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13_ncr:1_{253329CA-5D2C-4F6C-B9B1-CD421149F337}" xr6:coauthVersionLast="47" xr6:coauthVersionMax="47" xr10:uidLastSave="{00000000-0000-0000-0000-000000000000}"/>
  <bookViews>
    <workbookView xWindow="-110" yWindow="-110" windowWidth="22780" windowHeight="14660" tabRatio="795" activeTab="2" xr2:uid="{00000000-000D-0000-FFFF-FFFF00000000}"/>
  </bookViews>
  <sheets>
    <sheet name="Procedure - Q&amp;A - Notes-SOx" sheetId="18" r:id="rId1"/>
    <sheet name="KWh Summary" sheetId="37" r:id="rId2"/>
    <sheet name="TD CALC Summary (Cumulative) " sheetId="25" r:id="rId3"/>
    <sheet name="KWh (Monthly) ENTRY NLI " sheetId="22" r:id="rId4"/>
    <sheet name="KWh (Cumulative) NLI" sheetId="23" r:id="rId5"/>
    <sheet name="TD Calc. NLI (Monthly)" sheetId="24" r:id="rId6"/>
    <sheet name="Rebasing adj NLI" sheetId="26" r:id="rId7"/>
    <sheet name="Index" sheetId="27" r:id="rId8"/>
    <sheet name="KWh (Monthly) ENTRY LI" sheetId="12" state="hidden" r:id="rId9"/>
    <sheet name="KWh (Cumulative) LI" sheetId="4" state="hidden" r:id="rId10"/>
    <sheet name="TD Calc. LI (Monthly)" sheetId="6" state="hidden" r:id="rId11"/>
    <sheet name="Rebasing adj LI" sheetId="14" state="hidden" r:id="rId12"/>
  </sheets>
  <definedNames>
    <definedName name="_xlnm._FilterDatabase" localSheetId="0" hidden="1">'Procedure - Q&amp;A - Notes-SOx'!$A$34:$P$94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Y44" i="25" l="1"/>
  <c r="BY46" i="25"/>
  <c r="BY47" i="25"/>
  <c r="BY48" i="25"/>
  <c r="BY52" i="25"/>
  <c r="BZ52" i="25"/>
  <c r="BY54" i="25"/>
  <c r="BZ54" i="25"/>
  <c r="CA54" i="25"/>
  <c r="BY55" i="25"/>
  <c r="BZ55" i="25"/>
  <c r="CA55" i="25"/>
  <c r="BY56" i="25"/>
  <c r="BZ56" i="25"/>
  <c r="CA56" i="25"/>
  <c r="BY80" i="23"/>
  <c r="BZ80" i="23"/>
  <c r="BY81" i="23"/>
  <c r="BZ81" i="23"/>
  <c r="BZ81" i="24"/>
  <c r="BY82" i="23"/>
  <c r="BZ82" i="23"/>
  <c r="BY83" i="23"/>
  <c r="BZ83" i="23"/>
  <c r="BZ83" i="24"/>
  <c r="BY84" i="23"/>
  <c r="BZ84" i="23"/>
  <c r="BY85" i="23"/>
  <c r="BZ85" i="23"/>
  <c r="CA85" i="23"/>
  <c r="CB85" i="23"/>
  <c r="BY86" i="23"/>
  <c r="BZ86" i="23"/>
  <c r="BY87" i="23"/>
  <c r="BZ87" i="23"/>
  <c r="CA87" i="23"/>
  <c r="BY88" i="23"/>
  <c r="BZ88" i="23"/>
  <c r="BY89" i="23"/>
  <c r="BZ89" i="23"/>
  <c r="BZ89" i="24"/>
  <c r="BY90" i="23"/>
  <c r="BZ90" i="23"/>
  <c r="BY91" i="23"/>
  <c r="BZ91" i="23"/>
  <c r="CA91" i="23"/>
  <c r="BY92" i="23"/>
  <c r="BZ92" i="23"/>
  <c r="BY65" i="23"/>
  <c r="BZ65" i="23"/>
  <c r="BY66" i="23"/>
  <c r="BZ66" i="23"/>
  <c r="BY67" i="23"/>
  <c r="BZ67" i="23"/>
  <c r="BY68" i="23"/>
  <c r="BZ68" i="23"/>
  <c r="BY69" i="23"/>
  <c r="BZ69" i="23"/>
  <c r="BY70" i="23"/>
  <c r="BZ70" i="23"/>
  <c r="BY71" i="23"/>
  <c r="BZ71" i="23"/>
  <c r="BY72" i="23"/>
  <c r="BZ72" i="23"/>
  <c r="BY73" i="23"/>
  <c r="BZ73" i="23"/>
  <c r="BY74" i="23"/>
  <c r="BZ74" i="23"/>
  <c r="BY75" i="23"/>
  <c r="BZ75" i="23"/>
  <c r="BY76" i="23"/>
  <c r="BZ76" i="23"/>
  <c r="BY77" i="23"/>
  <c r="BZ77" i="23"/>
  <c r="BY50" i="23"/>
  <c r="BZ50" i="23"/>
  <c r="CA50" i="23"/>
  <c r="BY51" i="23"/>
  <c r="BZ51" i="23"/>
  <c r="BY52" i="23"/>
  <c r="BZ52" i="23"/>
  <c r="CA52" i="23"/>
  <c r="BY53" i="23"/>
  <c r="BZ53" i="23"/>
  <c r="BY54" i="23"/>
  <c r="BZ54" i="23"/>
  <c r="CA54" i="23"/>
  <c r="BY55" i="23"/>
  <c r="BZ55" i="23"/>
  <c r="BY56" i="23"/>
  <c r="BZ56" i="23"/>
  <c r="CA56" i="23"/>
  <c r="BY57" i="23"/>
  <c r="BZ57" i="23"/>
  <c r="BY58" i="23"/>
  <c r="BZ58" i="23"/>
  <c r="CA58" i="23"/>
  <c r="BY59" i="23"/>
  <c r="BZ59" i="23"/>
  <c r="BY60" i="23"/>
  <c r="BZ60" i="23"/>
  <c r="CA60" i="23"/>
  <c r="BY61" i="23"/>
  <c r="BZ61" i="23"/>
  <c r="BY62" i="23"/>
  <c r="BZ62" i="23"/>
  <c r="CA62" i="23"/>
  <c r="CJ35" i="23"/>
  <c r="CJ36" i="23"/>
  <c r="CJ37" i="23"/>
  <c r="CJ38" i="23"/>
  <c r="CJ39" i="23"/>
  <c r="CJ40" i="23"/>
  <c r="CJ41" i="23"/>
  <c r="CJ42" i="23"/>
  <c r="CJ43" i="23"/>
  <c r="CJ44" i="23"/>
  <c r="CJ45" i="23"/>
  <c r="CJ46" i="23"/>
  <c r="CJ47" i="23"/>
  <c r="BY35" i="23"/>
  <c r="BZ35" i="23"/>
  <c r="CA35" i="23"/>
  <c r="BY36" i="23"/>
  <c r="BZ36" i="23"/>
  <c r="BY37" i="23"/>
  <c r="BZ37" i="23"/>
  <c r="CA37" i="23"/>
  <c r="BY38" i="23"/>
  <c r="BZ38" i="23"/>
  <c r="BY39" i="23"/>
  <c r="BZ39" i="23"/>
  <c r="BY40" i="23"/>
  <c r="BZ40" i="23"/>
  <c r="BY41" i="23"/>
  <c r="BZ41" i="23"/>
  <c r="CA41" i="23"/>
  <c r="BY42" i="23"/>
  <c r="BZ42" i="23"/>
  <c r="CA42" i="23"/>
  <c r="CB42" i="23"/>
  <c r="BY43" i="23"/>
  <c r="BZ43" i="23"/>
  <c r="CA43" i="23"/>
  <c r="BY44" i="23"/>
  <c r="BZ44" i="23"/>
  <c r="BY45" i="23"/>
  <c r="BZ45" i="23"/>
  <c r="CA45" i="23"/>
  <c r="BY46" i="23"/>
  <c r="BZ46" i="23"/>
  <c r="BY47" i="23"/>
  <c r="BZ47" i="23"/>
  <c r="BX52" i="25"/>
  <c r="BX57" i="25"/>
  <c r="BX61" i="25"/>
  <c r="BX53" i="25"/>
  <c r="BX5" i="25"/>
  <c r="BX9" i="25"/>
  <c r="BX27" i="25"/>
  <c r="BX54" i="25"/>
  <c r="BX6" i="25"/>
  <c r="BX55" i="25"/>
  <c r="BX56" i="25"/>
  <c r="BX60" i="25"/>
  <c r="BX80" i="23"/>
  <c r="BX81" i="23"/>
  <c r="BX82" i="23"/>
  <c r="BX83" i="23"/>
  <c r="BX84" i="23"/>
  <c r="BX85" i="23"/>
  <c r="BX85" i="24"/>
  <c r="BX86" i="23"/>
  <c r="BX87" i="23"/>
  <c r="BX88" i="23"/>
  <c r="BX89" i="23"/>
  <c r="BX90" i="23"/>
  <c r="BX91" i="23"/>
  <c r="BX92" i="23"/>
  <c r="BX65" i="23"/>
  <c r="BX66" i="23"/>
  <c r="BX67" i="23"/>
  <c r="BX68" i="23"/>
  <c r="BX69" i="23"/>
  <c r="BX70" i="23"/>
  <c r="BX71" i="23"/>
  <c r="BX72" i="23"/>
  <c r="BX72" i="24"/>
  <c r="BX73" i="23"/>
  <c r="BX74" i="23"/>
  <c r="BX75" i="23"/>
  <c r="BX76" i="23"/>
  <c r="BX77" i="23"/>
  <c r="BX50" i="23"/>
  <c r="BX51" i="23"/>
  <c r="BX52" i="23"/>
  <c r="BX53" i="23"/>
  <c r="BX54" i="23"/>
  <c r="BX55" i="23"/>
  <c r="BX56" i="23"/>
  <c r="BX57" i="23"/>
  <c r="BX58" i="23"/>
  <c r="BX59" i="23"/>
  <c r="BX60" i="23"/>
  <c r="BX61" i="23"/>
  <c r="BX62" i="23"/>
  <c r="BX35" i="23"/>
  <c r="BX11" i="23"/>
  <c r="BX36" i="23"/>
  <c r="BX37" i="23"/>
  <c r="BX38" i="23"/>
  <c r="BX39" i="23"/>
  <c r="BX40" i="23"/>
  <c r="BX41" i="23"/>
  <c r="BX42" i="23"/>
  <c r="BX43" i="23"/>
  <c r="BX43" i="24"/>
  <c r="BX44" i="23"/>
  <c r="BX45" i="23"/>
  <c r="BX46" i="23"/>
  <c r="BX47" i="23"/>
  <c r="BW52" i="25"/>
  <c r="BW57" i="25"/>
  <c r="BW61" i="25"/>
  <c r="BW53" i="25"/>
  <c r="BW54" i="25"/>
  <c r="BW55" i="25"/>
  <c r="BW56" i="25"/>
  <c r="BW60" i="25"/>
  <c r="BW80" i="23"/>
  <c r="BW81" i="23"/>
  <c r="BW82" i="23"/>
  <c r="BW83" i="23"/>
  <c r="BW84" i="23"/>
  <c r="BW85" i="23"/>
  <c r="BW86" i="23"/>
  <c r="BW87" i="23"/>
  <c r="BW88" i="23"/>
  <c r="BW89" i="23"/>
  <c r="BW90" i="23"/>
  <c r="BW91" i="23"/>
  <c r="BW92" i="23"/>
  <c r="BW65" i="23"/>
  <c r="BW66" i="23"/>
  <c r="BW67" i="23"/>
  <c r="BW68" i="23"/>
  <c r="BW69" i="23"/>
  <c r="BW70" i="23"/>
  <c r="BW71" i="23"/>
  <c r="BW72" i="23"/>
  <c r="BW73" i="23"/>
  <c r="BW74" i="23"/>
  <c r="BW75" i="23"/>
  <c r="BW76" i="23"/>
  <c r="BW77" i="23"/>
  <c r="BW50" i="23"/>
  <c r="BW51" i="23"/>
  <c r="BW52" i="23"/>
  <c r="BW53" i="23"/>
  <c r="BW54" i="23"/>
  <c r="BW55" i="23"/>
  <c r="BW56" i="23"/>
  <c r="BW57" i="23"/>
  <c r="BW58" i="23"/>
  <c r="BW59" i="23"/>
  <c r="BW60" i="23"/>
  <c r="BW61" i="23"/>
  <c r="BW62" i="23"/>
  <c r="BW35" i="23"/>
  <c r="BW36" i="23"/>
  <c r="BW37" i="23"/>
  <c r="BW38" i="23"/>
  <c r="BW39" i="23"/>
  <c r="BW40" i="23"/>
  <c r="BW41" i="23"/>
  <c r="BW42" i="23"/>
  <c r="BW43" i="23"/>
  <c r="BW44" i="23"/>
  <c r="BW45" i="23"/>
  <c r="BW46" i="23"/>
  <c r="BW47" i="23"/>
  <c r="BW62" i="25"/>
  <c r="BW63" i="25"/>
  <c r="BV52" i="25"/>
  <c r="BV4" i="25"/>
  <c r="BV53" i="25"/>
  <c r="BV54" i="25"/>
  <c r="BV55" i="25"/>
  <c r="BV56" i="25"/>
  <c r="BV60" i="25"/>
  <c r="BV44" i="25"/>
  <c r="BV49" i="25"/>
  <c r="BV45" i="25"/>
  <c r="BV46" i="25"/>
  <c r="BV47" i="25"/>
  <c r="BV48" i="25"/>
  <c r="BV80" i="23"/>
  <c r="BV81" i="23"/>
  <c r="BV82" i="23"/>
  <c r="BV83" i="23"/>
  <c r="BV84" i="23"/>
  <c r="BV85" i="23"/>
  <c r="BV86" i="23"/>
  <c r="BV87" i="23"/>
  <c r="BV88" i="23"/>
  <c r="BV89" i="23"/>
  <c r="BV90" i="23"/>
  <c r="BV91" i="23"/>
  <c r="BV92" i="23"/>
  <c r="BV65" i="23"/>
  <c r="BV66" i="23"/>
  <c r="BV67" i="23"/>
  <c r="BV68" i="23"/>
  <c r="BV69" i="23"/>
  <c r="BV70" i="23"/>
  <c r="BV71" i="23"/>
  <c r="BV72" i="23"/>
  <c r="BV73" i="23"/>
  <c r="BV74" i="23"/>
  <c r="BV75" i="23"/>
  <c r="BV76" i="23"/>
  <c r="BV77" i="23"/>
  <c r="BV50" i="23"/>
  <c r="BV51" i="23"/>
  <c r="BV52" i="23"/>
  <c r="BV53" i="23"/>
  <c r="BV54" i="23"/>
  <c r="BV55" i="23"/>
  <c r="BV56" i="23"/>
  <c r="BV57" i="23"/>
  <c r="BV58" i="23"/>
  <c r="BV59" i="23"/>
  <c r="BV60" i="23"/>
  <c r="BV61" i="23"/>
  <c r="BV62" i="23"/>
  <c r="BV35" i="23"/>
  <c r="BV36" i="23"/>
  <c r="BV37" i="23"/>
  <c r="BV38" i="23"/>
  <c r="BV39" i="23"/>
  <c r="BV40" i="23"/>
  <c r="BV41" i="23"/>
  <c r="BV42" i="23"/>
  <c r="BV43" i="23"/>
  <c r="BV44" i="23"/>
  <c r="BV45" i="23"/>
  <c r="BV46" i="23"/>
  <c r="BV47" i="23"/>
  <c r="BW4" i="25"/>
  <c r="BX4" i="25"/>
  <c r="BY4" i="25"/>
  <c r="BV5" i="25"/>
  <c r="BW5" i="25"/>
  <c r="BV6" i="25"/>
  <c r="BW6" i="25"/>
  <c r="BY6" i="25"/>
  <c r="BV7" i="25"/>
  <c r="BW7" i="25"/>
  <c r="BX7" i="25"/>
  <c r="BY7" i="25"/>
  <c r="BZ7" i="25"/>
  <c r="BV8" i="25"/>
  <c r="BW8" i="25"/>
  <c r="BX8" i="25"/>
  <c r="BY8"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BQ53" i="25"/>
  <c r="BQ5"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BQ54" i="25"/>
  <c r="BQ6"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BQ55" i="25"/>
  <c r="BQ7"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BQ56" i="25"/>
  <c r="BQ8" i="25"/>
  <c r="AO52" i="25"/>
  <c r="AO4" i="25"/>
  <c r="BV57" i="25"/>
  <c r="BV61" i="25"/>
  <c r="BV62" i="25"/>
  <c r="BV63" i="25"/>
  <c r="BB8" i="25"/>
  <c r="AT8" i="25"/>
  <c r="BA5" i="25"/>
  <c r="AS5" i="25"/>
  <c r="BF7" i="25"/>
  <c r="BA7" i="25"/>
  <c r="AP52" i="25"/>
  <c r="AY7" i="25"/>
  <c r="BN7" i="25"/>
  <c r="AX7" i="25"/>
  <c r="AQ7" i="25"/>
  <c r="BO7" i="25"/>
  <c r="BJ8" i="25"/>
  <c r="BM7" i="25"/>
  <c r="AW7" i="25"/>
  <c r="BI7" i="25"/>
  <c r="AV7" i="25"/>
  <c r="BA8" i="25"/>
  <c r="BG7" i="25"/>
  <c r="AS7" i="25"/>
  <c r="AS8" i="25"/>
  <c r="BE7" i="25"/>
  <c r="AP7" i="25"/>
  <c r="BI8" i="25"/>
  <c r="BK6" i="25"/>
  <c r="BP5" i="25"/>
  <c r="AZ5" i="25"/>
  <c r="BH8" i="25"/>
  <c r="AZ8" i="25"/>
  <c r="BB6" i="25"/>
  <c r="BG5" i="25"/>
  <c r="AQ5" i="25"/>
  <c r="BG8" i="25"/>
  <c r="AQ8" i="25"/>
  <c r="BD7" i="25"/>
  <c r="BA6" i="25"/>
  <c r="BN5" i="25"/>
  <c r="AX5" i="25"/>
  <c r="AO8" i="25"/>
  <c r="BN8" i="25"/>
  <c r="BF8" i="25"/>
  <c r="AX8" i="25"/>
  <c r="AP8" i="25"/>
  <c r="BK7" i="25"/>
  <c r="BC7" i="25"/>
  <c r="AU7" i="25"/>
  <c r="BP6" i="25"/>
  <c r="BH6" i="25"/>
  <c r="AZ6" i="25"/>
  <c r="AR6" i="25"/>
  <c r="BM5" i="25"/>
  <c r="BE5" i="25"/>
  <c r="AW5" i="25"/>
  <c r="BD6" i="25"/>
  <c r="BC6" i="25"/>
  <c r="BH5" i="25"/>
  <c r="BP8" i="25"/>
  <c r="AR8" i="25"/>
  <c r="BJ6" i="25"/>
  <c r="BO5" i="25"/>
  <c r="AY5" i="25"/>
  <c r="BO8" i="25"/>
  <c r="AY8" i="25"/>
  <c r="BL7" i="25"/>
  <c r="BI6" i="25"/>
  <c r="AS6" i="25"/>
  <c r="BF5" i="25"/>
  <c r="AP5" i="25"/>
  <c r="AO7" i="25"/>
  <c r="BM8" i="25"/>
  <c r="BE8" i="25"/>
  <c r="AW8" i="25"/>
  <c r="BJ7" i="25"/>
  <c r="BB7" i="25"/>
  <c r="AT7" i="25"/>
  <c r="BO6" i="25"/>
  <c r="BG6" i="25"/>
  <c r="AY6" i="25"/>
  <c r="AQ6" i="25"/>
  <c r="BL5" i="25"/>
  <c r="BD5" i="25"/>
  <c r="AV5" i="25"/>
  <c r="AV6" i="25"/>
  <c r="AU6" i="25"/>
  <c r="AR5" i="25"/>
  <c r="AO6" i="25"/>
  <c r="BD8" i="25"/>
  <c r="BN6" i="25"/>
  <c r="BF6" i="25"/>
  <c r="AP6" i="25"/>
  <c r="BK5" i="25"/>
  <c r="BC5" i="25"/>
  <c r="AU5" i="25"/>
  <c r="BL6" i="25"/>
  <c r="BL8" i="25"/>
  <c r="AV8" i="25"/>
  <c r="AX6" i="25"/>
  <c r="AO5" i="25"/>
  <c r="BK8" i="25"/>
  <c r="BC8" i="25"/>
  <c r="AU8" i="25"/>
  <c r="BP7" i="25"/>
  <c r="BH7" i="25"/>
  <c r="AZ7" i="25"/>
  <c r="AR7" i="25"/>
  <c r="BM6" i="25"/>
  <c r="BE6" i="25"/>
  <c r="AW6" i="25"/>
  <c r="BJ5" i="25"/>
  <c r="BB5" i="25"/>
  <c r="AT5" i="25"/>
  <c r="BI5" i="25"/>
  <c r="AT6" i="25"/>
  <c r="AQ52" i="25"/>
  <c r="AP4" i="25"/>
  <c r="AR52" i="25"/>
  <c r="AQ4" i="25"/>
  <c r="AS52" i="25"/>
  <c r="AR4" i="25"/>
  <c r="AT52" i="25"/>
  <c r="AS4" i="25"/>
  <c r="AU52" i="25"/>
  <c r="AT4" i="25"/>
  <c r="AV52" i="25"/>
  <c r="AU4" i="25"/>
  <c r="AW52" i="25"/>
  <c r="AV4" i="25"/>
  <c r="AX52" i="25"/>
  <c r="AW4" i="25"/>
  <c r="AY52" i="25"/>
  <c r="AX4" i="25"/>
  <c r="AZ52" i="25"/>
  <c r="AY4" i="25"/>
  <c r="BA52" i="25"/>
  <c r="AZ4" i="25"/>
  <c r="BB52" i="25"/>
  <c r="BA4" i="25"/>
  <c r="BC52" i="25"/>
  <c r="BB4" i="25"/>
  <c r="BD52" i="25"/>
  <c r="BC4" i="25"/>
  <c r="BE52" i="25"/>
  <c r="BD4" i="25"/>
  <c r="BF52" i="25"/>
  <c r="BE4" i="25"/>
  <c r="BG52" i="25"/>
  <c r="BF4" i="25"/>
  <c r="BH52" i="25"/>
  <c r="BG4" i="25"/>
  <c r="BI52" i="25"/>
  <c r="BH4" i="25"/>
  <c r="BJ52" i="25"/>
  <c r="BI4" i="25"/>
  <c r="BK52" i="25"/>
  <c r="BJ4" i="25"/>
  <c r="BL52" i="25"/>
  <c r="BK4" i="25"/>
  <c r="BM52" i="25"/>
  <c r="BL4" i="25"/>
  <c r="BN52" i="25"/>
  <c r="BM4" i="25"/>
  <c r="BO52" i="25"/>
  <c r="BN4" i="25"/>
  <c r="BP52" i="25"/>
  <c r="BO4" i="25"/>
  <c r="BQ52" i="25"/>
  <c r="BQ4" i="25"/>
  <c r="BP4" i="25"/>
  <c r="AR57" i="25"/>
  <c r="AO57" i="25"/>
  <c r="AP57" i="25"/>
  <c r="AQ57" i="25"/>
  <c r="BG57" i="25"/>
  <c r="BQ57" i="25"/>
  <c r="BQ61" i="25"/>
  <c r="BE57" i="25"/>
  <c r="BO57" i="25"/>
  <c r="AT57" i="25"/>
  <c r="BM57" i="25"/>
  <c r="BA57" i="25"/>
  <c r="BB57" i="25"/>
  <c r="AX57" i="25"/>
  <c r="AU57" i="25"/>
  <c r="AV57" i="25"/>
  <c r="BJ57" i="25"/>
  <c r="BF57" i="25"/>
  <c r="AZ57" i="25"/>
  <c r="BD57" i="25"/>
  <c r="BN57" i="25"/>
  <c r="BI57" i="25"/>
  <c r="BL57" i="25"/>
  <c r="AS57" i="25"/>
  <c r="BH57" i="25"/>
  <c r="BC57" i="25"/>
  <c r="AW57" i="25"/>
  <c r="AY57" i="25"/>
  <c r="BP57" i="25"/>
  <c r="BK57" i="25"/>
  <c r="CD41" i="25"/>
  <c r="CC41" i="25"/>
  <c r="BV41" i="25"/>
  <c r="BU41" i="25"/>
  <c r="AO41" i="25"/>
  <c r="CJ41" i="25"/>
  <c r="CI41" i="25"/>
  <c r="CH41" i="25"/>
  <c r="CG41" i="25"/>
  <c r="CF41" i="25"/>
  <c r="CE41" i="25"/>
  <c r="CB41" i="25"/>
  <c r="CA41" i="25"/>
  <c r="BZ41" i="25"/>
  <c r="BY41" i="25"/>
  <c r="BX41" i="25"/>
  <c r="BW41" i="25"/>
  <c r="BT41" i="25"/>
  <c r="BS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BQ41" i="25"/>
  <c r="BQ42" i="25"/>
  <c r="BR41" i="25"/>
  <c r="AO81" i="23"/>
  <c r="AO82" i="23"/>
  <c r="AO83" i="23"/>
  <c r="AO84" i="23"/>
  <c r="AO85" i="23"/>
  <c r="AO86" i="23"/>
  <c r="AO87" i="23"/>
  <c r="AO88" i="23"/>
  <c r="AO89" i="23"/>
  <c r="AO90" i="23"/>
  <c r="AO91" i="23"/>
  <c r="AO92" i="23"/>
  <c r="AO66" i="23"/>
  <c r="AO67" i="23"/>
  <c r="AO68" i="23"/>
  <c r="AO69" i="23"/>
  <c r="AO70" i="23"/>
  <c r="AO71" i="23"/>
  <c r="AO72" i="23"/>
  <c r="AO73" i="23"/>
  <c r="AO74" i="23"/>
  <c r="AO75" i="23"/>
  <c r="AO76" i="23"/>
  <c r="AO77" i="23"/>
  <c r="AO51" i="23"/>
  <c r="AO52" i="23"/>
  <c r="AO53" i="23"/>
  <c r="AO54" i="23"/>
  <c r="AO55" i="23"/>
  <c r="AO56" i="23"/>
  <c r="AO57" i="23"/>
  <c r="AO58" i="23"/>
  <c r="AO59" i="23"/>
  <c r="AO60" i="23"/>
  <c r="AO61" i="23"/>
  <c r="AO62" i="23"/>
  <c r="AO80" i="23"/>
  <c r="AP80" i="23"/>
  <c r="AO65" i="23"/>
  <c r="AP65" i="23"/>
  <c r="AO50" i="23"/>
  <c r="AP50" i="23"/>
  <c r="AP35" i="23"/>
  <c r="AO36" i="23"/>
  <c r="AO37" i="23"/>
  <c r="AO38" i="23"/>
  <c r="AO39" i="23"/>
  <c r="AO40" i="23"/>
  <c r="AO41" i="23"/>
  <c r="AO42" i="23"/>
  <c r="AO43" i="23"/>
  <c r="AO44" i="23"/>
  <c r="AO45" i="23"/>
  <c r="AO46" i="23"/>
  <c r="AO47" i="23"/>
  <c r="AO35" i="23"/>
  <c r="AP44" i="23"/>
  <c r="AO44" i="24"/>
  <c r="AP55" i="23"/>
  <c r="AO55" i="24"/>
  <c r="AP66" i="23"/>
  <c r="AO66" i="24"/>
  <c r="AP62" i="23"/>
  <c r="AO62" i="24"/>
  <c r="AP92" i="23"/>
  <c r="AO92" i="24"/>
  <c r="AP61" i="23"/>
  <c r="AQ61" i="23"/>
  <c r="AR61" i="23"/>
  <c r="AS61" i="23"/>
  <c r="AT61" i="23"/>
  <c r="AU61" i="23"/>
  <c r="AV61" i="23"/>
  <c r="AW61" i="23"/>
  <c r="AX61" i="23"/>
  <c r="AY61" i="23"/>
  <c r="AZ61" i="23"/>
  <c r="BA61" i="23"/>
  <c r="BB61" i="23"/>
  <c r="BC61" i="23"/>
  <c r="BD61" i="23"/>
  <c r="BE61" i="23"/>
  <c r="BF61" i="23"/>
  <c r="BG61" i="23"/>
  <c r="BH61" i="23"/>
  <c r="BI61" i="23"/>
  <c r="BJ61" i="23"/>
  <c r="BK61" i="23"/>
  <c r="BL61" i="23"/>
  <c r="BM61" i="23"/>
  <c r="BN61" i="23"/>
  <c r="BO61" i="23"/>
  <c r="BP61" i="23"/>
  <c r="BQ61" i="23"/>
  <c r="BR61" i="23"/>
  <c r="BS61" i="23"/>
  <c r="BT61" i="23"/>
  <c r="BU61" i="23"/>
  <c r="AO61" i="24"/>
  <c r="AP72" i="23"/>
  <c r="AO72" i="24"/>
  <c r="AP41" i="23"/>
  <c r="AO41" i="24"/>
  <c r="AP60" i="23"/>
  <c r="AO60" i="24"/>
  <c r="AP52" i="23"/>
  <c r="AO52" i="24"/>
  <c r="AP71" i="23"/>
  <c r="AO71" i="24"/>
  <c r="AP90" i="23"/>
  <c r="AO90" i="24"/>
  <c r="AP82" i="23"/>
  <c r="AO82" i="24"/>
  <c r="AP40" i="23"/>
  <c r="AO40" i="24"/>
  <c r="AP59" i="23"/>
  <c r="AO59" i="24"/>
  <c r="AP51" i="23"/>
  <c r="AO51" i="24"/>
  <c r="AP70" i="23"/>
  <c r="AO70" i="24"/>
  <c r="AP89" i="23"/>
  <c r="AO89" i="24"/>
  <c r="AP81" i="23"/>
  <c r="AO81" i="24"/>
  <c r="AQ80" i="23"/>
  <c r="AP80" i="24"/>
  <c r="AP85" i="23"/>
  <c r="AO85" i="24"/>
  <c r="AP43" i="23"/>
  <c r="AO43" i="24"/>
  <c r="AP54" i="23"/>
  <c r="AO54" i="24"/>
  <c r="AP83" i="23"/>
  <c r="AO83" i="24"/>
  <c r="AP39" i="23"/>
  <c r="AQ39" i="23"/>
  <c r="AR39" i="23"/>
  <c r="AS39" i="23"/>
  <c r="AT39" i="23"/>
  <c r="AU39" i="23"/>
  <c r="AV39" i="23"/>
  <c r="AW39" i="23"/>
  <c r="AX39" i="23"/>
  <c r="AY39" i="23"/>
  <c r="AZ39" i="23"/>
  <c r="BA39" i="23"/>
  <c r="BB39" i="23"/>
  <c r="BC39" i="23"/>
  <c r="BD39" i="23"/>
  <c r="BE39" i="23"/>
  <c r="BF39" i="23"/>
  <c r="BG39" i="23"/>
  <c r="BH39" i="23"/>
  <c r="BI39" i="23"/>
  <c r="BJ39" i="23"/>
  <c r="BK39" i="23"/>
  <c r="BL39" i="23"/>
  <c r="BM39" i="23"/>
  <c r="BN39" i="23"/>
  <c r="BO39" i="23"/>
  <c r="BP39" i="23"/>
  <c r="BQ39" i="23"/>
  <c r="BR39" i="23"/>
  <c r="BS39" i="23"/>
  <c r="BT39" i="23"/>
  <c r="BU39" i="23"/>
  <c r="AO39" i="24"/>
  <c r="AP58" i="23"/>
  <c r="AO58" i="24"/>
  <c r="AP77" i="23"/>
  <c r="AO77" i="24"/>
  <c r="AP69" i="23"/>
  <c r="AO69" i="24"/>
  <c r="AP88" i="23"/>
  <c r="AO88" i="24"/>
  <c r="AP36" i="23"/>
  <c r="AO36" i="24"/>
  <c r="AP74" i="23"/>
  <c r="AO74" i="24"/>
  <c r="AQ35" i="23"/>
  <c r="AP35" i="24"/>
  <c r="AP73" i="23"/>
  <c r="AO73" i="24"/>
  <c r="AP84" i="23"/>
  <c r="AO84" i="24"/>
  <c r="AP42" i="23"/>
  <c r="AQ42" i="23"/>
  <c r="AR42" i="23"/>
  <c r="AS42" i="23"/>
  <c r="AT42" i="23"/>
  <c r="AU42" i="23"/>
  <c r="AV42" i="23"/>
  <c r="AW42" i="23"/>
  <c r="AX42" i="23"/>
  <c r="AY42" i="23"/>
  <c r="AZ42" i="23"/>
  <c r="BA42" i="23"/>
  <c r="BB42" i="23"/>
  <c r="BC42" i="23"/>
  <c r="BD42" i="23"/>
  <c r="BE42" i="23"/>
  <c r="BF42" i="23"/>
  <c r="BG42" i="23"/>
  <c r="BH42" i="23"/>
  <c r="BI42" i="23"/>
  <c r="BJ42" i="23"/>
  <c r="BK42" i="23"/>
  <c r="BL42" i="23"/>
  <c r="BM42" i="23"/>
  <c r="BN42" i="23"/>
  <c r="BO42" i="23"/>
  <c r="BP42" i="23"/>
  <c r="BQ42" i="23"/>
  <c r="BR42" i="23"/>
  <c r="BS42" i="23"/>
  <c r="BT42" i="23"/>
  <c r="BU42" i="23"/>
  <c r="AO42" i="24"/>
  <c r="AP53" i="23"/>
  <c r="AQ53" i="23"/>
  <c r="AR53" i="23"/>
  <c r="AS53" i="23"/>
  <c r="AT53" i="23"/>
  <c r="AU53" i="23"/>
  <c r="AV53" i="23"/>
  <c r="AW53" i="23"/>
  <c r="AX53" i="23"/>
  <c r="AY53" i="23"/>
  <c r="AZ53" i="23"/>
  <c r="BA53" i="23"/>
  <c r="BB53" i="23"/>
  <c r="BC53" i="23"/>
  <c r="BD53" i="23"/>
  <c r="BE53" i="23"/>
  <c r="BF53" i="23"/>
  <c r="BG53" i="23"/>
  <c r="BH53" i="23"/>
  <c r="BI53" i="23"/>
  <c r="BJ53" i="23"/>
  <c r="BK53" i="23"/>
  <c r="BL53" i="23"/>
  <c r="BM53" i="23"/>
  <c r="BN53" i="23"/>
  <c r="BO53" i="23"/>
  <c r="BP53" i="23"/>
  <c r="BQ53" i="23"/>
  <c r="BR53" i="23"/>
  <c r="BS53" i="23"/>
  <c r="BT53" i="23"/>
  <c r="BU53" i="23"/>
  <c r="AO53" i="24"/>
  <c r="AP91" i="23"/>
  <c r="AO91" i="24"/>
  <c r="AP47" i="23"/>
  <c r="AO47" i="24"/>
  <c r="AP46" i="23"/>
  <c r="AO46" i="24"/>
  <c r="AP38" i="23"/>
  <c r="AO38" i="24"/>
  <c r="AQ50" i="23"/>
  <c r="AP50" i="24"/>
  <c r="AP57" i="23"/>
  <c r="AQ57" i="23"/>
  <c r="AR57" i="23"/>
  <c r="AS57" i="23"/>
  <c r="AT57" i="23"/>
  <c r="AU57" i="23"/>
  <c r="AV57" i="23"/>
  <c r="AW57" i="23"/>
  <c r="AX57" i="23"/>
  <c r="AY57" i="23"/>
  <c r="AZ57" i="23"/>
  <c r="BA57" i="23"/>
  <c r="BB57" i="23"/>
  <c r="BC57" i="23"/>
  <c r="BD57" i="23"/>
  <c r="BE57" i="23"/>
  <c r="BF57" i="23"/>
  <c r="BG57" i="23"/>
  <c r="BH57" i="23"/>
  <c r="BI57" i="23"/>
  <c r="BJ57" i="23"/>
  <c r="BK57" i="23"/>
  <c r="BL57" i="23"/>
  <c r="BM57" i="23"/>
  <c r="BN57" i="23"/>
  <c r="BO57" i="23"/>
  <c r="BP57" i="23"/>
  <c r="BQ57" i="23"/>
  <c r="BR57" i="23"/>
  <c r="BS57" i="23"/>
  <c r="BT57" i="23"/>
  <c r="BU57" i="23"/>
  <c r="AO57" i="24"/>
  <c r="AP76" i="23"/>
  <c r="AO76" i="24"/>
  <c r="AP68" i="23"/>
  <c r="AO68" i="24"/>
  <c r="AP87" i="23"/>
  <c r="AO87" i="24"/>
  <c r="AP45" i="23"/>
  <c r="AO45" i="24"/>
  <c r="AP37" i="23"/>
  <c r="AO37" i="24"/>
  <c r="AQ65" i="23"/>
  <c r="AP65" i="24"/>
  <c r="AP56" i="23"/>
  <c r="AQ56" i="23"/>
  <c r="AR56" i="23"/>
  <c r="AS56" i="23"/>
  <c r="AT56" i="23"/>
  <c r="AU56" i="23"/>
  <c r="AV56" i="23"/>
  <c r="AW56" i="23"/>
  <c r="AX56" i="23"/>
  <c r="AY56" i="23"/>
  <c r="AZ56" i="23"/>
  <c r="BA56" i="23"/>
  <c r="BB56" i="23"/>
  <c r="BC56" i="23"/>
  <c r="BD56" i="23"/>
  <c r="BE56" i="23"/>
  <c r="BF56" i="23"/>
  <c r="BG56" i="23"/>
  <c r="BH56" i="23"/>
  <c r="BI56" i="23"/>
  <c r="BJ56" i="23"/>
  <c r="BK56" i="23"/>
  <c r="BL56" i="23"/>
  <c r="BM56" i="23"/>
  <c r="BN56" i="23"/>
  <c r="BO56" i="23"/>
  <c r="BP56" i="23"/>
  <c r="BQ56" i="23"/>
  <c r="BR56" i="23"/>
  <c r="BS56" i="23"/>
  <c r="BT56" i="23"/>
  <c r="BU56" i="23"/>
  <c r="AO56" i="24"/>
  <c r="AP75" i="23"/>
  <c r="AO75" i="24"/>
  <c r="AP67" i="23"/>
  <c r="AO67" i="24"/>
  <c r="AP86" i="23"/>
  <c r="AO86" i="24"/>
  <c r="AR50" i="23"/>
  <c r="AQ50" i="24"/>
  <c r="AQ88" i="23"/>
  <c r="AP88" i="24"/>
  <c r="AR35" i="23"/>
  <c r="AQ35" i="24"/>
  <c r="AQ69" i="23"/>
  <c r="AR69" i="23"/>
  <c r="AS69" i="23"/>
  <c r="AT69" i="23"/>
  <c r="AU69" i="23"/>
  <c r="AV69" i="23"/>
  <c r="AW69" i="23"/>
  <c r="AX69" i="23"/>
  <c r="AY69" i="23"/>
  <c r="AZ69" i="23"/>
  <c r="BA69" i="23"/>
  <c r="BB69" i="23"/>
  <c r="BC69" i="23"/>
  <c r="BD69" i="23"/>
  <c r="BE69" i="23"/>
  <c r="BF69" i="23"/>
  <c r="BG69" i="23"/>
  <c r="BH69" i="23"/>
  <c r="BI69" i="23"/>
  <c r="BJ69" i="23"/>
  <c r="BK69" i="23"/>
  <c r="BL69" i="23"/>
  <c r="BM69" i="23"/>
  <c r="BN69" i="23"/>
  <c r="BO69" i="23"/>
  <c r="BP69" i="23"/>
  <c r="BQ69" i="23"/>
  <c r="BR69" i="23"/>
  <c r="BS69" i="23"/>
  <c r="BT69" i="23"/>
  <c r="BU69" i="23"/>
  <c r="AP69" i="24"/>
  <c r="AQ83" i="23"/>
  <c r="AP83" i="24"/>
  <c r="AR80" i="23"/>
  <c r="AQ80" i="24"/>
  <c r="AQ51" i="23"/>
  <c r="AP51" i="24"/>
  <c r="AQ90" i="23"/>
  <c r="AP90" i="24"/>
  <c r="AQ41" i="23"/>
  <c r="AP41" i="24"/>
  <c r="AQ62" i="23"/>
  <c r="AP62" i="24"/>
  <c r="AQ73" i="23"/>
  <c r="AP73" i="24"/>
  <c r="AQ86" i="23"/>
  <c r="AP86" i="24"/>
  <c r="AR65" i="23"/>
  <c r="AQ65" i="24"/>
  <c r="AQ68" i="23"/>
  <c r="AR68" i="23"/>
  <c r="AS68" i="23"/>
  <c r="AT68" i="23"/>
  <c r="AU68" i="23"/>
  <c r="AV68" i="23"/>
  <c r="AW68" i="23"/>
  <c r="AX68" i="23"/>
  <c r="AY68" i="23"/>
  <c r="AZ68" i="23"/>
  <c r="BA68" i="23"/>
  <c r="BB68" i="23"/>
  <c r="BC68" i="23"/>
  <c r="BD68" i="23"/>
  <c r="BE68" i="23"/>
  <c r="BF68" i="23"/>
  <c r="BG68" i="23"/>
  <c r="BH68" i="23"/>
  <c r="BI68" i="23"/>
  <c r="BJ68" i="23"/>
  <c r="BK68" i="23"/>
  <c r="BL68" i="23"/>
  <c r="BM68" i="23"/>
  <c r="BN68" i="23"/>
  <c r="BO68" i="23"/>
  <c r="BP68" i="23"/>
  <c r="BQ68" i="23"/>
  <c r="BR68" i="23"/>
  <c r="BS68" i="23"/>
  <c r="BT68" i="23"/>
  <c r="BU68" i="23"/>
  <c r="AP68" i="24"/>
  <c r="AQ38" i="23"/>
  <c r="AP38" i="24"/>
  <c r="AQ87" i="23"/>
  <c r="AP87" i="24"/>
  <c r="AQ91" i="23"/>
  <c r="AP91" i="24"/>
  <c r="AQ74" i="23"/>
  <c r="AR74" i="23"/>
  <c r="AS74" i="23"/>
  <c r="AT74" i="23"/>
  <c r="AU74" i="23"/>
  <c r="AV74" i="23"/>
  <c r="AW74" i="23"/>
  <c r="AX74" i="23"/>
  <c r="AY74" i="23"/>
  <c r="AZ74" i="23"/>
  <c r="BA74" i="23"/>
  <c r="BB74" i="23"/>
  <c r="BC74" i="23"/>
  <c r="BD74" i="23"/>
  <c r="BE74" i="23"/>
  <c r="BF74" i="23"/>
  <c r="BG74" i="23"/>
  <c r="BH74" i="23"/>
  <c r="BI74" i="23"/>
  <c r="BJ74" i="23"/>
  <c r="BK74" i="23"/>
  <c r="BL74" i="23"/>
  <c r="BM74" i="23"/>
  <c r="BN74" i="23"/>
  <c r="BO74" i="23"/>
  <c r="BP74" i="23"/>
  <c r="BQ74" i="23"/>
  <c r="BR74" i="23"/>
  <c r="BS74" i="23"/>
  <c r="BT74" i="23"/>
  <c r="BU74" i="23"/>
  <c r="AP74" i="24"/>
  <c r="AQ77" i="23"/>
  <c r="AP77" i="24"/>
  <c r="AQ54" i="23"/>
  <c r="AP54" i="24"/>
  <c r="AQ81" i="23"/>
  <c r="AP81" i="24"/>
  <c r="AQ59" i="23"/>
  <c r="AP59" i="24"/>
  <c r="AQ71" i="23"/>
  <c r="AP71" i="24"/>
  <c r="AQ72" i="23"/>
  <c r="AR72" i="23"/>
  <c r="AS72" i="23"/>
  <c r="AT72" i="23"/>
  <c r="AU72" i="23"/>
  <c r="AV72" i="23"/>
  <c r="AW72" i="23"/>
  <c r="AX72" i="23"/>
  <c r="AY72" i="23"/>
  <c r="AZ72" i="23"/>
  <c r="BA72" i="23"/>
  <c r="BB72" i="23"/>
  <c r="BC72" i="23"/>
  <c r="BD72" i="23"/>
  <c r="BE72" i="23"/>
  <c r="BF72" i="23"/>
  <c r="BG72" i="23"/>
  <c r="BH72" i="23"/>
  <c r="BI72" i="23"/>
  <c r="BJ72" i="23"/>
  <c r="BK72" i="23"/>
  <c r="BL72" i="23"/>
  <c r="BM72" i="23"/>
  <c r="BN72" i="23"/>
  <c r="BO72" i="23"/>
  <c r="BP72" i="23"/>
  <c r="BQ72" i="23"/>
  <c r="BR72" i="23"/>
  <c r="BS72" i="23"/>
  <c r="BT72" i="23"/>
  <c r="BU72" i="23"/>
  <c r="AP72" i="24"/>
  <c r="AQ66" i="23"/>
  <c r="AP66" i="24"/>
  <c r="AQ84" i="23"/>
  <c r="AP84" i="24"/>
  <c r="AQ36" i="23"/>
  <c r="AP36" i="24"/>
  <c r="AQ43" i="23"/>
  <c r="AP43" i="24"/>
  <c r="AQ89" i="23"/>
  <c r="AP89" i="24"/>
  <c r="AQ40" i="23"/>
  <c r="AP40" i="24"/>
  <c r="AQ52" i="23"/>
  <c r="AP52" i="24"/>
  <c r="AQ55" i="23"/>
  <c r="AR55" i="23"/>
  <c r="AS55" i="23"/>
  <c r="AT55" i="23"/>
  <c r="AU55" i="23"/>
  <c r="AV55" i="23"/>
  <c r="AW55" i="23"/>
  <c r="AX55" i="23"/>
  <c r="AY55" i="23"/>
  <c r="AZ55" i="23"/>
  <c r="BA55" i="23"/>
  <c r="BB55" i="23"/>
  <c r="BC55" i="23"/>
  <c r="BD55" i="23"/>
  <c r="BE55" i="23"/>
  <c r="BF55" i="23"/>
  <c r="BG55" i="23"/>
  <c r="BH55" i="23"/>
  <c r="BI55" i="23"/>
  <c r="BJ55" i="23"/>
  <c r="BK55" i="23"/>
  <c r="BL55" i="23"/>
  <c r="BM55" i="23"/>
  <c r="BN55" i="23"/>
  <c r="BO55" i="23"/>
  <c r="BP55" i="23"/>
  <c r="BQ55" i="23"/>
  <c r="BR55" i="23"/>
  <c r="BS55" i="23"/>
  <c r="BT55" i="23"/>
  <c r="BU55" i="23"/>
  <c r="AP55" i="24"/>
  <c r="AQ67" i="23"/>
  <c r="AP67" i="24"/>
  <c r="AQ37" i="23"/>
  <c r="AP37" i="24"/>
  <c r="AQ76" i="23"/>
  <c r="AP76" i="24"/>
  <c r="AQ46" i="23"/>
  <c r="AP46" i="24"/>
  <c r="AQ75" i="23"/>
  <c r="AP75" i="24"/>
  <c r="AQ45" i="23"/>
  <c r="AP45" i="24"/>
  <c r="AQ47" i="23"/>
  <c r="AP47" i="24"/>
  <c r="AQ58" i="23"/>
  <c r="AP58" i="24"/>
  <c r="AQ85" i="23"/>
  <c r="AP85" i="24"/>
  <c r="AQ70" i="23"/>
  <c r="AP70" i="24"/>
  <c r="AQ82" i="23"/>
  <c r="AP82" i="24"/>
  <c r="AQ60" i="23"/>
  <c r="AP60" i="24"/>
  <c r="AQ92" i="23"/>
  <c r="AP92" i="24"/>
  <c r="AQ44" i="23"/>
  <c r="AP44" i="24"/>
  <c r="BL17" i="22"/>
  <c r="AR75" i="23"/>
  <c r="AQ75" i="24"/>
  <c r="AR81" i="23"/>
  <c r="AQ81" i="24"/>
  <c r="AR41" i="23"/>
  <c r="AQ41" i="24"/>
  <c r="AR92" i="23"/>
  <c r="AQ92" i="24"/>
  <c r="AR89" i="23"/>
  <c r="AQ89" i="24"/>
  <c r="AS65" i="23"/>
  <c r="AR65" i="24"/>
  <c r="AR90" i="23"/>
  <c r="AQ90" i="24"/>
  <c r="AR67" i="23"/>
  <c r="AQ67" i="24"/>
  <c r="AR91" i="23"/>
  <c r="AQ91" i="24"/>
  <c r="AR83" i="23"/>
  <c r="AQ83" i="24"/>
  <c r="AR60" i="23"/>
  <c r="AQ60" i="24"/>
  <c r="AR58" i="23"/>
  <c r="AQ58" i="24"/>
  <c r="AR46" i="23"/>
  <c r="AQ46" i="24"/>
  <c r="AR43" i="23"/>
  <c r="AQ43" i="24"/>
  <c r="AR54" i="23"/>
  <c r="AQ54" i="24"/>
  <c r="AR86" i="23"/>
  <c r="AQ86" i="24"/>
  <c r="AR82" i="23"/>
  <c r="AQ82" i="24"/>
  <c r="AR47" i="23"/>
  <c r="AQ47" i="24"/>
  <c r="AR76" i="23"/>
  <c r="AQ76" i="24"/>
  <c r="AR52" i="23"/>
  <c r="AQ52" i="24"/>
  <c r="AR36" i="23"/>
  <c r="AQ36" i="24"/>
  <c r="AR71" i="23"/>
  <c r="AQ71" i="24"/>
  <c r="AR77" i="23"/>
  <c r="AQ77" i="24"/>
  <c r="AR38" i="23"/>
  <c r="AQ38" i="24"/>
  <c r="AR73" i="23"/>
  <c r="AQ73" i="24"/>
  <c r="AR51" i="23"/>
  <c r="AQ51" i="24"/>
  <c r="AS35" i="23"/>
  <c r="AR35" i="24"/>
  <c r="AR87" i="23"/>
  <c r="AQ87" i="24"/>
  <c r="AR85" i="23"/>
  <c r="AQ85" i="24"/>
  <c r="AR66" i="23"/>
  <c r="AQ66" i="24"/>
  <c r="AS50" i="23"/>
  <c r="AR50" i="24"/>
  <c r="AR44" i="23"/>
  <c r="AQ44" i="24"/>
  <c r="AR70" i="23"/>
  <c r="AQ70" i="24"/>
  <c r="AR45" i="23"/>
  <c r="AQ45" i="24"/>
  <c r="AR37" i="23"/>
  <c r="AQ37" i="24"/>
  <c r="AR40" i="23"/>
  <c r="AQ40" i="24"/>
  <c r="AR84" i="23"/>
  <c r="AQ84" i="24"/>
  <c r="AR59" i="23"/>
  <c r="AQ59" i="24"/>
  <c r="AR62" i="23"/>
  <c r="AQ62" i="24"/>
  <c r="AS80" i="23"/>
  <c r="AR80" i="24"/>
  <c r="AR88" i="23"/>
  <c r="AQ88" i="24"/>
  <c r="BK17" i="23"/>
  <c r="BL21" i="22"/>
  <c r="BK21" i="23"/>
  <c r="BL20" i="22"/>
  <c r="BL19" i="22"/>
  <c r="BL18" i="22"/>
  <c r="BK18" i="23"/>
  <c r="AS52" i="23"/>
  <c r="AR52" i="24"/>
  <c r="AS86" i="23"/>
  <c r="AR86" i="24"/>
  <c r="AS37" i="23"/>
  <c r="AR37" i="24"/>
  <c r="AT35" i="23"/>
  <c r="AS35" i="24"/>
  <c r="AS77" i="23"/>
  <c r="AR77" i="24"/>
  <c r="AS54" i="23"/>
  <c r="AT54" i="23"/>
  <c r="AU54" i="23"/>
  <c r="AV54" i="23"/>
  <c r="AW54" i="23"/>
  <c r="AX54" i="23"/>
  <c r="AY54" i="23"/>
  <c r="AZ54" i="23"/>
  <c r="BA54" i="23"/>
  <c r="BB54" i="23"/>
  <c r="BC54" i="23"/>
  <c r="BD54" i="23"/>
  <c r="BE54" i="23"/>
  <c r="BF54" i="23"/>
  <c r="BG54" i="23"/>
  <c r="BH54" i="23"/>
  <c r="BI54" i="23"/>
  <c r="BJ54" i="23"/>
  <c r="BK54" i="23"/>
  <c r="BL54" i="23"/>
  <c r="BM54" i="23"/>
  <c r="BN54" i="23"/>
  <c r="BO54" i="23"/>
  <c r="BP54" i="23"/>
  <c r="BQ54" i="23"/>
  <c r="BR54" i="23"/>
  <c r="BS54" i="23"/>
  <c r="BT54" i="23"/>
  <c r="BU54" i="23"/>
  <c r="AR54" i="24"/>
  <c r="AS60" i="23"/>
  <c r="AR60" i="24"/>
  <c r="AS90" i="23"/>
  <c r="AR90" i="24"/>
  <c r="AS41" i="23"/>
  <c r="AR41" i="24"/>
  <c r="AS87" i="23"/>
  <c r="AR87" i="24"/>
  <c r="AS67" i="23"/>
  <c r="AR67" i="24"/>
  <c r="AS62" i="23"/>
  <c r="AR62" i="24"/>
  <c r="AT50" i="23"/>
  <c r="AS50" i="24"/>
  <c r="AS76" i="23"/>
  <c r="AR76" i="24"/>
  <c r="AT80" i="23"/>
  <c r="AS80" i="24"/>
  <c r="AS38" i="23"/>
  <c r="AR38" i="24"/>
  <c r="AS58" i="23"/>
  <c r="AR58" i="24"/>
  <c r="AS59" i="23"/>
  <c r="AR59" i="24"/>
  <c r="AS45" i="23"/>
  <c r="AR45" i="24"/>
  <c r="AS66" i="23"/>
  <c r="AR66" i="24"/>
  <c r="AS51" i="23"/>
  <c r="AR51" i="24"/>
  <c r="AS71" i="23"/>
  <c r="AR71" i="24"/>
  <c r="AS47" i="23"/>
  <c r="AR47" i="24"/>
  <c r="AS43" i="23"/>
  <c r="AR43" i="24"/>
  <c r="AS83" i="23"/>
  <c r="AR83" i="24"/>
  <c r="AT65" i="23"/>
  <c r="AS65" i="24"/>
  <c r="AS81" i="23"/>
  <c r="AR81" i="24"/>
  <c r="AS44" i="23"/>
  <c r="AR44" i="24"/>
  <c r="AS92" i="23"/>
  <c r="AR92" i="24"/>
  <c r="AS40" i="23"/>
  <c r="AR40" i="24"/>
  <c r="AS88" i="23"/>
  <c r="AR88" i="24"/>
  <c r="AS84" i="23"/>
  <c r="AR84" i="24"/>
  <c r="AS70" i="23"/>
  <c r="AR70" i="24"/>
  <c r="AS85" i="23"/>
  <c r="AR85" i="24"/>
  <c r="AS73" i="23"/>
  <c r="AR73" i="24"/>
  <c r="AS36" i="23"/>
  <c r="AR36" i="24"/>
  <c r="AS82" i="23"/>
  <c r="AR82" i="24"/>
  <c r="AS46" i="23"/>
  <c r="AR46" i="24"/>
  <c r="AS91" i="23"/>
  <c r="AR91" i="24"/>
  <c r="AS89" i="23"/>
  <c r="AR89" i="24"/>
  <c r="AS75" i="23"/>
  <c r="AR75" i="24"/>
  <c r="BM21" i="22"/>
  <c r="BL21" i="23"/>
  <c r="BK20" i="23"/>
  <c r="BK19" i="23"/>
  <c r="AT89" i="23"/>
  <c r="AS89" i="24"/>
  <c r="AT36" i="23"/>
  <c r="AS36" i="24"/>
  <c r="AT84" i="23"/>
  <c r="AS84" i="24"/>
  <c r="AT44" i="23"/>
  <c r="AS44" i="24"/>
  <c r="AT43" i="23"/>
  <c r="AS43" i="24"/>
  <c r="AT66" i="23"/>
  <c r="AS66" i="24"/>
  <c r="AT38" i="23"/>
  <c r="AU38" i="23"/>
  <c r="AV38" i="23"/>
  <c r="AW38" i="23"/>
  <c r="AX38" i="23"/>
  <c r="AY38" i="23"/>
  <c r="AZ38" i="23"/>
  <c r="BA38" i="23"/>
  <c r="BB38" i="23"/>
  <c r="BC38" i="23"/>
  <c r="BD38" i="23"/>
  <c r="BE38" i="23"/>
  <c r="BF38" i="23"/>
  <c r="BG38" i="23"/>
  <c r="BH38" i="23"/>
  <c r="BI38" i="23"/>
  <c r="BJ38" i="23"/>
  <c r="BK38" i="23"/>
  <c r="BL38" i="23"/>
  <c r="BM38" i="23"/>
  <c r="BN38" i="23"/>
  <c r="BO38" i="23"/>
  <c r="BP38" i="23"/>
  <c r="BQ38" i="23"/>
  <c r="BR38" i="23"/>
  <c r="BS38" i="23"/>
  <c r="BT38" i="23"/>
  <c r="BU38" i="23"/>
  <c r="AS38" i="24"/>
  <c r="AT62" i="23"/>
  <c r="AS62" i="24"/>
  <c r="AT90" i="23"/>
  <c r="AS90" i="24"/>
  <c r="AU35" i="23"/>
  <c r="AT35" i="24"/>
  <c r="AT45" i="23"/>
  <c r="AS45" i="24"/>
  <c r="AT91" i="23"/>
  <c r="AS91" i="24"/>
  <c r="AT73" i="23"/>
  <c r="AS73" i="24"/>
  <c r="AT88" i="23"/>
  <c r="AS88" i="24"/>
  <c r="AT81" i="23"/>
  <c r="AS81" i="24"/>
  <c r="AT47" i="23"/>
  <c r="AS47" i="24"/>
  <c r="AU80" i="23"/>
  <c r="AT80" i="24"/>
  <c r="AT67" i="23"/>
  <c r="AS67" i="24"/>
  <c r="AT60" i="23"/>
  <c r="AS60" i="24"/>
  <c r="AT37" i="23"/>
  <c r="AS37" i="24"/>
  <c r="AT82" i="23"/>
  <c r="AS82" i="24"/>
  <c r="AT46" i="23"/>
  <c r="AS46" i="24"/>
  <c r="AT40" i="23"/>
  <c r="AS40" i="24"/>
  <c r="AU65" i="23"/>
  <c r="AT65" i="24"/>
  <c r="AT71" i="23"/>
  <c r="AS71" i="24"/>
  <c r="AT59" i="23"/>
  <c r="AS59" i="24"/>
  <c r="AT87" i="23"/>
  <c r="AS87" i="24"/>
  <c r="AT86" i="23"/>
  <c r="AS86" i="24"/>
  <c r="AT75" i="23"/>
  <c r="AS75" i="24"/>
  <c r="AT85" i="23"/>
  <c r="AS85" i="24"/>
  <c r="AT76" i="23"/>
  <c r="AS76" i="24"/>
  <c r="AT70" i="23"/>
  <c r="AS70" i="24"/>
  <c r="AT92" i="23"/>
  <c r="AS92" i="24"/>
  <c r="AT83" i="23"/>
  <c r="AS83" i="24"/>
  <c r="AT51" i="23"/>
  <c r="AS51" i="24"/>
  <c r="AT58" i="23"/>
  <c r="AS58" i="24"/>
  <c r="AU50" i="23"/>
  <c r="AT50" i="24"/>
  <c r="AT41" i="23"/>
  <c r="AS41" i="24"/>
  <c r="AT77" i="23"/>
  <c r="AS77" i="24"/>
  <c r="AT52" i="23"/>
  <c r="AS52" i="24"/>
  <c r="AU52" i="23"/>
  <c r="AT52" i="24"/>
  <c r="AU58" i="23"/>
  <c r="AT58" i="24"/>
  <c r="AU70" i="23"/>
  <c r="AT70" i="24"/>
  <c r="AU86" i="23"/>
  <c r="AT86" i="24"/>
  <c r="AV65" i="23"/>
  <c r="AU65" i="24"/>
  <c r="AU37" i="23"/>
  <c r="AT37" i="24"/>
  <c r="AU47" i="23"/>
  <c r="AT47" i="24"/>
  <c r="AU91" i="23"/>
  <c r="AT91" i="24"/>
  <c r="AU62" i="23"/>
  <c r="AT62" i="24"/>
  <c r="AU44" i="23"/>
  <c r="AT44" i="24"/>
  <c r="AU77" i="23"/>
  <c r="AT77" i="24"/>
  <c r="AU51" i="23"/>
  <c r="AT51" i="24"/>
  <c r="AU76" i="23"/>
  <c r="AT76" i="24"/>
  <c r="AU87" i="23"/>
  <c r="AT87" i="24"/>
  <c r="AU40" i="23"/>
  <c r="AT40" i="24"/>
  <c r="AU60" i="23"/>
  <c r="AT60" i="24"/>
  <c r="AU81" i="23"/>
  <c r="AT81" i="24"/>
  <c r="AU45" i="23"/>
  <c r="AT45" i="24"/>
  <c r="AU84" i="23"/>
  <c r="AT84" i="24"/>
  <c r="AU41" i="23"/>
  <c r="AT41" i="24"/>
  <c r="AU83" i="23"/>
  <c r="AT83" i="24"/>
  <c r="AU85" i="23"/>
  <c r="AT85" i="24"/>
  <c r="AU59" i="23"/>
  <c r="AT59" i="24"/>
  <c r="AU46" i="23"/>
  <c r="AT46" i="24"/>
  <c r="AU67" i="23"/>
  <c r="AT67" i="24"/>
  <c r="AU88" i="23"/>
  <c r="AT88" i="24"/>
  <c r="AV35" i="23"/>
  <c r="AU35" i="24"/>
  <c r="AU66" i="23"/>
  <c r="AT66" i="24"/>
  <c r="AU36" i="23"/>
  <c r="AT36" i="24"/>
  <c r="AV50" i="23"/>
  <c r="AU50" i="24"/>
  <c r="AU92" i="23"/>
  <c r="AT92" i="24"/>
  <c r="AU75" i="23"/>
  <c r="AT75" i="24"/>
  <c r="AU71" i="23"/>
  <c r="AT71" i="24"/>
  <c r="AU82" i="23"/>
  <c r="AT82" i="24"/>
  <c r="AV80" i="23"/>
  <c r="AU80" i="24"/>
  <c r="AU73" i="23"/>
  <c r="AT73" i="24"/>
  <c r="AU90" i="23"/>
  <c r="AT90" i="24"/>
  <c r="AU43" i="23"/>
  <c r="AT43" i="24"/>
  <c r="AU89" i="23"/>
  <c r="AT89" i="24"/>
  <c r="C5" i="22"/>
  <c r="C81" i="23"/>
  <c r="C81" i="24"/>
  <c r="D5" i="22"/>
  <c r="D32" i="23"/>
  <c r="D32" i="24"/>
  <c r="E5" i="22"/>
  <c r="F5" i="22"/>
  <c r="E5" i="12"/>
  <c r="E36" i="4"/>
  <c r="E36" i="6"/>
  <c r="F5" i="12"/>
  <c r="F45" i="4"/>
  <c r="F45" i="6"/>
  <c r="E75" i="4"/>
  <c r="E75" i="6"/>
  <c r="E88" i="4"/>
  <c r="E88" i="6"/>
  <c r="D35" i="23"/>
  <c r="D35" i="24"/>
  <c r="D50" i="23"/>
  <c r="D50" i="24"/>
  <c r="D80" i="23"/>
  <c r="D80" i="24"/>
  <c r="D36" i="23"/>
  <c r="D36" i="24"/>
  <c r="D51" i="23"/>
  <c r="D81" i="23"/>
  <c r="D81" i="24"/>
  <c r="D37" i="23"/>
  <c r="D37" i="24"/>
  <c r="D52" i="23"/>
  <c r="D52" i="24"/>
  <c r="D82" i="23"/>
  <c r="D82" i="24"/>
  <c r="D38" i="23"/>
  <c r="D38" i="24"/>
  <c r="D53" i="23"/>
  <c r="D53" i="24"/>
  <c r="D83" i="23"/>
  <c r="D83" i="24"/>
  <c r="D39" i="23"/>
  <c r="D54" i="23"/>
  <c r="D54" i="24"/>
  <c r="D84" i="23"/>
  <c r="D84" i="24"/>
  <c r="D40" i="23"/>
  <c r="D40" i="24"/>
  <c r="D55" i="23"/>
  <c r="D55" i="24"/>
  <c r="D85" i="23"/>
  <c r="D85" i="24"/>
  <c r="D41" i="23"/>
  <c r="D41" i="24"/>
  <c r="D56" i="23"/>
  <c r="D56" i="24"/>
  <c r="D86" i="23"/>
  <c r="D42" i="23"/>
  <c r="D42" i="24"/>
  <c r="D57" i="23"/>
  <c r="D57" i="24"/>
  <c r="D87" i="23"/>
  <c r="D87" i="24"/>
  <c r="D43" i="23"/>
  <c r="D43" i="24"/>
  <c r="D58" i="23"/>
  <c r="D58" i="24"/>
  <c r="D88" i="23"/>
  <c r="D88" i="24"/>
  <c r="D44" i="23"/>
  <c r="D44" i="24"/>
  <c r="D59" i="23"/>
  <c r="D59" i="24"/>
  <c r="D89" i="23"/>
  <c r="D89" i="24"/>
  <c r="D45" i="23"/>
  <c r="D45" i="24"/>
  <c r="D60" i="23"/>
  <c r="D60" i="24"/>
  <c r="D90" i="23"/>
  <c r="D90" i="24"/>
  <c r="D46" i="23"/>
  <c r="D46" i="24"/>
  <c r="D61" i="23"/>
  <c r="D61" i="24"/>
  <c r="D91" i="23"/>
  <c r="D91" i="24"/>
  <c r="D47" i="23"/>
  <c r="D47" i="24"/>
  <c r="D62" i="23"/>
  <c r="D62" i="24"/>
  <c r="D92" i="23"/>
  <c r="D92" i="24"/>
  <c r="C10" i="22"/>
  <c r="C10" i="12"/>
  <c r="D10" i="22"/>
  <c r="D10" i="12"/>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1" i="22"/>
  <c r="AO11" i="37"/>
  <c r="AO11" i="12"/>
  <c r="AO12" i="22"/>
  <c r="AO12" i="37"/>
  <c r="AO12" i="12"/>
  <c r="AO13" i="22"/>
  <c r="AO13" i="12"/>
  <c r="AO14" i="22"/>
  <c r="AO14" i="12"/>
  <c r="AS10" i="22"/>
  <c r="AS10" i="12"/>
  <c r="AS11" i="22"/>
  <c r="AS11" i="37"/>
  <c r="AS11" i="12"/>
  <c r="AS12" i="22"/>
  <c r="AS12" i="37"/>
  <c r="AS12" i="12"/>
  <c r="AS13" i="22"/>
  <c r="AS13" i="12"/>
  <c r="AS15" i="12"/>
  <c r="AS14" i="22"/>
  <c r="AS14" i="37"/>
  <c r="AS14" i="12"/>
  <c r="AW10" i="22"/>
  <c r="AW10" i="12"/>
  <c r="AW11" i="22"/>
  <c r="AW11" i="37"/>
  <c r="AW11" i="12"/>
  <c r="AW12" i="22"/>
  <c r="AW12" i="12"/>
  <c r="AW15" i="12"/>
  <c r="AW13" i="22"/>
  <c r="AW13" i="12"/>
  <c r="AW14" i="22"/>
  <c r="AW14" i="37"/>
  <c r="AW14" i="12"/>
  <c r="BA10" i="22"/>
  <c r="BA10" i="12"/>
  <c r="BA11" i="22"/>
  <c r="BA11" i="12"/>
  <c r="BA15" i="12"/>
  <c r="BA12" i="22"/>
  <c r="BA12" i="37"/>
  <c r="BA12" i="12"/>
  <c r="BA13" i="22"/>
  <c r="BA13" i="12"/>
  <c r="BA14" i="22"/>
  <c r="BA14" i="37"/>
  <c r="BA14" i="12"/>
  <c r="BE10" i="22"/>
  <c r="BE10" i="37"/>
  <c r="BE6" i="37"/>
  <c r="BE10" i="12"/>
  <c r="BE11" i="22"/>
  <c r="BE11" i="37"/>
  <c r="BE11" i="12"/>
  <c r="BE12" i="22"/>
  <c r="BE12" i="37"/>
  <c r="BE12" i="12"/>
  <c r="BE13" i="22"/>
  <c r="BE13" i="12"/>
  <c r="BE14" i="22"/>
  <c r="BE14" i="37"/>
  <c r="BE14" i="12"/>
  <c r="BI10" i="22"/>
  <c r="BI10" i="12"/>
  <c r="BI11" i="22"/>
  <c r="BI11" i="37"/>
  <c r="BI11" i="12"/>
  <c r="BI12" i="22"/>
  <c r="BI12" i="37"/>
  <c r="BI12" i="12"/>
  <c r="BI13" i="22"/>
  <c r="BI13" i="37"/>
  <c r="BI13" i="12"/>
  <c r="BI14" i="22"/>
  <c r="BI14" i="37"/>
  <c r="BI14" i="12"/>
  <c r="BM10" i="22"/>
  <c r="BM10" i="12"/>
  <c r="BM10" i="37"/>
  <c r="BM6" i="37"/>
  <c r="BM11" i="22"/>
  <c r="BM11" i="37"/>
  <c r="BM11" i="12"/>
  <c r="BM12" i="22"/>
  <c r="BM12" i="37"/>
  <c r="BM12" i="12"/>
  <c r="BM13" i="22"/>
  <c r="BM13" i="12"/>
  <c r="BM14" i="22"/>
  <c r="BM14" i="37"/>
  <c r="BM14" i="12"/>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5" i="22"/>
  <c r="AN12" i="12"/>
  <c r="AN13" i="22"/>
  <c r="AN13" i="12"/>
  <c r="AN14" i="22"/>
  <c r="AN14" i="37"/>
  <c r="AN14" i="12"/>
  <c r="AP10" i="22"/>
  <c r="AP10" i="12"/>
  <c r="AP11" i="22"/>
  <c r="AP11" i="37"/>
  <c r="AP11" i="12"/>
  <c r="AP12" i="22"/>
  <c r="AP12" i="37"/>
  <c r="AP12" i="12"/>
  <c r="AP13" i="22"/>
  <c r="AP13" i="12"/>
  <c r="AP14" i="22"/>
  <c r="AP14" i="12"/>
  <c r="AQ10" i="22"/>
  <c r="AQ15" i="22"/>
  <c r="AQ10" i="12"/>
  <c r="AR10" i="22"/>
  <c r="AR10" i="37"/>
  <c r="AR10" i="12"/>
  <c r="AR11" i="22"/>
  <c r="AR11" i="12"/>
  <c r="AR12" i="22"/>
  <c r="AR12" i="12"/>
  <c r="AR15" i="12"/>
  <c r="AR13" i="22"/>
  <c r="AR13" i="37"/>
  <c r="AR13" i="12"/>
  <c r="AR14" i="22"/>
  <c r="AR14" i="37"/>
  <c r="AR14" i="12"/>
  <c r="AT10" i="22"/>
  <c r="AT10" i="12"/>
  <c r="AT11" i="22"/>
  <c r="AT11" i="12"/>
  <c r="AT12" i="22"/>
  <c r="AT12" i="37"/>
  <c r="AT12" i="12"/>
  <c r="AT13" i="22"/>
  <c r="AT13" i="12"/>
  <c r="AT14" i="22"/>
  <c r="AT14" i="37"/>
  <c r="AT14" i="12"/>
  <c r="AU10" i="22"/>
  <c r="AU10" i="12"/>
  <c r="AV10" i="22"/>
  <c r="AV10" i="12"/>
  <c r="AV11" i="22"/>
  <c r="AV11" i="12"/>
  <c r="AV12" i="22"/>
  <c r="AV12" i="37"/>
  <c r="AV12" i="12"/>
  <c r="AV13" i="22"/>
  <c r="AV13" i="12"/>
  <c r="AV14" i="22"/>
  <c r="AV14" i="37"/>
  <c r="AV14" i="12"/>
  <c r="AX10" i="22"/>
  <c r="AX10" i="37"/>
  <c r="AX6" i="37"/>
  <c r="AX10" i="12"/>
  <c r="AX11" i="22"/>
  <c r="AX11" i="37"/>
  <c r="AX11" i="12"/>
  <c r="AX12" i="22"/>
  <c r="AX12" i="12"/>
  <c r="AX13" i="22"/>
  <c r="AX13" i="37"/>
  <c r="AX13" i="12"/>
  <c r="AX14" i="22"/>
  <c r="AX14" i="37"/>
  <c r="AX14" i="12"/>
  <c r="AY10" i="22"/>
  <c r="AY10" i="12"/>
  <c r="AZ10" i="22"/>
  <c r="AZ10" i="12"/>
  <c r="AZ15" i="12"/>
  <c r="AZ16" i="12"/>
  <c r="AZ11" i="22"/>
  <c r="AZ15" i="22"/>
  <c r="AZ11" i="12"/>
  <c r="AZ12" i="22"/>
  <c r="AZ12" i="37"/>
  <c r="AZ12" i="12"/>
  <c r="AZ13" i="22"/>
  <c r="AZ13" i="37"/>
  <c r="AZ13" i="12"/>
  <c r="AZ14" i="22"/>
  <c r="AZ14" i="12"/>
  <c r="BB10" i="22"/>
  <c r="BB10" i="12"/>
  <c r="BB11" i="22"/>
  <c r="BB11" i="37"/>
  <c r="BB11" i="12"/>
  <c r="BB12" i="22"/>
  <c r="BB12" i="37"/>
  <c r="BB12" i="12"/>
  <c r="BB13" i="22"/>
  <c r="BB13" i="12"/>
  <c r="BB15" i="12"/>
  <c r="BB14" i="22"/>
  <c r="BB14" i="37"/>
  <c r="BB14" i="12"/>
  <c r="BC10" i="22"/>
  <c r="BC10" i="37"/>
  <c r="BC6" i="37"/>
  <c r="BC10" i="12"/>
  <c r="BD10" i="22"/>
  <c r="BD10" i="37"/>
  <c r="BD6" i="37"/>
  <c r="BD10" i="12"/>
  <c r="BD11" i="22"/>
  <c r="BD11" i="12"/>
  <c r="BD12" i="22"/>
  <c r="BD12" i="37"/>
  <c r="BD12" i="12"/>
  <c r="BD13" i="22"/>
  <c r="BD13" i="12"/>
  <c r="BD14" i="22"/>
  <c r="BD14" i="37"/>
  <c r="BD14" i="12"/>
  <c r="BF10" i="22"/>
  <c r="BF10" i="37"/>
  <c r="BF10" i="12"/>
  <c r="BF15" i="12"/>
  <c r="BF11" i="22"/>
  <c r="BF11" i="12"/>
  <c r="BF12" i="22"/>
  <c r="BF12" i="37"/>
  <c r="BF12" i="12"/>
  <c r="BF13" i="22"/>
  <c r="BF13" i="12"/>
  <c r="BF14" i="22"/>
  <c r="BF14" i="12"/>
  <c r="BG10" i="22"/>
  <c r="BG10" i="12"/>
  <c r="BH10" i="22"/>
  <c r="BH10" i="37"/>
  <c r="BH6" i="37"/>
  <c r="BH10" i="12"/>
  <c r="BH11" i="22"/>
  <c r="BH11" i="12"/>
  <c r="BH15" i="12"/>
  <c r="BH12" i="22"/>
  <c r="BH12" i="12"/>
  <c r="BH13" i="22"/>
  <c r="BH13" i="12"/>
  <c r="BH14" i="22"/>
  <c r="BH14" i="12"/>
  <c r="BJ10" i="22"/>
  <c r="BJ10" i="12"/>
  <c r="BJ10" i="37"/>
  <c r="BJ11" i="22"/>
  <c r="BJ11" i="12"/>
  <c r="BJ12" i="22"/>
  <c r="BJ12" i="12"/>
  <c r="BJ13" i="22"/>
  <c r="BJ13" i="37"/>
  <c r="BJ13" i="12"/>
  <c r="BJ14" i="22"/>
  <c r="BJ14" i="12"/>
  <c r="BK10" i="22"/>
  <c r="BK10" i="12"/>
  <c r="BL10" i="22"/>
  <c r="BL10" i="12"/>
  <c r="BL11" i="22"/>
  <c r="BL11" i="37"/>
  <c r="BL11" i="12"/>
  <c r="BL12" i="22"/>
  <c r="BL12" i="12"/>
  <c r="BL15" i="12"/>
  <c r="BL16" i="12"/>
  <c r="BL13" i="22"/>
  <c r="BL13" i="12"/>
  <c r="BL13" i="37"/>
  <c r="BL14" i="22"/>
  <c r="BL14" i="12"/>
  <c r="BL14" i="37"/>
  <c r="BN10" i="22"/>
  <c r="BN10" i="12"/>
  <c r="BN10" i="37"/>
  <c r="BN6" i="37"/>
  <c r="BN11" i="22"/>
  <c r="BN11" i="12"/>
  <c r="BN12" i="22"/>
  <c r="BN12" i="37"/>
  <c r="BN12" i="12"/>
  <c r="BN13" i="22"/>
  <c r="BN13" i="37"/>
  <c r="BN13" i="12"/>
  <c r="BN14" i="22"/>
  <c r="BN14" i="12"/>
  <c r="BO10" i="22"/>
  <c r="BO10" i="37"/>
  <c r="BO6" i="37"/>
  <c r="BO10" i="12"/>
  <c r="BP10" i="22"/>
  <c r="BP10" i="12"/>
  <c r="BP11" i="22"/>
  <c r="BP11" i="37"/>
  <c r="BP11" i="12"/>
  <c r="BP12" i="22"/>
  <c r="BP12" i="12"/>
  <c r="BP15" i="12"/>
  <c r="BP13" i="22"/>
  <c r="BP13" i="12"/>
  <c r="BP13" i="37"/>
  <c r="BP14" i="22"/>
  <c r="BP14" i="12"/>
  <c r="BP14" i="37"/>
  <c r="BQ10" i="22"/>
  <c r="BQ10" i="12"/>
  <c r="BQ15" i="12"/>
  <c r="BQ16" i="12"/>
  <c r="BR10" i="22"/>
  <c r="BR10" i="37"/>
  <c r="BR6" i="37"/>
  <c r="BR10" i="12"/>
  <c r="BR11" i="22"/>
  <c r="BR11" i="12"/>
  <c r="BR12" i="22"/>
  <c r="BR12" i="37"/>
  <c r="BR12" i="12"/>
  <c r="BR13" i="22"/>
  <c r="BR13" i="37"/>
  <c r="BR13" i="12"/>
  <c r="BR14" i="22"/>
  <c r="BR14" i="12"/>
  <c r="BR14" i="37"/>
  <c r="BS10" i="22"/>
  <c r="BS10" i="12"/>
  <c r="BS10" i="37"/>
  <c r="BS6" i="37"/>
  <c r="BT10" i="22"/>
  <c r="BT15" i="22"/>
  <c r="BT16" i="22"/>
  <c r="BT10" i="12"/>
  <c r="BT11" i="22"/>
  <c r="BT11" i="12"/>
  <c r="BT12" i="22"/>
  <c r="BT12" i="37"/>
  <c r="BT12" i="12"/>
  <c r="BT13" i="22"/>
  <c r="BT13" i="12"/>
  <c r="BT15" i="12"/>
  <c r="BT16" i="12"/>
  <c r="BT14" i="22"/>
  <c r="BT14" i="12"/>
  <c r="BU10" i="22"/>
  <c r="BU10" i="12"/>
  <c r="BV10" i="22"/>
  <c r="BV10" i="12"/>
  <c r="BV15" i="12"/>
  <c r="BV16" i="12"/>
  <c r="BV11" i="22"/>
  <c r="BV11" i="37"/>
  <c r="BV11" i="12"/>
  <c r="BV12" i="22"/>
  <c r="BV12" i="37"/>
  <c r="BV12" i="12"/>
  <c r="BV13" i="22"/>
  <c r="BV13" i="37"/>
  <c r="BV13" i="12"/>
  <c r="BV14" i="22"/>
  <c r="BV14" i="12"/>
  <c r="BV14" i="37"/>
  <c r="BW10" i="22"/>
  <c r="BW15" i="22"/>
  <c r="BW16" i="22"/>
  <c r="BW10" i="12"/>
  <c r="BX10" i="22"/>
  <c r="BX10" i="12"/>
  <c r="BX10" i="37"/>
  <c r="BX6" i="37"/>
  <c r="BX11" i="22"/>
  <c r="BX11" i="37"/>
  <c r="BX11" i="12"/>
  <c r="BX12" i="22"/>
  <c r="BX15" i="22"/>
  <c r="BX12" i="12"/>
  <c r="BX12" i="37"/>
  <c r="BX13" i="22"/>
  <c r="BX13" i="12"/>
  <c r="BX13" i="37"/>
  <c r="BX14" i="22"/>
  <c r="BX14" i="37"/>
  <c r="BX14" i="12"/>
  <c r="BY10" i="22"/>
  <c r="BY10" i="12"/>
  <c r="BY15" i="12"/>
  <c r="BY16" i="12"/>
  <c r="BY10" i="37"/>
  <c r="BZ10" i="22"/>
  <c r="BZ10" i="12"/>
  <c r="BZ10" i="37"/>
  <c r="BZ6" i="37"/>
  <c r="BZ11" i="22"/>
  <c r="BZ11" i="37"/>
  <c r="BZ11" i="12"/>
  <c r="BZ12" i="22"/>
  <c r="BZ12" i="12"/>
  <c r="BZ15" i="12"/>
  <c r="BZ16" i="12"/>
  <c r="BZ13" i="22"/>
  <c r="BZ13" i="12"/>
  <c r="BZ13" i="37"/>
  <c r="BZ14" i="22"/>
  <c r="BZ14" i="12"/>
  <c r="BZ14" i="37"/>
  <c r="CA10" i="22"/>
  <c r="CA10" i="12"/>
  <c r="CA15" i="12"/>
  <c r="CA16" i="12"/>
  <c r="CA10" i="37"/>
  <c r="CA6" i="37"/>
  <c r="CB10" i="22"/>
  <c r="CB10" i="12"/>
  <c r="CB11" i="22"/>
  <c r="CB11" i="12"/>
  <c r="CB12" i="22"/>
  <c r="CB12" i="12"/>
  <c r="CB13" i="22"/>
  <c r="CB13" i="37"/>
  <c r="CB13" i="12"/>
  <c r="CB14" i="22"/>
  <c r="CB14" i="37"/>
  <c r="CB14" i="12"/>
  <c r="CC10" i="22"/>
  <c r="CC10" i="37"/>
  <c r="CC6" i="37"/>
  <c r="CC10" i="12"/>
  <c r="CD10" i="22"/>
  <c r="CD10" i="12"/>
  <c r="CD15" i="12"/>
  <c r="CD16" i="12"/>
  <c r="CD11" i="22"/>
  <c r="CD11" i="37"/>
  <c r="CD11" i="12"/>
  <c r="CD12" i="22"/>
  <c r="CD12" i="37"/>
  <c r="CD12" i="12"/>
  <c r="CD13" i="22"/>
  <c r="CD13" i="37"/>
  <c r="CD13" i="12"/>
  <c r="CD14" i="22"/>
  <c r="CD14" i="12"/>
  <c r="CD14" i="37"/>
  <c r="CE10" i="22"/>
  <c r="CE10" i="12"/>
  <c r="CF10" i="22"/>
  <c r="CF10" i="12"/>
  <c r="CF11" i="22"/>
  <c r="CF11" i="12"/>
  <c r="CF12" i="22"/>
  <c r="CF12" i="37"/>
  <c r="CF12" i="12"/>
  <c r="CF15" i="12"/>
  <c r="CF16" i="12"/>
  <c r="CF13" i="22"/>
  <c r="CF13" i="37"/>
  <c r="CF13" i="12"/>
  <c r="CF14" i="22"/>
  <c r="CF14" i="37"/>
  <c r="CF14" i="12"/>
  <c r="CG10" i="22"/>
  <c r="CG10" i="12"/>
  <c r="CH10" i="22"/>
  <c r="CH10" i="37"/>
  <c r="CH6" i="37"/>
  <c r="CH10" i="12"/>
  <c r="CH11" i="22"/>
  <c r="CH11" i="12"/>
  <c r="CH12" i="22"/>
  <c r="CH12" i="37"/>
  <c r="CH12" i="12"/>
  <c r="CH13" i="22"/>
  <c r="CH13" i="12"/>
  <c r="CH15" i="12"/>
  <c r="CH14" i="22"/>
  <c r="CH14" i="12"/>
  <c r="CI10" i="22"/>
  <c r="CI10" i="12"/>
  <c r="CJ10" i="22"/>
  <c r="CJ10" i="37"/>
  <c r="CJ6" i="37"/>
  <c r="CJ10" i="12"/>
  <c r="CJ11" i="22"/>
  <c r="CJ11" i="12"/>
  <c r="CJ15" i="12"/>
  <c r="CJ16" i="12"/>
  <c r="CJ12" i="22"/>
  <c r="CJ12" i="12"/>
  <c r="CJ13" i="22"/>
  <c r="CJ13" i="12"/>
  <c r="CJ14" i="22"/>
  <c r="CJ14" i="12"/>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37"/>
  <c r="AQ12" i="12"/>
  <c r="AQ13" i="22"/>
  <c r="AQ13" i="12"/>
  <c r="AQ14" i="22"/>
  <c r="AQ14" i="12"/>
  <c r="AU11" i="22"/>
  <c r="AU11" i="37"/>
  <c r="AU11" i="12"/>
  <c r="AU12" i="22"/>
  <c r="AU12" i="37"/>
  <c r="AU12" i="12"/>
  <c r="AU13" i="22"/>
  <c r="AU13" i="37"/>
  <c r="AU13" i="12"/>
  <c r="AU14" i="22"/>
  <c r="AU14" i="12"/>
  <c r="AU15" i="12"/>
  <c r="AY11" i="22"/>
  <c r="AY11" i="37"/>
  <c r="AY11" i="12"/>
  <c r="AY12" i="22"/>
  <c r="AY12" i="37"/>
  <c r="AY12" i="12"/>
  <c r="AY13" i="22"/>
  <c r="AY13" i="37"/>
  <c r="AY13" i="12"/>
  <c r="AY14" i="22"/>
  <c r="AY14" i="12"/>
  <c r="AY15" i="12"/>
  <c r="AY16" i="12"/>
  <c r="BC11" i="22"/>
  <c r="BC11" i="37"/>
  <c r="BC11" i="12"/>
  <c r="BC12" i="22"/>
  <c r="BC12" i="37"/>
  <c r="BC12" i="12"/>
  <c r="BC13" i="22"/>
  <c r="BC13" i="12"/>
  <c r="BC14" i="22"/>
  <c r="BC14" i="12"/>
  <c r="BC15" i="12"/>
  <c r="BG11" i="22"/>
  <c r="BG11" i="37"/>
  <c r="BG11" i="12"/>
  <c r="BG12" i="22"/>
  <c r="BG12" i="37"/>
  <c r="BG12" i="12"/>
  <c r="BG13" i="22"/>
  <c r="BG13" i="37"/>
  <c r="BG13" i="12"/>
  <c r="BG14" i="22"/>
  <c r="BG14" i="12"/>
  <c r="BG14" i="37"/>
  <c r="BK11" i="22"/>
  <c r="BK11" i="12"/>
  <c r="BK12" i="22"/>
  <c r="BK12" i="12"/>
  <c r="BK13" i="22"/>
  <c r="BK13" i="12"/>
  <c r="BK14" i="22"/>
  <c r="BK14" i="12"/>
  <c r="BK15" i="12"/>
  <c r="BK16" i="12"/>
  <c r="BO11" i="22"/>
  <c r="BO11" i="12"/>
  <c r="BO11" i="37"/>
  <c r="BO12" i="22"/>
  <c r="BO12" i="12"/>
  <c r="BO12" i="37"/>
  <c r="BO13" i="22"/>
  <c r="BO13" i="12"/>
  <c r="BO15" i="12"/>
  <c r="BO14" i="22"/>
  <c r="BO14" i="37"/>
  <c r="BO14" i="12"/>
  <c r="BQ11" i="22"/>
  <c r="BQ11" i="12"/>
  <c r="BQ12" i="22"/>
  <c r="BQ12" i="37"/>
  <c r="BQ12" i="12"/>
  <c r="BQ13" i="22"/>
  <c r="BQ13" i="12"/>
  <c r="BQ13" i="37"/>
  <c r="BQ14" i="22"/>
  <c r="BQ14" i="12"/>
  <c r="BS11" i="22"/>
  <c r="BS11" i="12"/>
  <c r="BS11" i="37"/>
  <c r="BS12" i="22"/>
  <c r="BS12" i="37"/>
  <c r="BS12" i="12"/>
  <c r="BS13" i="22"/>
  <c r="BS15" i="22"/>
  <c r="BS16" i="22"/>
  <c r="BS13" i="12"/>
  <c r="BS14" i="22"/>
  <c r="BS14" i="12"/>
  <c r="BU11" i="22"/>
  <c r="BU11" i="12"/>
  <c r="BU12" i="22"/>
  <c r="BU12" i="12"/>
  <c r="BU13" i="22"/>
  <c r="BU13" i="37"/>
  <c r="BU13" i="12"/>
  <c r="BU15" i="12"/>
  <c r="BU16" i="12"/>
  <c r="BU14" i="22"/>
  <c r="BU14" i="37"/>
  <c r="BU14" i="12"/>
  <c r="BW11" i="22"/>
  <c r="BW11" i="37"/>
  <c r="BW11" i="12"/>
  <c r="BW12" i="22"/>
  <c r="BW12" i="12"/>
  <c r="BW12" i="37"/>
  <c r="BW13" i="22"/>
  <c r="BW13" i="12"/>
  <c r="BW14" i="22"/>
  <c r="BW14" i="12"/>
  <c r="BY11" i="22"/>
  <c r="BY11" i="12"/>
  <c r="BY11" i="37"/>
  <c r="BY12" i="22"/>
  <c r="BY12" i="37"/>
  <c r="BY12" i="12"/>
  <c r="BY13" i="22"/>
  <c r="BY13" i="12"/>
  <c r="BY13" i="37"/>
  <c r="BY14" i="22"/>
  <c r="BY14" i="12"/>
  <c r="CA11" i="22"/>
  <c r="CA11" i="12"/>
  <c r="CA11" i="37"/>
  <c r="CA12" i="22"/>
  <c r="CA12" i="12"/>
  <c r="CA12" i="37"/>
  <c r="CA13" i="22"/>
  <c r="CA13" i="37"/>
  <c r="CA13" i="12"/>
  <c r="CA14" i="22"/>
  <c r="CA14" i="12"/>
  <c r="CC11" i="22"/>
  <c r="CC11" i="37"/>
  <c r="CC11" i="12"/>
  <c r="CC12" i="22"/>
  <c r="CC12" i="12"/>
  <c r="CC15" i="12"/>
  <c r="CC13" i="22"/>
  <c r="CC13" i="37"/>
  <c r="CC13" i="12"/>
  <c r="CC14" i="22"/>
  <c r="CC14" i="12"/>
  <c r="CC14" i="37"/>
  <c r="CE11" i="22"/>
  <c r="CE11" i="12"/>
  <c r="CE11" i="37"/>
  <c r="CE12" i="22"/>
  <c r="CE12" i="12"/>
  <c r="CE13" i="22"/>
  <c r="CE13" i="12"/>
  <c r="CE15" i="12"/>
  <c r="CE16" i="12"/>
  <c r="CE14" i="22"/>
  <c r="CE14" i="12"/>
  <c r="CG11" i="22"/>
  <c r="CG11" i="12"/>
  <c r="CG12" i="22"/>
  <c r="CG12" i="12"/>
  <c r="CG13" i="22"/>
  <c r="CG13" i="12"/>
  <c r="CG13" i="37"/>
  <c r="CG14" i="22"/>
  <c r="CG14" i="12"/>
  <c r="CG14" i="37"/>
  <c r="CI11" i="22"/>
  <c r="CI15" i="22"/>
  <c r="CI16" i="22"/>
  <c r="CI11" i="12"/>
  <c r="CI12" i="22"/>
  <c r="CI12" i="12"/>
  <c r="CI12" i="37"/>
  <c r="CI13" i="22"/>
  <c r="CI13" i="37"/>
  <c r="CI13" i="12"/>
  <c r="CI14" i="22"/>
  <c r="CI14" i="37"/>
  <c r="CI14" i="12"/>
  <c r="C11" i="37"/>
  <c r="C13" i="37"/>
  <c r="D5" i="12"/>
  <c r="D23" i="4"/>
  <c r="D23" i="23"/>
  <c r="D23" i="24"/>
  <c r="D24" i="23"/>
  <c r="D25" i="23"/>
  <c r="D26" i="23"/>
  <c r="D26" i="24"/>
  <c r="D27" i="23"/>
  <c r="D27" i="24"/>
  <c r="D28" i="23"/>
  <c r="D28" i="24"/>
  <c r="D29" i="23"/>
  <c r="D29" i="24"/>
  <c r="D30" i="23"/>
  <c r="D30" i="24"/>
  <c r="D31" i="23"/>
  <c r="D31" i="24"/>
  <c r="C5" i="12"/>
  <c r="C25" i="4"/>
  <c r="C25"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K10" i="22"/>
  <c r="D27" i="25"/>
  <c r="C27" i="25"/>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BX5" i="22"/>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5" i="22"/>
  <c r="BH5" i="22"/>
  <c r="O11" i="22"/>
  <c r="N11" i="22"/>
  <c r="M11" i="22"/>
  <c r="L11" i="22"/>
  <c r="K11" i="22"/>
  <c r="J11" i="22"/>
  <c r="H11" i="22"/>
  <c r="G11" i="22"/>
  <c r="CJ5" i="22"/>
  <c r="CH5" i="22"/>
  <c r="CG15" i="22"/>
  <c r="CG16" i="22"/>
  <c r="CG5" i="22"/>
  <c r="CD5" i="22"/>
  <c r="CC5" i="22"/>
  <c r="BZ15" i="22"/>
  <c r="BZ5" i="22"/>
  <c r="BY5" i="22"/>
  <c r="BV5" i="22"/>
  <c r="BU15" i="22"/>
  <c r="BU16" i="22"/>
  <c r="BU5" i="22"/>
  <c r="BT5" i="22"/>
  <c r="BR5" i="22"/>
  <c r="BQ15" i="22"/>
  <c r="BQ16" i="22"/>
  <c r="BQ5" i="22"/>
  <c r="BP5" i="22"/>
  <c r="BN5" i="22"/>
  <c r="BM5" i="22"/>
  <c r="BJ5" i="22"/>
  <c r="BI5" i="22"/>
  <c r="BF5" i="22"/>
  <c r="BE5" i="22"/>
  <c r="BB5" i="22"/>
  <c r="BA15" i="22"/>
  <c r="BA5" i="22"/>
  <c r="AZ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CA15" i="22"/>
  <c r="CA16" i="22"/>
  <c r="CE15" i="22"/>
  <c r="CE16" i="22"/>
  <c r="E24" i="4"/>
  <c r="E24" i="6"/>
  <c r="E26" i="4"/>
  <c r="E26" i="6"/>
  <c r="E30" i="4"/>
  <c r="E30" i="6"/>
  <c r="E29" i="4"/>
  <c r="E29" i="6"/>
  <c r="E27" i="4"/>
  <c r="E27" i="6"/>
  <c r="E32" i="4"/>
  <c r="E32" i="6"/>
  <c r="E23" i="4"/>
  <c r="E23" i="6"/>
  <c r="E25" i="4"/>
  <c r="E25" i="6"/>
  <c r="E28" i="4"/>
  <c r="E28" i="6"/>
  <c r="E31" i="4"/>
  <c r="E31" i="6"/>
  <c r="G5" i="12"/>
  <c r="G66" i="4"/>
  <c r="G66" i="6"/>
  <c r="H5" i="12"/>
  <c r="H26" i="4"/>
  <c r="H26" i="6"/>
  <c r="I5" i="12"/>
  <c r="CI15" i="12"/>
  <c r="CI5" i="12"/>
  <c r="CE5" i="12"/>
  <c r="CA5" i="12"/>
  <c r="BW5" i="12"/>
  <c r="BS5" i="12"/>
  <c r="BO5" i="12"/>
  <c r="BK5" i="12"/>
  <c r="BG15" i="12"/>
  <c r="BG5" i="12"/>
  <c r="BC5" i="12"/>
  <c r="AY5" i="12"/>
  <c r="AU5" i="12"/>
  <c r="AQ15" i="12"/>
  <c r="AQ5" i="12"/>
  <c r="N11" i="12"/>
  <c r="CJ5" i="12"/>
  <c r="CH5" i="12"/>
  <c r="CG15" i="12"/>
  <c r="CG5" i="12"/>
  <c r="CF5" i="12"/>
  <c r="CD5" i="12"/>
  <c r="CC5" i="12"/>
  <c r="CB15" i="12"/>
  <c r="CB16" i="12"/>
  <c r="CB5" i="12"/>
  <c r="BZ5" i="12"/>
  <c r="BY5" i="12"/>
  <c r="BX5" i="12"/>
  <c r="BV5" i="12"/>
  <c r="BU5" i="12"/>
  <c r="BT5" i="12"/>
  <c r="BR15" i="12"/>
  <c r="BR5" i="12"/>
  <c r="BQ5" i="12"/>
  <c r="BP5" i="12"/>
  <c r="BN5" i="12"/>
  <c r="BM15" i="12"/>
  <c r="BM5" i="12"/>
  <c r="BL5" i="12"/>
  <c r="BJ5" i="12"/>
  <c r="BI15" i="12"/>
  <c r="BI5" i="12"/>
  <c r="BI16" i="12"/>
  <c r="BH5" i="12"/>
  <c r="BF5" i="12"/>
  <c r="BE15" i="12"/>
  <c r="BE5" i="12"/>
  <c r="BD15" i="12"/>
  <c r="BD16" i="12"/>
  <c r="BD5" i="12"/>
  <c r="BB5" i="12"/>
  <c r="BA5" i="12"/>
  <c r="AZ5" i="12"/>
  <c r="AX15" i="12"/>
  <c r="AX16" i="12"/>
  <c r="AX5" i="12"/>
  <c r="AW5" i="12"/>
  <c r="AV15" i="12"/>
  <c r="AV5" i="12"/>
  <c r="AT15" i="12"/>
  <c r="AT5" i="12"/>
  <c r="AS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85" i="4"/>
  <c r="C85" i="6"/>
  <c r="C75" i="4"/>
  <c r="C75" i="6"/>
  <c r="C67" i="4"/>
  <c r="C67" i="6"/>
  <c r="C57" i="4"/>
  <c r="C57" i="6"/>
  <c r="C90" i="4"/>
  <c r="C90" i="6"/>
  <c r="C72" i="4"/>
  <c r="C72" i="6"/>
  <c r="C54" i="4"/>
  <c r="C54" i="6"/>
  <c r="C39" i="4"/>
  <c r="C39" i="6"/>
  <c r="C38" i="4"/>
  <c r="C38" i="6"/>
  <c r="C46" i="4"/>
  <c r="C46" i="6"/>
  <c r="C80" i="4"/>
  <c r="C80" i="6"/>
  <c r="C60" i="4"/>
  <c r="C60" i="6"/>
  <c r="C45" i="4"/>
  <c r="C45" i="6"/>
  <c r="D44" i="4"/>
  <c r="D44" i="6"/>
  <c r="D42" i="4"/>
  <c r="D42" i="6"/>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O10" i="12"/>
  <c r="J10" i="12"/>
  <c r="K10" i="12"/>
  <c r="L10" i="12"/>
  <c r="M10" i="12"/>
  <c r="N10" i="12"/>
  <c r="F6" i="12"/>
  <c r="E6" i="12"/>
  <c r="G6" i="12"/>
  <c r="H6" i="12"/>
  <c r="I6" i="12"/>
  <c r="K6" i="12"/>
  <c r="L6" i="12"/>
  <c r="J6" i="12"/>
  <c r="M6" i="12"/>
  <c r="M5" i="12"/>
  <c r="N6" i="12"/>
  <c r="N5" i="12"/>
  <c r="O6" i="12"/>
  <c r="O5" i="12"/>
  <c r="CC24" i="23"/>
  <c r="CC26" i="23"/>
  <c r="CC28" i="23"/>
  <c r="CC30" i="23"/>
  <c r="CC32" i="23"/>
  <c r="CC23" i="23"/>
  <c r="CC25" i="23"/>
  <c r="CC27" i="23"/>
  <c r="CC29" i="23"/>
  <c r="CC31" i="23"/>
  <c r="BO15" i="37"/>
  <c r="BK14" i="37"/>
  <c r="CJ11" i="37"/>
  <c r="CH13" i="37"/>
  <c r="BZ12" i="37"/>
  <c r="BZ15" i="37"/>
  <c r="BT13" i="37"/>
  <c r="BP12" i="37"/>
  <c r="BJ14" i="37"/>
  <c r="BH11" i="37"/>
  <c r="BF13" i="37"/>
  <c r="AO15" i="12"/>
  <c r="D66" i="4"/>
  <c r="D66" i="6"/>
  <c r="AV56" i="4"/>
  <c r="AV66" i="4"/>
  <c r="AV57" i="4"/>
  <c r="AV50" i="4"/>
  <c r="AV58" i="4"/>
  <c r="AV52" i="4"/>
  <c r="AV53" i="4"/>
  <c r="AV61" i="4"/>
  <c r="AV60" i="4"/>
  <c r="AV59" i="4"/>
  <c r="AV67" i="4"/>
  <c r="AV74" i="4"/>
  <c r="AV68" i="4"/>
  <c r="AV69" i="4"/>
  <c r="AV77" i="4"/>
  <c r="AV62" i="4"/>
  <c r="AV65" i="4"/>
  <c r="AV70" i="4"/>
  <c r="AV38" i="4"/>
  <c r="AV54" i="4"/>
  <c r="AV72" i="4"/>
  <c r="AV51" i="4"/>
  <c r="AV76" i="4"/>
  <c r="AV36" i="4"/>
  <c r="AV47" i="4"/>
  <c r="AV55" i="4"/>
  <c r="AV73" i="4"/>
  <c r="AV23" i="4"/>
  <c r="AV24" i="4"/>
  <c r="AV35" i="4"/>
  <c r="AV42" i="4"/>
  <c r="AV25" i="4"/>
  <c r="AV71" i="4"/>
  <c r="AV37" i="4"/>
  <c r="AV43" i="4"/>
  <c r="AV41" i="4"/>
  <c r="AV44" i="4"/>
  <c r="AV40" i="4"/>
  <c r="AV45" i="4"/>
  <c r="AV46" i="4"/>
  <c r="AV31" i="4"/>
  <c r="AV32" i="4"/>
  <c r="AV75" i="4"/>
  <c r="AV27" i="4"/>
  <c r="AV29" i="4"/>
  <c r="AV39" i="4"/>
  <c r="AV26" i="4"/>
  <c r="AV30" i="4"/>
  <c r="AV28" i="4"/>
  <c r="BE55" i="4"/>
  <c r="BE65" i="4"/>
  <c r="BE56" i="4"/>
  <c r="BE57" i="4"/>
  <c r="BE67" i="4"/>
  <c r="BE51" i="4"/>
  <c r="BE52" i="4"/>
  <c r="BE60" i="4"/>
  <c r="BE53" i="4"/>
  <c r="BE59" i="4"/>
  <c r="BE58" i="4"/>
  <c r="BE66" i="4"/>
  <c r="BE73" i="4"/>
  <c r="BE54" i="4"/>
  <c r="BE62" i="4"/>
  <c r="BE68" i="4"/>
  <c r="BE76" i="4"/>
  <c r="BE71" i="4"/>
  <c r="BE37" i="4"/>
  <c r="BE50" i="4"/>
  <c r="BE69" i="4"/>
  <c r="BE41" i="4"/>
  <c r="BE70" i="4"/>
  <c r="BE75" i="4"/>
  <c r="BE35" i="4"/>
  <c r="BE72" i="4"/>
  <c r="BE46" i="4"/>
  <c r="BE61" i="4"/>
  <c r="BE47" i="4"/>
  <c r="BE23" i="4"/>
  <c r="BE77" i="4"/>
  <c r="BE24" i="4"/>
  <c r="BE36" i="4"/>
  <c r="BE42" i="4"/>
  <c r="BE40" i="4"/>
  <c r="BE43" i="4"/>
  <c r="BE74" i="4"/>
  <c r="BE39" i="4"/>
  <c r="BE44" i="4"/>
  <c r="BE25" i="4"/>
  <c r="BE30" i="4"/>
  <c r="BE31" i="4"/>
  <c r="BE32" i="4"/>
  <c r="BE38" i="4"/>
  <c r="BE45" i="4"/>
  <c r="BE26" i="4"/>
  <c r="BE28" i="4"/>
  <c r="BE29" i="4"/>
  <c r="BE27" i="4"/>
  <c r="BN15" i="12"/>
  <c r="BT56" i="4"/>
  <c r="BT66" i="4"/>
  <c r="BT57" i="4"/>
  <c r="BT50" i="4"/>
  <c r="BT58" i="4"/>
  <c r="BT52" i="4"/>
  <c r="BT53" i="4"/>
  <c r="BT61" i="4"/>
  <c r="BT65" i="4"/>
  <c r="BT54" i="4"/>
  <c r="BT55" i="4"/>
  <c r="BT74" i="4"/>
  <c r="BT60" i="4"/>
  <c r="BT62" i="4"/>
  <c r="BT67" i="4"/>
  <c r="BT68" i="4"/>
  <c r="BT69" i="4"/>
  <c r="BT51" i="4"/>
  <c r="BT76" i="4"/>
  <c r="BT38" i="4"/>
  <c r="BT73" i="4"/>
  <c r="BT77" i="4"/>
  <c r="BT59" i="4"/>
  <c r="BT72" i="4"/>
  <c r="BT36" i="4"/>
  <c r="BT37" i="4"/>
  <c r="BT40" i="4"/>
  <c r="BT47" i="4"/>
  <c r="BT71" i="4"/>
  <c r="BT39" i="4"/>
  <c r="BT23" i="4"/>
  <c r="BT41" i="4"/>
  <c r="BT42" i="4"/>
  <c r="BT25" i="4"/>
  <c r="BT43" i="4"/>
  <c r="BT44" i="4"/>
  <c r="BT75" i="4"/>
  <c r="BT45" i="4"/>
  <c r="BT70" i="4"/>
  <c r="BT31" i="4"/>
  <c r="BT26" i="4"/>
  <c r="BT32" i="4"/>
  <c r="BT24" i="4"/>
  <c r="BT46" i="4"/>
  <c r="BT27" i="4"/>
  <c r="BT29" i="4"/>
  <c r="BT30" i="4"/>
  <c r="BT35" i="4"/>
  <c r="BT28" i="4"/>
  <c r="CH16" i="12"/>
  <c r="CH50" i="4"/>
  <c r="CH58" i="4"/>
  <c r="CH51" i="4"/>
  <c r="CH59" i="4"/>
  <c r="CH52" i="4"/>
  <c r="CH60" i="4"/>
  <c r="CH54" i="4"/>
  <c r="CH55" i="4"/>
  <c r="CH68" i="4"/>
  <c r="CH76" i="4"/>
  <c r="CH62" i="4"/>
  <c r="CH70" i="4"/>
  <c r="CH71" i="4"/>
  <c r="CH40" i="4"/>
  <c r="CH56" i="4"/>
  <c r="CH65" i="4"/>
  <c r="CH35" i="4"/>
  <c r="CH67" i="4"/>
  <c r="CH75" i="4"/>
  <c r="CH36" i="4"/>
  <c r="CH74" i="4"/>
  <c r="CH73" i="4"/>
  <c r="CH41" i="4"/>
  <c r="CH24" i="4"/>
  <c r="CH69" i="4"/>
  <c r="CH42" i="4"/>
  <c r="CH25" i="4"/>
  <c r="CH61" i="4"/>
  <c r="CH77" i="4"/>
  <c r="CH43" i="4"/>
  <c r="CH44" i="4"/>
  <c r="CH39" i="4"/>
  <c r="CH45" i="4"/>
  <c r="CH38" i="4"/>
  <c r="CH46" i="4"/>
  <c r="CH66" i="4"/>
  <c r="CH47" i="4"/>
  <c r="CH53" i="4"/>
  <c r="CH23" i="4"/>
  <c r="CH57" i="4"/>
  <c r="CH27" i="4"/>
  <c r="CH72" i="4"/>
  <c r="CH37" i="4"/>
  <c r="CH28" i="4"/>
  <c r="CH26" i="4"/>
  <c r="CH29" i="4"/>
  <c r="CH31" i="4"/>
  <c r="CH32" i="4"/>
  <c r="CH30" i="4"/>
  <c r="BK57" i="4"/>
  <c r="BK67" i="4"/>
  <c r="BK50" i="4"/>
  <c r="BK58" i="4"/>
  <c r="BK51" i="4"/>
  <c r="BK59" i="4"/>
  <c r="BK53" i="4"/>
  <c r="BK54" i="4"/>
  <c r="BK62" i="4"/>
  <c r="BK66" i="4"/>
  <c r="BK75" i="4"/>
  <c r="BK61" i="4"/>
  <c r="BK69" i="4"/>
  <c r="BK70" i="4"/>
  <c r="BK56" i="4"/>
  <c r="BK39" i="4"/>
  <c r="BK52" i="4"/>
  <c r="BK60" i="4"/>
  <c r="BK71" i="4"/>
  <c r="BK77" i="4"/>
  <c r="BK65" i="4"/>
  <c r="BK74" i="4"/>
  <c r="BK35" i="4"/>
  <c r="BK73" i="4"/>
  <c r="BK72" i="4"/>
  <c r="BK37" i="4"/>
  <c r="BK23" i="4"/>
  <c r="BK40" i="4"/>
  <c r="BK41" i="4"/>
  <c r="BK24" i="4"/>
  <c r="BK55" i="4"/>
  <c r="BK68" i="4"/>
  <c r="BK42" i="4"/>
  <c r="BK43" i="4"/>
  <c r="BK26" i="4"/>
  <c r="BK38" i="4"/>
  <c r="BK44" i="4"/>
  <c r="BK45" i="4"/>
  <c r="BK46" i="4"/>
  <c r="BK76" i="4"/>
  <c r="BK32" i="4"/>
  <c r="BK27" i="4"/>
  <c r="BK25" i="4"/>
  <c r="BK28" i="4"/>
  <c r="BK30" i="4"/>
  <c r="BK36" i="4"/>
  <c r="BK47" i="4"/>
  <c r="BK31" i="4"/>
  <c r="BK29" i="4"/>
  <c r="BW15" i="12"/>
  <c r="BW16" i="12"/>
  <c r="BV24" i="23"/>
  <c r="BV26" i="23"/>
  <c r="BV28" i="23"/>
  <c r="BV30" i="23"/>
  <c r="BV32" i="23"/>
  <c r="BV23" i="23"/>
  <c r="BV25" i="23"/>
  <c r="BV27" i="23"/>
  <c r="BV31" i="23"/>
  <c r="BV29" i="23"/>
  <c r="CC15" i="22"/>
  <c r="CC16" i="22"/>
  <c r="CH15" i="22"/>
  <c r="CH16" i="22"/>
  <c r="BX16" i="22"/>
  <c r="BX23" i="23"/>
  <c r="BX25" i="23"/>
  <c r="BX27" i="23"/>
  <c r="BX29" i="23"/>
  <c r="BX31" i="23"/>
  <c r="BX28" i="23"/>
  <c r="BX26" i="23"/>
  <c r="BX30" i="23"/>
  <c r="BX24" i="23"/>
  <c r="BX32" i="23"/>
  <c r="CE13" i="37"/>
  <c r="CA14" i="37"/>
  <c r="BY14" i="37"/>
  <c r="BY15" i="37"/>
  <c r="BU12" i="37"/>
  <c r="BO13" i="37"/>
  <c r="BO7" i="37"/>
  <c r="BO5" i="37"/>
  <c r="BO16" i="37"/>
  <c r="BC14" i="37"/>
  <c r="BC15" i="37"/>
  <c r="AY14" i="37"/>
  <c r="AU14" i="37"/>
  <c r="AQ14" i="37"/>
  <c r="CJ14" i="37"/>
  <c r="CG10" i="37"/>
  <c r="CG6" i="37"/>
  <c r="CF11" i="37"/>
  <c r="CD10" i="37"/>
  <c r="CB12" i="37"/>
  <c r="BV10" i="37"/>
  <c r="BQ10" i="37"/>
  <c r="BD11" i="37"/>
  <c r="BB13" i="37"/>
  <c r="AX12" i="37"/>
  <c r="AX7" i="37"/>
  <c r="AX5" i="37"/>
  <c r="AV13" i="37"/>
  <c r="AT11" i="37"/>
  <c r="AR12" i="37"/>
  <c r="AP14" i="37"/>
  <c r="AP10" i="37"/>
  <c r="BA11" i="37"/>
  <c r="AW12" i="37"/>
  <c r="AS13" i="37"/>
  <c r="AS7" i="37"/>
  <c r="AO14" i="37"/>
  <c r="E87" i="4"/>
  <c r="E87" i="6"/>
  <c r="AV73" i="23"/>
  <c r="AU73" i="24"/>
  <c r="AV75" i="23"/>
  <c r="AU75" i="24"/>
  <c r="AV66" i="23"/>
  <c r="AU66" i="24"/>
  <c r="AV46" i="23"/>
  <c r="AU46" i="24"/>
  <c r="AV41" i="23"/>
  <c r="AU41" i="24"/>
  <c r="AV60" i="23"/>
  <c r="AU60" i="24"/>
  <c r="AV51" i="23"/>
  <c r="AU51" i="24"/>
  <c r="AV91" i="23"/>
  <c r="AU91" i="24"/>
  <c r="AV86" i="23"/>
  <c r="AU86" i="24"/>
  <c r="BD56" i="4"/>
  <c r="BD66" i="4"/>
  <c r="BD57" i="4"/>
  <c r="BD50" i="4"/>
  <c r="BD58" i="4"/>
  <c r="BD52" i="4"/>
  <c r="BD53" i="4"/>
  <c r="BD61" i="4"/>
  <c r="BD51" i="4"/>
  <c r="BD74" i="4"/>
  <c r="BD60" i="4"/>
  <c r="BD65" i="4"/>
  <c r="BD54" i="4"/>
  <c r="BD55" i="4"/>
  <c r="BD62" i="4"/>
  <c r="BD68" i="4"/>
  <c r="BD69" i="4"/>
  <c r="BD73" i="4"/>
  <c r="BD38" i="4"/>
  <c r="BD67" i="4"/>
  <c r="BD76" i="4"/>
  <c r="BD77" i="4"/>
  <c r="BD70" i="4"/>
  <c r="BD75" i="4"/>
  <c r="BD36" i="4"/>
  <c r="BD37" i="4"/>
  <c r="BD47" i="4"/>
  <c r="BD23" i="4"/>
  <c r="BD24" i="4"/>
  <c r="BD59" i="4"/>
  <c r="BD41" i="4"/>
  <c r="BD42" i="4"/>
  <c r="BD25" i="4"/>
  <c r="BD40" i="4"/>
  <c r="BD43" i="4"/>
  <c r="BD71" i="4"/>
  <c r="BD39" i="4"/>
  <c r="BD44" i="4"/>
  <c r="BD45" i="4"/>
  <c r="BD31" i="4"/>
  <c r="BD46" i="4"/>
  <c r="BD32" i="4"/>
  <c r="BD72" i="4"/>
  <c r="BD35" i="4"/>
  <c r="BD27" i="4"/>
  <c r="BD29" i="4"/>
  <c r="BD30" i="4"/>
  <c r="BD26" i="4"/>
  <c r="BD28" i="4"/>
  <c r="D50" i="4"/>
  <c r="D50" i="6"/>
  <c r="AZ51" i="4"/>
  <c r="AZ52" i="4"/>
  <c r="AZ60" i="4"/>
  <c r="AZ53" i="4"/>
  <c r="AZ61" i="4"/>
  <c r="AZ54" i="4"/>
  <c r="AZ62" i="4"/>
  <c r="AZ56" i="4"/>
  <c r="AZ57" i="4"/>
  <c r="AZ50" i="4"/>
  <c r="AZ65" i="4"/>
  <c r="AZ55" i="4"/>
  <c r="AZ70" i="4"/>
  <c r="AZ72" i="4"/>
  <c r="AZ59" i="4"/>
  <c r="AZ67" i="4"/>
  <c r="AZ73" i="4"/>
  <c r="AZ68" i="4"/>
  <c r="AZ77" i="4"/>
  <c r="AZ74" i="4"/>
  <c r="AZ37" i="4"/>
  <c r="AZ66" i="4"/>
  <c r="AZ38" i="4"/>
  <c r="AZ71" i="4"/>
  <c r="AZ58" i="4"/>
  <c r="AZ41" i="4"/>
  <c r="AZ43" i="4"/>
  <c r="AZ75" i="4"/>
  <c r="AZ40" i="4"/>
  <c r="AZ44" i="4"/>
  <c r="AZ27" i="4"/>
  <c r="AZ69" i="4"/>
  <c r="AZ36" i="4"/>
  <c r="AZ39" i="4"/>
  <c r="AZ45" i="4"/>
  <c r="AZ46" i="4"/>
  <c r="AZ76" i="4"/>
  <c r="AZ47" i="4"/>
  <c r="AZ35" i="4"/>
  <c r="AZ28" i="4"/>
  <c r="AZ24" i="4"/>
  <c r="AZ29" i="4"/>
  <c r="AZ23" i="4"/>
  <c r="AZ26" i="4"/>
  <c r="AZ30" i="4"/>
  <c r="AZ42" i="4"/>
  <c r="AZ31" i="4"/>
  <c r="AZ25" i="4"/>
  <c r="AZ32" i="4"/>
  <c r="BX15" i="12"/>
  <c r="BX16" i="12"/>
  <c r="BM15" i="22"/>
  <c r="BR24" i="23"/>
  <c r="BR26" i="23"/>
  <c r="BR28" i="23"/>
  <c r="BR30" i="23"/>
  <c r="BR32" i="23"/>
  <c r="BR23" i="23"/>
  <c r="BR25" i="23"/>
  <c r="BR27" i="23"/>
  <c r="BR29" i="23"/>
  <c r="BR31" i="23"/>
  <c r="BV15" i="22"/>
  <c r="BV16" i="22"/>
  <c r="CJ35" i="24"/>
  <c r="CJ24" i="23"/>
  <c r="CJ26" i="23"/>
  <c r="CJ28" i="23"/>
  <c r="CJ30" i="23"/>
  <c r="CJ32" i="23"/>
  <c r="CJ27" i="23"/>
  <c r="CJ25" i="23"/>
  <c r="CJ29" i="23"/>
  <c r="CJ31" i="23"/>
  <c r="CJ23" i="23"/>
  <c r="CJ46" i="24"/>
  <c r="CE12" i="37"/>
  <c r="BK15" i="22"/>
  <c r="BH15" i="22"/>
  <c r="CE23" i="23"/>
  <c r="CE25" i="23"/>
  <c r="CE27" i="23"/>
  <c r="CE29" i="23"/>
  <c r="CE31" i="23"/>
  <c r="CE24" i="23"/>
  <c r="CE26" i="23"/>
  <c r="CE28" i="23"/>
  <c r="CE30" i="23"/>
  <c r="CE32" i="23"/>
  <c r="BP51" i="4"/>
  <c r="BP52" i="4"/>
  <c r="BP60" i="4"/>
  <c r="BP53" i="4"/>
  <c r="BP61" i="4"/>
  <c r="BP54" i="4"/>
  <c r="BP62" i="4"/>
  <c r="BP56" i="4"/>
  <c r="BP57" i="4"/>
  <c r="BP66" i="4"/>
  <c r="BP70" i="4"/>
  <c r="BP50" i="4"/>
  <c r="BP65" i="4"/>
  <c r="BP59" i="4"/>
  <c r="BP73" i="4"/>
  <c r="BP77" i="4"/>
  <c r="BP55" i="4"/>
  <c r="BP37" i="4"/>
  <c r="BP69" i="4"/>
  <c r="BP38" i="4"/>
  <c r="BP58" i="4"/>
  <c r="BP76" i="4"/>
  <c r="BP75" i="4"/>
  <c r="BP71" i="4"/>
  <c r="BP43" i="4"/>
  <c r="BP74" i="4"/>
  <c r="BP44" i="4"/>
  <c r="BP36" i="4"/>
  <c r="BP45" i="4"/>
  <c r="BP67" i="4"/>
  <c r="BP72" i="4"/>
  <c r="BP46" i="4"/>
  <c r="BP68" i="4"/>
  <c r="BP47" i="4"/>
  <c r="BP35" i="4"/>
  <c r="BP40" i="4"/>
  <c r="BP39" i="4"/>
  <c r="BP41" i="4"/>
  <c r="BP23" i="4"/>
  <c r="BP24" i="4"/>
  <c r="BP25" i="4"/>
  <c r="BP27" i="4"/>
  <c r="BP28" i="4"/>
  <c r="BP29" i="4"/>
  <c r="BP30" i="4"/>
  <c r="BP31" i="4"/>
  <c r="BP42" i="4"/>
  <c r="BP26" i="4"/>
  <c r="BP32" i="4"/>
  <c r="D84" i="4"/>
  <c r="D84" i="6"/>
  <c r="AW16" i="12"/>
  <c r="AW55" i="4"/>
  <c r="AW65" i="4"/>
  <c r="AW56" i="4"/>
  <c r="AW57" i="4"/>
  <c r="AW67" i="4"/>
  <c r="AW51" i="4"/>
  <c r="AW52" i="4"/>
  <c r="AW60" i="4"/>
  <c r="AW58" i="4"/>
  <c r="AW54" i="4"/>
  <c r="AW73" i="4"/>
  <c r="AW59" i="4"/>
  <c r="AW61" i="4"/>
  <c r="AW66" i="4"/>
  <c r="AW53" i="4"/>
  <c r="AW68" i="4"/>
  <c r="AW76" i="4"/>
  <c r="AW75" i="4"/>
  <c r="AW37" i="4"/>
  <c r="AW71" i="4"/>
  <c r="AW41" i="4"/>
  <c r="AW72" i="4"/>
  <c r="AW35" i="4"/>
  <c r="AW69" i="4"/>
  <c r="AW36" i="4"/>
  <c r="AW39" i="4"/>
  <c r="AW46" i="4"/>
  <c r="AW50" i="4"/>
  <c r="AW38" i="4"/>
  <c r="AW47" i="4"/>
  <c r="AW70" i="4"/>
  <c r="AW23" i="4"/>
  <c r="AW62" i="4"/>
  <c r="AW24" i="4"/>
  <c r="AW74" i="4"/>
  <c r="AW42" i="4"/>
  <c r="AW43" i="4"/>
  <c r="AW44" i="4"/>
  <c r="AW26" i="4"/>
  <c r="AW30" i="4"/>
  <c r="AW77" i="4"/>
  <c r="AW31" i="4"/>
  <c r="AW32" i="4"/>
  <c r="AW40" i="4"/>
  <c r="AW45" i="4"/>
  <c r="AW25" i="4"/>
  <c r="AW28" i="4"/>
  <c r="AW27" i="4"/>
  <c r="AW29" i="4"/>
  <c r="BF53" i="4"/>
  <c r="BF54" i="4"/>
  <c r="BF62" i="4"/>
  <c r="BF55" i="4"/>
  <c r="BF56" i="4"/>
  <c r="BF66" i="4"/>
  <c r="BF50" i="4"/>
  <c r="BF51" i="4"/>
  <c r="BF59" i="4"/>
  <c r="BF72" i="4"/>
  <c r="BF57" i="4"/>
  <c r="BF58" i="4"/>
  <c r="BF60" i="4"/>
  <c r="BF65" i="4"/>
  <c r="BF52" i="4"/>
  <c r="BF75" i="4"/>
  <c r="BF74" i="4"/>
  <c r="BF36" i="4"/>
  <c r="BF61" i="4"/>
  <c r="BF68" i="4"/>
  <c r="BF40" i="4"/>
  <c r="BF67" i="4"/>
  <c r="BF69" i="4"/>
  <c r="BF76" i="4"/>
  <c r="BF77" i="4"/>
  <c r="BF35" i="4"/>
  <c r="BF38" i="4"/>
  <c r="BF45" i="4"/>
  <c r="BF37" i="4"/>
  <c r="BF46" i="4"/>
  <c r="BF47" i="4"/>
  <c r="BF73" i="4"/>
  <c r="BF23" i="4"/>
  <c r="BF70" i="4"/>
  <c r="BF41" i="4"/>
  <c r="BF24" i="4"/>
  <c r="BF42" i="4"/>
  <c r="BF71" i="4"/>
  <c r="BF43" i="4"/>
  <c r="BF39" i="4"/>
  <c r="BF29" i="4"/>
  <c r="BF25" i="4"/>
  <c r="BF30" i="4"/>
  <c r="BF31" i="4"/>
  <c r="BF32" i="4"/>
  <c r="BF27" i="4"/>
  <c r="BF44" i="4"/>
  <c r="BF26" i="4"/>
  <c r="BF28" i="4"/>
  <c r="BJ15" i="12"/>
  <c r="BU55" i="4"/>
  <c r="BU65" i="4"/>
  <c r="BU56" i="4"/>
  <c r="BU57" i="4"/>
  <c r="BU67" i="4"/>
  <c r="BU51" i="4"/>
  <c r="BU52" i="4"/>
  <c r="BU60" i="4"/>
  <c r="BU59" i="4"/>
  <c r="BU58" i="4"/>
  <c r="BU73" i="4"/>
  <c r="BU53" i="4"/>
  <c r="BU54" i="4"/>
  <c r="BU50" i="4"/>
  <c r="BU62" i="4"/>
  <c r="BU68" i="4"/>
  <c r="BU76" i="4"/>
  <c r="BU70" i="4"/>
  <c r="BU37" i="4"/>
  <c r="BU74" i="4"/>
  <c r="BU61" i="4"/>
  <c r="BU69" i="4"/>
  <c r="BU72" i="4"/>
  <c r="BU35" i="4"/>
  <c r="BU46" i="4"/>
  <c r="BU40" i="4"/>
  <c r="BU47" i="4"/>
  <c r="BU71" i="4"/>
  <c r="BU39" i="4"/>
  <c r="BU23" i="4"/>
  <c r="BU77" i="4"/>
  <c r="BU38" i="4"/>
  <c r="BU41" i="4"/>
  <c r="BU24" i="4"/>
  <c r="BU36" i="4"/>
  <c r="BU42" i="4"/>
  <c r="BU66" i="4"/>
  <c r="BU43" i="4"/>
  <c r="BU44" i="4"/>
  <c r="BU30" i="4"/>
  <c r="BU31" i="4"/>
  <c r="BU26" i="4"/>
  <c r="BU32" i="4"/>
  <c r="BU25" i="4"/>
  <c r="BU45" i="4"/>
  <c r="BU28" i="4"/>
  <c r="BU75" i="4"/>
  <c r="BU29" i="4"/>
  <c r="BU27" i="4"/>
  <c r="CD54" i="4"/>
  <c r="CD62" i="4"/>
  <c r="CD55" i="4"/>
  <c r="CD56" i="4"/>
  <c r="CD66" i="4"/>
  <c r="CD50" i="4"/>
  <c r="CD51" i="4"/>
  <c r="CD59" i="4"/>
  <c r="CD53" i="4"/>
  <c r="CD58" i="4"/>
  <c r="CD72" i="4"/>
  <c r="CD52" i="4"/>
  <c r="CD57" i="4"/>
  <c r="CD61" i="4"/>
  <c r="CD67" i="4"/>
  <c r="CD75" i="4"/>
  <c r="CD71" i="4"/>
  <c r="CD36" i="4"/>
  <c r="CD73" i="4"/>
  <c r="CD69" i="4"/>
  <c r="CD40" i="4"/>
  <c r="CD70" i="4"/>
  <c r="CD77" i="4"/>
  <c r="CD45" i="4"/>
  <c r="CD65" i="4"/>
  <c r="CD39" i="4"/>
  <c r="CD46" i="4"/>
  <c r="CD38" i="4"/>
  <c r="CD47" i="4"/>
  <c r="CD23" i="4"/>
  <c r="CD76" i="4"/>
  <c r="CD35" i="4"/>
  <c r="CD41" i="4"/>
  <c r="CD24" i="4"/>
  <c r="CD37" i="4"/>
  <c r="CD42" i="4"/>
  <c r="CD74" i="4"/>
  <c r="CD43" i="4"/>
  <c r="CD29" i="4"/>
  <c r="CD26" i="4"/>
  <c r="CD30" i="4"/>
  <c r="CD60" i="4"/>
  <c r="CD44" i="4"/>
  <c r="CD25" i="4"/>
  <c r="CD31" i="4"/>
  <c r="CD32" i="4"/>
  <c r="CD68" i="4"/>
  <c r="CD27" i="4"/>
  <c r="CD28" i="4"/>
  <c r="AY52" i="4"/>
  <c r="AY53" i="4"/>
  <c r="AY61" i="4"/>
  <c r="AY54" i="4"/>
  <c r="AY62" i="4"/>
  <c r="AY55" i="4"/>
  <c r="AY65" i="4"/>
  <c r="AY57" i="4"/>
  <c r="AY50" i="4"/>
  <c r="AY58" i="4"/>
  <c r="AY71" i="4"/>
  <c r="AY59" i="4"/>
  <c r="AY67" i="4"/>
  <c r="AY66" i="4"/>
  <c r="AY74" i="4"/>
  <c r="AY76" i="4"/>
  <c r="AY35" i="4"/>
  <c r="AY70" i="4"/>
  <c r="AY73" i="4"/>
  <c r="AY39" i="4"/>
  <c r="AY72" i="4"/>
  <c r="AY75" i="4"/>
  <c r="AY77" i="4"/>
  <c r="AY40" i="4"/>
  <c r="AY44" i="4"/>
  <c r="AY69" i="4"/>
  <c r="AY36" i="4"/>
  <c r="AY45" i="4"/>
  <c r="AY51" i="4"/>
  <c r="AY46" i="4"/>
  <c r="AY56" i="4"/>
  <c r="AY38" i="4"/>
  <c r="AY47" i="4"/>
  <c r="AY23" i="4"/>
  <c r="AY60" i="4"/>
  <c r="AY37" i="4"/>
  <c r="AY42" i="4"/>
  <c r="AY28" i="4"/>
  <c r="AY43" i="4"/>
  <c r="AY24" i="4"/>
  <c r="AY27" i="4"/>
  <c r="AY29" i="4"/>
  <c r="AY26" i="4"/>
  <c r="AY30" i="4"/>
  <c r="AY31" i="4"/>
  <c r="AY32" i="4"/>
  <c r="AY41" i="4"/>
  <c r="AY68" i="4"/>
  <c r="AY25" i="4"/>
  <c r="BO52" i="4"/>
  <c r="BO53" i="4"/>
  <c r="BO61" i="4"/>
  <c r="BO54" i="4"/>
  <c r="BO62" i="4"/>
  <c r="BO55" i="4"/>
  <c r="BO65" i="4"/>
  <c r="BO57" i="4"/>
  <c r="BO50" i="4"/>
  <c r="BO58" i="4"/>
  <c r="BO56" i="4"/>
  <c r="BO71" i="4"/>
  <c r="BO59" i="4"/>
  <c r="BO51" i="4"/>
  <c r="BO74" i="4"/>
  <c r="BO73" i="4"/>
  <c r="BO35" i="4"/>
  <c r="BO69" i="4"/>
  <c r="BO76" i="4"/>
  <c r="BO39" i="4"/>
  <c r="BO60" i="4"/>
  <c r="BO70" i="4"/>
  <c r="BO75" i="4"/>
  <c r="BO77" i="4"/>
  <c r="BO44" i="4"/>
  <c r="BO36" i="4"/>
  <c r="BO45" i="4"/>
  <c r="BO67" i="4"/>
  <c r="BO72" i="4"/>
  <c r="BO46" i="4"/>
  <c r="BO68" i="4"/>
  <c r="BO47" i="4"/>
  <c r="BO66" i="4"/>
  <c r="BO40" i="4"/>
  <c r="BO23" i="4"/>
  <c r="BO41" i="4"/>
  <c r="BO37" i="4"/>
  <c r="BO42" i="4"/>
  <c r="BO28" i="4"/>
  <c r="BO29" i="4"/>
  <c r="BO30" i="4"/>
  <c r="BO43" i="4"/>
  <c r="BO31" i="4"/>
  <c r="BO32" i="4"/>
  <c r="BO26" i="4"/>
  <c r="BO24" i="4"/>
  <c r="BO25" i="4"/>
  <c r="BO27" i="4"/>
  <c r="BO38" i="4"/>
  <c r="BO15" i="22"/>
  <c r="BS28" i="23"/>
  <c r="BS26" i="23"/>
  <c r="BS29" i="23"/>
  <c r="BS23" i="23"/>
  <c r="BS24" i="23"/>
  <c r="BS25" i="23"/>
  <c r="BS30" i="23"/>
  <c r="BS31" i="23"/>
  <c r="BS32" i="23"/>
  <c r="BS27" i="23"/>
  <c r="BR15" i="22"/>
  <c r="BR16" i="22"/>
  <c r="CD24" i="23"/>
  <c r="CD26" i="23"/>
  <c r="CD28" i="23"/>
  <c r="CD30" i="23"/>
  <c r="CD32" i="23"/>
  <c r="CD23" i="23"/>
  <c r="CD25" i="23"/>
  <c r="CD29" i="23"/>
  <c r="CD31" i="23"/>
  <c r="CD27" i="23"/>
  <c r="CJ15" i="22"/>
  <c r="CJ16" i="22"/>
  <c r="C2" i="26"/>
  <c r="AV89" i="23"/>
  <c r="AU89" i="24"/>
  <c r="AW80" i="23"/>
  <c r="AV80" i="24"/>
  <c r="AV92" i="23"/>
  <c r="AU92" i="24"/>
  <c r="AW35" i="23"/>
  <c r="AV35" i="24"/>
  <c r="AV59" i="23"/>
  <c r="AU59" i="24"/>
  <c r="AV84" i="23"/>
  <c r="AU84" i="24"/>
  <c r="AV40" i="23"/>
  <c r="AU40" i="24"/>
  <c r="AV77" i="23"/>
  <c r="AU77" i="24"/>
  <c r="AV47" i="23"/>
  <c r="AW47" i="23"/>
  <c r="AX47" i="23"/>
  <c r="AY47" i="23"/>
  <c r="AZ47" i="23"/>
  <c r="BA47" i="23"/>
  <c r="BB47" i="23"/>
  <c r="BC47" i="23"/>
  <c r="BD47" i="23"/>
  <c r="BE47" i="23"/>
  <c r="BF47" i="23"/>
  <c r="BG47" i="23"/>
  <c r="BH47" i="23"/>
  <c r="BI47" i="23"/>
  <c r="BJ47" i="23"/>
  <c r="BK47" i="23"/>
  <c r="BL47" i="23"/>
  <c r="BM47" i="23"/>
  <c r="BN47" i="23"/>
  <c r="BO47" i="23"/>
  <c r="BP47" i="23"/>
  <c r="BQ47" i="23"/>
  <c r="BR47" i="23"/>
  <c r="BS47" i="23"/>
  <c r="BT47" i="23"/>
  <c r="BU47" i="23"/>
  <c r="AU47" i="24"/>
  <c r="AV70" i="23"/>
  <c r="AU70" i="24"/>
  <c r="CG50" i="4"/>
  <c r="CG51" i="4"/>
  <c r="CG59" i="4"/>
  <c r="CG52" i="4"/>
  <c r="CG60" i="4"/>
  <c r="CG53" i="4"/>
  <c r="CG61" i="4"/>
  <c r="CG55" i="4"/>
  <c r="CG56" i="4"/>
  <c r="CG54" i="4"/>
  <c r="CG66" i="4"/>
  <c r="CG62" i="4"/>
  <c r="CG69" i="4"/>
  <c r="CG71" i="4"/>
  <c r="CG57" i="4"/>
  <c r="CG72" i="4"/>
  <c r="CG70" i="4"/>
  <c r="CG67" i="4"/>
  <c r="CG75" i="4"/>
  <c r="CG36" i="4"/>
  <c r="CG74" i="4"/>
  <c r="CG37" i="4"/>
  <c r="CG68" i="4"/>
  <c r="CG73" i="4"/>
  <c r="CG42" i="4"/>
  <c r="CG77" i="4"/>
  <c r="CG43" i="4"/>
  <c r="CG26" i="4"/>
  <c r="CG58" i="4"/>
  <c r="CG65" i="4"/>
  <c r="CG40" i="4"/>
  <c r="CG44" i="4"/>
  <c r="CG39" i="4"/>
  <c r="CG45" i="4"/>
  <c r="CG38" i="4"/>
  <c r="CG46" i="4"/>
  <c r="CG47" i="4"/>
  <c r="CG76" i="4"/>
  <c r="CG35" i="4"/>
  <c r="CG24" i="4"/>
  <c r="CG27" i="4"/>
  <c r="CG28" i="4"/>
  <c r="CG41" i="4"/>
  <c r="CG29" i="4"/>
  <c r="CG30" i="4"/>
  <c r="CG32" i="4"/>
  <c r="CG23" i="4"/>
  <c r="CG25" i="4"/>
  <c r="CG31" i="4"/>
  <c r="BQ28" i="23"/>
  <c r="BQ29" i="23"/>
  <c r="BQ23" i="23"/>
  <c r="BQ31" i="23"/>
  <c r="BQ30" i="23"/>
  <c r="BQ27" i="23"/>
  <c r="BQ24" i="23"/>
  <c r="BQ32" i="23"/>
  <c r="BQ25" i="23"/>
  <c r="BQ26" i="23"/>
  <c r="BW52" i="4"/>
  <c r="BW53" i="4"/>
  <c r="BW61" i="4"/>
  <c r="BW54" i="4"/>
  <c r="BW62" i="4"/>
  <c r="BW55" i="4"/>
  <c r="BW65" i="4"/>
  <c r="BW57" i="4"/>
  <c r="BW50" i="4"/>
  <c r="BW58" i="4"/>
  <c r="BW51" i="4"/>
  <c r="BW66" i="4"/>
  <c r="BW56" i="4"/>
  <c r="BW71" i="4"/>
  <c r="BW60" i="4"/>
  <c r="BW74" i="4"/>
  <c r="BW69" i="4"/>
  <c r="BW35" i="4"/>
  <c r="BW75" i="4"/>
  <c r="BW67" i="4"/>
  <c r="BW39" i="4"/>
  <c r="BW59" i="4"/>
  <c r="BW68" i="4"/>
  <c r="BW73" i="4"/>
  <c r="BW44" i="4"/>
  <c r="BW70" i="4"/>
  <c r="BW45" i="4"/>
  <c r="BW37" i="4"/>
  <c r="BW40" i="4"/>
  <c r="BW46" i="4"/>
  <c r="BW76" i="4"/>
  <c r="BW47" i="4"/>
  <c r="BW72" i="4"/>
  <c r="BW77" i="4"/>
  <c r="BW23" i="4"/>
  <c r="BW36" i="4"/>
  <c r="BW38" i="4"/>
  <c r="BW41" i="4"/>
  <c r="BW42" i="4"/>
  <c r="BW28" i="4"/>
  <c r="BW29" i="4"/>
  <c r="BW30" i="4"/>
  <c r="BW24" i="4"/>
  <c r="BW31" i="4"/>
  <c r="BW43" i="4"/>
  <c r="BW26" i="4"/>
  <c r="BW32" i="4"/>
  <c r="BW27" i="4"/>
  <c r="BW25" i="4"/>
  <c r="BQ50" i="4"/>
  <c r="BQ51" i="4"/>
  <c r="BQ59" i="4"/>
  <c r="BQ52" i="4"/>
  <c r="BQ60" i="4"/>
  <c r="BQ53" i="4"/>
  <c r="BQ61" i="4"/>
  <c r="BQ55" i="4"/>
  <c r="BQ56" i="4"/>
  <c r="BQ57" i="4"/>
  <c r="BQ62" i="4"/>
  <c r="BQ67" i="4"/>
  <c r="BQ69" i="4"/>
  <c r="BQ66" i="4"/>
  <c r="BQ65" i="4"/>
  <c r="BQ71" i="4"/>
  <c r="BQ72" i="4"/>
  <c r="BQ74" i="4"/>
  <c r="BQ68" i="4"/>
  <c r="BQ36" i="4"/>
  <c r="BQ37" i="4"/>
  <c r="BQ54" i="4"/>
  <c r="BQ58" i="4"/>
  <c r="BQ70" i="4"/>
  <c r="BQ76" i="4"/>
  <c r="BQ38" i="4"/>
  <c r="BQ42" i="4"/>
  <c r="BQ77" i="4"/>
  <c r="BQ43" i="4"/>
  <c r="BQ26" i="4"/>
  <c r="BQ44" i="4"/>
  <c r="BQ45" i="4"/>
  <c r="BQ46" i="4"/>
  <c r="BQ75" i="4"/>
  <c r="BQ47" i="4"/>
  <c r="BQ73" i="4"/>
  <c r="BQ35" i="4"/>
  <c r="BQ40" i="4"/>
  <c r="BQ39" i="4"/>
  <c r="BQ41" i="4"/>
  <c r="BQ23" i="4"/>
  <c r="BQ24" i="4"/>
  <c r="BQ25" i="4"/>
  <c r="BQ27" i="4"/>
  <c r="BQ28" i="4"/>
  <c r="BQ29" i="4"/>
  <c r="BQ30" i="4"/>
  <c r="BQ32" i="4"/>
  <c r="BQ31" i="4"/>
  <c r="CE52" i="4"/>
  <c r="CE53" i="4"/>
  <c r="CE61" i="4"/>
  <c r="CE54" i="4"/>
  <c r="CE62" i="4"/>
  <c r="CE55" i="4"/>
  <c r="CE65" i="4"/>
  <c r="CE57" i="4"/>
  <c r="CE50" i="4"/>
  <c r="CE58" i="4"/>
  <c r="CE71" i="4"/>
  <c r="CE59" i="4"/>
  <c r="CE56" i="4"/>
  <c r="CE66" i="4"/>
  <c r="CE74" i="4"/>
  <c r="CE60" i="4"/>
  <c r="CE76" i="4"/>
  <c r="CE35" i="4"/>
  <c r="CE68" i="4"/>
  <c r="CE73" i="4"/>
  <c r="CE39" i="4"/>
  <c r="CE69" i="4"/>
  <c r="CE72" i="4"/>
  <c r="CE77" i="4"/>
  <c r="CE40" i="4"/>
  <c r="CE44" i="4"/>
  <c r="CE75" i="4"/>
  <c r="CE36" i="4"/>
  <c r="CE45" i="4"/>
  <c r="CE70" i="4"/>
  <c r="CE46" i="4"/>
  <c r="CE38" i="4"/>
  <c r="CE47" i="4"/>
  <c r="CE51" i="4"/>
  <c r="CE23" i="4"/>
  <c r="CE67" i="4"/>
  <c r="CE41" i="4"/>
  <c r="CE37" i="4"/>
  <c r="CE42" i="4"/>
  <c r="CE28" i="4"/>
  <c r="CE29" i="4"/>
  <c r="CE26" i="4"/>
  <c r="CE30" i="4"/>
  <c r="CE25" i="4"/>
  <c r="CE31" i="4"/>
  <c r="CE32" i="4"/>
  <c r="CE24" i="4"/>
  <c r="CE27" i="4"/>
  <c r="CE43" i="4"/>
  <c r="BW23" i="23"/>
  <c r="BW25" i="23"/>
  <c r="BW27" i="23"/>
  <c r="BW29" i="23"/>
  <c r="BW31" i="23"/>
  <c r="BW24" i="23"/>
  <c r="BW26" i="23"/>
  <c r="BW28" i="23"/>
  <c r="BW30" i="23"/>
  <c r="BW32" i="23"/>
  <c r="BP23" i="23"/>
  <c r="BP25" i="23"/>
  <c r="BP27" i="23"/>
  <c r="BP29" i="23"/>
  <c r="BP31" i="23"/>
  <c r="BP24" i="23"/>
  <c r="BP26" i="23"/>
  <c r="BP32" i="23"/>
  <c r="BP28" i="23"/>
  <c r="BP30" i="23"/>
  <c r="BY23" i="23"/>
  <c r="BY25" i="23"/>
  <c r="BY27" i="23"/>
  <c r="BY29" i="23"/>
  <c r="BY31" i="23"/>
  <c r="BY24" i="23"/>
  <c r="BY26" i="23"/>
  <c r="BY28" i="23"/>
  <c r="BY30" i="23"/>
  <c r="BY32" i="23"/>
  <c r="BY56" i="24"/>
  <c r="BY47" i="24"/>
  <c r="BY12" i="23"/>
  <c r="BY73" i="24"/>
  <c r="BY58" i="24"/>
  <c r="BY14" i="23"/>
  <c r="CD15" i="22"/>
  <c r="CD16" i="22"/>
  <c r="BU11" i="37"/>
  <c r="BU15" i="37"/>
  <c r="BK12" i="37"/>
  <c r="CJ13" i="37"/>
  <c r="CI10" i="37"/>
  <c r="CH11" i="37"/>
  <c r="CF10" i="37"/>
  <c r="CF6" i="37"/>
  <c r="CB11" i="37"/>
  <c r="BU10" i="37"/>
  <c r="BU6" i="37"/>
  <c r="BU5" i="37"/>
  <c r="BT11" i="37"/>
  <c r="BR11" i="37"/>
  <c r="BR7" i="37"/>
  <c r="BP10" i="37"/>
  <c r="BL10" i="37"/>
  <c r="BL6" i="37"/>
  <c r="BJ12" i="37"/>
  <c r="BH13" i="37"/>
  <c r="BG10" i="37"/>
  <c r="BG6" i="37"/>
  <c r="BA13" i="37"/>
  <c r="BA7" i="37"/>
  <c r="BG16" i="12"/>
  <c r="BG52" i="4"/>
  <c r="BG53" i="4"/>
  <c r="BG61" i="4"/>
  <c r="BG54" i="4"/>
  <c r="BG62" i="4"/>
  <c r="BG55" i="4"/>
  <c r="BG65" i="4"/>
  <c r="BG57" i="4"/>
  <c r="BG50" i="4"/>
  <c r="BG58" i="4"/>
  <c r="BG67" i="4"/>
  <c r="BG71" i="4"/>
  <c r="BG51" i="4"/>
  <c r="BG66" i="4"/>
  <c r="BG56" i="4"/>
  <c r="BG60" i="4"/>
  <c r="BG74" i="4"/>
  <c r="BG70" i="4"/>
  <c r="BG35" i="4"/>
  <c r="BG59" i="4"/>
  <c r="BG72" i="4"/>
  <c r="BG68" i="4"/>
  <c r="BG39" i="4"/>
  <c r="BG69" i="4"/>
  <c r="BG76" i="4"/>
  <c r="BG44" i="4"/>
  <c r="BG38" i="4"/>
  <c r="BG45" i="4"/>
  <c r="BG75" i="4"/>
  <c r="BG37" i="4"/>
  <c r="BG46" i="4"/>
  <c r="BG47" i="4"/>
  <c r="BG73" i="4"/>
  <c r="BG77" i="4"/>
  <c r="BG23" i="4"/>
  <c r="BG36" i="4"/>
  <c r="BG41" i="4"/>
  <c r="BG40" i="4"/>
  <c r="BG42" i="4"/>
  <c r="BG26" i="4"/>
  <c r="BG28" i="4"/>
  <c r="BG29" i="4"/>
  <c r="BG43" i="4"/>
  <c r="BG25" i="4"/>
  <c r="BG30" i="4"/>
  <c r="BG31" i="4"/>
  <c r="BG24" i="4"/>
  <c r="BG32" i="4"/>
  <c r="BG27" i="4"/>
  <c r="BN16" i="12"/>
  <c r="BN53" i="4"/>
  <c r="BN54" i="4"/>
  <c r="BN62" i="4"/>
  <c r="BN55" i="4"/>
  <c r="BN56" i="4"/>
  <c r="BN66" i="4"/>
  <c r="BN50" i="4"/>
  <c r="BN51" i="4"/>
  <c r="BN59" i="4"/>
  <c r="BN52" i="4"/>
  <c r="BN58" i="4"/>
  <c r="BN65" i="4"/>
  <c r="BN72" i="4"/>
  <c r="BN61" i="4"/>
  <c r="BN75" i="4"/>
  <c r="BN67" i="4"/>
  <c r="BN68" i="4"/>
  <c r="BN36" i="4"/>
  <c r="BN76" i="4"/>
  <c r="BN60" i="4"/>
  <c r="BN70" i="4"/>
  <c r="BN40" i="4"/>
  <c r="BN57" i="4"/>
  <c r="BN71" i="4"/>
  <c r="BN74" i="4"/>
  <c r="BN77" i="4"/>
  <c r="BN45" i="4"/>
  <c r="BN46" i="4"/>
  <c r="BN47" i="4"/>
  <c r="BN23" i="4"/>
  <c r="BN35" i="4"/>
  <c r="BN41" i="4"/>
  <c r="BN24" i="4"/>
  <c r="BN69" i="4"/>
  <c r="BN73" i="4"/>
  <c r="BN37" i="4"/>
  <c r="BN39" i="4"/>
  <c r="BN42" i="4"/>
  <c r="BN38" i="4"/>
  <c r="BN43" i="4"/>
  <c r="BN44" i="4"/>
  <c r="BN29" i="4"/>
  <c r="BN30" i="4"/>
  <c r="BN31" i="4"/>
  <c r="BN32" i="4"/>
  <c r="BN25" i="4"/>
  <c r="BN27" i="4"/>
  <c r="BN28" i="4"/>
  <c r="BN26" i="4"/>
  <c r="CG16" i="12"/>
  <c r="CH23" i="23"/>
  <c r="CH25" i="23"/>
  <c r="CH27" i="23"/>
  <c r="CH29" i="23"/>
  <c r="CH31" i="23"/>
  <c r="CH24" i="23"/>
  <c r="CH26" i="23"/>
  <c r="CH32" i="23"/>
  <c r="CH28" i="23"/>
  <c r="CH30" i="23"/>
  <c r="D74" i="4"/>
  <c r="D74" i="6"/>
  <c r="BA50" i="4"/>
  <c r="BA51" i="4"/>
  <c r="BA59" i="4"/>
  <c r="BA52" i="4"/>
  <c r="BA60" i="4"/>
  <c r="BA53" i="4"/>
  <c r="BA61" i="4"/>
  <c r="BA55" i="4"/>
  <c r="BA56" i="4"/>
  <c r="BA66" i="4"/>
  <c r="BA62" i="4"/>
  <c r="BA69" i="4"/>
  <c r="BA54" i="4"/>
  <c r="BA71" i="4"/>
  <c r="BA72" i="4"/>
  <c r="BA41" i="4"/>
  <c r="BA58" i="4"/>
  <c r="BA75" i="4"/>
  <c r="BA36" i="4"/>
  <c r="BA70" i="4"/>
  <c r="BA74" i="4"/>
  <c r="BA37" i="4"/>
  <c r="BA57" i="4"/>
  <c r="BA73" i="4"/>
  <c r="BA67" i="4"/>
  <c r="BA68" i="4"/>
  <c r="BA42" i="4"/>
  <c r="BA25" i="4"/>
  <c r="BA77" i="4"/>
  <c r="BA43" i="4"/>
  <c r="BA26" i="4"/>
  <c r="BA40" i="4"/>
  <c r="BA44" i="4"/>
  <c r="BA39" i="4"/>
  <c r="BA45" i="4"/>
  <c r="BA38" i="4"/>
  <c r="BA46" i="4"/>
  <c r="BA76" i="4"/>
  <c r="BA47" i="4"/>
  <c r="BA65" i="4"/>
  <c r="BA35" i="4"/>
  <c r="BA23" i="4"/>
  <c r="BA27" i="4"/>
  <c r="BA28" i="4"/>
  <c r="BA24" i="4"/>
  <c r="BA29" i="4"/>
  <c r="BA30" i="4"/>
  <c r="BA32" i="4"/>
  <c r="BA31" i="4"/>
  <c r="BY50" i="4"/>
  <c r="BY51" i="4"/>
  <c r="BY59" i="4"/>
  <c r="BY52" i="4"/>
  <c r="BY60" i="4"/>
  <c r="BY53" i="4"/>
  <c r="BY61" i="4"/>
  <c r="BY55" i="4"/>
  <c r="BY56" i="4"/>
  <c r="BY57" i="4"/>
  <c r="BY65" i="4"/>
  <c r="BY69" i="4"/>
  <c r="BY54" i="4"/>
  <c r="BY71" i="4"/>
  <c r="BY58" i="4"/>
  <c r="BY72" i="4"/>
  <c r="BY68" i="4"/>
  <c r="BY70" i="4"/>
  <c r="BY36" i="4"/>
  <c r="BY66" i="4"/>
  <c r="BY76" i="4"/>
  <c r="BY37" i="4"/>
  <c r="BY62" i="4"/>
  <c r="BY75" i="4"/>
  <c r="BY67" i="4"/>
  <c r="BY74" i="4"/>
  <c r="BY73" i="4"/>
  <c r="BY42" i="4"/>
  <c r="BY43" i="4"/>
  <c r="BY26" i="4"/>
  <c r="BY35" i="4"/>
  <c r="BY44" i="4"/>
  <c r="BY45" i="4"/>
  <c r="BY40" i="4"/>
  <c r="BY46" i="4"/>
  <c r="BY77" i="4"/>
  <c r="BY39" i="4"/>
  <c r="BY47" i="4"/>
  <c r="BY38" i="4"/>
  <c r="BY27" i="4"/>
  <c r="BY41" i="4"/>
  <c r="BY28" i="4"/>
  <c r="BY29" i="4"/>
  <c r="BY23" i="4"/>
  <c r="BY30" i="4"/>
  <c r="BY32" i="4"/>
  <c r="BY25" i="4"/>
  <c r="BY24" i="4"/>
  <c r="BY31" i="4"/>
  <c r="D92" i="4"/>
  <c r="D92" i="6"/>
  <c r="BL56" i="4"/>
  <c r="BL66" i="4"/>
  <c r="BL57" i="4"/>
  <c r="BL50" i="4"/>
  <c r="BL58" i="4"/>
  <c r="BL52" i="4"/>
  <c r="BL53" i="4"/>
  <c r="BL61" i="4"/>
  <c r="BL54" i="4"/>
  <c r="BL55" i="4"/>
  <c r="BL60" i="4"/>
  <c r="BL59" i="4"/>
  <c r="BL74" i="4"/>
  <c r="BL51" i="4"/>
  <c r="BL68" i="4"/>
  <c r="BL69" i="4"/>
  <c r="BL38" i="4"/>
  <c r="BL62" i="4"/>
  <c r="BL75" i="4"/>
  <c r="BL71" i="4"/>
  <c r="BL77" i="4"/>
  <c r="BL65" i="4"/>
  <c r="BL73" i="4"/>
  <c r="BL36" i="4"/>
  <c r="BL76" i="4"/>
  <c r="BL47" i="4"/>
  <c r="BL67" i="4"/>
  <c r="BL72" i="4"/>
  <c r="BL23" i="4"/>
  <c r="BL40" i="4"/>
  <c r="BL41" i="4"/>
  <c r="BL24" i="4"/>
  <c r="BL35" i="4"/>
  <c r="BL39" i="4"/>
  <c r="BL42" i="4"/>
  <c r="BL25" i="4"/>
  <c r="BL37" i="4"/>
  <c r="BL43" i="4"/>
  <c r="BL44" i="4"/>
  <c r="BL70" i="4"/>
  <c r="BL45" i="4"/>
  <c r="BL31" i="4"/>
  <c r="BL32" i="4"/>
  <c r="BL46" i="4"/>
  <c r="BL26" i="4"/>
  <c r="BL27" i="4"/>
  <c r="BL29" i="4"/>
  <c r="BL30" i="4"/>
  <c r="BL28" i="4"/>
  <c r="CJ56" i="4"/>
  <c r="CJ66" i="4"/>
  <c r="CJ57" i="4"/>
  <c r="CJ50" i="4"/>
  <c r="CJ58" i="4"/>
  <c r="CJ52" i="4"/>
  <c r="CJ53" i="4"/>
  <c r="CJ61" i="4"/>
  <c r="CJ51" i="4"/>
  <c r="CJ74" i="4"/>
  <c r="CJ60" i="4"/>
  <c r="CJ65" i="4"/>
  <c r="CJ68" i="4"/>
  <c r="CJ62" i="4"/>
  <c r="CJ69" i="4"/>
  <c r="CJ54" i="4"/>
  <c r="CJ59" i="4"/>
  <c r="CJ73" i="4"/>
  <c r="CJ38" i="4"/>
  <c r="CJ71" i="4"/>
  <c r="CJ76" i="4"/>
  <c r="CJ77" i="4"/>
  <c r="CJ67" i="4"/>
  <c r="CJ75" i="4"/>
  <c r="CJ55" i="4"/>
  <c r="CJ36" i="4"/>
  <c r="CJ72" i="4"/>
  <c r="CJ37" i="4"/>
  <c r="CJ47" i="4"/>
  <c r="CJ23" i="4"/>
  <c r="CJ41" i="4"/>
  <c r="CJ70" i="4"/>
  <c r="CJ42" i="4"/>
  <c r="CJ25" i="4"/>
  <c r="CJ40" i="4"/>
  <c r="CJ43" i="4"/>
  <c r="CJ39" i="4"/>
  <c r="CJ44" i="4"/>
  <c r="CJ45" i="4"/>
  <c r="CJ31" i="4"/>
  <c r="CJ32" i="4"/>
  <c r="CJ24" i="4"/>
  <c r="CJ27" i="4"/>
  <c r="CJ35" i="4"/>
  <c r="CJ29" i="4"/>
  <c r="CJ30" i="4"/>
  <c r="CJ46" i="4"/>
  <c r="CJ26" i="4"/>
  <c r="CJ28" i="4"/>
  <c r="BT24" i="23"/>
  <c r="BT26" i="23"/>
  <c r="BT28" i="23"/>
  <c r="BT30" i="23"/>
  <c r="BT32" i="23"/>
  <c r="BT25" i="23"/>
  <c r="BT31" i="23"/>
  <c r="BT27" i="23"/>
  <c r="BT23" i="23"/>
  <c r="BT29" i="23"/>
  <c r="D61" i="4"/>
  <c r="D61" i="6"/>
  <c r="D59" i="4"/>
  <c r="D59" i="6"/>
  <c r="BH16" i="12"/>
  <c r="BH51" i="4"/>
  <c r="BH52" i="4"/>
  <c r="BH60" i="4"/>
  <c r="BH53" i="4"/>
  <c r="BH61" i="4"/>
  <c r="BH54" i="4"/>
  <c r="BH62" i="4"/>
  <c r="BH56" i="4"/>
  <c r="BH57" i="4"/>
  <c r="BH70" i="4"/>
  <c r="BH58" i="4"/>
  <c r="BH66" i="4"/>
  <c r="BH55" i="4"/>
  <c r="BH65" i="4"/>
  <c r="BH73" i="4"/>
  <c r="BH75" i="4"/>
  <c r="BH77" i="4"/>
  <c r="BH37" i="4"/>
  <c r="BH50" i="4"/>
  <c r="BH59" i="4"/>
  <c r="BH72" i="4"/>
  <c r="BH38" i="4"/>
  <c r="BH68" i="4"/>
  <c r="BH67" i="4"/>
  <c r="BH39" i="4"/>
  <c r="BH43" i="4"/>
  <c r="BH35" i="4"/>
  <c r="BH44" i="4"/>
  <c r="BH45" i="4"/>
  <c r="BH69" i="4"/>
  <c r="BH46" i="4"/>
  <c r="BH47" i="4"/>
  <c r="BH76" i="4"/>
  <c r="BH36" i="4"/>
  <c r="BH41" i="4"/>
  <c r="BH27" i="4"/>
  <c r="BH71" i="4"/>
  <c r="BH26" i="4"/>
  <c r="BH28" i="4"/>
  <c r="BH29" i="4"/>
  <c r="BH25" i="4"/>
  <c r="BH30" i="4"/>
  <c r="BH40" i="4"/>
  <c r="BH31" i="4"/>
  <c r="BH74" i="4"/>
  <c r="BH23" i="4"/>
  <c r="BH42" i="4"/>
  <c r="BH24" i="4"/>
  <c r="BH32" i="4"/>
  <c r="BV54" i="4"/>
  <c r="BV62" i="4"/>
  <c r="BV55" i="4"/>
  <c r="BV56" i="4"/>
  <c r="BV66" i="4"/>
  <c r="BV50" i="4"/>
  <c r="BV51" i="4"/>
  <c r="BV59" i="4"/>
  <c r="BV72" i="4"/>
  <c r="BV58" i="4"/>
  <c r="BV53" i="4"/>
  <c r="BV60" i="4"/>
  <c r="BV67" i="4"/>
  <c r="BV75" i="4"/>
  <c r="BV57" i="4"/>
  <c r="BV36" i="4"/>
  <c r="BV71" i="4"/>
  <c r="BV74" i="4"/>
  <c r="BV40" i="4"/>
  <c r="BV52" i="4"/>
  <c r="BV68" i="4"/>
  <c r="BV73" i="4"/>
  <c r="BV61" i="4"/>
  <c r="BV77" i="4"/>
  <c r="BV65" i="4"/>
  <c r="BV70" i="4"/>
  <c r="BV35" i="4"/>
  <c r="BV45" i="4"/>
  <c r="BV37" i="4"/>
  <c r="BV46" i="4"/>
  <c r="BV76" i="4"/>
  <c r="BV47" i="4"/>
  <c r="BV39" i="4"/>
  <c r="BV23" i="4"/>
  <c r="BV38" i="4"/>
  <c r="BV41" i="4"/>
  <c r="BV24" i="4"/>
  <c r="BV42" i="4"/>
  <c r="BV69" i="4"/>
  <c r="BV43" i="4"/>
  <c r="BV29" i="4"/>
  <c r="BV44" i="4"/>
  <c r="BV30" i="4"/>
  <c r="BV31" i="4"/>
  <c r="BV26" i="4"/>
  <c r="BV32" i="4"/>
  <c r="BV25" i="4"/>
  <c r="BV27" i="4"/>
  <c r="BV28" i="4"/>
  <c r="CF51" i="4"/>
  <c r="CF52" i="4"/>
  <c r="CF60" i="4"/>
  <c r="CF53" i="4"/>
  <c r="CF61" i="4"/>
  <c r="CF54" i="4"/>
  <c r="CF62" i="4"/>
  <c r="CF56" i="4"/>
  <c r="CF57" i="4"/>
  <c r="CF50" i="4"/>
  <c r="CF65" i="4"/>
  <c r="CF70" i="4"/>
  <c r="CF59" i="4"/>
  <c r="CF73" i="4"/>
  <c r="CF58" i="4"/>
  <c r="CF77" i="4"/>
  <c r="CF74" i="4"/>
  <c r="CF37" i="4"/>
  <c r="CF68" i="4"/>
  <c r="CF38" i="4"/>
  <c r="CF55" i="4"/>
  <c r="CF66" i="4"/>
  <c r="CF69" i="4"/>
  <c r="CF72" i="4"/>
  <c r="CF43" i="4"/>
  <c r="CF40" i="4"/>
  <c r="CF44" i="4"/>
  <c r="CF75" i="4"/>
  <c r="CF36" i="4"/>
  <c r="CF39" i="4"/>
  <c r="CF45" i="4"/>
  <c r="CF46" i="4"/>
  <c r="CF71" i="4"/>
  <c r="CF47" i="4"/>
  <c r="CF76" i="4"/>
  <c r="CF35" i="4"/>
  <c r="CF67" i="4"/>
  <c r="CF41" i="4"/>
  <c r="CF42" i="4"/>
  <c r="CF24" i="4"/>
  <c r="CF27" i="4"/>
  <c r="CF28" i="4"/>
  <c r="CF29" i="4"/>
  <c r="CF26" i="4"/>
  <c r="CF30" i="4"/>
  <c r="CF25" i="4"/>
  <c r="CF31" i="4"/>
  <c r="CF23" i="4"/>
  <c r="CF32" i="4"/>
  <c r="BC16" i="12"/>
  <c r="BC57" i="4"/>
  <c r="BC67" i="4"/>
  <c r="BC50" i="4"/>
  <c r="BC58" i="4"/>
  <c r="BC51" i="4"/>
  <c r="BC59" i="4"/>
  <c r="BC53" i="4"/>
  <c r="BC54" i="4"/>
  <c r="BC62" i="4"/>
  <c r="BC61" i="4"/>
  <c r="BC60" i="4"/>
  <c r="BC65" i="4"/>
  <c r="BC75" i="4"/>
  <c r="BC55" i="4"/>
  <c r="BC56" i="4"/>
  <c r="BC52" i="4"/>
  <c r="BC69" i="4"/>
  <c r="BC70" i="4"/>
  <c r="BC72" i="4"/>
  <c r="BC39" i="4"/>
  <c r="BC76" i="4"/>
  <c r="BC77" i="4"/>
  <c r="BC35" i="4"/>
  <c r="BC66" i="4"/>
  <c r="BC71" i="4"/>
  <c r="BC74" i="4"/>
  <c r="BC37" i="4"/>
  <c r="BC23" i="4"/>
  <c r="BC68" i="4"/>
  <c r="BC24" i="4"/>
  <c r="BC73" i="4"/>
  <c r="BC41" i="4"/>
  <c r="BC42" i="4"/>
  <c r="BC36" i="4"/>
  <c r="BC40" i="4"/>
  <c r="BC43" i="4"/>
  <c r="BC26" i="4"/>
  <c r="BC44" i="4"/>
  <c r="BC45" i="4"/>
  <c r="BC38" i="4"/>
  <c r="BC46" i="4"/>
  <c r="BC32" i="4"/>
  <c r="BC27" i="4"/>
  <c r="BC28" i="4"/>
  <c r="BC47" i="4"/>
  <c r="BC30" i="4"/>
  <c r="BC25" i="4"/>
  <c r="BC31" i="4"/>
  <c r="BC29" i="4"/>
  <c r="BS57" i="4"/>
  <c r="BS67" i="4"/>
  <c r="BS50" i="4"/>
  <c r="BS58" i="4"/>
  <c r="BS51" i="4"/>
  <c r="BS59" i="4"/>
  <c r="BS53" i="4"/>
  <c r="BS54" i="4"/>
  <c r="BS62" i="4"/>
  <c r="BS61" i="4"/>
  <c r="BS60" i="4"/>
  <c r="BS75" i="4"/>
  <c r="BS69" i="4"/>
  <c r="BS66" i="4"/>
  <c r="BS70" i="4"/>
  <c r="BS71" i="4"/>
  <c r="BS39" i="4"/>
  <c r="BS73" i="4"/>
  <c r="BS77" i="4"/>
  <c r="BS52" i="4"/>
  <c r="BS55" i="4"/>
  <c r="BS68" i="4"/>
  <c r="BS72" i="4"/>
  <c r="BS35" i="4"/>
  <c r="BS65" i="4"/>
  <c r="BS37" i="4"/>
  <c r="BS23" i="4"/>
  <c r="BS76" i="4"/>
  <c r="BS41" i="4"/>
  <c r="BS24" i="4"/>
  <c r="BS38" i="4"/>
  <c r="BS42" i="4"/>
  <c r="BS74" i="4"/>
  <c r="BS36" i="4"/>
  <c r="BS43" i="4"/>
  <c r="BS26" i="4"/>
  <c r="BS44" i="4"/>
  <c r="BS56" i="4"/>
  <c r="BS45" i="4"/>
  <c r="BS46" i="4"/>
  <c r="BS47" i="4"/>
  <c r="BS32" i="4"/>
  <c r="BS25" i="4"/>
  <c r="BS27" i="4"/>
  <c r="BS28" i="4"/>
  <c r="BS30" i="4"/>
  <c r="BS31" i="4"/>
  <c r="BS29" i="4"/>
  <c r="BS40" i="4"/>
  <c r="CB15" i="22"/>
  <c r="CB16" i="22"/>
  <c r="CA24" i="23"/>
  <c r="CA26" i="23"/>
  <c r="CA28" i="23"/>
  <c r="CA30" i="23"/>
  <c r="CA32" i="23"/>
  <c r="CA23" i="23"/>
  <c r="CA25" i="23"/>
  <c r="CA27" i="23"/>
  <c r="CA29" i="23"/>
  <c r="CA31" i="23"/>
  <c r="BP15" i="22"/>
  <c r="BP16" i="22"/>
  <c r="BY15" i="22"/>
  <c r="BY16" i="22"/>
  <c r="CF23" i="23"/>
  <c r="CF25" i="23"/>
  <c r="CF27" i="23"/>
  <c r="CF29" i="23"/>
  <c r="CF31" i="23"/>
  <c r="CF32" i="23"/>
  <c r="CF26" i="23"/>
  <c r="CF28" i="23"/>
  <c r="CF24" i="23"/>
  <c r="CF30" i="23"/>
  <c r="CG11" i="37"/>
  <c r="D10" i="37"/>
  <c r="D6" i="37"/>
  <c r="AV43" i="23"/>
  <c r="AU43" i="24"/>
  <c r="AV82" i="23"/>
  <c r="AU82" i="24"/>
  <c r="AW50" i="23"/>
  <c r="AV50" i="24"/>
  <c r="AV88" i="23"/>
  <c r="AU88" i="24"/>
  <c r="AV85" i="23"/>
  <c r="AU85" i="24"/>
  <c r="AV45" i="23"/>
  <c r="AU45" i="24"/>
  <c r="AV87" i="23"/>
  <c r="AW87" i="23"/>
  <c r="AX87" i="23"/>
  <c r="AY87" i="23"/>
  <c r="AZ87" i="23"/>
  <c r="BA87" i="23"/>
  <c r="BB87" i="23"/>
  <c r="BC87" i="23"/>
  <c r="BD87" i="23"/>
  <c r="BE87" i="23"/>
  <c r="BF87" i="23"/>
  <c r="BG87" i="23"/>
  <c r="BH87" i="23"/>
  <c r="BI87" i="23"/>
  <c r="BJ87" i="23"/>
  <c r="BK87" i="23"/>
  <c r="BL87" i="23"/>
  <c r="BM87" i="23"/>
  <c r="BN87" i="23"/>
  <c r="BO87" i="23"/>
  <c r="BP87" i="23"/>
  <c r="BQ87" i="23"/>
  <c r="BR87" i="23"/>
  <c r="BS87" i="23"/>
  <c r="BT87" i="23"/>
  <c r="BU87" i="23"/>
  <c r="AU87" i="24"/>
  <c r="AV44" i="23"/>
  <c r="AU44" i="24"/>
  <c r="AV37" i="23"/>
  <c r="AU37" i="24"/>
  <c r="AV58" i="23"/>
  <c r="AU58" i="24"/>
  <c r="BX51" i="4"/>
  <c r="BX52" i="4"/>
  <c r="BX60" i="4"/>
  <c r="BX53" i="4"/>
  <c r="BX61" i="4"/>
  <c r="BX54" i="4"/>
  <c r="BX62" i="4"/>
  <c r="BX56" i="4"/>
  <c r="BX57" i="4"/>
  <c r="BX70" i="4"/>
  <c r="BX55" i="4"/>
  <c r="BX58" i="4"/>
  <c r="BX50" i="4"/>
  <c r="BX73" i="4"/>
  <c r="BX65" i="4"/>
  <c r="BX72" i="4"/>
  <c r="BX77" i="4"/>
  <c r="BX66" i="4"/>
  <c r="BX76" i="4"/>
  <c r="BX37" i="4"/>
  <c r="BX71" i="4"/>
  <c r="BX75" i="4"/>
  <c r="BX38" i="4"/>
  <c r="BX67" i="4"/>
  <c r="BX74" i="4"/>
  <c r="BX43" i="4"/>
  <c r="BX35" i="4"/>
  <c r="BX44" i="4"/>
  <c r="BX45" i="4"/>
  <c r="BX40" i="4"/>
  <c r="BX46" i="4"/>
  <c r="BX59" i="4"/>
  <c r="BX39" i="4"/>
  <c r="BX47" i="4"/>
  <c r="BX68" i="4"/>
  <c r="BX36" i="4"/>
  <c r="BX41" i="4"/>
  <c r="BX27" i="4"/>
  <c r="BX28" i="4"/>
  <c r="BX29" i="4"/>
  <c r="BX23" i="4"/>
  <c r="BX30" i="4"/>
  <c r="BX24" i="4"/>
  <c r="BX31" i="4"/>
  <c r="BX25" i="4"/>
  <c r="BX69" i="4"/>
  <c r="BX42" i="4"/>
  <c r="BX32" i="4"/>
  <c r="BX26" i="4"/>
  <c r="D43" i="4"/>
  <c r="D43" i="6"/>
  <c r="BI50" i="4"/>
  <c r="BI51" i="4"/>
  <c r="BI59" i="4"/>
  <c r="BI52" i="4"/>
  <c r="BI60" i="4"/>
  <c r="BI53" i="4"/>
  <c r="BI61" i="4"/>
  <c r="BI55" i="4"/>
  <c r="BI56" i="4"/>
  <c r="BI69" i="4"/>
  <c r="BI57" i="4"/>
  <c r="BI67" i="4"/>
  <c r="BI71" i="4"/>
  <c r="BI58" i="4"/>
  <c r="BI66" i="4"/>
  <c r="BI72" i="4"/>
  <c r="BI76" i="4"/>
  <c r="BI65" i="4"/>
  <c r="BI73" i="4"/>
  <c r="BI36" i="4"/>
  <c r="BI54" i="4"/>
  <c r="BI37" i="4"/>
  <c r="BI68" i="4"/>
  <c r="BI74" i="4"/>
  <c r="BI40" i="4"/>
  <c r="BI42" i="4"/>
  <c r="BI25" i="4"/>
  <c r="BI39" i="4"/>
  <c r="BI43" i="4"/>
  <c r="BI26" i="4"/>
  <c r="BI35" i="4"/>
  <c r="BI38" i="4"/>
  <c r="BI44" i="4"/>
  <c r="BI75" i="4"/>
  <c r="BI45" i="4"/>
  <c r="BI62" i="4"/>
  <c r="BI46" i="4"/>
  <c r="BI70" i="4"/>
  <c r="BI77" i="4"/>
  <c r="BI47" i="4"/>
  <c r="BI41" i="4"/>
  <c r="BI27" i="4"/>
  <c r="BI28" i="4"/>
  <c r="BI29" i="4"/>
  <c r="BI30" i="4"/>
  <c r="BI23" i="4"/>
  <c r="BI24" i="4"/>
  <c r="BI32" i="4"/>
  <c r="BI31" i="4"/>
  <c r="CC16" i="12"/>
  <c r="CC55" i="4"/>
  <c r="CC65" i="4"/>
  <c r="CC56" i="4"/>
  <c r="CC57" i="4"/>
  <c r="CC51" i="4"/>
  <c r="CC52" i="4"/>
  <c r="CC60" i="4"/>
  <c r="CC73" i="4"/>
  <c r="CC59" i="4"/>
  <c r="CC61" i="4"/>
  <c r="CC66" i="4"/>
  <c r="CC67" i="4"/>
  <c r="CC68" i="4"/>
  <c r="CC76" i="4"/>
  <c r="CC75" i="4"/>
  <c r="CC37" i="4"/>
  <c r="CC69" i="4"/>
  <c r="CC72" i="4"/>
  <c r="CC50" i="4"/>
  <c r="CC70" i="4"/>
  <c r="CC35" i="4"/>
  <c r="CC54" i="4"/>
  <c r="CC36" i="4"/>
  <c r="CC39" i="4"/>
  <c r="CC46" i="4"/>
  <c r="CC58" i="4"/>
  <c r="CC38" i="4"/>
  <c r="CC47" i="4"/>
  <c r="CC23" i="4"/>
  <c r="CC71" i="4"/>
  <c r="CC41" i="4"/>
  <c r="CC24" i="4"/>
  <c r="CC42" i="4"/>
  <c r="CC62" i="4"/>
  <c r="CC74" i="4"/>
  <c r="CC43" i="4"/>
  <c r="CC53" i="4"/>
  <c r="CC44" i="4"/>
  <c r="CC26" i="4"/>
  <c r="CC30" i="4"/>
  <c r="CC25" i="4"/>
  <c r="CC31" i="4"/>
  <c r="CC32" i="4"/>
  <c r="CC77" i="4"/>
  <c r="CC40" i="4"/>
  <c r="CC28" i="4"/>
  <c r="CC45" i="4"/>
  <c r="CC29" i="4"/>
  <c r="CC27" i="4"/>
  <c r="CI24" i="23"/>
  <c r="CI26" i="23"/>
  <c r="CI28" i="23"/>
  <c r="CI30" i="23"/>
  <c r="CI32" i="23"/>
  <c r="CI23" i="23"/>
  <c r="CI25" i="23"/>
  <c r="CI27" i="23"/>
  <c r="CI29" i="23"/>
  <c r="CI31" i="23"/>
  <c r="BJ50" i="4"/>
  <c r="BJ58" i="4"/>
  <c r="BJ51" i="4"/>
  <c r="BJ59" i="4"/>
  <c r="BJ52" i="4"/>
  <c r="BJ60" i="4"/>
  <c r="BJ54" i="4"/>
  <c r="BJ55" i="4"/>
  <c r="BJ62" i="4"/>
  <c r="BJ65" i="4"/>
  <c r="BJ61" i="4"/>
  <c r="BJ68" i="4"/>
  <c r="BJ76" i="4"/>
  <c r="BJ70" i="4"/>
  <c r="BJ56" i="4"/>
  <c r="BJ57" i="4"/>
  <c r="BJ67" i="4"/>
  <c r="BJ71" i="4"/>
  <c r="BJ69" i="4"/>
  <c r="BJ40" i="4"/>
  <c r="BJ74" i="4"/>
  <c r="BJ35" i="4"/>
  <c r="BJ73" i="4"/>
  <c r="BJ36" i="4"/>
  <c r="BJ72" i="4"/>
  <c r="BJ41" i="4"/>
  <c r="BJ24" i="4"/>
  <c r="BJ42" i="4"/>
  <c r="BJ25" i="4"/>
  <c r="BJ39" i="4"/>
  <c r="BJ43" i="4"/>
  <c r="BJ66" i="4"/>
  <c r="BJ37" i="4"/>
  <c r="BJ38" i="4"/>
  <c r="BJ44" i="4"/>
  <c r="BJ75" i="4"/>
  <c r="BJ45" i="4"/>
  <c r="BJ53" i="4"/>
  <c r="BJ46" i="4"/>
  <c r="BJ77" i="4"/>
  <c r="BJ47" i="4"/>
  <c r="BJ26" i="4"/>
  <c r="BJ27" i="4"/>
  <c r="BJ28" i="4"/>
  <c r="BJ29" i="4"/>
  <c r="BJ31" i="4"/>
  <c r="BJ23" i="4"/>
  <c r="BJ32" i="4"/>
  <c r="BJ30" i="4"/>
  <c r="CA57" i="4"/>
  <c r="CA50" i="4"/>
  <c r="CA58" i="4"/>
  <c r="CA51" i="4"/>
  <c r="CA59" i="4"/>
  <c r="CA53" i="4"/>
  <c r="CA54" i="4"/>
  <c r="CA62" i="4"/>
  <c r="CA52" i="4"/>
  <c r="CA67" i="4"/>
  <c r="CA75" i="4"/>
  <c r="CA61" i="4"/>
  <c r="CA55" i="4"/>
  <c r="CA56" i="4"/>
  <c r="CA65" i="4"/>
  <c r="CA69" i="4"/>
  <c r="CA70" i="4"/>
  <c r="CA74" i="4"/>
  <c r="CA39" i="4"/>
  <c r="CA77" i="4"/>
  <c r="CA35" i="4"/>
  <c r="CA66" i="4"/>
  <c r="CA71" i="4"/>
  <c r="CA76" i="4"/>
  <c r="CA60" i="4"/>
  <c r="CA37" i="4"/>
  <c r="CA38" i="4"/>
  <c r="CA23" i="4"/>
  <c r="CA73" i="4"/>
  <c r="CA41" i="4"/>
  <c r="CA24" i="4"/>
  <c r="CA42" i="4"/>
  <c r="CA43" i="4"/>
  <c r="CA26" i="4"/>
  <c r="CA44" i="4"/>
  <c r="CA40" i="4"/>
  <c r="CA45" i="4"/>
  <c r="CA68" i="4"/>
  <c r="CA72" i="4"/>
  <c r="CA46" i="4"/>
  <c r="CA36" i="4"/>
  <c r="CA25" i="4"/>
  <c r="CA32" i="4"/>
  <c r="CA47" i="4"/>
  <c r="CA27" i="4"/>
  <c r="CA28" i="4"/>
  <c r="CA30" i="4"/>
  <c r="CA31" i="4"/>
  <c r="CA29" i="4"/>
  <c r="BO16" i="22"/>
  <c r="BO23" i="23"/>
  <c r="BO25" i="23"/>
  <c r="BO27" i="23"/>
  <c r="BO29" i="23"/>
  <c r="BO31" i="23"/>
  <c r="BO24" i="23"/>
  <c r="BO26" i="23"/>
  <c r="BO28" i="23"/>
  <c r="BO30" i="23"/>
  <c r="BO32" i="23"/>
  <c r="BB16" i="12"/>
  <c r="BB50" i="4"/>
  <c r="BB58" i="4"/>
  <c r="BB51" i="4"/>
  <c r="BB59" i="4"/>
  <c r="BB52" i="4"/>
  <c r="BB60" i="4"/>
  <c r="BB54" i="4"/>
  <c r="BB55" i="4"/>
  <c r="BB56" i="4"/>
  <c r="BB57" i="4"/>
  <c r="BB68" i="4"/>
  <c r="BB76" i="4"/>
  <c r="BB62" i="4"/>
  <c r="BB70" i="4"/>
  <c r="BB71" i="4"/>
  <c r="BB40" i="4"/>
  <c r="BB67" i="4"/>
  <c r="BB69" i="4"/>
  <c r="BB35" i="4"/>
  <c r="BB75" i="4"/>
  <c r="BB36" i="4"/>
  <c r="BB66" i="4"/>
  <c r="BB74" i="4"/>
  <c r="BB53" i="4"/>
  <c r="BB73" i="4"/>
  <c r="BB61" i="4"/>
  <c r="BB24" i="4"/>
  <c r="BB41" i="4"/>
  <c r="BB42" i="4"/>
  <c r="BB25" i="4"/>
  <c r="BB77" i="4"/>
  <c r="BB43" i="4"/>
  <c r="BB44" i="4"/>
  <c r="BB27" i="4"/>
  <c r="BB39" i="4"/>
  <c r="BB45" i="4"/>
  <c r="BB38" i="4"/>
  <c r="BB46" i="4"/>
  <c r="BB72" i="4"/>
  <c r="BB47" i="4"/>
  <c r="BB37" i="4"/>
  <c r="BB65" i="4"/>
  <c r="BB28" i="4"/>
  <c r="BB23" i="4"/>
  <c r="BB26" i="4"/>
  <c r="BB29" i="4"/>
  <c r="BB31" i="4"/>
  <c r="BB32" i="4"/>
  <c r="BB30" i="4"/>
  <c r="BZ50" i="4"/>
  <c r="BZ58" i="4"/>
  <c r="BZ51" i="4"/>
  <c r="BZ59" i="4"/>
  <c r="BZ52" i="4"/>
  <c r="BZ60" i="4"/>
  <c r="BZ54" i="4"/>
  <c r="BZ55" i="4"/>
  <c r="BZ62" i="4"/>
  <c r="BZ61" i="4"/>
  <c r="BZ66" i="4"/>
  <c r="BZ68" i="4"/>
  <c r="BZ76" i="4"/>
  <c r="BZ56" i="4"/>
  <c r="BZ57" i="4"/>
  <c r="BZ65" i="4"/>
  <c r="BZ70" i="4"/>
  <c r="BZ53" i="4"/>
  <c r="BZ71" i="4"/>
  <c r="BZ73" i="4"/>
  <c r="BZ40" i="4"/>
  <c r="BZ35" i="4"/>
  <c r="BZ36" i="4"/>
  <c r="BZ75" i="4"/>
  <c r="BZ69" i="4"/>
  <c r="BZ41" i="4"/>
  <c r="BZ24" i="4"/>
  <c r="BZ42" i="4"/>
  <c r="BZ25" i="4"/>
  <c r="BZ43" i="4"/>
  <c r="BZ37" i="4"/>
  <c r="BZ44" i="4"/>
  <c r="BZ67" i="4"/>
  <c r="BZ74" i="4"/>
  <c r="BZ45" i="4"/>
  <c r="BZ72" i="4"/>
  <c r="BZ46" i="4"/>
  <c r="BZ77" i="4"/>
  <c r="BZ39" i="4"/>
  <c r="BZ47" i="4"/>
  <c r="BZ27" i="4"/>
  <c r="BZ28" i="4"/>
  <c r="BZ29" i="4"/>
  <c r="BZ38" i="4"/>
  <c r="BZ26" i="4"/>
  <c r="BZ31" i="4"/>
  <c r="BZ32" i="4"/>
  <c r="BZ23" i="4"/>
  <c r="BZ30" i="4"/>
  <c r="I2" i="12"/>
  <c r="D81" i="4"/>
  <c r="D81" i="6"/>
  <c r="D77" i="4"/>
  <c r="D77" i="6"/>
  <c r="AX53" i="4"/>
  <c r="AX54" i="4"/>
  <c r="AX62" i="4"/>
  <c r="AX55" i="4"/>
  <c r="AX65" i="4"/>
  <c r="AX56" i="4"/>
  <c r="AX66" i="4"/>
  <c r="AX50" i="4"/>
  <c r="AX58" i="4"/>
  <c r="AX51" i="4"/>
  <c r="AX59" i="4"/>
  <c r="AX72" i="4"/>
  <c r="AX52" i="4"/>
  <c r="AX61" i="4"/>
  <c r="AX75" i="4"/>
  <c r="AX69" i="4"/>
  <c r="AX36" i="4"/>
  <c r="AX73" i="4"/>
  <c r="AX57" i="4"/>
  <c r="AX71" i="4"/>
  <c r="AX40" i="4"/>
  <c r="AX68" i="4"/>
  <c r="AX77" i="4"/>
  <c r="AX45" i="4"/>
  <c r="AX39" i="4"/>
  <c r="AX46" i="4"/>
  <c r="AX38" i="4"/>
  <c r="AX47" i="4"/>
  <c r="AX70" i="4"/>
  <c r="AX76" i="4"/>
  <c r="AX23" i="4"/>
  <c r="AX35" i="4"/>
  <c r="AX24" i="4"/>
  <c r="AX60" i="4"/>
  <c r="AX74" i="4"/>
  <c r="AX37" i="4"/>
  <c r="AX42" i="4"/>
  <c r="AX41" i="4"/>
  <c r="AX43" i="4"/>
  <c r="AX27" i="4"/>
  <c r="AX29" i="4"/>
  <c r="AX26" i="4"/>
  <c r="AX30" i="4"/>
  <c r="AX31" i="4"/>
  <c r="AX32" i="4"/>
  <c r="AX67" i="4"/>
  <c r="AX25" i="4"/>
  <c r="AX44" i="4"/>
  <c r="AX28" i="4"/>
  <c r="BM16" i="12"/>
  <c r="BM55" i="4"/>
  <c r="BM65" i="4"/>
  <c r="BM56" i="4"/>
  <c r="BM57" i="4"/>
  <c r="BM67" i="4"/>
  <c r="BM51" i="4"/>
  <c r="BM52" i="4"/>
  <c r="BM60" i="4"/>
  <c r="BM50" i="4"/>
  <c r="BM73" i="4"/>
  <c r="BM59" i="4"/>
  <c r="BM61" i="4"/>
  <c r="BM68" i="4"/>
  <c r="BM76" i="4"/>
  <c r="BM53" i="4"/>
  <c r="BM66" i="4"/>
  <c r="BM72" i="4"/>
  <c r="BM37" i="4"/>
  <c r="BM70" i="4"/>
  <c r="BM58" i="4"/>
  <c r="BM62" i="4"/>
  <c r="BM75" i="4"/>
  <c r="BM54" i="4"/>
  <c r="BM71" i="4"/>
  <c r="BM74" i="4"/>
  <c r="BM35" i="4"/>
  <c r="BM36" i="4"/>
  <c r="BM46" i="4"/>
  <c r="BM47" i="4"/>
  <c r="BM23" i="4"/>
  <c r="BM40" i="4"/>
  <c r="BM41" i="4"/>
  <c r="BM24" i="4"/>
  <c r="BM69" i="4"/>
  <c r="BM39" i="4"/>
  <c r="BM42" i="4"/>
  <c r="BM38" i="4"/>
  <c r="BM43" i="4"/>
  <c r="BM44" i="4"/>
  <c r="BM30" i="4"/>
  <c r="BM31" i="4"/>
  <c r="BM77" i="4"/>
  <c r="BM32" i="4"/>
  <c r="BM26" i="4"/>
  <c r="BM28" i="4"/>
  <c r="BM29" i="4"/>
  <c r="BM45" i="4"/>
  <c r="BM25" i="4"/>
  <c r="BM27" i="4"/>
  <c r="BR16" i="12"/>
  <c r="BR50" i="4"/>
  <c r="BR58" i="4"/>
  <c r="BR51" i="4"/>
  <c r="BR59" i="4"/>
  <c r="BR52" i="4"/>
  <c r="BR60" i="4"/>
  <c r="BR54" i="4"/>
  <c r="BR55" i="4"/>
  <c r="BR53" i="4"/>
  <c r="BR68" i="4"/>
  <c r="BR76" i="4"/>
  <c r="BR62" i="4"/>
  <c r="BR66" i="4"/>
  <c r="BR70" i="4"/>
  <c r="BR65" i="4"/>
  <c r="BR71" i="4"/>
  <c r="BR75" i="4"/>
  <c r="BR40" i="4"/>
  <c r="BR67" i="4"/>
  <c r="BR72" i="4"/>
  <c r="BR35" i="4"/>
  <c r="BR61" i="4"/>
  <c r="BR36" i="4"/>
  <c r="BR69" i="4"/>
  <c r="BR39" i="4"/>
  <c r="BR41" i="4"/>
  <c r="BR24" i="4"/>
  <c r="BR38" i="4"/>
  <c r="BR42" i="4"/>
  <c r="BR25" i="4"/>
  <c r="BR74" i="4"/>
  <c r="BR77" i="4"/>
  <c r="BR43" i="4"/>
  <c r="BR44" i="4"/>
  <c r="BR56" i="4"/>
  <c r="BR45" i="4"/>
  <c r="BR46" i="4"/>
  <c r="BR57" i="4"/>
  <c r="BR47" i="4"/>
  <c r="BR26" i="4"/>
  <c r="BR37" i="4"/>
  <c r="BR23" i="4"/>
  <c r="BR27" i="4"/>
  <c r="BR28" i="4"/>
  <c r="BR73" i="4"/>
  <c r="BR29" i="4"/>
  <c r="BR31" i="4"/>
  <c r="BR32" i="4"/>
  <c r="BR30" i="4"/>
  <c r="CB56" i="4"/>
  <c r="CB66" i="4"/>
  <c r="CB57" i="4"/>
  <c r="CB50" i="4"/>
  <c r="CB58" i="4"/>
  <c r="CB52" i="4"/>
  <c r="CB53" i="4"/>
  <c r="CB61" i="4"/>
  <c r="CB60" i="4"/>
  <c r="CB59" i="4"/>
  <c r="CB74" i="4"/>
  <c r="CB68" i="4"/>
  <c r="CB54" i="4"/>
  <c r="CB55" i="4"/>
  <c r="CB65" i="4"/>
  <c r="CB69" i="4"/>
  <c r="CB67" i="4"/>
  <c r="CB38" i="4"/>
  <c r="CB72" i="4"/>
  <c r="CB70" i="4"/>
  <c r="CB77" i="4"/>
  <c r="CB62" i="4"/>
  <c r="CB71" i="4"/>
  <c r="CB76" i="4"/>
  <c r="CB36" i="4"/>
  <c r="CB75" i="4"/>
  <c r="CB47" i="4"/>
  <c r="CB23" i="4"/>
  <c r="CB73" i="4"/>
  <c r="CB41" i="4"/>
  <c r="CB51" i="4"/>
  <c r="CB35" i="4"/>
  <c r="CB42" i="4"/>
  <c r="CB25" i="4"/>
  <c r="CB37" i="4"/>
  <c r="CB43" i="4"/>
  <c r="CB44" i="4"/>
  <c r="CB40" i="4"/>
  <c r="CB45" i="4"/>
  <c r="CB31" i="4"/>
  <c r="CB32" i="4"/>
  <c r="CB39" i="4"/>
  <c r="CB46" i="4"/>
  <c r="CB27" i="4"/>
  <c r="CB24" i="4"/>
  <c r="CB29" i="4"/>
  <c r="CB26" i="4"/>
  <c r="CB30" i="4"/>
  <c r="CB28" i="4"/>
  <c r="BS15" i="12"/>
  <c r="BS16" i="12"/>
  <c r="CI16" i="12"/>
  <c r="CI57" i="4"/>
  <c r="CI50" i="4"/>
  <c r="CI58" i="4"/>
  <c r="CI51" i="4"/>
  <c r="CI59" i="4"/>
  <c r="CI53" i="4"/>
  <c r="CI54" i="4"/>
  <c r="CI55" i="4"/>
  <c r="CI56" i="4"/>
  <c r="CI61" i="4"/>
  <c r="CI60" i="4"/>
  <c r="CI65" i="4"/>
  <c r="CI67" i="4"/>
  <c r="CI75" i="4"/>
  <c r="CI52" i="4"/>
  <c r="CI62" i="4"/>
  <c r="CI69" i="4"/>
  <c r="CI70" i="4"/>
  <c r="CI66" i="4"/>
  <c r="CI72" i="4"/>
  <c r="CI39" i="4"/>
  <c r="CI76" i="4"/>
  <c r="CI77" i="4"/>
  <c r="CI35" i="4"/>
  <c r="CI68" i="4"/>
  <c r="CI74" i="4"/>
  <c r="CI37" i="4"/>
  <c r="CI23" i="4"/>
  <c r="CI41" i="4"/>
  <c r="CI24" i="4"/>
  <c r="CI42" i="4"/>
  <c r="CI73" i="4"/>
  <c r="CI36" i="4"/>
  <c r="CI40" i="4"/>
  <c r="CI43" i="4"/>
  <c r="CI26" i="4"/>
  <c r="CI44" i="4"/>
  <c r="CI71" i="4"/>
  <c r="CI45" i="4"/>
  <c r="CI38" i="4"/>
  <c r="CI46" i="4"/>
  <c r="CI32" i="4"/>
  <c r="CI47" i="4"/>
  <c r="CI27" i="4"/>
  <c r="CI28" i="4"/>
  <c r="CI25" i="4"/>
  <c r="CI30" i="4"/>
  <c r="CI31" i="4"/>
  <c r="CI29" i="4"/>
  <c r="CB24" i="23"/>
  <c r="CB26" i="23"/>
  <c r="CB28" i="23"/>
  <c r="CB30" i="23"/>
  <c r="CB32" i="23"/>
  <c r="CB29" i="23"/>
  <c r="CB25" i="23"/>
  <c r="CB31" i="23"/>
  <c r="CB23" i="23"/>
  <c r="CB27" i="23"/>
  <c r="BU24" i="23"/>
  <c r="BU26" i="23"/>
  <c r="BU28" i="23"/>
  <c r="BU30" i="23"/>
  <c r="BU32" i="23"/>
  <c r="BU23" i="23"/>
  <c r="BU25" i="23"/>
  <c r="BU27" i="23"/>
  <c r="BU29" i="23"/>
  <c r="BU31" i="23"/>
  <c r="BZ23" i="23"/>
  <c r="BZ25" i="23"/>
  <c r="BZ27" i="23"/>
  <c r="BZ29" i="23"/>
  <c r="BZ31" i="23"/>
  <c r="BZ24" i="23"/>
  <c r="BZ26" i="23"/>
  <c r="BZ30" i="23"/>
  <c r="BZ28" i="23"/>
  <c r="BZ32" i="23"/>
  <c r="CG23" i="23"/>
  <c r="CG25" i="23"/>
  <c r="CG27" i="23"/>
  <c r="CG29" i="23"/>
  <c r="CG31" i="23"/>
  <c r="CG24" i="23"/>
  <c r="CG26" i="23"/>
  <c r="CG28" i="23"/>
  <c r="CG30" i="23"/>
  <c r="CG32" i="23"/>
  <c r="CF15" i="22"/>
  <c r="CF16" i="22"/>
  <c r="BW13" i="37"/>
  <c r="BS14" i="37"/>
  <c r="BQ14" i="37"/>
  <c r="CH14" i="37"/>
  <c r="CE10" i="37"/>
  <c r="CE6" i="37"/>
  <c r="CB10" i="37"/>
  <c r="BW10" i="37"/>
  <c r="BW6" i="37"/>
  <c r="BT10" i="37"/>
  <c r="BK10" i="37"/>
  <c r="BK6" i="37"/>
  <c r="BH12" i="37"/>
  <c r="BF14" i="37"/>
  <c r="BB10" i="37"/>
  <c r="AV90" i="23"/>
  <c r="AU90" i="24"/>
  <c r="AV71" i="23"/>
  <c r="AU71" i="24"/>
  <c r="AV36" i="23"/>
  <c r="AU36" i="24"/>
  <c r="AV67" i="23"/>
  <c r="AU67" i="24"/>
  <c r="AV83" i="23"/>
  <c r="AU83" i="24"/>
  <c r="AV81" i="23"/>
  <c r="AU81" i="24"/>
  <c r="AV76" i="23"/>
  <c r="AU76" i="24"/>
  <c r="AV62" i="23"/>
  <c r="AU62" i="24"/>
  <c r="AW65" i="23"/>
  <c r="AV65" i="24"/>
  <c r="AV52" i="23"/>
  <c r="AU52" i="24"/>
  <c r="AP61" i="24"/>
  <c r="AP53" i="24"/>
  <c r="AP56" i="24"/>
  <c r="AP39" i="24"/>
  <c r="AP57" i="24"/>
  <c r="AP42" i="24"/>
  <c r="BI15" i="22"/>
  <c r="BI16" i="22"/>
  <c r="BN15" i="22"/>
  <c r="BN16" i="22"/>
  <c r="BF15" i="22"/>
  <c r="BF16" i="22"/>
  <c r="BE15" i="22"/>
  <c r="BE16" i="22"/>
  <c r="AZ11" i="37"/>
  <c r="BH14" i="37"/>
  <c r="BK13" i="37"/>
  <c r="BD13" i="37"/>
  <c r="BD15" i="37"/>
  <c r="BJ15" i="22"/>
  <c r="BJ16" i="22"/>
  <c r="BL15" i="22"/>
  <c r="BL16" i="22"/>
  <c r="BF11" i="37"/>
  <c r="BF7" i="37"/>
  <c r="BI28" i="23"/>
  <c r="BJ28" i="23"/>
  <c r="BI29" i="23"/>
  <c r="BJ29" i="23"/>
  <c r="BI30" i="23"/>
  <c r="BJ30" i="23"/>
  <c r="BI23" i="23"/>
  <c r="BJ23" i="23"/>
  <c r="BI31" i="23"/>
  <c r="BJ31" i="23"/>
  <c r="BI24" i="23"/>
  <c r="BJ24" i="23"/>
  <c r="BI32" i="23"/>
  <c r="BJ32" i="23"/>
  <c r="BI25" i="23"/>
  <c r="BJ25" i="23"/>
  <c r="BI26" i="23"/>
  <c r="BJ26" i="23"/>
  <c r="BI27" i="23"/>
  <c r="BJ27" i="23"/>
  <c r="BM16" i="22"/>
  <c r="BM26" i="23"/>
  <c r="BM27" i="23"/>
  <c r="BM28" i="23"/>
  <c r="BM29" i="23"/>
  <c r="BM30" i="23"/>
  <c r="BM23" i="23"/>
  <c r="BM31" i="23"/>
  <c r="BM24" i="23"/>
  <c r="BM32" i="23"/>
  <c r="BM25" i="23"/>
  <c r="BN25" i="23"/>
  <c r="BN26" i="23"/>
  <c r="BN27" i="23"/>
  <c r="BN28" i="23"/>
  <c r="BN29" i="23"/>
  <c r="BN30" i="23"/>
  <c r="BN23" i="23"/>
  <c r="BN31" i="23"/>
  <c r="BN24" i="23"/>
  <c r="BN32" i="23"/>
  <c r="BK27" i="23"/>
  <c r="BL27" i="23"/>
  <c r="BK28" i="23"/>
  <c r="BL28" i="23"/>
  <c r="BK29" i="23"/>
  <c r="BL29" i="23"/>
  <c r="BK30" i="23"/>
  <c r="BL30" i="23"/>
  <c r="BK23" i="23"/>
  <c r="BL23" i="23"/>
  <c r="BK31" i="23"/>
  <c r="BL31" i="23"/>
  <c r="BK24" i="23"/>
  <c r="BL24" i="23"/>
  <c r="BK32" i="23"/>
  <c r="BL32" i="23"/>
  <c r="BK25" i="23"/>
  <c r="BL25" i="23"/>
  <c r="BK26" i="23"/>
  <c r="BL26" i="23"/>
  <c r="BN11" i="37"/>
  <c r="BJ11" i="37"/>
  <c r="BH16" i="22"/>
  <c r="BG15" i="22"/>
  <c r="BG16" i="22"/>
  <c r="BD15" i="22"/>
  <c r="BD16" i="22"/>
  <c r="BC13" i="37"/>
  <c r="BC15" i="22"/>
  <c r="BC16" i="22"/>
  <c r="BB15" i="22"/>
  <c r="BB16" i="22"/>
  <c r="BA16" i="22"/>
  <c r="AZ10" i="37"/>
  <c r="AZ6" i="37"/>
  <c r="AZ16" i="22"/>
  <c r="AY15" i="22"/>
  <c r="AY16" i="22"/>
  <c r="AX15" i="22"/>
  <c r="AX16" i="22"/>
  <c r="AW15" i="22"/>
  <c r="AW16" i="22"/>
  <c r="AV15" i="22"/>
  <c r="AV16" i="22"/>
  <c r="AV11" i="37"/>
  <c r="G2" i="14"/>
  <c r="F2" i="26"/>
  <c r="C41" i="4"/>
  <c r="C41" i="6"/>
  <c r="C66" i="4"/>
  <c r="C66" i="6"/>
  <c r="C84" i="4"/>
  <c r="C84" i="6"/>
  <c r="C44" i="4"/>
  <c r="C44" i="6"/>
  <c r="C36" i="4"/>
  <c r="C36" i="6"/>
  <c r="C37" i="4"/>
  <c r="C37" i="6"/>
  <c r="C58" i="4"/>
  <c r="C58" i="6"/>
  <c r="C76" i="4"/>
  <c r="C76" i="6"/>
  <c r="C51" i="4"/>
  <c r="C51" i="6"/>
  <c r="C59" i="4"/>
  <c r="C59" i="6"/>
  <c r="C69" i="4"/>
  <c r="C69" i="6"/>
  <c r="C77" i="4"/>
  <c r="C77" i="6"/>
  <c r="C87" i="4"/>
  <c r="C87" i="6"/>
  <c r="F29" i="4"/>
  <c r="F29" i="6"/>
  <c r="C52" i="4"/>
  <c r="C70" i="4"/>
  <c r="C70" i="6"/>
  <c r="C88" i="4"/>
  <c r="C88" i="6"/>
  <c r="C42" i="4"/>
  <c r="C42" i="6"/>
  <c r="C47" i="4"/>
  <c r="C47" i="6"/>
  <c r="C35" i="4"/>
  <c r="C62" i="4"/>
  <c r="C62" i="6"/>
  <c r="C82" i="4"/>
  <c r="C82" i="6"/>
  <c r="C53" i="4"/>
  <c r="C53" i="6"/>
  <c r="C61" i="4"/>
  <c r="C61" i="6"/>
  <c r="C71" i="4"/>
  <c r="C71" i="6"/>
  <c r="C81" i="4"/>
  <c r="C81" i="6"/>
  <c r="C89" i="4"/>
  <c r="C89" i="6"/>
  <c r="F24" i="4"/>
  <c r="F24" i="6"/>
  <c r="E62" i="4"/>
  <c r="E62" i="6"/>
  <c r="C56" i="4"/>
  <c r="C56" i="6"/>
  <c r="C74" i="4"/>
  <c r="C74" i="6"/>
  <c r="C92" i="4"/>
  <c r="C92" i="6"/>
  <c r="C40" i="4"/>
  <c r="C40" i="6"/>
  <c r="C43" i="4"/>
  <c r="C43" i="6"/>
  <c r="C50" i="4"/>
  <c r="C50" i="6"/>
  <c r="C68" i="4"/>
  <c r="C68" i="6"/>
  <c r="C86" i="4"/>
  <c r="C86" i="6"/>
  <c r="C55" i="4"/>
  <c r="C55" i="6"/>
  <c r="C65" i="4"/>
  <c r="C65" i="6"/>
  <c r="C73" i="4"/>
  <c r="C73" i="6"/>
  <c r="C83" i="4"/>
  <c r="C83" i="6"/>
  <c r="C91" i="4"/>
  <c r="C91" i="6"/>
  <c r="E76" i="4"/>
  <c r="E76" i="6"/>
  <c r="H39" i="4"/>
  <c r="H39" i="6"/>
  <c r="E80" i="4"/>
  <c r="E80" i="6"/>
  <c r="E66" i="4"/>
  <c r="E66" i="6"/>
  <c r="E56" i="4"/>
  <c r="E56" i="6"/>
  <c r="E65" i="4"/>
  <c r="E65" i="6"/>
  <c r="F88" i="4"/>
  <c r="F88" i="6"/>
  <c r="D67" i="4"/>
  <c r="D67" i="6"/>
  <c r="D85" i="4"/>
  <c r="D85" i="6"/>
  <c r="D40" i="4"/>
  <c r="D40" i="6"/>
  <c r="D52" i="4"/>
  <c r="D52" i="6"/>
  <c r="D58" i="4"/>
  <c r="D58" i="6"/>
  <c r="D68" i="4"/>
  <c r="D68" i="6"/>
  <c r="D76" i="4"/>
  <c r="D76" i="6"/>
  <c r="D86" i="4"/>
  <c r="D86" i="6"/>
  <c r="D51" i="4"/>
  <c r="D51" i="6"/>
  <c r="D65" i="4"/>
  <c r="D65" i="6"/>
  <c r="D83" i="4"/>
  <c r="D83" i="6"/>
  <c r="D38" i="4"/>
  <c r="D38" i="6"/>
  <c r="D41" i="4"/>
  <c r="D41" i="6"/>
  <c r="F25" i="4"/>
  <c r="F25" i="6"/>
  <c r="F85" i="4"/>
  <c r="F85" i="6"/>
  <c r="D71" i="4"/>
  <c r="D71" i="6"/>
  <c r="D89" i="4"/>
  <c r="D89" i="6"/>
  <c r="D36" i="4"/>
  <c r="D36" i="6"/>
  <c r="D54" i="4"/>
  <c r="D54" i="6"/>
  <c r="D60" i="4"/>
  <c r="D60" i="6"/>
  <c r="D70" i="4"/>
  <c r="D70" i="6"/>
  <c r="D80" i="4"/>
  <c r="D80" i="6"/>
  <c r="D88" i="4"/>
  <c r="D88" i="6"/>
  <c r="D53" i="4"/>
  <c r="D53" i="6"/>
  <c r="D12" i="6"/>
  <c r="D69" i="4"/>
  <c r="D69" i="6"/>
  <c r="D87" i="4"/>
  <c r="D47" i="4"/>
  <c r="D47" i="6"/>
  <c r="D39" i="4"/>
  <c r="F23" i="4"/>
  <c r="F23" i="6"/>
  <c r="F92" i="4"/>
  <c r="F92" i="6"/>
  <c r="E92" i="4"/>
  <c r="E92" i="6"/>
  <c r="E84" i="4"/>
  <c r="E84" i="6"/>
  <c r="F71" i="4"/>
  <c r="F71" i="6"/>
  <c r="E72" i="4"/>
  <c r="E72" i="6"/>
  <c r="E54" i="4"/>
  <c r="E54" i="6"/>
  <c r="D55" i="4"/>
  <c r="D55" i="6"/>
  <c r="D75" i="4"/>
  <c r="D75" i="6"/>
  <c r="D46" i="4"/>
  <c r="D46" i="6"/>
  <c r="D35" i="4"/>
  <c r="D35" i="6"/>
  <c r="D56" i="4"/>
  <c r="D56" i="6"/>
  <c r="D62" i="4"/>
  <c r="D62" i="6"/>
  <c r="D72" i="4"/>
  <c r="D72" i="6"/>
  <c r="D82" i="4"/>
  <c r="D82" i="6"/>
  <c r="D90" i="4"/>
  <c r="D90" i="6"/>
  <c r="D57" i="4"/>
  <c r="D57" i="6"/>
  <c r="D73" i="4"/>
  <c r="D73" i="6"/>
  <c r="D91" i="4"/>
  <c r="D91" i="6"/>
  <c r="D45" i="4"/>
  <c r="D45" i="6"/>
  <c r="D37" i="4"/>
  <c r="D37" i="6"/>
  <c r="G61" i="4"/>
  <c r="G61" i="6"/>
  <c r="F31" i="4"/>
  <c r="F31" i="6"/>
  <c r="F26" i="4"/>
  <c r="F26" i="6"/>
  <c r="F89" i="4"/>
  <c r="F89" i="6"/>
  <c r="E91" i="4"/>
  <c r="E91" i="6"/>
  <c r="E83" i="4"/>
  <c r="E83" i="6"/>
  <c r="F68" i="4"/>
  <c r="F68" i="6"/>
  <c r="E70" i="4"/>
  <c r="E70" i="6"/>
  <c r="F58" i="4"/>
  <c r="F58" i="6"/>
  <c r="G70" i="4"/>
  <c r="G70" i="6"/>
  <c r="C26" i="4"/>
  <c r="C26" i="6"/>
  <c r="F80" i="4"/>
  <c r="F80" i="6"/>
  <c r="E89" i="4"/>
  <c r="E89" i="6"/>
  <c r="E85" i="4"/>
  <c r="E85" i="6"/>
  <c r="E81" i="4"/>
  <c r="E81" i="6"/>
  <c r="F74" i="4"/>
  <c r="F74" i="6"/>
  <c r="E77" i="4"/>
  <c r="E77" i="6"/>
  <c r="E73" i="4"/>
  <c r="E73" i="6"/>
  <c r="E68" i="4"/>
  <c r="E68" i="6"/>
  <c r="F60" i="4"/>
  <c r="F60" i="6"/>
  <c r="E58" i="4"/>
  <c r="E58" i="6"/>
  <c r="E51" i="4"/>
  <c r="E51" i="6"/>
  <c r="E37" i="4"/>
  <c r="E37" i="6"/>
  <c r="D32" i="4"/>
  <c r="D32" i="6"/>
  <c r="D29" i="4"/>
  <c r="D29" i="6"/>
  <c r="C30" i="4"/>
  <c r="C30" i="6"/>
  <c r="F81" i="4"/>
  <c r="F81" i="6"/>
  <c r="E90" i="4"/>
  <c r="E90" i="6"/>
  <c r="E86" i="4"/>
  <c r="E86" i="6"/>
  <c r="E82" i="4"/>
  <c r="E82" i="6"/>
  <c r="F75" i="4"/>
  <c r="F75" i="6"/>
  <c r="F67" i="4"/>
  <c r="F67" i="6"/>
  <c r="E69" i="4"/>
  <c r="E69" i="6"/>
  <c r="E59" i="4"/>
  <c r="E59" i="6"/>
  <c r="E52" i="4"/>
  <c r="E52" i="6"/>
  <c r="E47" i="4"/>
  <c r="E47" i="6"/>
  <c r="D77" i="23"/>
  <c r="D77" i="24"/>
  <c r="D76" i="23"/>
  <c r="D76" i="24"/>
  <c r="D75" i="23"/>
  <c r="D75" i="24"/>
  <c r="D74" i="23"/>
  <c r="D74" i="24"/>
  <c r="D73" i="23"/>
  <c r="D73" i="24"/>
  <c r="D72" i="23"/>
  <c r="D72" i="24"/>
  <c r="D71" i="23"/>
  <c r="D71" i="24"/>
  <c r="D70" i="23"/>
  <c r="D70" i="24"/>
  <c r="D69" i="23"/>
  <c r="D69" i="24"/>
  <c r="D68" i="23"/>
  <c r="D68" i="24"/>
  <c r="D67" i="23"/>
  <c r="D67" i="24"/>
  <c r="D66" i="23"/>
  <c r="D66" i="24"/>
  <c r="D65" i="23"/>
  <c r="AU50" i="4"/>
  <c r="AU52" i="4"/>
  <c r="AU54" i="4"/>
  <c r="AU56" i="4"/>
  <c r="AU58" i="4"/>
  <c r="AU60" i="4"/>
  <c r="AU62" i="4"/>
  <c r="AU66" i="4"/>
  <c r="AU68" i="4"/>
  <c r="AU70" i="4"/>
  <c r="AU72" i="4"/>
  <c r="AU74" i="4"/>
  <c r="AU76" i="4"/>
  <c r="AU35" i="4"/>
  <c r="AU37" i="4"/>
  <c r="AU39" i="4"/>
  <c r="AU41" i="4"/>
  <c r="AU43" i="4"/>
  <c r="AU45" i="4"/>
  <c r="AU47" i="4"/>
  <c r="AU24" i="4"/>
  <c r="AU26" i="4"/>
  <c r="AU28" i="4"/>
  <c r="AU30" i="4"/>
  <c r="AU32" i="4"/>
  <c r="AU51" i="4"/>
  <c r="AU53" i="4"/>
  <c r="AU55" i="4"/>
  <c r="AU57" i="4"/>
  <c r="AU59" i="4"/>
  <c r="AU61" i="4"/>
  <c r="AU65" i="4"/>
  <c r="AU67" i="4"/>
  <c r="AU69" i="4"/>
  <c r="AU71" i="4"/>
  <c r="AU73" i="4"/>
  <c r="AU75" i="4"/>
  <c r="AU77" i="4"/>
  <c r="AU36" i="4"/>
  <c r="AU38" i="4"/>
  <c r="AU40" i="4"/>
  <c r="AU42" i="4"/>
  <c r="AU44" i="4"/>
  <c r="AU46" i="4"/>
  <c r="AU23" i="4"/>
  <c r="AU25" i="4"/>
  <c r="AU27" i="4"/>
  <c r="AU29" i="4"/>
  <c r="AU31" i="4"/>
  <c r="AU10" i="37"/>
  <c r="AU15" i="37"/>
  <c r="AT50" i="4"/>
  <c r="AT54" i="4"/>
  <c r="AT58" i="4"/>
  <c r="AT62" i="4"/>
  <c r="AT68" i="4"/>
  <c r="AT72" i="4"/>
  <c r="AT76" i="4"/>
  <c r="AT37" i="4"/>
  <c r="AT41" i="4"/>
  <c r="AT45" i="4"/>
  <c r="AT24" i="4"/>
  <c r="AT28" i="4"/>
  <c r="AT32" i="4"/>
  <c r="AT53" i="4"/>
  <c r="AT57" i="4"/>
  <c r="AT61" i="4"/>
  <c r="AT67" i="4"/>
  <c r="AT71" i="4"/>
  <c r="AT75" i="4"/>
  <c r="AT36" i="4"/>
  <c r="AT40" i="4"/>
  <c r="AT44" i="4"/>
  <c r="AT23" i="4"/>
  <c r="AT27" i="4"/>
  <c r="AT31" i="4"/>
  <c r="AT52" i="4"/>
  <c r="AT56" i="4"/>
  <c r="AT60" i="4"/>
  <c r="AT66" i="4"/>
  <c r="AT70" i="4"/>
  <c r="AT74" i="4"/>
  <c r="AT35" i="4"/>
  <c r="AT39" i="4"/>
  <c r="AT43" i="4"/>
  <c r="AT47" i="4"/>
  <c r="AT26" i="4"/>
  <c r="AT30" i="4"/>
  <c r="AT51" i="4"/>
  <c r="AT55" i="4"/>
  <c r="AT59" i="4"/>
  <c r="AT65" i="4"/>
  <c r="AT69" i="4"/>
  <c r="AT73" i="4"/>
  <c r="AT77" i="4"/>
  <c r="AT38" i="4"/>
  <c r="AT42" i="4"/>
  <c r="AT46" i="4"/>
  <c r="AT25" i="4"/>
  <c r="AT29" i="4"/>
  <c r="AT10" i="37"/>
  <c r="AT13" i="37"/>
  <c r="AS16" i="12"/>
  <c r="AS50" i="4"/>
  <c r="AS51" i="4"/>
  <c r="AS52" i="4"/>
  <c r="AS53" i="4"/>
  <c r="AS54" i="4"/>
  <c r="AS55" i="4"/>
  <c r="AS56" i="4"/>
  <c r="AS57" i="4"/>
  <c r="AS58" i="4"/>
  <c r="AS59" i="4"/>
  <c r="AS60" i="4"/>
  <c r="AS61" i="4"/>
  <c r="AS62" i="4"/>
  <c r="AS65" i="4"/>
  <c r="AS66" i="4"/>
  <c r="AS67" i="4"/>
  <c r="AS68" i="4"/>
  <c r="AS69" i="4"/>
  <c r="AS70" i="4"/>
  <c r="AS71" i="4"/>
  <c r="AS72" i="4"/>
  <c r="AS73" i="4"/>
  <c r="AS74" i="4"/>
  <c r="AS75" i="4"/>
  <c r="AS76" i="4"/>
  <c r="AS77" i="4"/>
  <c r="AS35" i="4"/>
  <c r="AS36" i="4"/>
  <c r="AS37" i="4"/>
  <c r="AS38" i="4"/>
  <c r="AS39" i="4"/>
  <c r="AS40" i="4"/>
  <c r="AS41" i="4"/>
  <c r="AS42" i="4"/>
  <c r="AS43" i="4"/>
  <c r="AS44" i="4"/>
  <c r="AS45" i="4"/>
  <c r="AS46" i="4"/>
  <c r="AS47" i="4"/>
  <c r="AS23" i="4"/>
  <c r="AS24" i="4"/>
  <c r="AS25" i="4"/>
  <c r="AS26" i="4"/>
  <c r="AS27" i="4"/>
  <c r="AS28" i="4"/>
  <c r="AS29" i="4"/>
  <c r="AS30" i="4"/>
  <c r="AS31" i="4"/>
  <c r="AS32" i="4"/>
  <c r="AS15" i="22"/>
  <c r="AS16" i="22"/>
  <c r="AP13" i="37"/>
  <c r="AR16" i="12"/>
  <c r="AR50" i="4"/>
  <c r="AR54" i="4"/>
  <c r="AR58" i="4"/>
  <c r="AR62" i="4"/>
  <c r="AR68" i="4"/>
  <c r="AR72" i="4"/>
  <c r="AR76" i="4"/>
  <c r="AR36" i="4"/>
  <c r="AR40" i="4"/>
  <c r="AR44" i="4"/>
  <c r="AR23" i="4"/>
  <c r="AR27" i="4"/>
  <c r="AR31" i="4"/>
  <c r="AR53" i="4"/>
  <c r="AR71" i="4"/>
  <c r="AR35" i="4"/>
  <c r="AR51" i="4"/>
  <c r="AR55" i="4"/>
  <c r="AR59" i="4"/>
  <c r="AR65" i="4"/>
  <c r="AR69" i="4"/>
  <c r="AR73" i="4"/>
  <c r="AR77" i="4"/>
  <c r="AR37" i="4"/>
  <c r="AR41" i="4"/>
  <c r="AR45" i="4"/>
  <c r="AR24" i="4"/>
  <c r="AR28" i="4"/>
  <c r="AR32" i="4"/>
  <c r="AR61" i="4"/>
  <c r="AR67" i="4"/>
  <c r="AR39" i="4"/>
  <c r="AR43" i="4"/>
  <c r="AR52" i="4"/>
  <c r="AR56" i="4"/>
  <c r="AR60" i="4"/>
  <c r="AR66" i="4"/>
  <c r="AR70" i="4"/>
  <c r="AR74" i="4"/>
  <c r="AR38" i="4"/>
  <c r="AR42" i="4"/>
  <c r="AR46" i="4"/>
  <c r="AR25" i="4"/>
  <c r="AR29" i="4"/>
  <c r="AR57" i="4"/>
  <c r="AR75" i="4"/>
  <c r="AR47" i="4"/>
  <c r="AR26" i="4"/>
  <c r="AR30" i="4"/>
  <c r="AR11" i="37"/>
  <c r="AQ11" i="37"/>
  <c r="AY10" i="37"/>
  <c r="AY6" i="37"/>
  <c r="AV10" i="37"/>
  <c r="AV6" i="37"/>
  <c r="AU15" i="22"/>
  <c r="AU16" i="22"/>
  <c r="AQ16" i="12"/>
  <c r="AQ65" i="4"/>
  <c r="AQ69" i="4"/>
  <c r="AQ73" i="4"/>
  <c r="AQ77" i="4"/>
  <c r="AQ51" i="4"/>
  <c r="AQ55" i="4"/>
  <c r="AQ59" i="4"/>
  <c r="AQ35" i="4"/>
  <c r="AQ37" i="4"/>
  <c r="AQ39" i="4"/>
  <c r="AQ41" i="4"/>
  <c r="AQ43" i="4"/>
  <c r="AQ45" i="4"/>
  <c r="AQ47" i="4"/>
  <c r="AQ24" i="4"/>
  <c r="AQ26" i="4"/>
  <c r="AQ28" i="4"/>
  <c r="AQ30" i="4"/>
  <c r="AQ32" i="4"/>
  <c r="AQ66" i="4"/>
  <c r="AQ70" i="4"/>
  <c r="AQ74" i="4"/>
  <c r="AQ50" i="4"/>
  <c r="AQ54" i="4"/>
  <c r="AQ58" i="4"/>
  <c r="AQ62" i="4"/>
  <c r="AQ67" i="4"/>
  <c r="AQ71" i="4"/>
  <c r="AQ75" i="4"/>
  <c r="AQ53" i="4"/>
  <c r="AQ57" i="4"/>
  <c r="AQ61" i="4"/>
  <c r="AQ36" i="4"/>
  <c r="AQ38" i="4"/>
  <c r="AQ40" i="4"/>
  <c r="AQ42" i="4"/>
  <c r="AQ44" i="4"/>
  <c r="AQ46" i="4"/>
  <c r="AQ23" i="4"/>
  <c r="AQ25" i="4"/>
  <c r="AQ27" i="4"/>
  <c r="AQ29" i="4"/>
  <c r="AQ31" i="4"/>
  <c r="AQ68" i="4"/>
  <c r="AQ72" i="4"/>
  <c r="AQ76" i="4"/>
  <c r="AQ52" i="4"/>
  <c r="AQ56" i="4"/>
  <c r="AQ60" i="4"/>
  <c r="AR15" i="22"/>
  <c r="AR16" i="22"/>
  <c r="AT15" i="22"/>
  <c r="AT16" i="22"/>
  <c r="AQ10" i="37"/>
  <c r="AQ6" i="37"/>
  <c r="AW10" i="37"/>
  <c r="AW6" i="37"/>
  <c r="AQ16" i="22"/>
  <c r="AP16" i="12"/>
  <c r="AM15" i="12"/>
  <c r="AM16" i="12"/>
  <c r="AJ16" i="12"/>
  <c r="F2" i="12"/>
  <c r="I15" i="12"/>
  <c r="AN2" i="12"/>
  <c r="AN15" i="12"/>
  <c r="AN16" i="12"/>
  <c r="AP15" i="22"/>
  <c r="AP16" i="22"/>
  <c r="AN13" i="37"/>
  <c r="AO10" i="37"/>
  <c r="AO6" i="37"/>
  <c r="AO15" i="22"/>
  <c r="AO16" i="22"/>
  <c r="AN12" i="37"/>
  <c r="AM14" i="37"/>
  <c r="AN11" i="37"/>
  <c r="AK15" i="12"/>
  <c r="AK16" i="12"/>
  <c r="AM13" i="37"/>
  <c r="AM11" i="37"/>
  <c r="AM10" i="37"/>
  <c r="AM6" i="37"/>
  <c r="AL13" i="37"/>
  <c r="AL11" i="37"/>
  <c r="AL12" i="37"/>
  <c r="AK15" i="22"/>
  <c r="AK16" i="22"/>
  <c r="AL10" i="37"/>
  <c r="AL6" i="37"/>
  <c r="AL15" i="22"/>
  <c r="AL16" i="22"/>
  <c r="AI15" i="12"/>
  <c r="AH15" i="12"/>
  <c r="AH16" i="12"/>
  <c r="AG14" i="37"/>
  <c r="AI15" i="22"/>
  <c r="AI16" i="22"/>
  <c r="F15" i="12"/>
  <c r="F16" i="12"/>
  <c r="AH11" i="37"/>
  <c r="AF14" i="37"/>
  <c r="AF12" i="37"/>
  <c r="AF10" i="37"/>
  <c r="AF6" i="37"/>
  <c r="AD14" i="37"/>
  <c r="AD12" i="37"/>
  <c r="AG15" i="12"/>
  <c r="AG16" i="12"/>
  <c r="F53" i="4"/>
  <c r="F53" i="6"/>
  <c r="AI13" i="37"/>
  <c r="AI11" i="37"/>
  <c r="F50" i="4"/>
  <c r="F50" i="6"/>
  <c r="AF15" i="22"/>
  <c r="AF16" i="22"/>
  <c r="G57" i="4"/>
  <c r="G57" i="6"/>
  <c r="G82" i="4"/>
  <c r="G82" i="6"/>
  <c r="I13" i="37"/>
  <c r="C28" i="4"/>
  <c r="C28" i="6"/>
  <c r="D25" i="4"/>
  <c r="D25" i="6"/>
  <c r="AF15" i="12"/>
  <c r="E35" i="4"/>
  <c r="E35" i="6"/>
  <c r="G39" i="4"/>
  <c r="G39" i="6"/>
  <c r="D15" i="12"/>
  <c r="D16" i="12"/>
  <c r="G35" i="4"/>
  <c r="G35" i="6"/>
  <c r="E60" i="4"/>
  <c r="E60" i="6"/>
  <c r="E55" i="4"/>
  <c r="E55" i="6"/>
  <c r="E50" i="4"/>
  <c r="E50" i="6"/>
  <c r="E12" i="6"/>
  <c r="E18" i="25"/>
  <c r="E45" i="4"/>
  <c r="E45" i="6"/>
  <c r="AE15" i="12"/>
  <c r="AE16" i="12"/>
  <c r="AE13" i="37"/>
  <c r="AE11" i="37"/>
  <c r="BP7" i="37"/>
  <c r="AP6" i="37"/>
  <c r="AP15" i="37"/>
  <c r="I16" i="12"/>
  <c r="H2" i="12"/>
  <c r="G2" i="12"/>
  <c r="I54" i="4"/>
  <c r="I54" i="6"/>
  <c r="I56" i="4"/>
  <c r="I56" i="6"/>
  <c r="I60" i="4"/>
  <c r="I60" i="6"/>
  <c r="I85" i="4"/>
  <c r="I85" i="6"/>
  <c r="CB6" i="37"/>
  <c r="CB15" i="37"/>
  <c r="BX7" i="37"/>
  <c r="BX15" i="37"/>
  <c r="AF16" i="12"/>
  <c r="AV16" i="12"/>
  <c r="BE16" i="12"/>
  <c r="BU7" i="37"/>
  <c r="F91" i="4"/>
  <c r="F91" i="6"/>
  <c r="F84" i="4"/>
  <c r="F84" i="6"/>
  <c r="F72" i="4"/>
  <c r="F72" i="6"/>
  <c r="F61" i="4"/>
  <c r="F61" i="6"/>
  <c r="F54" i="4"/>
  <c r="F54" i="6"/>
  <c r="BV6" i="37"/>
  <c r="BV15" i="37"/>
  <c r="F36" i="4"/>
  <c r="F36" i="6"/>
  <c r="F38" i="4"/>
  <c r="F38" i="6"/>
  <c r="F51" i="4"/>
  <c r="F51" i="6"/>
  <c r="F55" i="4"/>
  <c r="F55" i="6"/>
  <c r="F59" i="4"/>
  <c r="F59" i="6"/>
  <c r="F62" i="4"/>
  <c r="F62" i="6"/>
  <c r="F65" i="4"/>
  <c r="F65" i="6"/>
  <c r="F69" i="4"/>
  <c r="F69" i="6"/>
  <c r="F73" i="4"/>
  <c r="F73" i="6"/>
  <c r="F76" i="4"/>
  <c r="F76" i="6"/>
  <c r="F82" i="4"/>
  <c r="F82" i="6"/>
  <c r="F86" i="4"/>
  <c r="F86" i="6"/>
  <c r="F90" i="4"/>
  <c r="F90" i="6"/>
  <c r="F27" i="4"/>
  <c r="F27" i="6"/>
  <c r="F42" i="4"/>
  <c r="F42" i="6"/>
  <c r="F52" i="4"/>
  <c r="F52" i="6"/>
  <c r="F56" i="4"/>
  <c r="F56" i="6"/>
  <c r="F66" i="4"/>
  <c r="F66" i="6"/>
  <c r="F70" i="4"/>
  <c r="F70" i="6"/>
  <c r="F77" i="4"/>
  <c r="F77" i="6"/>
  <c r="F83" i="4"/>
  <c r="F83" i="6"/>
  <c r="F87" i="4"/>
  <c r="F87" i="6"/>
  <c r="F30" i="4"/>
  <c r="F30" i="6"/>
  <c r="F32" i="4"/>
  <c r="F32" i="6"/>
  <c r="F28" i="4"/>
  <c r="F28" i="6"/>
  <c r="CD7" i="37"/>
  <c r="F57" i="4"/>
  <c r="F57" i="6"/>
  <c r="F46" i="4"/>
  <c r="F46" i="6"/>
  <c r="AO16" i="12"/>
  <c r="BA16" i="12"/>
  <c r="BJ16" i="12"/>
  <c r="BO16" i="12"/>
  <c r="AD15" i="12"/>
  <c r="AD16" i="12"/>
  <c r="AG12" i="37"/>
  <c r="BF16" i="12"/>
  <c r="H15" i="12"/>
  <c r="H16" i="12"/>
  <c r="BY7" i="37"/>
  <c r="CB7" i="37"/>
  <c r="AP7" i="37"/>
  <c r="G15" i="12"/>
  <c r="G16" i="12"/>
  <c r="E74" i="4"/>
  <c r="E74" i="6"/>
  <c r="E71" i="4"/>
  <c r="E71" i="6"/>
  <c r="E67" i="4"/>
  <c r="E67" i="6"/>
  <c r="E61" i="4"/>
  <c r="E61" i="6"/>
  <c r="E57" i="4"/>
  <c r="E57" i="6"/>
  <c r="E53" i="4"/>
  <c r="E53" i="6"/>
  <c r="E43" i="4"/>
  <c r="E43" i="6"/>
  <c r="K10" i="37"/>
  <c r="K6" i="37"/>
  <c r="M15" i="12"/>
  <c r="M16" i="12"/>
  <c r="AD11" i="37"/>
  <c r="AB13" i="37"/>
  <c r="W15" i="12"/>
  <c r="W16" i="12"/>
  <c r="K14" i="37"/>
  <c r="E10" i="4"/>
  <c r="H47" i="4"/>
  <c r="H47" i="6"/>
  <c r="AA13" i="37"/>
  <c r="AA11" i="37"/>
  <c r="AB15" i="12"/>
  <c r="AB16" i="12"/>
  <c r="X15" i="12"/>
  <c r="X16" i="12"/>
  <c r="AC13" i="37"/>
  <c r="D13" i="37"/>
  <c r="AA15" i="12"/>
  <c r="AA16" i="12"/>
  <c r="I87" i="4"/>
  <c r="I87" i="6"/>
  <c r="I52" i="4"/>
  <c r="I52" i="6"/>
  <c r="H35" i="4"/>
  <c r="H35" i="6"/>
  <c r="G53" i="4"/>
  <c r="G53" i="6"/>
  <c r="G90" i="4"/>
  <c r="G90" i="6"/>
  <c r="G29" i="4"/>
  <c r="G29" i="6"/>
  <c r="E10" i="37"/>
  <c r="E6" i="37"/>
  <c r="C32" i="4"/>
  <c r="C32" i="6"/>
  <c r="C24" i="4"/>
  <c r="C24" i="6"/>
  <c r="D30" i="4"/>
  <c r="D30" i="6"/>
  <c r="D28" i="4"/>
  <c r="D28" i="6"/>
  <c r="D26" i="4"/>
  <c r="D26" i="6"/>
  <c r="D24" i="4"/>
  <c r="D24" i="6"/>
  <c r="AC12" i="37"/>
  <c r="U15" i="12"/>
  <c r="U16" i="12"/>
  <c r="Q15" i="12"/>
  <c r="Q16" i="12"/>
  <c r="C14" i="37"/>
  <c r="H86" i="4"/>
  <c r="H86" i="6"/>
  <c r="H70" i="4"/>
  <c r="H70" i="6"/>
  <c r="D31" i="4"/>
  <c r="D31" i="6"/>
  <c r="AC15" i="12"/>
  <c r="AC16" i="12"/>
  <c r="E41" i="4"/>
  <c r="E41" i="6"/>
  <c r="D12" i="37"/>
  <c r="E15" i="12"/>
  <c r="E16" i="12"/>
  <c r="E10" i="6"/>
  <c r="AB12" i="37"/>
  <c r="AB10" i="37"/>
  <c r="F37" i="4"/>
  <c r="F37" i="6"/>
  <c r="I81" i="4"/>
  <c r="H43" i="4"/>
  <c r="H43" i="6"/>
  <c r="H23" i="4"/>
  <c r="H23" i="6"/>
  <c r="G43" i="4"/>
  <c r="G43" i="6"/>
  <c r="H31" i="4"/>
  <c r="H31" i="6"/>
  <c r="E6" i="4"/>
  <c r="N15" i="12"/>
  <c r="N16" i="12"/>
  <c r="F47" i="4"/>
  <c r="F47" i="6"/>
  <c r="F41" i="4"/>
  <c r="F41" i="6"/>
  <c r="E39" i="4"/>
  <c r="E39" i="6"/>
  <c r="J10" i="37"/>
  <c r="J6" i="37"/>
  <c r="I91" i="4"/>
  <c r="I91" i="6"/>
  <c r="I89" i="4"/>
  <c r="I62" i="4"/>
  <c r="I62" i="6"/>
  <c r="H82" i="4"/>
  <c r="H82" i="6"/>
  <c r="H41" i="4"/>
  <c r="H41" i="6"/>
  <c r="H74" i="4"/>
  <c r="H74" i="6"/>
  <c r="H32" i="4"/>
  <c r="H32" i="6"/>
  <c r="G30" i="4"/>
  <c r="G30" i="6"/>
  <c r="G32" i="4"/>
  <c r="G32" i="6"/>
  <c r="G23" i="4"/>
  <c r="G83" i="4"/>
  <c r="G83" i="6"/>
  <c r="G87" i="4"/>
  <c r="G87" i="6"/>
  <c r="G91" i="4"/>
  <c r="G91" i="6"/>
  <c r="G67" i="4"/>
  <c r="G67" i="6"/>
  <c r="G71" i="4"/>
  <c r="G71" i="6"/>
  <c r="G75" i="4"/>
  <c r="G75" i="6"/>
  <c r="G36" i="4"/>
  <c r="G40" i="4"/>
  <c r="G40" i="6"/>
  <c r="G44" i="4"/>
  <c r="G44" i="6"/>
  <c r="G50" i="4"/>
  <c r="G54" i="4"/>
  <c r="G54" i="6"/>
  <c r="G58" i="4"/>
  <c r="G58" i="6"/>
  <c r="G62" i="4"/>
  <c r="G62" i="6"/>
  <c r="G26" i="4"/>
  <c r="G26" i="6"/>
  <c r="G31" i="4"/>
  <c r="G31" i="6"/>
  <c r="G25" i="4"/>
  <c r="G25" i="6"/>
  <c r="G80" i="4"/>
  <c r="G84" i="4"/>
  <c r="G84" i="6"/>
  <c r="G88" i="4"/>
  <c r="G88" i="6"/>
  <c r="G92" i="4"/>
  <c r="G92" i="6"/>
  <c r="G68" i="4"/>
  <c r="G68" i="6"/>
  <c r="G72" i="4"/>
  <c r="G72" i="6"/>
  <c r="G76" i="4"/>
  <c r="G76" i="6"/>
  <c r="G37" i="4"/>
  <c r="G37" i="6"/>
  <c r="G41" i="4"/>
  <c r="G41" i="6"/>
  <c r="G45" i="4"/>
  <c r="G45" i="6"/>
  <c r="G51" i="4"/>
  <c r="G51" i="6"/>
  <c r="G55" i="4"/>
  <c r="G55" i="6"/>
  <c r="G59" i="4"/>
  <c r="G59" i="6"/>
  <c r="G24" i="4"/>
  <c r="G24" i="6"/>
  <c r="G28" i="4"/>
  <c r="G28" i="6"/>
  <c r="G81" i="4"/>
  <c r="G81" i="6"/>
  <c r="G85" i="4"/>
  <c r="G85" i="6"/>
  <c r="G89" i="4"/>
  <c r="G89" i="6"/>
  <c r="G65" i="4"/>
  <c r="G69" i="4"/>
  <c r="G69" i="6"/>
  <c r="G73" i="4"/>
  <c r="G73" i="6"/>
  <c r="G77" i="4"/>
  <c r="G77" i="6"/>
  <c r="G38" i="4"/>
  <c r="G38" i="6"/>
  <c r="G42" i="4"/>
  <c r="G42" i="6"/>
  <c r="G46" i="4"/>
  <c r="G46" i="6"/>
  <c r="G52" i="4"/>
  <c r="G52" i="6"/>
  <c r="G56" i="4"/>
  <c r="G56" i="6"/>
  <c r="G60" i="4"/>
  <c r="G60" i="6"/>
  <c r="I30" i="4"/>
  <c r="I30" i="6"/>
  <c r="I25" i="4"/>
  <c r="I25" i="6"/>
  <c r="I23" i="4"/>
  <c r="I66" i="4"/>
  <c r="I66" i="6"/>
  <c r="I68" i="4"/>
  <c r="I68" i="6"/>
  <c r="I70" i="4"/>
  <c r="I72" i="4"/>
  <c r="I72" i="6"/>
  <c r="I74" i="4"/>
  <c r="I74" i="6"/>
  <c r="I76" i="4"/>
  <c r="I76" i="6"/>
  <c r="I35" i="4"/>
  <c r="J35" i="4"/>
  <c r="I37" i="4"/>
  <c r="I37" i="6"/>
  <c r="I39" i="4"/>
  <c r="I39" i="6"/>
  <c r="I41" i="4"/>
  <c r="I43" i="4"/>
  <c r="I43" i="6"/>
  <c r="I45" i="4"/>
  <c r="I45" i="6"/>
  <c r="I47" i="4"/>
  <c r="I47" i="6"/>
  <c r="I26" i="4"/>
  <c r="I29" i="4"/>
  <c r="I29" i="6"/>
  <c r="I28" i="4"/>
  <c r="I28" i="6"/>
  <c r="I51" i="4"/>
  <c r="I51" i="6"/>
  <c r="I53" i="4"/>
  <c r="I53" i="6"/>
  <c r="I55" i="4"/>
  <c r="I55" i="6"/>
  <c r="I57" i="4"/>
  <c r="I57" i="6"/>
  <c r="I59" i="4"/>
  <c r="I59" i="6"/>
  <c r="I61" i="4"/>
  <c r="I80" i="4"/>
  <c r="J80" i="4"/>
  <c r="I82" i="4"/>
  <c r="I82" i="6"/>
  <c r="I84" i="4"/>
  <c r="I84" i="6"/>
  <c r="I86" i="4"/>
  <c r="I86" i="6"/>
  <c r="I88" i="4"/>
  <c r="I88" i="6"/>
  <c r="I24" i="4"/>
  <c r="I24" i="6"/>
  <c r="I31" i="4"/>
  <c r="I32" i="4"/>
  <c r="I32" i="6"/>
  <c r="I65" i="4"/>
  <c r="J65" i="4"/>
  <c r="I67" i="4"/>
  <c r="I69" i="4"/>
  <c r="I69" i="6"/>
  <c r="I71" i="4"/>
  <c r="I71" i="6"/>
  <c r="I73" i="4"/>
  <c r="I73" i="6"/>
  <c r="I75" i="4"/>
  <c r="I77" i="4"/>
  <c r="I77" i="6"/>
  <c r="I36" i="4"/>
  <c r="I38" i="4"/>
  <c r="I38" i="6"/>
  <c r="I40" i="4"/>
  <c r="I40" i="6"/>
  <c r="I42" i="4"/>
  <c r="I42" i="6"/>
  <c r="I44" i="4"/>
  <c r="I44" i="6"/>
  <c r="I46" i="4"/>
  <c r="I46" i="6"/>
  <c r="H24" i="4"/>
  <c r="H50" i="4"/>
  <c r="H52" i="4"/>
  <c r="H52" i="6"/>
  <c r="H54" i="4"/>
  <c r="H54" i="6"/>
  <c r="H56" i="4"/>
  <c r="H56" i="6"/>
  <c r="H58" i="4"/>
  <c r="H58" i="6"/>
  <c r="H60" i="4"/>
  <c r="H60" i="6"/>
  <c r="H62" i="4"/>
  <c r="H62" i="6"/>
  <c r="H67" i="4"/>
  <c r="H67" i="6"/>
  <c r="H71" i="4"/>
  <c r="H71" i="6"/>
  <c r="H75" i="4"/>
  <c r="H75" i="6"/>
  <c r="H83" i="4"/>
  <c r="H83" i="6"/>
  <c r="H87" i="4"/>
  <c r="H87" i="6"/>
  <c r="H91" i="4"/>
  <c r="H91" i="6"/>
  <c r="H30" i="4"/>
  <c r="H30" i="6"/>
  <c r="H29" i="4"/>
  <c r="H29" i="6"/>
  <c r="H27" i="4"/>
  <c r="H27" i="6"/>
  <c r="H28" i="4"/>
  <c r="H28" i="6"/>
  <c r="H68" i="4"/>
  <c r="H68" i="6"/>
  <c r="H72" i="4"/>
  <c r="H72" i="6"/>
  <c r="H76" i="4"/>
  <c r="H76" i="6"/>
  <c r="H36" i="4"/>
  <c r="H36" i="6"/>
  <c r="H38" i="4"/>
  <c r="H38" i="6"/>
  <c r="H40" i="4"/>
  <c r="H40" i="6"/>
  <c r="H42" i="4"/>
  <c r="H42" i="6"/>
  <c r="H44" i="4"/>
  <c r="H44" i="6"/>
  <c r="H46" i="4"/>
  <c r="H46" i="6"/>
  <c r="H80" i="4"/>
  <c r="H84" i="4"/>
  <c r="H84" i="6"/>
  <c r="H88" i="4"/>
  <c r="H88" i="6"/>
  <c r="H92" i="4"/>
  <c r="H92" i="6"/>
  <c r="H51" i="4"/>
  <c r="H51" i="6"/>
  <c r="H53" i="4"/>
  <c r="H53" i="6"/>
  <c r="H55" i="4"/>
  <c r="H55" i="6"/>
  <c r="H57" i="4"/>
  <c r="H57" i="6"/>
  <c r="H59" i="4"/>
  <c r="H59" i="6"/>
  <c r="H61" i="4"/>
  <c r="H61" i="6"/>
  <c r="H65" i="4"/>
  <c r="H69" i="4"/>
  <c r="H69" i="6"/>
  <c r="H73" i="4"/>
  <c r="H73" i="6"/>
  <c r="H77" i="4"/>
  <c r="H77" i="6"/>
  <c r="H81" i="4"/>
  <c r="H81" i="6"/>
  <c r="H85" i="4"/>
  <c r="H85" i="6"/>
  <c r="H89" i="4"/>
  <c r="H89" i="6"/>
  <c r="Z15" i="12"/>
  <c r="I92" i="4"/>
  <c r="I92" i="6"/>
  <c r="I90" i="4"/>
  <c r="I90" i="6"/>
  <c r="I83" i="4"/>
  <c r="I83" i="6"/>
  <c r="I58" i="4"/>
  <c r="I50" i="4"/>
  <c r="J50" i="4"/>
  <c r="H90" i="4"/>
  <c r="H90" i="6"/>
  <c r="H45" i="4"/>
  <c r="H45" i="6"/>
  <c r="H37" i="4"/>
  <c r="H37" i="6"/>
  <c r="H66" i="4"/>
  <c r="H66" i="6"/>
  <c r="I27" i="4"/>
  <c r="I27" i="6"/>
  <c r="G47" i="4"/>
  <c r="G47" i="6"/>
  <c r="G74" i="4"/>
  <c r="G74" i="6"/>
  <c r="G86" i="4"/>
  <c r="G86" i="6"/>
  <c r="H25" i="4"/>
  <c r="H25" i="6"/>
  <c r="G27" i="4"/>
  <c r="G27" i="6"/>
  <c r="I12" i="37"/>
  <c r="I14" i="37"/>
  <c r="S15" i="12"/>
  <c r="S16" i="12"/>
  <c r="F43" i="4"/>
  <c r="F43" i="6"/>
  <c r="F40" i="4"/>
  <c r="F40" i="6"/>
  <c r="F35" i="4"/>
  <c r="T15" i="12"/>
  <c r="T16" i="12"/>
  <c r="F44" i="4"/>
  <c r="F44" i="6"/>
  <c r="F39" i="4"/>
  <c r="F39" i="6"/>
  <c r="Z16" i="12"/>
  <c r="AB15" i="22"/>
  <c r="AB16" i="22"/>
  <c r="J23" i="4"/>
  <c r="J23" i="6"/>
  <c r="C2" i="12"/>
  <c r="Y15" i="12"/>
  <c r="Y16" i="12"/>
  <c r="K15" i="12"/>
  <c r="K16" i="12"/>
  <c r="L13" i="37"/>
  <c r="D23" i="6"/>
  <c r="AL14" i="37"/>
  <c r="AL15" i="12"/>
  <c r="AL16" i="12"/>
  <c r="C10" i="37"/>
  <c r="C6" i="37"/>
  <c r="C15" i="12"/>
  <c r="C16" i="12"/>
  <c r="L10" i="37"/>
  <c r="L6" i="37"/>
  <c r="O15" i="12"/>
  <c r="O16" i="12"/>
  <c r="O10" i="37"/>
  <c r="O6" i="37"/>
  <c r="E2" i="12"/>
  <c r="AI16" i="12"/>
  <c r="L15" i="12"/>
  <c r="L16" i="12"/>
  <c r="J15" i="12"/>
  <c r="J16" i="12"/>
  <c r="N10" i="37"/>
  <c r="N6" i="37"/>
  <c r="D87" i="6"/>
  <c r="D39" i="6"/>
  <c r="C52" i="6"/>
  <c r="C35" i="6"/>
  <c r="I2" i="14"/>
  <c r="H2" i="14"/>
  <c r="F2" i="14"/>
  <c r="D2" i="14"/>
  <c r="I10" i="37"/>
  <c r="I6" i="37"/>
  <c r="I2" i="22"/>
  <c r="M12" i="37"/>
  <c r="J72" i="4"/>
  <c r="J72" i="6"/>
  <c r="J28" i="4"/>
  <c r="J28" i="6"/>
  <c r="J91" i="4"/>
  <c r="J91" i="6"/>
  <c r="J60" i="4"/>
  <c r="J60" i="6"/>
  <c r="E2" i="14"/>
  <c r="AT16" i="12"/>
  <c r="BP16" i="12"/>
  <c r="AU16" i="12"/>
  <c r="BZ16" i="22"/>
  <c r="O13" i="37"/>
  <c r="L14" i="37"/>
  <c r="G11" i="37"/>
  <c r="J14" i="37"/>
  <c r="E2" i="26"/>
  <c r="BK16" i="22"/>
  <c r="G10" i="37"/>
  <c r="G6" i="37"/>
  <c r="N13" i="37"/>
  <c r="CI6" i="37"/>
  <c r="CH7" i="37"/>
  <c r="CH15" i="37"/>
  <c r="CA7" i="37"/>
  <c r="CA5" i="37"/>
  <c r="CA15" i="37"/>
  <c r="BG7" i="37"/>
  <c r="BG5" i="37"/>
  <c r="BG15" i="37"/>
  <c r="BT6" i="37"/>
  <c r="BR15" i="37"/>
  <c r="BF6" i="37"/>
  <c r="BB7" i="37"/>
  <c r="AT6" i="37"/>
  <c r="AU7" i="37"/>
  <c r="CD6" i="37"/>
  <c r="CD5" i="37"/>
  <c r="CD15" i="37"/>
  <c r="CD16" i="37"/>
  <c r="BY6" i="37"/>
  <c r="CH5" i="37"/>
  <c r="BQ6" i="37"/>
  <c r="BB6" i="37"/>
  <c r="BB15" i="37"/>
  <c r="CI11" i="37"/>
  <c r="CI7" i="37"/>
  <c r="CG12" i="37"/>
  <c r="CG7" i="37"/>
  <c r="BQ11" i="37"/>
  <c r="BQ7" i="37"/>
  <c r="AM12" i="37"/>
  <c r="BX5" i="37"/>
  <c r="BX16" i="37"/>
  <c r="BV7" i="37"/>
  <c r="BJ6" i="37"/>
  <c r="C23" i="4"/>
  <c r="C31" i="4"/>
  <c r="C31" i="6"/>
  <c r="C29" i="4"/>
  <c r="C29" i="6"/>
  <c r="C27" i="4"/>
  <c r="C27" i="6"/>
  <c r="D27" i="4"/>
  <c r="CE14" i="37"/>
  <c r="AY7" i="37"/>
  <c r="CF15" i="37"/>
  <c r="CF7" i="37"/>
  <c r="CF5" i="37"/>
  <c r="BZ7" i="37"/>
  <c r="BZ5" i="37"/>
  <c r="AR6" i="37"/>
  <c r="BR5" i="37"/>
  <c r="BP15" i="37"/>
  <c r="BI7" i="37"/>
  <c r="CC12" i="37"/>
  <c r="CC7" i="37"/>
  <c r="CC5" i="37"/>
  <c r="BW14" i="37"/>
  <c r="BS13" i="37"/>
  <c r="BK11" i="37"/>
  <c r="AQ13" i="37"/>
  <c r="AQ7" i="37"/>
  <c r="AI14" i="37"/>
  <c r="AI12" i="37"/>
  <c r="CJ12" i="37"/>
  <c r="CJ7" i="37"/>
  <c r="CJ5" i="37"/>
  <c r="BT14" i="37"/>
  <c r="BP6" i="37"/>
  <c r="BN14" i="37"/>
  <c r="BL12" i="37"/>
  <c r="BL15" i="37"/>
  <c r="AZ14" i="37"/>
  <c r="AZ7" i="37"/>
  <c r="AJ14" i="37"/>
  <c r="AE14" i="37"/>
  <c r="AE12" i="37"/>
  <c r="AA14" i="37"/>
  <c r="AA12" i="37"/>
  <c r="AN10" i="37"/>
  <c r="AJ13" i="37"/>
  <c r="AJ11" i="37"/>
  <c r="AI10" i="37"/>
  <c r="AI6" i="37"/>
  <c r="AH13" i="37"/>
  <c r="AB14" i="37"/>
  <c r="P13" i="37"/>
  <c r="BI10" i="37"/>
  <c r="BA10" i="37"/>
  <c r="AS10" i="37"/>
  <c r="AJ12" i="37"/>
  <c r="AH14" i="37"/>
  <c r="AH12" i="37"/>
  <c r="BM13" i="37"/>
  <c r="BM15" i="37"/>
  <c r="BE13" i="37"/>
  <c r="BE15" i="37"/>
  <c r="AW13" i="37"/>
  <c r="AO13" i="37"/>
  <c r="AK14" i="37"/>
  <c r="AK12" i="37"/>
  <c r="AK10" i="37"/>
  <c r="AK6" i="37"/>
  <c r="AC11" i="37"/>
  <c r="AF13" i="37"/>
  <c r="AF11" i="37"/>
  <c r="AD13" i="37"/>
  <c r="AB11" i="37"/>
  <c r="V15" i="12"/>
  <c r="V16" i="12"/>
  <c r="AG13" i="37"/>
  <c r="AG11" i="37"/>
  <c r="AC14" i="37"/>
  <c r="P14" i="37"/>
  <c r="P12" i="37"/>
  <c r="AK13" i="37"/>
  <c r="AK11" i="37"/>
  <c r="E46" i="4"/>
  <c r="E46" i="6"/>
  <c r="E44" i="4"/>
  <c r="E44" i="6"/>
  <c r="E42" i="4"/>
  <c r="E42" i="6"/>
  <c r="E40" i="4"/>
  <c r="E40" i="6"/>
  <c r="E38" i="4"/>
  <c r="AM15" i="22"/>
  <c r="AM16" i="22"/>
  <c r="AJ10" i="37"/>
  <c r="AJ6" i="37"/>
  <c r="AJ15" i="22"/>
  <c r="AJ16" i="22"/>
  <c r="AC10" i="37"/>
  <c r="AC6" i="37"/>
  <c r="AC15" i="22"/>
  <c r="AC16" i="22"/>
  <c r="C15" i="22"/>
  <c r="C16" i="22"/>
  <c r="E15" i="22"/>
  <c r="E12" i="37"/>
  <c r="H13" i="37"/>
  <c r="C27" i="23"/>
  <c r="C27" i="24"/>
  <c r="M14" i="37"/>
  <c r="F13" i="37"/>
  <c r="E13" i="37"/>
  <c r="H14" i="37"/>
  <c r="D11" i="37"/>
  <c r="C28" i="23"/>
  <c r="C28" i="24"/>
  <c r="F11" i="37"/>
  <c r="C92" i="23"/>
  <c r="C92" i="24"/>
  <c r="C74" i="23"/>
  <c r="C74" i="24"/>
  <c r="C71" i="23"/>
  <c r="C71" i="24"/>
  <c r="C82" i="23"/>
  <c r="C82" i="24"/>
  <c r="C50" i="23"/>
  <c r="C50" i="24"/>
  <c r="C60" i="23"/>
  <c r="C60" i="24"/>
  <c r="C42" i="23"/>
  <c r="C42" i="24"/>
  <c r="C53" i="23"/>
  <c r="C53" i="24"/>
  <c r="C36" i="23"/>
  <c r="C36" i="24"/>
  <c r="N11" i="37"/>
  <c r="J11" i="37"/>
  <c r="C62" i="23"/>
  <c r="C62" i="24"/>
  <c r="C88" i="23"/>
  <c r="C88" i="24"/>
  <c r="C85" i="23"/>
  <c r="C85" i="24"/>
  <c r="C52" i="23"/>
  <c r="C52" i="24"/>
  <c r="D11" i="23"/>
  <c r="D15" i="22"/>
  <c r="D16" i="22"/>
  <c r="C26" i="23"/>
  <c r="C26" i="24"/>
  <c r="C46" i="23"/>
  <c r="C46" i="24"/>
  <c r="C87" i="23"/>
  <c r="C87" i="24"/>
  <c r="C40" i="23"/>
  <c r="C40" i="24"/>
  <c r="C12" i="37"/>
  <c r="C32" i="23"/>
  <c r="C32" i="24"/>
  <c r="C51" i="23"/>
  <c r="C68" i="23"/>
  <c r="C68" i="24"/>
  <c r="C54" i="23"/>
  <c r="C54" i="24"/>
  <c r="C55" i="23"/>
  <c r="C55" i="24"/>
  <c r="C43" i="23"/>
  <c r="C43" i="24"/>
  <c r="C89" i="23"/>
  <c r="C89" i="24"/>
  <c r="C75" i="23"/>
  <c r="C75" i="24"/>
  <c r="C91" i="23"/>
  <c r="C91" i="24"/>
  <c r="C25" i="23"/>
  <c r="C25" i="24"/>
  <c r="C31" i="23"/>
  <c r="C31" i="24"/>
  <c r="C65" i="23"/>
  <c r="C37" i="23"/>
  <c r="C37" i="24"/>
  <c r="C67" i="23"/>
  <c r="C67" i="24"/>
  <c r="C38" i="23"/>
  <c r="C38" i="24"/>
  <c r="C83" i="23"/>
  <c r="C83" i="24"/>
  <c r="C69" i="23"/>
  <c r="C69" i="24"/>
  <c r="C41" i="23"/>
  <c r="C41" i="24"/>
  <c r="C86" i="23"/>
  <c r="C86" i="24"/>
  <c r="C57" i="23"/>
  <c r="C57" i="24"/>
  <c r="C58" i="23"/>
  <c r="C58" i="24"/>
  <c r="C44" i="23"/>
  <c r="C44" i="24"/>
  <c r="C61" i="23"/>
  <c r="C61" i="24"/>
  <c r="C47" i="23"/>
  <c r="C47" i="24"/>
  <c r="C77" i="23"/>
  <c r="C77" i="24"/>
  <c r="C24" i="23"/>
  <c r="C24" i="24"/>
  <c r="C30" i="23"/>
  <c r="C30" i="24"/>
  <c r="C23" i="23"/>
  <c r="C23" i="24"/>
  <c r="C35" i="23"/>
  <c r="C80" i="23"/>
  <c r="C66" i="23"/>
  <c r="C66" i="24"/>
  <c r="C39" i="23"/>
  <c r="C39" i="24"/>
  <c r="C84" i="23"/>
  <c r="C84" i="24"/>
  <c r="C70" i="23"/>
  <c r="C70" i="24"/>
  <c r="C56" i="23"/>
  <c r="C56" i="24"/>
  <c r="C72" i="23"/>
  <c r="C72" i="24"/>
  <c r="C73" i="23"/>
  <c r="C73" i="24"/>
  <c r="C59" i="23"/>
  <c r="C59" i="24"/>
  <c r="C45" i="23"/>
  <c r="C45" i="24"/>
  <c r="C90" i="23"/>
  <c r="C90" i="24"/>
  <c r="C76" i="23"/>
  <c r="C76" i="24"/>
  <c r="C29" i="23"/>
  <c r="C29" i="24"/>
  <c r="N14" i="37"/>
  <c r="L15" i="22"/>
  <c r="L16" i="22"/>
  <c r="D14" i="37"/>
  <c r="L11" i="37"/>
  <c r="M13" i="37"/>
  <c r="N12" i="37"/>
  <c r="E11" i="37"/>
  <c r="J12" i="37"/>
  <c r="J74" i="4"/>
  <c r="J71" i="4"/>
  <c r="J85" i="4"/>
  <c r="J82" i="4"/>
  <c r="K82" i="4"/>
  <c r="J62" i="4"/>
  <c r="J57" i="4"/>
  <c r="J24" i="4"/>
  <c r="J76" i="4"/>
  <c r="J76" i="6"/>
  <c r="J45" i="4"/>
  <c r="J45" i="6"/>
  <c r="J40" i="4"/>
  <c r="J40" i="6"/>
  <c r="J37" i="4"/>
  <c r="J37" i="6"/>
  <c r="J87" i="4"/>
  <c r="J87" i="6"/>
  <c r="H11" i="37"/>
  <c r="M11" i="37"/>
  <c r="O14" i="37"/>
  <c r="P15" i="22"/>
  <c r="P16" i="22"/>
  <c r="M15" i="22"/>
  <c r="M16" i="22"/>
  <c r="D2" i="12"/>
  <c r="P11" i="37"/>
  <c r="P15" i="12"/>
  <c r="P16" i="12"/>
  <c r="R15" i="12"/>
  <c r="R16" i="12"/>
  <c r="C2" i="14"/>
  <c r="E35" i="23"/>
  <c r="E35" i="24"/>
  <c r="E55" i="23"/>
  <c r="E70" i="23"/>
  <c r="E70" i="24"/>
  <c r="E56" i="25"/>
  <c r="E85" i="23"/>
  <c r="E85" i="24"/>
  <c r="E26" i="23"/>
  <c r="E29" i="23"/>
  <c r="E25" i="23"/>
  <c r="E25" i="24"/>
  <c r="E59" i="23"/>
  <c r="E72" i="23"/>
  <c r="E72" i="24"/>
  <c r="E87" i="23"/>
  <c r="E87" i="24"/>
  <c r="E16" i="22"/>
  <c r="E24" i="23"/>
  <c r="F24" i="23"/>
  <c r="F24" i="24"/>
  <c r="E27" i="23"/>
  <c r="F27" i="23"/>
  <c r="F27" i="24"/>
  <c r="E23" i="23"/>
  <c r="E51" i="23"/>
  <c r="E61" i="23"/>
  <c r="E61" i="24"/>
  <c r="E74" i="23"/>
  <c r="E81" i="23"/>
  <c r="E81" i="24"/>
  <c r="E89" i="23"/>
  <c r="E89" i="24"/>
  <c r="E31" i="23"/>
  <c r="E31" i="24"/>
  <c r="E28" i="23"/>
  <c r="E30" i="23"/>
  <c r="F30" i="23"/>
  <c r="F30" i="24"/>
  <c r="E53" i="23"/>
  <c r="E53" i="24"/>
  <c r="E47" i="25"/>
  <c r="F14" i="37"/>
  <c r="E91" i="23"/>
  <c r="E91" i="24"/>
  <c r="E65" i="23"/>
  <c r="E65" i="24"/>
  <c r="M10" i="37"/>
  <c r="M6" i="37"/>
  <c r="AH10" i="37"/>
  <c r="AH6" i="37"/>
  <c r="AH15" i="22"/>
  <c r="AH16" i="22"/>
  <c r="AE10" i="37"/>
  <c r="AE6" i="37"/>
  <c r="AE15" i="22"/>
  <c r="AE16" i="22"/>
  <c r="AA10" i="37"/>
  <c r="AA6" i="37"/>
  <c r="AA15" i="22"/>
  <c r="AA16" i="22"/>
  <c r="D51" i="24"/>
  <c r="D12" i="24"/>
  <c r="D12" i="23"/>
  <c r="E83" i="23"/>
  <c r="E83" i="24"/>
  <c r="F70" i="23"/>
  <c r="F10" i="37"/>
  <c r="F6" i="37"/>
  <c r="F15" i="22"/>
  <c r="F16" i="22"/>
  <c r="G13" i="37"/>
  <c r="H10" i="37"/>
  <c r="H6" i="37"/>
  <c r="H15" i="22"/>
  <c r="H16" i="22"/>
  <c r="D25" i="24"/>
  <c r="D10" i="23"/>
  <c r="AD10" i="37"/>
  <c r="AD6" i="37"/>
  <c r="AD15" i="22"/>
  <c r="AD16" i="22"/>
  <c r="AG10" i="37"/>
  <c r="AG6" i="37"/>
  <c r="AG15" i="22"/>
  <c r="AG16" i="22"/>
  <c r="D24" i="24"/>
  <c r="D6" i="23"/>
  <c r="D86" i="24"/>
  <c r="D14" i="24"/>
  <c r="D14" i="23"/>
  <c r="D39" i="24"/>
  <c r="E2" i="22"/>
  <c r="G2" i="22"/>
  <c r="H2" i="22"/>
  <c r="E76" i="23"/>
  <c r="E76" i="24"/>
  <c r="E68" i="23"/>
  <c r="E68" i="24"/>
  <c r="E54" i="25"/>
  <c r="E57" i="23"/>
  <c r="E57" i="24"/>
  <c r="F2" i="22"/>
  <c r="AN16" i="22"/>
  <c r="F25" i="23"/>
  <c r="F25" i="24"/>
  <c r="G12" i="37"/>
  <c r="K12" i="37"/>
  <c r="K15" i="22"/>
  <c r="K16" i="22"/>
  <c r="O12" i="37"/>
  <c r="O15" i="22"/>
  <c r="O16" i="22"/>
  <c r="J13" i="37"/>
  <c r="E24" i="24"/>
  <c r="G15" i="22"/>
  <c r="G16" i="22"/>
  <c r="N15" i="22"/>
  <c r="N16" i="22"/>
  <c r="J15" i="22"/>
  <c r="J16" i="22"/>
  <c r="F31" i="23"/>
  <c r="F31" i="24"/>
  <c r="K13" i="37"/>
  <c r="F89" i="23"/>
  <c r="F85" i="23"/>
  <c r="F85" i="24"/>
  <c r="F81" i="23"/>
  <c r="F81" i="24"/>
  <c r="E80" i="23"/>
  <c r="E67" i="23"/>
  <c r="E46" i="23"/>
  <c r="E44" i="23"/>
  <c r="E42" i="23"/>
  <c r="E40" i="23"/>
  <c r="E40" i="24"/>
  <c r="E38" i="23"/>
  <c r="E92" i="23"/>
  <c r="E90" i="23"/>
  <c r="E88" i="23"/>
  <c r="E86" i="23"/>
  <c r="E84" i="23"/>
  <c r="E82" i="23"/>
  <c r="E77" i="23"/>
  <c r="E75" i="23"/>
  <c r="E73" i="23"/>
  <c r="E71" i="23"/>
  <c r="E69" i="23"/>
  <c r="F61" i="23"/>
  <c r="F61" i="24"/>
  <c r="F57" i="23"/>
  <c r="F57" i="24"/>
  <c r="F53" i="23"/>
  <c r="F53" i="24"/>
  <c r="F47" i="25"/>
  <c r="E62" i="23"/>
  <c r="E60" i="23"/>
  <c r="E60" i="24"/>
  <c r="E58" i="23"/>
  <c r="E58" i="24"/>
  <c r="E56" i="23"/>
  <c r="E56" i="24"/>
  <c r="E54" i="23"/>
  <c r="E54" i="24"/>
  <c r="E48" i="25"/>
  <c r="E52" i="23"/>
  <c r="E52" i="24"/>
  <c r="E46" i="25"/>
  <c r="E50" i="23"/>
  <c r="F87" i="23"/>
  <c r="F87" i="24"/>
  <c r="F83" i="23"/>
  <c r="F83" i="24"/>
  <c r="E66" i="23"/>
  <c r="E47" i="23"/>
  <c r="E47" i="24"/>
  <c r="E45" i="23"/>
  <c r="E45" i="24"/>
  <c r="E39" i="25"/>
  <c r="E43" i="23"/>
  <c r="E43" i="24"/>
  <c r="E37" i="25"/>
  <c r="E41" i="23"/>
  <c r="E41" i="24"/>
  <c r="E39" i="23"/>
  <c r="E39" i="24"/>
  <c r="E36" i="23"/>
  <c r="E36" i="24"/>
  <c r="E32" i="23"/>
  <c r="E32" i="24"/>
  <c r="E37" i="23"/>
  <c r="H12" i="37"/>
  <c r="L12" i="37"/>
  <c r="F12" i="37"/>
  <c r="O11" i="37"/>
  <c r="G14" i="37"/>
  <c r="F35" i="23"/>
  <c r="K11" i="37"/>
  <c r="P10" i="37"/>
  <c r="P6" i="37"/>
  <c r="BU16" i="37"/>
  <c r="AW58" i="23"/>
  <c r="AV58" i="24"/>
  <c r="E30" i="24"/>
  <c r="C11" i="4"/>
  <c r="AT7" i="37"/>
  <c r="C14" i="4"/>
  <c r="AW37" i="23"/>
  <c r="AV37" i="24"/>
  <c r="AW85" i="23"/>
  <c r="AV85" i="24"/>
  <c r="AW43" i="23"/>
  <c r="AV43" i="24"/>
  <c r="AW91" i="23"/>
  <c r="AV91" i="24"/>
  <c r="AW46" i="23"/>
  <c r="AV46" i="24"/>
  <c r="AW82" i="23"/>
  <c r="AV82" i="24"/>
  <c r="AW41" i="23"/>
  <c r="AV41" i="24"/>
  <c r="AW36" i="23"/>
  <c r="AV36" i="24"/>
  <c r="AW59" i="23"/>
  <c r="AV59" i="24"/>
  <c r="CE7" i="37"/>
  <c r="CE5" i="37"/>
  <c r="AW52" i="23"/>
  <c r="AV52" i="24"/>
  <c r="AW15" i="37"/>
  <c r="BP5" i="37"/>
  <c r="BW7" i="37"/>
  <c r="BW5" i="37"/>
  <c r="I2" i="37"/>
  <c r="AY15" i="37"/>
  <c r="C7" i="4"/>
  <c r="AU6" i="37"/>
  <c r="AW44" i="23"/>
  <c r="AV44" i="24"/>
  <c r="AW88" i="23"/>
  <c r="AV88" i="24"/>
  <c r="AW51" i="23"/>
  <c r="AV51" i="24"/>
  <c r="AW66" i="23"/>
  <c r="AV66" i="24"/>
  <c r="AW73" i="23"/>
  <c r="AV73" i="24"/>
  <c r="C14" i="6"/>
  <c r="AW71" i="23"/>
  <c r="AV71" i="24"/>
  <c r="BT15" i="37"/>
  <c r="BC7" i="37"/>
  <c r="BC5" i="37"/>
  <c r="C12" i="6"/>
  <c r="AV15" i="37"/>
  <c r="BJ7" i="37"/>
  <c r="BH7" i="37"/>
  <c r="BH5" i="37"/>
  <c r="AX65" i="23"/>
  <c r="AW65" i="24"/>
  <c r="AW83" i="23"/>
  <c r="AV83" i="24"/>
  <c r="AW90" i="23"/>
  <c r="AV90" i="24"/>
  <c r="AW40" i="23"/>
  <c r="AV40" i="24"/>
  <c r="AW92" i="23"/>
  <c r="AV92" i="24"/>
  <c r="CB5" i="37"/>
  <c r="CB16" i="37"/>
  <c r="C13" i="6"/>
  <c r="AW76" i="23"/>
  <c r="AV76" i="24"/>
  <c r="AW89" i="23"/>
  <c r="AV89" i="24"/>
  <c r="C11" i="6"/>
  <c r="AR15" i="37"/>
  <c r="AX35" i="23"/>
  <c r="AW35" i="24"/>
  <c r="BD7" i="37"/>
  <c r="BD5" i="37"/>
  <c r="BY5" i="37"/>
  <c r="BY16" i="37"/>
  <c r="C13" i="4"/>
  <c r="C12" i="4"/>
  <c r="AX15" i="37"/>
  <c r="AX50" i="23"/>
  <c r="AW50" i="24"/>
  <c r="AW60" i="23"/>
  <c r="AV60" i="24"/>
  <c r="AW75" i="23"/>
  <c r="AV75" i="24"/>
  <c r="AW45" i="23"/>
  <c r="AV45" i="24"/>
  <c r="AW86" i="23"/>
  <c r="AV86" i="24"/>
  <c r="BS15" i="37"/>
  <c r="AT5" i="37"/>
  <c r="AW81" i="23"/>
  <c r="AV81" i="24"/>
  <c r="AW77" i="23"/>
  <c r="AV77" i="24"/>
  <c r="BZ16" i="37"/>
  <c r="BF15" i="37"/>
  <c r="D11" i="6"/>
  <c r="AW62" i="23"/>
  <c r="AV62" i="24"/>
  <c r="AW67" i="23"/>
  <c r="AV67" i="24"/>
  <c r="AW70" i="23"/>
  <c r="AV70" i="24"/>
  <c r="AW84" i="23"/>
  <c r="AV84" i="24"/>
  <c r="AX80" i="23"/>
  <c r="AW80" i="24"/>
  <c r="AQ56" i="24"/>
  <c r="AQ68" i="24"/>
  <c r="AQ74" i="24"/>
  <c r="AQ53" i="24"/>
  <c r="AQ69" i="24"/>
  <c r="AQ39" i="24"/>
  <c r="AQ72" i="24"/>
  <c r="AQ57" i="24"/>
  <c r="AQ42" i="24"/>
  <c r="AQ55" i="24"/>
  <c r="AQ61" i="24"/>
  <c r="BH15" i="37"/>
  <c r="BH16" i="37"/>
  <c r="AT15" i="37"/>
  <c r="AT16" i="37"/>
  <c r="BJ15" i="37"/>
  <c r="BN15" i="37"/>
  <c r="BD16" i="37"/>
  <c r="BE7" i="37"/>
  <c r="BE5" i="37"/>
  <c r="AX16" i="37"/>
  <c r="AV7" i="37"/>
  <c r="AV5" i="37"/>
  <c r="AV16" i="37"/>
  <c r="AR7" i="37"/>
  <c r="AR5" i="37"/>
  <c r="AR16" i="37"/>
  <c r="BC16" i="37"/>
  <c r="E14" i="6"/>
  <c r="E20" i="25"/>
  <c r="E13" i="6"/>
  <c r="E19" i="25"/>
  <c r="D13" i="6"/>
  <c r="D14" i="6"/>
  <c r="D7" i="6"/>
  <c r="D11" i="4"/>
  <c r="D13" i="4"/>
  <c r="E12" i="4"/>
  <c r="D7" i="4"/>
  <c r="J32" i="4"/>
  <c r="J32" i="6"/>
  <c r="J30" i="4"/>
  <c r="J68" i="4"/>
  <c r="J68" i="6"/>
  <c r="J90" i="4"/>
  <c r="J90" i="6"/>
  <c r="J39" i="4"/>
  <c r="J39" i="6"/>
  <c r="D14" i="4"/>
  <c r="D12" i="4"/>
  <c r="E14" i="4"/>
  <c r="AN7" i="37"/>
  <c r="D7" i="23"/>
  <c r="D5" i="23"/>
  <c r="AN15" i="37"/>
  <c r="AQ5" i="37"/>
  <c r="AU5" i="37"/>
  <c r="AU16" i="37"/>
  <c r="D65" i="24"/>
  <c r="D13" i="24"/>
  <c r="D13" i="23"/>
  <c r="AP5" i="37"/>
  <c r="AP16" i="37"/>
  <c r="K72" i="4"/>
  <c r="J52" i="4"/>
  <c r="J52" i="6"/>
  <c r="AO15" i="37"/>
  <c r="AO7" i="37"/>
  <c r="AO5" i="37"/>
  <c r="AM7" i="37"/>
  <c r="AM5" i="37"/>
  <c r="AL15" i="37"/>
  <c r="AN6" i="37"/>
  <c r="AM15" i="37"/>
  <c r="AL7" i="37"/>
  <c r="AL5" i="37"/>
  <c r="AK7" i="37"/>
  <c r="AK5" i="37"/>
  <c r="AJ15" i="37"/>
  <c r="AI15" i="37"/>
  <c r="K23" i="4"/>
  <c r="L23" i="4"/>
  <c r="M23" i="4"/>
  <c r="AJ7" i="37"/>
  <c r="AJ5" i="37"/>
  <c r="G24" i="23"/>
  <c r="H24" i="23"/>
  <c r="H24" i="24"/>
  <c r="AF7" i="37"/>
  <c r="AF5" i="37"/>
  <c r="K37" i="4"/>
  <c r="K37" i="6"/>
  <c r="J83" i="4"/>
  <c r="J83" i="6"/>
  <c r="J55" i="4"/>
  <c r="J55" i="6"/>
  <c r="F10" i="6"/>
  <c r="F16" i="25"/>
  <c r="F12" i="6"/>
  <c r="F18" i="25"/>
  <c r="F13" i="6"/>
  <c r="F19" i="25"/>
  <c r="J56" i="4"/>
  <c r="J56" i="6"/>
  <c r="K28" i="4"/>
  <c r="K28" i="6"/>
  <c r="AF15" i="37"/>
  <c r="J69" i="4"/>
  <c r="J69" i="6"/>
  <c r="AH7" i="37"/>
  <c r="AH5" i="37"/>
  <c r="J2" i="12"/>
  <c r="AH15" i="37"/>
  <c r="F14" i="6"/>
  <c r="F20" i="25"/>
  <c r="AG7" i="37"/>
  <c r="AG5" i="37"/>
  <c r="K45" i="4"/>
  <c r="L45" i="4"/>
  <c r="AE15" i="37"/>
  <c r="AC15" i="37"/>
  <c r="AE7" i="37"/>
  <c r="AE5" i="37"/>
  <c r="K50" i="4"/>
  <c r="L50" i="4"/>
  <c r="J50" i="6"/>
  <c r="AK15" i="37"/>
  <c r="AI7" i="37"/>
  <c r="AI5" i="37"/>
  <c r="J54" i="4"/>
  <c r="J54" i="6"/>
  <c r="F13" i="4"/>
  <c r="F10" i="4"/>
  <c r="F6" i="4"/>
  <c r="J43" i="4"/>
  <c r="K43" i="4"/>
  <c r="AD7" i="37"/>
  <c r="AD5" i="37"/>
  <c r="BP16" i="37"/>
  <c r="BV5" i="37"/>
  <c r="BV16" i="37"/>
  <c r="BB5" i="37"/>
  <c r="BB16" i="37"/>
  <c r="CF16" i="37"/>
  <c r="J92" i="4"/>
  <c r="K92" i="4"/>
  <c r="AZ15" i="37"/>
  <c r="BF5" i="37"/>
  <c r="BF16" i="37"/>
  <c r="F12" i="4"/>
  <c r="F14" i="4"/>
  <c r="H11" i="6"/>
  <c r="H17" i="25"/>
  <c r="E13" i="4"/>
  <c r="G30" i="23"/>
  <c r="G30" i="24"/>
  <c r="AC7" i="37"/>
  <c r="AC5" i="37"/>
  <c r="AA7" i="37"/>
  <c r="AA5" i="37"/>
  <c r="AB7" i="37"/>
  <c r="AB15" i="37"/>
  <c r="K60" i="4"/>
  <c r="K60" i="6"/>
  <c r="AB6" i="37"/>
  <c r="J84" i="4"/>
  <c r="J84" i="6"/>
  <c r="J42" i="4"/>
  <c r="J42" i="6"/>
  <c r="J27" i="4"/>
  <c r="J27" i="6"/>
  <c r="K91" i="4"/>
  <c r="D15" i="37"/>
  <c r="J77" i="4"/>
  <c r="K77" i="4"/>
  <c r="J47" i="4"/>
  <c r="J59" i="4"/>
  <c r="J59" i="6"/>
  <c r="J51" i="4"/>
  <c r="J51" i="6"/>
  <c r="J66" i="4"/>
  <c r="K66" i="4"/>
  <c r="K39" i="4"/>
  <c r="F5" i="4"/>
  <c r="F40" i="23"/>
  <c r="F40" i="24"/>
  <c r="F60" i="23"/>
  <c r="G60" i="23"/>
  <c r="F91" i="23"/>
  <c r="F91" i="24"/>
  <c r="E27" i="24"/>
  <c r="D15" i="23"/>
  <c r="F72" i="23"/>
  <c r="F72" i="24"/>
  <c r="F36" i="23"/>
  <c r="G36" i="23"/>
  <c r="F65" i="23"/>
  <c r="G65" i="23"/>
  <c r="J29" i="4"/>
  <c r="K29" i="4"/>
  <c r="J46" i="4"/>
  <c r="J46" i="6"/>
  <c r="I81" i="6"/>
  <c r="J81" i="4"/>
  <c r="K52" i="4"/>
  <c r="K52" i="6"/>
  <c r="J73" i="4"/>
  <c r="J73" i="6"/>
  <c r="E11" i="4"/>
  <c r="J88" i="4"/>
  <c r="J88" i="6"/>
  <c r="J25" i="4"/>
  <c r="J25" i="6"/>
  <c r="J44" i="4"/>
  <c r="J38" i="4"/>
  <c r="J38" i="6"/>
  <c r="E16" i="25"/>
  <c r="E6" i="6"/>
  <c r="G7" i="37"/>
  <c r="G5" i="37"/>
  <c r="O7" i="37"/>
  <c r="O5" i="37"/>
  <c r="M15" i="37"/>
  <c r="M7" i="37"/>
  <c r="M5" i="37"/>
  <c r="P7" i="37"/>
  <c r="P5" i="37"/>
  <c r="J7" i="37"/>
  <c r="J5" i="37"/>
  <c r="N7" i="37"/>
  <c r="N5" i="37"/>
  <c r="J36" i="4"/>
  <c r="I36" i="6"/>
  <c r="I61" i="6"/>
  <c r="J61" i="4"/>
  <c r="I26" i="6"/>
  <c r="J26" i="4"/>
  <c r="I41" i="6"/>
  <c r="J41" i="4"/>
  <c r="G50" i="6"/>
  <c r="G12" i="6"/>
  <c r="G18" i="25"/>
  <c r="G12" i="4"/>
  <c r="L15" i="37"/>
  <c r="I50" i="6"/>
  <c r="I12" i="4"/>
  <c r="H11" i="4"/>
  <c r="H65" i="6"/>
  <c r="H13" i="6"/>
  <c r="H19" i="25"/>
  <c r="H13" i="4"/>
  <c r="H50" i="6"/>
  <c r="H12" i="6"/>
  <c r="H18" i="25"/>
  <c r="H12" i="4"/>
  <c r="I31" i="6"/>
  <c r="J31" i="4"/>
  <c r="H7" i="4"/>
  <c r="G80" i="6"/>
  <c r="G14" i="6"/>
  <c r="G20" i="25"/>
  <c r="G14" i="4"/>
  <c r="J53" i="4"/>
  <c r="F7" i="4"/>
  <c r="F35" i="6"/>
  <c r="F11" i="6"/>
  <c r="F17" i="25"/>
  <c r="F11" i="4"/>
  <c r="I58" i="6"/>
  <c r="J58" i="4"/>
  <c r="H24" i="6"/>
  <c r="H10" i="6"/>
  <c r="H6" i="4"/>
  <c r="H10" i="4"/>
  <c r="H5" i="4"/>
  <c r="I75" i="6"/>
  <c r="J75" i="4"/>
  <c r="I67" i="6"/>
  <c r="J67" i="4"/>
  <c r="I23" i="6"/>
  <c r="I10" i="4"/>
  <c r="I5" i="4"/>
  <c r="I6" i="4"/>
  <c r="G23" i="6"/>
  <c r="G10" i="6"/>
  <c r="G16" i="25"/>
  <c r="G5" i="4"/>
  <c r="G6" i="4"/>
  <c r="G10" i="4"/>
  <c r="J89" i="4"/>
  <c r="I89" i="6"/>
  <c r="J86" i="4"/>
  <c r="H80" i="6"/>
  <c r="H14" i="6"/>
  <c r="H20" i="25"/>
  <c r="H14" i="4"/>
  <c r="I13" i="4"/>
  <c r="I65" i="6"/>
  <c r="I80" i="6"/>
  <c r="I14" i="4"/>
  <c r="I35" i="6"/>
  <c r="I11" i="4"/>
  <c r="I7" i="4"/>
  <c r="I70" i="6"/>
  <c r="J70" i="4"/>
  <c r="G65" i="6"/>
  <c r="G13" i="6"/>
  <c r="G19" i="25"/>
  <c r="G13" i="4"/>
  <c r="G36" i="6"/>
  <c r="G11" i="6"/>
  <c r="G7" i="4"/>
  <c r="G11" i="4"/>
  <c r="P15" i="37"/>
  <c r="J15" i="37"/>
  <c r="F7" i="37"/>
  <c r="F5" i="37"/>
  <c r="AA15" i="37"/>
  <c r="N15" i="37"/>
  <c r="D6" i="24"/>
  <c r="BE16" i="37"/>
  <c r="BA6" i="37"/>
  <c r="BA5" i="37"/>
  <c r="BA15" i="37"/>
  <c r="AZ5" i="37"/>
  <c r="BT7" i="37"/>
  <c r="BT5" i="37"/>
  <c r="BT16" i="37"/>
  <c r="CE15" i="37"/>
  <c r="CE16" i="37"/>
  <c r="BJ5" i="37"/>
  <c r="BJ16" i="37"/>
  <c r="CG15" i="37"/>
  <c r="BQ15" i="37"/>
  <c r="BR16" i="37"/>
  <c r="BW15" i="37"/>
  <c r="CC15" i="37"/>
  <c r="CC16" i="37"/>
  <c r="CH16" i="37"/>
  <c r="CJ15" i="37"/>
  <c r="CJ16" i="37"/>
  <c r="AW7" i="37"/>
  <c r="AW5" i="37"/>
  <c r="AW16" i="37"/>
  <c r="BM7" i="37"/>
  <c r="BM5" i="37"/>
  <c r="BM16" i="37"/>
  <c r="BI6" i="37"/>
  <c r="BI5" i="37"/>
  <c r="BI15" i="37"/>
  <c r="D27" i="6"/>
  <c r="D6" i="4"/>
  <c r="D10" i="4"/>
  <c r="D5" i="4"/>
  <c r="BL7" i="37"/>
  <c r="BL5" i="37"/>
  <c r="BL16" i="37"/>
  <c r="CG5" i="37"/>
  <c r="BQ5" i="37"/>
  <c r="BK7" i="37"/>
  <c r="BK5" i="37"/>
  <c r="BK15" i="37"/>
  <c r="BS7" i="37"/>
  <c r="BS5" i="37"/>
  <c r="C23" i="6"/>
  <c r="C5" i="4"/>
  <c r="C6" i="4"/>
  <c r="C10" i="4"/>
  <c r="C15" i="4"/>
  <c r="BN7" i="37"/>
  <c r="BN5" i="37"/>
  <c r="AQ15" i="37"/>
  <c r="CA16" i="37"/>
  <c r="CI15" i="37"/>
  <c r="K80" i="4"/>
  <c r="J80" i="6"/>
  <c r="E38" i="6"/>
  <c r="E11" i="6"/>
  <c r="E5" i="4"/>
  <c r="E7" i="4"/>
  <c r="AS6" i="37"/>
  <c r="AS5" i="37"/>
  <c r="AS15" i="37"/>
  <c r="BS16" i="37"/>
  <c r="AY5" i="37"/>
  <c r="BG16" i="37"/>
  <c r="CI5" i="37"/>
  <c r="C7" i="6"/>
  <c r="AG15" i="37"/>
  <c r="D7" i="37"/>
  <c r="D5" i="37"/>
  <c r="F68" i="23"/>
  <c r="F68" i="24"/>
  <c r="F54" i="25"/>
  <c r="C5" i="23"/>
  <c r="C6" i="23"/>
  <c r="C10" i="23"/>
  <c r="C10" i="24"/>
  <c r="C6" i="24"/>
  <c r="C65" i="24"/>
  <c r="C13" i="24"/>
  <c r="C13" i="23"/>
  <c r="E7" i="37"/>
  <c r="E5" i="37"/>
  <c r="E15" i="37"/>
  <c r="C80" i="24"/>
  <c r="C14" i="24"/>
  <c r="C14" i="23"/>
  <c r="C51" i="24"/>
  <c r="C12" i="23"/>
  <c r="C15" i="37"/>
  <c r="C7" i="37"/>
  <c r="C5" i="37"/>
  <c r="L7" i="37"/>
  <c r="L5" i="37"/>
  <c r="C35" i="24"/>
  <c r="C7" i="23"/>
  <c r="C11" i="23"/>
  <c r="F32" i="23"/>
  <c r="G32" i="23"/>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E45" i="25"/>
  <c r="F51" i="23"/>
  <c r="F70" i="24"/>
  <c r="F56" i="25"/>
  <c r="G70" i="23"/>
  <c r="E23" i="24"/>
  <c r="F23" i="23"/>
  <c r="E29" i="24"/>
  <c r="F29" i="23"/>
  <c r="E55" i="24"/>
  <c r="F55" i="23"/>
  <c r="E74" i="24"/>
  <c r="F74" i="23"/>
  <c r="E26" i="24"/>
  <c r="F26" i="23"/>
  <c r="AD15" i="37"/>
  <c r="F56" i="23"/>
  <c r="F56" i="24"/>
  <c r="D11" i="24"/>
  <c r="D16" i="23"/>
  <c r="D10" i="24"/>
  <c r="F39" i="23"/>
  <c r="G39" i="23"/>
  <c r="F76" i="23"/>
  <c r="G76" i="23"/>
  <c r="G27" i="23"/>
  <c r="E50" i="24"/>
  <c r="E44" i="25"/>
  <c r="E12" i="23"/>
  <c r="E73" i="24"/>
  <c r="F73" i="23"/>
  <c r="E86" i="24"/>
  <c r="F86" i="23"/>
  <c r="F41" i="23"/>
  <c r="F58" i="23"/>
  <c r="G53" i="23"/>
  <c r="G85" i="23"/>
  <c r="E6" i="23"/>
  <c r="E10" i="23"/>
  <c r="F75" i="23"/>
  <c r="E75" i="24"/>
  <c r="F88" i="23"/>
  <c r="E88" i="24"/>
  <c r="E42" i="24"/>
  <c r="E36" i="25"/>
  <c r="F42" i="23"/>
  <c r="F45" i="23"/>
  <c r="E67" i="24"/>
  <c r="E53" i="25"/>
  <c r="F67" i="23"/>
  <c r="G83" i="23"/>
  <c r="G57" i="23"/>
  <c r="G25" i="23"/>
  <c r="F47" i="23"/>
  <c r="E66" i="24"/>
  <c r="E52" i="25"/>
  <c r="F66" i="23"/>
  <c r="E13" i="23"/>
  <c r="E62" i="24"/>
  <c r="F62" i="23"/>
  <c r="E69" i="24"/>
  <c r="E55" i="25"/>
  <c r="F69" i="23"/>
  <c r="E77" i="24"/>
  <c r="F77" i="23"/>
  <c r="E82" i="24"/>
  <c r="F82" i="23"/>
  <c r="E90" i="24"/>
  <c r="F90" i="23"/>
  <c r="F44" i="23"/>
  <c r="E44" i="24"/>
  <c r="E38" i="25"/>
  <c r="F50" i="23"/>
  <c r="F89" i="24"/>
  <c r="G89" i="23"/>
  <c r="G81" i="23"/>
  <c r="G31" i="23"/>
  <c r="G87" i="23"/>
  <c r="F52" i="23"/>
  <c r="F71" i="23"/>
  <c r="E71" i="24"/>
  <c r="F84" i="23"/>
  <c r="E84" i="24"/>
  <c r="F92" i="23"/>
  <c r="E92" i="24"/>
  <c r="F38" i="23"/>
  <c r="E38" i="24"/>
  <c r="E46" i="24"/>
  <c r="E40" i="25"/>
  <c r="F46" i="23"/>
  <c r="F54" i="23"/>
  <c r="E80" i="24"/>
  <c r="F80" i="23"/>
  <c r="E14" i="23"/>
  <c r="F43" i="23"/>
  <c r="G61" i="23"/>
  <c r="E37" i="24"/>
  <c r="F37" i="23"/>
  <c r="E5" i="23"/>
  <c r="E7" i="23"/>
  <c r="E11" i="23"/>
  <c r="G15" i="37"/>
  <c r="H7" i="37"/>
  <c r="H5" i="37"/>
  <c r="H15" i="37"/>
  <c r="O15" i="37"/>
  <c r="F35" i="24"/>
  <c r="G35" i="23"/>
  <c r="F36" i="24"/>
  <c r="F15" i="37"/>
  <c r="L37" i="4"/>
  <c r="L23" i="6"/>
  <c r="K7" i="37"/>
  <c r="K5" i="37"/>
  <c r="K15" i="37"/>
  <c r="L82" i="4"/>
  <c r="K82" i="6"/>
  <c r="K45" i="6"/>
  <c r="F6" i="6"/>
  <c r="AY50" i="23"/>
  <c r="AX50" i="24"/>
  <c r="AX51" i="23"/>
  <c r="AW51" i="24"/>
  <c r="AX70" i="23"/>
  <c r="AW70" i="24"/>
  <c r="AX92" i="23"/>
  <c r="AW92" i="24"/>
  <c r="AY65" i="23"/>
  <c r="AX65" i="24"/>
  <c r="AX71" i="23"/>
  <c r="AW71" i="24"/>
  <c r="AX36" i="23"/>
  <c r="AW36" i="24"/>
  <c r="AX91" i="23"/>
  <c r="AW91" i="24"/>
  <c r="AX88" i="23"/>
  <c r="AW88" i="24"/>
  <c r="AX67" i="23"/>
  <c r="AW67" i="24"/>
  <c r="AX89" i="23"/>
  <c r="AW89" i="24"/>
  <c r="AX40" i="23"/>
  <c r="AW40" i="24"/>
  <c r="AX41" i="23"/>
  <c r="AW41" i="24"/>
  <c r="AX43" i="23"/>
  <c r="AW43" i="24"/>
  <c r="AX45" i="23"/>
  <c r="AW45" i="24"/>
  <c r="D15" i="4"/>
  <c r="AX81" i="23"/>
  <c r="AW81" i="24"/>
  <c r="AX75" i="23"/>
  <c r="AW75" i="24"/>
  <c r="AX73" i="23"/>
  <c r="AW73" i="24"/>
  <c r="AX44" i="23"/>
  <c r="AW44" i="24"/>
  <c r="AX52" i="23"/>
  <c r="AW52" i="24"/>
  <c r="AX77" i="23"/>
  <c r="AW77" i="24"/>
  <c r="AY80" i="23"/>
  <c r="AX80" i="24"/>
  <c r="AX62" i="23"/>
  <c r="AW62" i="24"/>
  <c r="AX76" i="23"/>
  <c r="AW76" i="24"/>
  <c r="AX90" i="23"/>
  <c r="AW90" i="24"/>
  <c r="AX82" i="23"/>
  <c r="AW82" i="24"/>
  <c r="AX85" i="23"/>
  <c r="AW85" i="24"/>
  <c r="AX58" i="23"/>
  <c r="AW58" i="24"/>
  <c r="AX60" i="23"/>
  <c r="AW60" i="24"/>
  <c r="AX66" i="23"/>
  <c r="AW66" i="24"/>
  <c r="AX86" i="23"/>
  <c r="AW86" i="24"/>
  <c r="K50" i="6"/>
  <c r="AX84" i="23"/>
  <c r="AW84" i="24"/>
  <c r="AY35" i="23"/>
  <c r="AX35" i="24"/>
  <c r="AX83" i="23"/>
  <c r="AW83" i="24"/>
  <c r="AX59" i="23"/>
  <c r="AW59" i="24"/>
  <c r="AX46" i="23"/>
  <c r="AW46" i="24"/>
  <c r="AX37" i="23"/>
  <c r="AW37" i="24"/>
  <c r="E57" i="25"/>
  <c r="E41" i="25"/>
  <c r="E49" i="25"/>
  <c r="AR74" i="24"/>
  <c r="AR69" i="24"/>
  <c r="AR39" i="24"/>
  <c r="AR72" i="24"/>
  <c r="AR57" i="24"/>
  <c r="AR42" i="24"/>
  <c r="AR55" i="24"/>
  <c r="AR68" i="24"/>
  <c r="AR61" i="24"/>
  <c r="AR53" i="24"/>
  <c r="AR56" i="24"/>
  <c r="BN16" i="37"/>
  <c r="AQ16" i="37"/>
  <c r="AZ16" i="37"/>
  <c r="BA16" i="37"/>
  <c r="D5" i="24"/>
  <c r="D7" i="24"/>
  <c r="G2" i="37"/>
  <c r="AN5" i="37"/>
  <c r="AN16" i="37"/>
  <c r="D16" i="37"/>
  <c r="E15" i="4"/>
  <c r="K90" i="4"/>
  <c r="L90" i="4"/>
  <c r="AB5" i="37"/>
  <c r="AB16" i="37"/>
  <c r="AO16" i="37"/>
  <c r="AL16" i="37"/>
  <c r="M16" i="37"/>
  <c r="AM16" i="37"/>
  <c r="K69" i="4"/>
  <c r="K56" i="4"/>
  <c r="L28" i="4"/>
  <c r="L28" i="6"/>
  <c r="L60" i="4"/>
  <c r="L60" i="6"/>
  <c r="K73" i="4"/>
  <c r="K23" i="6"/>
  <c r="AJ16" i="37"/>
  <c r="AK16" i="37"/>
  <c r="K38" i="4"/>
  <c r="K83" i="4"/>
  <c r="K83" i="6"/>
  <c r="K90" i="6"/>
  <c r="G91" i="23"/>
  <c r="G91" i="24"/>
  <c r="AF16" i="37"/>
  <c r="K84" i="4"/>
  <c r="K84" i="6"/>
  <c r="AI16" i="37"/>
  <c r="K55" i="4"/>
  <c r="G24" i="24"/>
  <c r="G68" i="23"/>
  <c r="H68" i="23"/>
  <c r="H68" i="24"/>
  <c r="H54" i="25"/>
  <c r="F76" i="24"/>
  <c r="L16" i="37"/>
  <c r="F21" i="25"/>
  <c r="F15" i="4"/>
  <c r="F16" i="4"/>
  <c r="F60" i="24"/>
  <c r="AH16" i="37"/>
  <c r="H30" i="23"/>
  <c r="H30" i="24"/>
  <c r="K27" i="4"/>
  <c r="AD16" i="37"/>
  <c r="L52" i="4"/>
  <c r="L52" i="6"/>
  <c r="G40" i="23"/>
  <c r="H40" i="23"/>
  <c r="H40" i="24"/>
  <c r="AG16" i="37"/>
  <c r="F7" i="6"/>
  <c r="F5" i="6"/>
  <c r="F15" i="6"/>
  <c r="F16" i="37"/>
  <c r="J6" i="4"/>
  <c r="AC16" i="37"/>
  <c r="J43" i="6"/>
  <c r="J29" i="6"/>
  <c r="J92" i="6"/>
  <c r="F32" i="24"/>
  <c r="F65" i="24"/>
  <c r="E16" i="4"/>
  <c r="K54" i="4"/>
  <c r="H7" i="6"/>
  <c r="K59" i="4"/>
  <c r="L59" i="4"/>
  <c r="F2" i="37"/>
  <c r="K42" i="4"/>
  <c r="G72" i="23"/>
  <c r="G72" i="24"/>
  <c r="G56" i="23"/>
  <c r="K25" i="4"/>
  <c r="L25" i="4"/>
  <c r="P16" i="37"/>
  <c r="J47" i="6"/>
  <c r="K47" i="4"/>
  <c r="K91" i="6"/>
  <c r="L91" i="4"/>
  <c r="J77" i="6"/>
  <c r="I11" i="6"/>
  <c r="I17" i="25"/>
  <c r="I10" i="6"/>
  <c r="H15" i="6"/>
  <c r="J7" i="4"/>
  <c r="J14" i="4"/>
  <c r="K51" i="4"/>
  <c r="L51" i="4"/>
  <c r="J10" i="4"/>
  <c r="N16" i="37"/>
  <c r="G15" i="4"/>
  <c r="G16" i="4"/>
  <c r="L39" i="4"/>
  <c r="K39" i="6"/>
  <c r="F39" i="24"/>
  <c r="K46" i="4"/>
  <c r="L46" i="4"/>
  <c r="K88" i="4"/>
  <c r="K88" i="6"/>
  <c r="G7" i="6"/>
  <c r="J81" i="6"/>
  <c r="K81" i="4"/>
  <c r="G15" i="6"/>
  <c r="G6" i="6"/>
  <c r="E16" i="37"/>
  <c r="I14" i="6"/>
  <c r="I20" i="25"/>
  <c r="J44" i="6"/>
  <c r="K44" i="4"/>
  <c r="G16" i="37"/>
  <c r="O16" i="37"/>
  <c r="J16" i="37"/>
  <c r="AA16" i="37"/>
  <c r="J67" i="6"/>
  <c r="K67" i="4"/>
  <c r="J41" i="6"/>
  <c r="K41" i="4"/>
  <c r="G17" i="25"/>
  <c r="G21" i="25"/>
  <c r="J13" i="4"/>
  <c r="J11" i="4"/>
  <c r="J70" i="6"/>
  <c r="K70" i="4"/>
  <c r="J89" i="6"/>
  <c r="K89" i="4"/>
  <c r="H16" i="25"/>
  <c r="H21" i="25"/>
  <c r="H6" i="6"/>
  <c r="J36" i="6"/>
  <c r="K36" i="4"/>
  <c r="J61" i="6"/>
  <c r="K61" i="4"/>
  <c r="J5" i="4"/>
  <c r="H15" i="4"/>
  <c r="H16" i="4"/>
  <c r="J53" i="6"/>
  <c r="K53" i="4"/>
  <c r="J58" i="6"/>
  <c r="K58" i="4"/>
  <c r="J12" i="4"/>
  <c r="I13" i="6"/>
  <c r="I19" i="25"/>
  <c r="J86" i="6"/>
  <c r="K86" i="4"/>
  <c r="I15" i="4"/>
  <c r="I16" i="4"/>
  <c r="J75" i="6"/>
  <c r="K75" i="4"/>
  <c r="J31" i="6"/>
  <c r="K31" i="4"/>
  <c r="I12" i="6"/>
  <c r="J26" i="6"/>
  <c r="K26" i="4"/>
  <c r="F11" i="23"/>
  <c r="H2" i="37"/>
  <c r="D10" i="6"/>
  <c r="D5" i="6"/>
  <c r="BQ16" i="37"/>
  <c r="AS16" i="37"/>
  <c r="E17" i="25"/>
  <c r="E21" i="25"/>
  <c r="E7" i="6"/>
  <c r="E5" i="6"/>
  <c r="E15" i="6"/>
  <c r="C5" i="6"/>
  <c r="C10" i="6"/>
  <c r="K77" i="6"/>
  <c r="L77" i="4"/>
  <c r="L55" i="4"/>
  <c r="K55" i="6"/>
  <c r="BW16" i="37"/>
  <c r="CG16" i="37"/>
  <c r="K80" i="6"/>
  <c r="L80" i="4"/>
  <c r="CI16" i="37"/>
  <c r="C16" i="4"/>
  <c r="D16" i="4"/>
  <c r="BI16" i="37"/>
  <c r="E15" i="23"/>
  <c r="AY16" i="37"/>
  <c r="BK16" i="37"/>
  <c r="K69" i="6"/>
  <c r="L69" i="4"/>
  <c r="C15" i="23"/>
  <c r="C16" i="23"/>
  <c r="F6" i="23"/>
  <c r="C7" i="24"/>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F26" i="24"/>
  <c r="G26" i="23"/>
  <c r="F55" i="24"/>
  <c r="G55" i="23"/>
  <c r="F23" i="24"/>
  <c r="G23" i="23"/>
  <c r="F51" i="24"/>
  <c r="F45" i="25"/>
  <c r="G51" i="23"/>
  <c r="E10" i="24"/>
  <c r="F74" i="24"/>
  <c r="G74" i="23"/>
  <c r="F29" i="24"/>
  <c r="G29" i="23"/>
  <c r="G70" i="24"/>
  <c r="G56" i="25"/>
  <c r="H70" i="23"/>
  <c r="H70" i="24"/>
  <c r="H56" i="25"/>
  <c r="F28" i="24"/>
  <c r="G28" i="23"/>
  <c r="AE16" i="37"/>
  <c r="F13" i="23"/>
  <c r="G27" i="24"/>
  <c r="H27" i="23"/>
  <c r="H27" i="24"/>
  <c r="G68" i="24"/>
  <c r="G54" i="25"/>
  <c r="F46" i="24"/>
  <c r="F40" i="25"/>
  <c r="G46" i="23"/>
  <c r="F84" i="24"/>
  <c r="G84" i="23"/>
  <c r="G31" i="24"/>
  <c r="H31" i="23"/>
  <c r="H31" i="24"/>
  <c r="F66" i="24"/>
  <c r="F52" i="25"/>
  <c r="G66" i="23"/>
  <c r="F67" i="24"/>
  <c r="F53" i="25"/>
  <c r="G67" i="23"/>
  <c r="F58" i="24"/>
  <c r="G58" i="23"/>
  <c r="F86" i="24"/>
  <c r="G86" i="23"/>
  <c r="G61" i="24"/>
  <c r="H61" i="23"/>
  <c r="H61" i="24"/>
  <c r="F80" i="24"/>
  <c r="F14" i="23"/>
  <c r="G80" i="23"/>
  <c r="G81" i="24"/>
  <c r="H81" i="23"/>
  <c r="H81" i="24"/>
  <c r="G89" i="24"/>
  <c r="H89" i="23"/>
  <c r="H89" i="24"/>
  <c r="F50" i="24"/>
  <c r="F44" i="25"/>
  <c r="F12" i="23"/>
  <c r="G50" i="23"/>
  <c r="F90" i="24"/>
  <c r="G90" i="23"/>
  <c r="F77" i="24"/>
  <c r="G77" i="23"/>
  <c r="F62" i="24"/>
  <c r="G62" i="23"/>
  <c r="E13" i="24"/>
  <c r="E7" i="25"/>
  <c r="G25" i="24"/>
  <c r="H25" i="23"/>
  <c r="H25" i="24"/>
  <c r="F41" i="24"/>
  <c r="G41" i="23"/>
  <c r="E12" i="24"/>
  <c r="E6" i="25"/>
  <c r="G65" i="24"/>
  <c r="H65" i="23"/>
  <c r="E14" i="24"/>
  <c r="E8" i="25"/>
  <c r="F92" i="24"/>
  <c r="G92" i="23"/>
  <c r="F71" i="24"/>
  <c r="G71" i="23"/>
  <c r="F47" i="24"/>
  <c r="G47" i="23"/>
  <c r="G57" i="24"/>
  <c r="H57" i="23"/>
  <c r="H57" i="24"/>
  <c r="F45" i="24"/>
  <c r="F39" i="25"/>
  <c r="G45" i="23"/>
  <c r="F88" i="24"/>
  <c r="G88" i="23"/>
  <c r="F75" i="24"/>
  <c r="G75" i="23"/>
  <c r="G85" i="24"/>
  <c r="H85" i="23"/>
  <c r="H85" i="24"/>
  <c r="F73" i="24"/>
  <c r="G73" i="23"/>
  <c r="G56" i="24"/>
  <c r="H56" i="23"/>
  <c r="H56" i="24"/>
  <c r="F43" i="24"/>
  <c r="F37" i="25"/>
  <c r="G43" i="23"/>
  <c r="F54" i="24"/>
  <c r="F48" i="25"/>
  <c r="G54" i="23"/>
  <c r="F38" i="24"/>
  <c r="G38" i="23"/>
  <c r="F52" i="24"/>
  <c r="F46" i="25"/>
  <c r="G52" i="23"/>
  <c r="G87" i="24"/>
  <c r="H87" i="23"/>
  <c r="H87" i="24"/>
  <c r="F44" i="24"/>
  <c r="F38" i="25"/>
  <c r="G44" i="23"/>
  <c r="F82" i="24"/>
  <c r="G82" i="23"/>
  <c r="F69" i="24"/>
  <c r="F55" i="25"/>
  <c r="G69" i="23"/>
  <c r="H83" i="23"/>
  <c r="H83" i="24"/>
  <c r="G83" i="24"/>
  <c r="F42" i="24"/>
  <c r="F36" i="25"/>
  <c r="G42" i="23"/>
  <c r="G76" i="24"/>
  <c r="H76" i="23"/>
  <c r="H76" i="24"/>
  <c r="G60" i="24"/>
  <c r="H60" i="23"/>
  <c r="H60" i="24"/>
  <c r="G53" i="24"/>
  <c r="G47" i="25"/>
  <c r="H53" i="23"/>
  <c r="H53" i="24"/>
  <c r="H47" i="25"/>
  <c r="G32" i="24"/>
  <c r="H32" i="23"/>
  <c r="H32" i="24"/>
  <c r="H16" i="37"/>
  <c r="F37" i="24"/>
  <c r="G37" i="23"/>
  <c r="F7" i="23"/>
  <c r="E16" i="23"/>
  <c r="E11" i="24"/>
  <c r="G36" i="24"/>
  <c r="H36" i="23"/>
  <c r="H36" i="24"/>
  <c r="G35" i="24"/>
  <c r="H35" i="23"/>
  <c r="H39" i="23"/>
  <c r="H39" i="24"/>
  <c r="G39" i="24"/>
  <c r="K16" i="37"/>
  <c r="M50" i="4"/>
  <c r="L50" i="6"/>
  <c r="L37" i="6"/>
  <c r="M37" i="4"/>
  <c r="M60" i="4"/>
  <c r="M23" i="6"/>
  <c r="N23" i="4"/>
  <c r="M90" i="4"/>
  <c r="L90" i="6"/>
  <c r="M52" i="4"/>
  <c r="M45" i="4"/>
  <c r="L45" i="6"/>
  <c r="M82" i="4"/>
  <c r="L82" i="6"/>
  <c r="AY58" i="23"/>
  <c r="AX58" i="24"/>
  <c r="AY76" i="23"/>
  <c r="AX76" i="24"/>
  <c r="AY52" i="23"/>
  <c r="AX52" i="24"/>
  <c r="AY81" i="23"/>
  <c r="AX81" i="24"/>
  <c r="AY59" i="23"/>
  <c r="AX59" i="24"/>
  <c r="AY40" i="23"/>
  <c r="AX40" i="24"/>
  <c r="AY91" i="23"/>
  <c r="AX91" i="24"/>
  <c r="AY92" i="23"/>
  <c r="AX92" i="24"/>
  <c r="AY86" i="23"/>
  <c r="AX86" i="24"/>
  <c r="AY85" i="23"/>
  <c r="AX85" i="24"/>
  <c r="AY62" i="23"/>
  <c r="AX62" i="24"/>
  <c r="AY44" i="23"/>
  <c r="AX44" i="24"/>
  <c r="AY83" i="23"/>
  <c r="AX83" i="24"/>
  <c r="AY45" i="23"/>
  <c r="AX45" i="24"/>
  <c r="AY89" i="23"/>
  <c r="AX89" i="24"/>
  <c r="AY36" i="23"/>
  <c r="AX36" i="24"/>
  <c r="AY70" i="23"/>
  <c r="AX70" i="24"/>
  <c r="G5" i="6"/>
  <c r="AY66" i="23"/>
  <c r="AX66" i="24"/>
  <c r="AY82" i="23"/>
  <c r="AX82" i="24"/>
  <c r="AZ80" i="23"/>
  <c r="AY80" i="24"/>
  <c r="AY73" i="23"/>
  <c r="AX73" i="24"/>
  <c r="AY37" i="23"/>
  <c r="AX37" i="24"/>
  <c r="AZ35" i="23"/>
  <c r="AY35" i="24"/>
  <c r="AY43" i="23"/>
  <c r="AX43" i="24"/>
  <c r="AY67" i="23"/>
  <c r="AX67" i="24"/>
  <c r="AY71" i="23"/>
  <c r="AX71" i="24"/>
  <c r="AY51" i="23"/>
  <c r="AZ51" i="23"/>
  <c r="BA51" i="23"/>
  <c r="BB51" i="23"/>
  <c r="BC51" i="23"/>
  <c r="BD51" i="23"/>
  <c r="BE51" i="23"/>
  <c r="BF51" i="23"/>
  <c r="BG51" i="23"/>
  <c r="BH51" i="23"/>
  <c r="BI51" i="23"/>
  <c r="BJ51" i="23"/>
  <c r="BK51" i="23"/>
  <c r="BL51" i="23"/>
  <c r="BM51" i="23"/>
  <c r="BN51" i="23"/>
  <c r="BO51" i="23"/>
  <c r="BP51" i="23"/>
  <c r="BQ51" i="23"/>
  <c r="BR51" i="23"/>
  <c r="BS51" i="23"/>
  <c r="BT51" i="23"/>
  <c r="BU51" i="23"/>
  <c r="AX51" i="24"/>
  <c r="AY60" i="23"/>
  <c r="AX60" i="24"/>
  <c r="AY90" i="23"/>
  <c r="AX90" i="24"/>
  <c r="AY77" i="23"/>
  <c r="AX77" i="24"/>
  <c r="AY75" i="23"/>
  <c r="AX75" i="24"/>
  <c r="AY46" i="23"/>
  <c r="AX46" i="24"/>
  <c r="AY84" i="23"/>
  <c r="AX84" i="24"/>
  <c r="AY41" i="23"/>
  <c r="AX41" i="24"/>
  <c r="AY88" i="23"/>
  <c r="AX88" i="24"/>
  <c r="AZ65" i="23"/>
  <c r="AY65" i="24"/>
  <c r="AZ50" i="23"/>
  <c r="AY50" i="24"/>
  <c r="F41" i="25"/>
  <c r="F49" i="25"/>
  <c r="F57" i="25"/>
  <c r="F16" i="6"/>
  <c r="AS69" i="24"/>
  <c r="AS54" i="24"/>
  <c r="AS39" i="24"/>
  <c r="AS74" i="24"/>
  <c r="AS72" i="24"/>
  <c r="AS57" i="24"/>
  <c r="AS42" i="24"/>
  <c r="AS55" i="24"/>
  <c r="AS68" i="24"/>
  <c r="AS61" i="24"/>
  <c r="AS53" i="24"/>
  <c r="AS56" i="24"/>
  <c r="D16" i="24"/>
  <c r="H5" i="6"/>
  <c r="H16" i="6"/>
  <c r="E2" i="37"/>
  <c r="L83" i="4"/>
  <c r="L83" i="6"/>
  <c r="K51" i="6"/>
  <c r="H91" i="23"/>
  <c r="H91" i="24"/>
  <c r="G40" i="24"/>
  <c r="K13" i="4"/>
  <c r="K56" i="6"/>
  <c r="L56" i="4"/>
  <c r="K10" i="4"/>
  <c r="J10" i="6"/>
  <c r="J16" i="25"/>
  <c r="K14" i="4"/>
  <c r="K59" i="6"/>
  <c r="K25" i="6"/>
  <c r="L84" i="4"/>
  <c r="J11" i="6"/>
  <c r="J17" i="25"/>
  <c r="J14" i="6"/>
  <c r="J20" i="25"/>
  <c r="M83" i="4"/>
  <c r="K46" i="6"/>
  <c r="H72" i="23"/>
  <c r="H72" i="24"/>
  <c r="L88" i="4"/>
  <c r="L88" i="6"/>
  <c r="L54" i="4"/>
  <c r="K54" i="6"/>
  <c r="K42" i="6"/>
  <c r="L42" i="4"/>
  <c r="I6" i="6"/>
  <c r="I16" i="25"/>
  <c r="L91" i="6"/>
  <c r="M91" i="4"/>
  <c r="J13" i="6"/>
  <c r="J19" i="25"/>
  <c r="J15" i="4"/>
  <c r="J16" i="4"/>
  <c r="L39" i="6"/>
  <c r="M39" i="4"/>
  <c r="L47" i="4"/>
  <c r="K47" i="6"/>
  <c r="L81" i="4"/>
  <c r="K81" i="6"/>
  <c r="K44" i="6"/>
  <c r="L44" i="4"/>
  <c r="J12" i="6"/>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D6" i="6"/>
  <c r="D15" i="6"/>
  <c r="D16" i="6"/>
  <c r="M69" i="4"/>
  <c r="L69" i="6"/>
  <c r="M25" i="4"/>
  <c r="L25" i="6"/>
  <c r="M55" i="4"/>
  <c r="L55" i="6"/>
  <c r="C15" i="6"/>
  <c r="C16" i="6"/>
  <c r="C6" i="6"/>
  <c r="G6" i="23"/>
  <c r="C15" i="24"/>
  <c r="C16" i="24"/>
  <c r="F10" i="24"/>
  <c r="F6" i="24"/>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J6" i="6"/>
  <c r="M30" i="4"/>
  <c r="L30" i="6"/>
  <c r="M76" i="4"/>
  <c r="L76" i="6"/>
  <c r="L38" i="6"/>
  <c r="M38" i="4"/>
  <c r="L40" i="6"/>
  <c r="M40" i="4"/>
  <c r="L85" i="6"/>
  <c r="M85" i="4"/>
  <c r="M72" i="6"/>
  <c r="N72" i="4"/>
  <c r="L35" i="6"/>
  <c r="M35" i="4"/>
  <c r="M27" i="4"/>
  <c r="L27" i="6"/>
  <c r="M57" i="4"/>
  <c r="L57" i="6"/>
  <c r="L87" i="6"/>
  <c r="M87" i="4"/>
  <c r="L65" i="6"/>
  <c r="M65" i="4"/>
  <c r="L68" i="6"/>
  <c r="M68" i="4"/>
  <c r="F15" i="23"/>
  <c r="F16" i="23"/>
  <c r="G51" i="24"/>
  <c r="G45" i="25"/>
  <c r="H51" i="23"/>
  <c r="H51" i="24"/>
  <c r="H45" i="25"/>
  <c r="G55" i="24"/>
  <c r="H55" i="23"/>
  <c r="H55" i="24"/>
  <c r="G74" i="24"/>
  <c r="H74" i="23"/>
  <c r="H74" i="24"/>
  <c r="H23" i="23"/>
  <c r="H23" i="24"/>
  <c r="G23" i="24"/>
  <c r="G26" i="24"/>
  <c r="H26" i="23"/>
  <c r="H26" i="24"/>
  <c r="G28" i="24"/>
  <c r="H28" i="23"/>
  <c r="H28" i="24"/>
  <c r="H29" i="23"/>
  <c r="H29" i="24"/>
  <c r="G29" i="24"/>
  <c r="E4" i="25"/>
  <c r="E6" i="24"/>
  <c r="H59" i="23"/>
  <c r="H59" i="24"/>
  <c r="G59" i="24"/>
  <c r="G10" i="23"/>
  <c r="G5" i="23"/>
  <c r="G7" i="23"/>
  <c r="G11" i="23"/>
  <c r="F12" i="24"/>
  <c r="F6" i="25"/>
  <c r="G13" i="23"/>
  <c r="F13" i="24"/>
  <c r="F7" i="25"/>
  <c r="G73" i="24"/>
  <c r="H73" i="23"/>
  <c r="H73" i="24"/>
  <c r="G75" i="24"/>
  <c r="H75" i="23"/>
  <c r="H75" i="24"/>
  <c r="G45" i="24"/>
  <c r="G39" i="25"/>
  <c r="H45" i="23"/>
  <c r="H45" i="24"/>
  <c r="H39" i="25"/>
  <c r="G47" i="24"/>
  <c r="H47" i="23"/>
  <c r="H47" i="24"/>
  <c r="G71" i="24"/>
  <c r="H71" i="23"/>
  <c r="H71" i="24"/>
  <c r="G62" i="24"/>
  <c r="H62" i="23"/>
  <c r="H62" i="24"/>
  <c r="G90" i="24"/>
  <c r="H90" i="23"/>
  <c r="H90" i="24"/>
  <c r="G86" i="24"/>
  <c r="H86" i="23"/>
  <c r="H86" i="24"/>
  <c r="G67" i="24"/>
  <c r="G53" i="25"/>
  <c r="H67" i="23"/>
  <c r="H67" i="24"/>
  <c r="H53" i="25"/>
  <c r="G46" i="24"/>
  <c r="G40" i="25"/>
  <c r="H46" i="23"/>
  <c r="H46" i="24"/>
  <c r="H40" i="25"/>
  <c r="G42" i="24"/>
  <c r="G36" i="25"/>
  <c r="H42" i="23"/>
  <c r="H42" i="24"/>
  <c r="H36" i="25"/>
  <c r="G69" i="24"/>
  <c r="G55" i="25"/>
  <c r="H69" i="23"/>
  <c r="H69" i="24"/>
  <c r="H55" i="25"/>
  <c r="G44" i="24"/>
  <c r="G38" i="25"/>
  <c r="H44" i="23"/>
  <c r="H44" i="24"/>
  <c r="H38" i="25"/>
  <c r="G52" i="24"/>
  <c r="G46" i="25"/>
  <c r="H52" i="23"/>
  <c r="H52" i="24"/>
  <c r="H46" i="25"/>
  <c r="G54" i="24"/>
  <c r="G48" i="25"/>
  <c r="H54" i="23"/>
  <c r="H54" i="24"/>
  <c r="H48" i="25"/>
  <c r="G80" i="24"/>
  <c r="G14" i="23"/>
  <c r="H80" i="23"/>
  <c r="G84" i="24"/>
  <c r="H84" i="23"/>
  <c r="H84" i="24"/>
  <c r="G88" i="24"/>
  <c r="H88" i="23"/>
  <c r="H88" i="24"/>
  <c r="G92" i="24"/>
  <c r="H92" i="23"/>
  <c r="H92" i="24"/>
  <c r="H65" i="24"/>
  <c r="G41" i="24"/>
  <c r="H41" i="23"/>
  <c r="H41" i="24"/>
  <c r="G77" i="24"/>
  <c r="H77" i="23"/>
  <c r="H77" i="24"/>
  <c r="G50" i="24"/>
  <c r="G44" i="25"/>
  <c r="G49" i="25"/>
  <c r="G12" i="23"/>
  <c r="H50" i="23"/>
  <c r="G58" i="24"/>
  <c r="H58" i="23"/>
  <c r="H58" i="24"/>
  <c r="G66" i="24"/>
  <c r="G52" i="25"/>
  <c r="H66" i="23"/>
  <c r="H66" i="24"/>
  <c r="H52" i="25"/>
  <c r="H57" i="25"/>
  <c r="F11" i="24"/>
  <c r="F5" i="25"/>
  <c r="G82" i="24"/>
  <c r="H82" i="23"/>
  <c r="H82" i="24"/>
  <c r="H38" i="23"/>
  <c r="H38" i="24"/>
  <c r="G38" i="24"/>
  <c r="G43" i="24"/>
  <c r="G37" i="25"/>
  <c r="H43" i="23"/>
  <c r="H43" i="24"/>
  <c r="H37" i="25"/>
  <c r="F14" i="24"/>
  <c r="F8" i="25"/>
  <c r="E5" i="25"/>
  <c r="E7" i="24"/>
  <c r="E15" i="24"/>
  <c r="H37" i="23"/>
  <c r="H37" i="24"/>
  <c r="G37" i="24"/>
  <c r="H35" i="24"/>
  <c r="N37" i="4"/>
  <c r="M37" i="6"/>
  <c r="M90" i="6"/>
  <c r="N90" i="4"/>
  <c r="O23" i="4"/>
  <c r="N23" i="6"/>
  <c r="M82" i="6"/>
  <c r="N82" i="4"/>
  <c r="N52" i="4"/>
  <c r="M52" i="6"/>
  <c r="M50" i="6"/>
  <c r="N50" i="4"/>
  <c r="M45" i="6"/>
  <c r="N45" i="4"/>
  <c r="M60" i="6"/>
  <c r="N60" i="4"/>
  <c r="G16" i="6"/>
  <c r="BA35" i="23"/>
  <c r="AZ35" i="24"/>
  <c r="BA65" i="23"/>
  <c r="AZ65" i="24"/>
  <c r="AZ46" i="23"/>
  <c r="AY46" i="24"/>
  <c r="AZ60" i="23"/>
  <c r="AY60" i="24"/>
  <c r="AZ43" i="23"/>
  <c r="AY43" i="24"/>
  <c r="BA80" i="23"/>
  <c r="AZ80" i="24"/>
  <c r="AZ36" i="23"/>
  <c r="AY36" i="24"/>
  <c r="AZ44" i="23"/>
  <c r="AY44" i="24"/>
  <c r="AZ92" i="23"/>
  <c r="AY92" i="24"/>
  <c r="AZ81" i="23"/>
  <c r="AY81" i="24"/>
  <c r="AZ89" i="23"/>
  <c r="AY89" i="24"/>
  <c r="AZ62" i="23"/>
  <c r="AY62" i="24"/>
  <c r="AZ91" i="23"/>
  <c r="AY91" i="24"/>
  <c r="AZ52" i="23"/>
  <c r="AY52" i="24"/>
  <c r="AZ75" i="23"/>
  <c r="AY75" i="24"/>
  <c r="AZ41" i="23"/>
  <c r="AY41" i="24"/>
  <c r="AZ77" i="23"/>
  <c r="AY77" i="24"/>
  <c r="AZ71" i="23"/>
  <c r="AY71" i="24"/>
  <c r="AZ37" i="23"/>
  <c r="AY37" i="24"/>
  <c r="AZ66" i="23"/>
  <c r="AY66" i="24"/>
  <c r="AZ82" i="23"/>
  <c r="AY82" i="24"/>
  <c r="AZ45" i="23"/>
  <c r="AY45" i="24"/>
  <c r="AZ85" i="23"/>
  <c r="AY85" i="24"/>
  <c r="AZ40" i="23"/>
  <c r="AY40" i="24"/>
  <c r="AZ76" i="23"/>
  <c r="AY76" i="24"/>
  <c r="BA50" i="23"/>
  <c r="BB50" i="23"/>
  <c r="BC50" i="23"/>
  <c r="BD50" i="23"/>
  <c r="BE50" i="23"/>
  <c r="BF50" i="23"/>
  <c r="BG50" i="23"/>
  <c r="BH50" i="23"/>
  <c r="BI50" i="23"/>
  <c r="BJ50" i="23"/>
  <c r="BK50" i="23"/>
  <c r="BL50" i="23"/>
  <c r="BM50" i="23"/>
  <c r="BN50" i="23"/>
  <c r="BO50" i="23"/>
  <c r="BP50" i="23"/>
  <c r="BQ50" i="23"/>
  <c r="BR50" i="23"/>
  <c r="BS50" i="23"/>
  <c r="BT50" i="23"/>
  <c r="BU50" i="23"/>
  <c r="AZ50" i="24"/>
  <c r="AZ84" i="23"/>
  <c r="AY84" i="24"/>
  <c r="AZ90" i="23"/>
  <c r="AY90" i="24"/>
  <c r="AZ67" i="23"/>
  <c r="AY67" i="24"/>
  <c r="AZ73" i="23"/>
  <c r="AY73" i="24"/>
  <c r="AZ88" i="23"/>
  <c r="AY88" i="24"/>
  <c r="G57" i="25"/>
  <c r="AZ70" i="23"/>
  <c r="AY70" i="24"/>
  <c r="AZ83" i="23"/>
  <c r="AY83" i="24"/>
  <c r="AZ86" i="23"/>
  <c r="AY86" i="24"/>
  <c r="AZ59" i="23"/>
  <c r="AY59" i="24"/>
  <c r="AZ58" i="23"/>
  <c r="AY58" i="24"/>
  <c r="H41" i="25"/>
  <c r="G41" i="25"/>
  <c r="AT72" i="24"/>
  <c r="AT57" i="24"/>
  <c r="AT42" i="24"/>
  <c r="AT55" i="24"/>
  <c r="AT69" i="24"/>
  <c r="AT68" i="24"/>
  <c r="AT61" i="24"/>
  <c r="AT53" i="24"/>
  <c r="AT38" i="24"/>
  <c r="AT56" i="24"/>
  <c r="AT74" i="24"/>
  <c r="AT54" i="24"/>
  <c r="AT39" i="24"/>
  <c r="E5" i="24"/>
  <c r="E16" i="24"/>
  <c r="M56" i="4"/>
  <c r="L56" i="6"/>
  <c r="J7" i="6"/>
  <c r="J5" i="6"/>
  <c r="M88" i="4"/>
  <c r="M88" i="6"/>
  <c r="J15" i="6"/>
  <c r="I5" i="6"/>
  <c r="I16" i="6"/>
  <c r="K10" i="6"/>
  <c r="K6" i="6"/>
  <c r="M83" i="6"/>
  <c r="N83" i="4"/>
  <c r="K15" i="4"/>
  <c r="K16" i="4"/>
  <c r="M42" i="4"/>
  <c r="L42" i="6"/>
  <c r="M54" i="4"/>
  <c r="L54" i="6"/>
  <c r="L14" i="4"/>
  <c r="L6" i="4"/>
  <c r="K13" i="6"/>
  <c r="K19" i="25"/>
  <c r="L13" i="4"/>
  <c r="I21" i="25"/>
  <c r="L47" i="6"/>
  <c r="M47" i="4"/>
  <c r="M39" i="6"/>
  <c r="N39" i="4"/>
  <c r="N91" i="4"/>
  <c r="M91" i="6"/>
  <c r="F4" i="25"/>
  <c r="H10" i="24"/>
  <c r="H6" i="24"/>
  <c r="H6" i="23"/>
  <c r="M44" i="4"/>
  <c r="L44" i="6"/>
  <c r="K14" i="6"/>
  <c r="K20" i="25"/>
  <c r="K12" i="6"/>
  <c r="L81" i="6"/>
  <c r="M81" i="4"/>
  <c r="G15" i="23"/>
  <c r="G16" i="23"/>
  <c r="L58" i="6"/>
  <c r="M58" i="4"/>
  <c r="M31" i="4"/>
  <c r="L31" i="6"/>
  <c r="L10" i="6"/>
  <c r="M61" i="4"/>
  <c r="L61" i="6"/>
  <c r="K11" i="6"/>
  <c r="L53" i="6"/>
  <c r="L12" i="4"/>
  <c r="M53" i="4"/>
  <c r="L41" i="6"/>
  <c r="M41" i="4"/>
  <c r="M86" i="4"/>
  <c r="L86" i="6"/>
  <c r="M36" i="4"/>
  <c r="L36" i="6"/>
  <c r="L11" i="4"/>
  <c r="L7" i="4"/>
  <c r="J18" i="25"/>
  <c r="J21" i="25"/>
  <c r="M67" i="4"/>
  <c r="L67" i="6"/>
  <c r="M75" i="4"/>
  <c r="L75" i="6"/>
  <c r="L26" i="6"/>
  <c r="L5" i="4"/>
  <c r="M26" i="4"/>
  <c r="L10" i="4"/>
  <c r="L70" i="6"/>
  <c r="M70" i="4"/>
  <c r="M89" i="4"/>
  <c r="L89" i="6"/>
  <c r="N55" i="4"/>
  <c r="M55" i="6"/>
  <c r="M69" i="6"/>
  <c r="N69" i="4"/>
  <c r="N88" i="4"/>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c r="G11" i="24"/>
  <c r="G5" i="25"/>
  <c r="F15" i="24"/>
  <c r="F7" i="24"/>
  <c r="F5" i="24"/>
  <c r="G13" i="24"/>
  <c r="G7" i="25"/>
  <c r="H11" i="23"/>
  <c r="H13" i="23"/>
  <c r="G14" i="24"/>
  <c r="G8" i="25"/>
  <c r="H12" i="23"/>
  <c r="H50" i="24"/>
  <c r="H80" i="24"/>
  <c r="H14" i="24"/>
  <c r="H8" i="25"/>
  <c r="H14" i="23"/>
  <c r="G12" i="24"/>
  <c r="G6" i="25"/>
  <c r="H5" i="23"/>
  <c r="H7" i="23"/>
  <c r="E9" i="25"/>
  <c r="H11" i="24"/>
  <c r="N45" i="6"/>
  <c r="O45" i="4"/>
  <c r="O23" i="6"/>
  <c r="P23" i="4"/>
  <c r="N60" i="6"/>
  <c r="O60" i="4"/>
  <c r="O52" i="4"/>
  <c r="N52" i="6"/>
  <c r="N37" i="6"/>
  <c r="O37" i="4"/>
  <c r="N50" i="6"/>
  <c r="O50" i="4"/>
  <c r="N82" i="6"/>
  <c r="O82" i="4"/>
  <c r="N90" i="6"/>
  <c r="O90" i="4"/>
  <c r="BA59" i="23"/>
  <c r="AZ59" i="24"/>
  <c r="BA58" i="23"/>
  <c r="AZ58" i="24"/>
  <c r="BA70" i="23"/>
  <c r="AZ70" i="24"/>
  <c r="BA90" i="23"/>
  <c r="AZ90" i="24"/>
  <c r="BA40" i="23"/>
  <c r="AZ40" i="24"/>
  <c r="BA66" i="23"/>
  <c r="AZ66" i="24"/>
  <c r="BA41" i="23"/>
  <c r="AZ41" i="24"/>
  <c r="BA62" i="23"/>
  <c r="AZ62" i="24"/>
  <c r="BA44" i="23"/>
  <c r="AZ44" i="24"/>
  <c r="BA60" i="23"/>
  <c r="AZ60" i="24"/>
  <c r="BA88" i="23"/>
  <c r="AZ88" i="24"/>
  <c r="BA84" i="23"/>
  <c r="AZ84" i="24"/>
  <c r="BA85" i="23"/>
  <c r="AZ85" i="24"/>
  <c r="BA37" i="23"/>
  <c r="AZ37" i="24"/>
  <c r="BA75" i="23"/>
  <c r="AZ75" i="24"/>
  <c r="BA89" i="23"/>
  <c r="AZ89" i="24"/>
  <c r="BA36" i="23"/>
  <c r="AZ36" i="24"/>
  <c r="BA46" i="23"/>
  <c r="AZ46" i="24"/>
  <c r="BA86" i="23"/>
  <c r="AZ86" i="24"/>
  <c r="BA73" i="23"/>
  <c r="AZ73" i="24"/>
  <c r="BA45" i="23"/>
  <c r="AZ45" i="24"/>
  <c r="BA71" i="23"/>
  <c r="AZ71" i="24"/>
  <c r="BA52" i="23"/>
  <c r="AZ52" i="24"/>
  <c r="BA81" i="23"/>
  <c r="AZ81" i="24"/>
  <c r="BB80" i="23"/>
  <c r="BA80" i="24"/>
  <c r="BB65" i="23"/>
  <c r="BA65" i="24"/>
  <c r="BA83" i="23"/>
  <c r="AZ83" i="24"/>
  <c r="BA67" i="23"/>
  <c r="AZ67" i="24"/>
  <c r="BA76" i="23"/>
  <c r="AZ76" i="24"/>
  <c r="BA82" i="23"/>
  <c r="AZ82" i="24"/>
  <c r="BA77" i="23"/>
  <c r="AZ77" i="24"/>
  <c r="BA91" i="23"/>
  <c r="AZ91" i="24"/>
  <c r="BA92" i="23"/>
  <c r="AZ92" i="24"/>
  <c r="BA43" i="23"/>
  <c r="AZ43" i="24"/>
  <c r="BB35" i="23"/>
  <c r="BA35" i="24"/>
  <c r="H12" i="24"/>
  <c r="H44" i="25"/>
  <c r="H49" i="25"/>
  <c r="AU55" i="24"/>
  <c r="AU72" i="24"/>
  <c r="AU57" i="24"/>
  <c r="AU68" i="24"/>
  <c r="AU61" i="24"/>
  <c r="AU53" i="24"/>
  <c r="AU38" i="24"/>
  <c r="AU56" i="24"/>
  <c r="AU74" i="24"/>
  <c r="AU69" i="24"/>
  <c r="AU54" i="24"/>
  <c r="AU39" i="24"/>
  <c r="AU42" i="24"/>
  <c r="J16" i="6"/>
  <c r="K16" i="25"/>
  <c r="L16" i="25"/>
  <c r="N56" i="4"/>
  <c r="M56" i="6"/>
  <c r="L13" i="6"/>
  <c r="L19" i="25"/>
  <c r="F9" i="25"/>
  <c r="N83" i="6"/>
  <c r="O83" i="4"/>
  <c r="K18" i="25"/>
  <c r="N54" i="4"/>
  <c r="M54" i="6"/>
  <c r="M42" i="6"/>
  <c r="N42" i="4"/>
  <c r="L15" i="4"/>
  <c r="L16" i="4"/>
  <c r="L14" i="6"/>
  <c r="L20" i="25"/>
  <c r="N47" i="4"/>
  <c r="M47" i="6"/>
  <c r="N91" i="6"/>
  <c r="O91" i="4"/>
  <c r="N39" i="6"/>
  <c r="O39" i="4"/>
  <c r="L11" i="6"/>
  <c r="L17" i="25"/>
  <c r="N81" i="4"/>
  <c r="M81" i="6"/>
  <c r="M44" i="6"/>
  <c r="N44" i="4"/>
  <c r="N26" i="4"/>
  <c r="M5" i="4"/>
  <c r="M26" i="6"/>
  <c r="N75" i="4"/>
  <c r="M75" i="6"/>
  <c r="N58" i="4"/>
  <c r="M58" i="6"/>
  <c r="M13" i="4"/>
  <c r="M7" i="4"/>
  <c r="M11" i="4"/>
  <c r="N36" i="4"/>
  <c r="M36" i="6"/>
  <c r="M86" i="6"/>
  <c r="M14" i="4"/>
  <c r="N86" i="4"/>
  <c r="M31" i="6"/>
  <c r="N31" i="4"/>
  <c r="N10" i="4"/>
  <c r="N53" i="4"/>
  <c r="M53" i="6"/>
  <c r="M12" i="4"/>
  <c r="M6" i="4"/>
  <c r="N70" i="4"/>
  <c r="M70" i="6"/>
  <c r="K7" i="6"/>
  <c r="K5" i="6"/>
  <c r="K17" i="25"/>
  <c r="N61" i="4"/>
  <c r="M61" i="6"/>
  <c r="K15" i="6"/>
  <c r="N89" i="4"/>
  <c r="M89" i="6"/>
  <c r="M10" i="4"/>
  <c r="N67" i="4"/>
  <c r="M67" i="6"/>
  <c r="M41" i="6"/>
  <c r="N41" i="4"/>
  <c r="L12" i="6"/>
  <c r="N88" i="6"/>
  <c r="O88" i="4"/>
  <c r="N69" i="6"/>
  <c r="O69" i="4"/>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G4" i="25"/>
  <c r="F16" i="24"/>
  <c r="H15" i="24"/>
  <c r="G7" i="24"/>
  <c r="G5" i="24"/>
  <c r="G15" i="24"/>
  <c r="H15" i="23"/>
  <c r="H16" i="23"/>
  <c r="H6" i="25"/>
  <c r="E27" i="25"/>
  <c r="H5" i="25"/>
  <c r="H7" i="24"/>
  <c r="H5" i="24"/>
  <c r="O37" i="6"/>
  <c r="P37" i="4"/>
  <c r="O60" i="6"/>
  <c r="P60" i="4"/>
  <c r="O90" i="6"/>
  <c r="P90" i="4"/>
  <c r="P82" i="4"/>
  <c r="O82" i="6"/>
  <c r="O52" i="6"/>
  <c r="P52" i="4"/>
  <c r="P23" i="6"/>
  <c r="Q23" i="4"/>
  <c r="O50" i="6"/>
  <c r="P50" i="4"/>
  <c r="O45" i="6"/>
  <c r="P45" i="4"/>
  <c r="BB91" i="23"/>
  <c r="BA91" i="24"/>
  <c r="BB67" i="23"/>
  <c r="BA67" i="24"/>
  <c r="BB81" i="23"/>
  <c r="BA81" i="24"/>
  <c r="BB73" i="23"/>
  <c r="BA73" i="24"/>
  <c r="BB89" i="23"/>
  <c r="BA89" i="24"/>
  <c r="BB84" i="23"/>
  <c r="BA84" i="24"/>
  <c r="BB62" i="23"/>
  <c r="BA62" i="24"/>
  <c r="BB90" i="23"/>
  <c r="BA90" i="24"/>
  <c r="BC35" i="23"/>
  <c r="BB35" i="24"/>
  <c r="BB77" i="23"/>
  <c r="BA77" i="24"/>
  <c r="BB83" i="23"/>
  <c r="BA83" i="24"/>
  <c r="BB52" i="23"/>
  <c r="BA52" i="24"/>
  <c r="BB86" i="23"/>
  <c r="BA86" i="24"/>
  <c r="BB75" i="23"/>
  <c r="BA75" i="24"/>
  <c r="BB88" i="23"/>
  <c r="BA88" i="24"/>
  <c r="BB41" i="23"/>
  <c r="BA41" i="24"/>
  <c r="BB70" i="23"/>
  <c r="BA70" i="24"/>
  <c r="BB43" i="23"/>
  <c r="BA43" i="24"/>
  <c r="BB82" i="23"/>
  <c r="BA82" i="24"/>
  <c r="BC65" i="23"/>
  <c r="BB65" i="24"/>
  <c r="BB71" i="23"/>
  <c r="BA71" i="24"/>
  <c r="BB46" i="23"/>
  <c r="BA46" i="24"/>
  <c r="BB37" i="23"/>
  <c r="BA37" i="24"/>
  <c r="BB60" i="23"/>
  <c r="BA60" i="24"/>
  <c r="BB66" i="23"/>
  <c r="BA66" i="24"/>
  <c r="BB58" i="23"/>
  <c r="BA58" i="24"/>
  <c r="BB92" i="23"/>
  <c r="BA92" i="24"/>
  <c r="BB76" i="23"/>
  <c r="BA76" i="24"/>
  <c r="BC80" i="23"/>
  <c r="BB80" i="24"/>
  <c r="BB45" i="23"/>
  <c r="BA45" i="24"/>
  <c r="BB36" i="23"/>
  <c r="BA36" i="24"/>
  <c r="BB85" i="23"/>
  <c r="BA85" i="24"/>
  <c r="BB44" i="23"/>
  <c r="BA44" i="24"/>
  <c r="BB40" i="23"/>
  <c r="BA40" i="24"/>
  <c r="BB59" i="23"/>
  <c r="BA59" i="24"/>
  <c r="AV55" i="24"/>
  <c r="AV68" i="24"/>
  <c r="AV61" i="24"/>
  <c r="AV53" i="24"/>
  <c r="AV38" i="24"/>
  <c r="AV56" i="24"/>
  <c r="AV74" i="24"/>
  <c r="AV69" i="24"/>
  <c r="AV54" i="24"/>
  <c r="AV47" i="24"/>
  <c r="AV39" i="24"/>
  <c r="AV87" i="24"/>
  <c r="AV72" i="24"/>
  <c r="AV57" i="24"/>
  <c r="AV42" i="24"/>
  <c r="F27" i="25"/>
  <c r="N56" i="6"/>
  <c r="O56" i="4"/>
  <c r="N6" i="4"/>
  <c r="K21" i="25"/>
  <c r="O83" i="6"/>
  <c r="P83" i="4"/>
  <c r="N42" i="6"/>
  <c r="O42" i="4"/>
  <c r="N54" i="6"/>
  <c r="O54" i="4"/>
  <c r="M10" i="6"/>
  <c r="M6" i="6"/>
  <c r="O91" i="6"/>
  <c r="P91" i="4"/>
  <c r="M13" i="6"/>
  <c r="M19" i="25"/>
  <c r="O39" i="6"/>
  <c r="P39" i="4"/>
  <c r="M15" i="4"/>
  <c r="M16" i="4"/>
  <c r="N13" i="4"/>
  <c r="N47" i="6"/>
  <c r="O47" i="4"/>
  <c r="M11" i="6"/>
  <c r="M17" i="25"/>
  <c r="N81" i="6"/>
  <c r="O81" i="4"/>
  <c r="N44" i="6"/>
  <c r="O44" i="4"/>
  <c r="K16" i="6"/>
  <c r="N61" i="6"/>
  <c r="O61" i="4"/>
  <c r="N58" i="6"/>
  <c r="O58" i="4"/>
  <c r="L18" i="25"/>
  <c r="L21" i="25"/>
  <c r="L7" i="6"/>
  <c r="L5" i="6"/>
  <c r="O89" i="4"/>
  <c r="N89" i="6"/>
  <c r="M12" i="6"/>
  <c r="M18" i="25"/>
  <c r="N86" i="6"/>
  <c r="O86" i="4"/>
  <c r="N14" i="4"/>
  <c r="N36" i="6"/>
  <c r="N7" i="4"/>
  <c r="O36" i="4"/>
  <c r="N11" i="4"/>
  <c r="O26" i="4"/>
  <c r="N5" i="4"/>
  <c r="N26" i="6"/>
  <c r="O70" i="4"/>
  <c r="N70" i="6"/>
  <c r="O67" i="4"/>
  <c r="N67" i="6"/>
  <c r="O53" i="4"/>
  <c r="N12" i="4"/>
  <c r="N53" i="6"/>
  <c r="O75" i="4"/>
  <c r="N75" i="6"/>
  <c r="N41" i="6"/>
  <c r="O41" i="4"/>
  <c r="N31" i="6"/>
  <c r="O31" i="4"/>
  <c r="M14" i="6"/>
  <c r="M20" i="25"/>
  <c r="L15" i="6"/>
  <c r="G9" i="25"/>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O59" i="6"/>
  <c r="P59" i="4"/>
  <c r="O62" i="6"/>
  <c r="P62" i="4"/>
  <c r="P84" i="4"/>
  <c r="O84" i="6"/>
  <c r="O65" i="6"/>
  <c r="P65" i="4"/>
  <c r="O30" i="6"/>
  <c r="P30" i="4"/>
  <c r="P27" i="4"/>
  <c r="O27" i="6"/>
  <c r="O29" i="6"/>
  <c r="P29" i="4"/>
  <c r="O38" i="6"/>
  <c r="P38" i="4"/>
  <c r="O57" i="6"/>
  <c r="P57" i="4"/>
  <c r="P46" i="4"/>
  <c r="O46" i="6"/>
  <c r="H4" i="25"/>
  <c r="H16" i="24"/>
  <c r="G16" i="24"/>
  <c r="P45" i="6"/>
  <c r="Q45" i="4"/>
  <c r="P50" i="6"/>
  <c r="Q50" i="4"/>
  <c r="Q23" i="6"/>
  <c r="R23" i="4"/>
  <c r="S23" i="4"/>
  <c r="P82" i="6"/>
  <c r="Q82" i="4"/>
  <c r="P60" i="6"/>
  <c r="Q60" i="4"/>
  <c r="P52" i="6"/>
  <c r="Q52" i="4"/>
  <c r="P90" i="6"/>
  <c r="Q90" i="4"/>
  <c r="P37" i="6"/>
  <c r="Q37" i="4"/>
  <c r="BC46" i="23"/>
  <c r="BB46" i="24"/>
  <c r="BC58" i="23"/>
  <c r="BB58" i="24"/>
  <c r="BC85" i="23"/>
  <c r="BB85" i="24"/>
  <c r="BC76" i="23"/>
  <c r="BB76" i="24"/>
  <c r="BC60" i="23"/>
  <c r="BB60" i="24"/>
  <c r="BD65" i="23"/>
  <c r="BC65" i="24"/>
  <c r="BC41" i="23"/>
  <c r="BB41" i="24"/>
  <c r="BC52" i="23"/>
  <c r="BB52" i="24"/>
  <c r="BC90" i="23"/>
  <c r="BB90" i="24"/>
  <c r="BC73" i="23"/>
  <c r="BB73" i="24"/>
  <c r="BC59" i="23"/>
  <c r="BB59" i="24"/>
  <c r="BC36" i="23"/>
  <c r="BB36" i="24"/>
  <c r="BC92" i="23"/>
  <c r="BB92" i="24"/>
  <c r="BC37" i="23"/>
  <c r="BB37" i="24"/>
  <c r="BC82" i="23"/>
  <c r="BB82" i="24"/>
  <c r="BC88" i="23"/>
  <c r="BB88" i="24"/>
  <c r="BC83" i="23"/>
  <c r="BB83" i="24"/>
  <c r="BC62" i="23"/>
  <c r="BB62" i="24"/>
  <c r="BC81" i="23"/>
  <c r="BB81" i="24"/>
  <c r="BC40" i="23"/>
  <c r="BB40" i="24"/>
  <c r="BC45" i="23"/>
  <c r="BB45" i="24"/>
  <c r="BC43" i="23"/>
  <c r="BB43" i="24"/>
  <c r="BC75" i="23"/>
  <c r="BB75" i="24"/>
  <c r="BC77" i="23"/>
  <c r="BB77" i="24"/>
  <c r="BC84" i="23"/>
  <c r="BB84" i="24"/>
  <c r="BC67" i="23"/>
  <c r="BB67" i="24"/>
  <c r="M16" i="25"/>
  <c r="BC44" i="23"/>
  <c r="BB44" i="24"/>
  <c r="BD80" i="23"/>
  <c r="BC80" i="24"/>
  <c r="BC66" i="23"/>
  <c r="BB66" i="24"/>
  <c r="BC71" i="23"/>
  <c r="BB71" i="24"/>
  <c r="BC70" i="23"/>
  <c r="BB70" i="24"/>
  <c r="BC86" i="23"/>
  <c r="BB86" i="24"/>
  <c r="BD35" i="23"/>
  <c r="BC35" i="24"/>
  <c r="BC89" i="23"/>
  <c r="BB89" i="24"/>
  <c r="BC91" i="23"/>
  <c r="BB91" i="24"/>
  <c r="AW55" i="24"/>
  <c r="AW68" i="24"/>
  <c r="AW61" i="24"/>
  <c r="AW53" i="24"/>
  <c r="AW38" i="24"/>
  <c r="AW56" i="24"/>
  <c r="AW74" i="24"/>
  <c r="AW69" i="24"/>
  <c r="AW54" i="24"/>
  <c r="AW47" i="24"/>
  <c r="AW39" i="24"/>
  <c r="AW87" i="24"/>
  <c r="AW72" i="24"/>
  <c r="AW57" i="24"/>
  <c r="AW42" i="24"/>
  <c r="P56" i="4"/>
  <c r="O56" i="6"/>
  <c r="N13" i="6"/>
  <c r="N19" i="25"/>
  <c r="O14" i="4"/>
  <c r="O6" i="4"/>
  <c r="N10" i="6"/>
  <c r="N11" i="6"/>
  <c r="N17" i="25"/>
  <c r="P83" i="6"/>
  <c r="Q83" i="4"/>
  <c r="P54" i="4"/>
  <c r="O54" i="6"/>
  <c r="O42" i="6"/>
  <c r="P42" i="4"/>
  <c r="G27" i="25"/>
  <c r="M21" i="25"/>
  <c r="O10" i="4"/>
  <c r="M15" i="6"/>
  <c r="N15" i="4"/>
  <c r="N16" i="4"/>
  <c r="N14" i="6"/>
  <c r="N20" i="25"/>
  <c r="P91" i="6"/>
  <c r="Q91" i="4"/>
  <c r="O47" i="6"/>
  <c r="P47" i="4"/>
  <c r="P39" i="6"/>
  <c r="Q39" i="4"/>
  <c r="L16" i="6"/>
  <c r="O81" i="6"/>
  <c r="P81" i="4"/>
  <c r="M7" i="6"/>
  <c r="M5" i="6"/>
  <c r="O44" i="6"/>
  <c r="P44" i="4"/>
  <c r="O75" i="6"/>
  <c r="P75" i="4"/>
  <c r="P67" i="4"/>
  <c r="O67" i="6"/>
  <c r="P31" i="4"/>
  <c r="O31" i="6"/>
  <c r="N12" i="6"/>
  <c r="N18" i="25"/>
  <c r="O36" i="6"/>
  <c r="O11" i="4"/>
  <c r="O7" i="4"/>
  <c r="P36" i="4"/>
  <c r="P86" i="4"/>
  <c r="O86" i="6"/>
  <c r="P89" i="4"/>
  <c r="O89" i="6"/>
  <c r="O58" i="6"/>
  <c r="P58" i="4"/>
  <c r="O41" i="6"/>
  <c r="P41" i="4"/>
  <c r="P53" i="4"/>
  <c r="O12" i="4"/>
  <c r="O53" i="6"/>
  <c r="P26" i="4"/>
  <c r="O26" i="6"/>
  <c r="O61" i="6"/>
  <c r="P61" i="4"/>
  <c r="O13" i="4"/>
  <c r="P70" i="4"/>
  <c r="O70" i="6"/>
  <c r="O5" i="4"/>
  <c r="P25" i="6"/>
  <c r="Q25" i="4"/>
  <c r="P88" i="6"/>
  <c r="Q88" i="4"/>
  <c r="P55" i="6"/>
  <c r="Q55" i="4"/>
  <c r="P80" i="6"/>
  <c r="Q80" i="4"/>
  <c r="H9" i="25"/>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c r="R90" i="4"/>
  <c r="Q90" i="6"/>
  <c r="Q60" i="6"/>
  <c r="R60" i="4"/>
  <c r="BD91" i="23"/>
  <c r="BC91" i="24"/>
  <c r="BD45" i="23"/>
  <c r="BC45" i="24"/>
  <c r="BD86" i="23"/>
  <c r="BC86" i="24"/>
  <c r="BE80" i="23"/>
  <c r="BD80" i="24"/>
  <c r="BD77" i="23"/>
  <c r="BC77" i="24"/>
  <c r="BD40" i="23"/>
  <c r="BC40" i="24"/>
  <c r="BD88" i="23"/>
  <c r="BC88" i="24"/>
  <c r="BD36" i="23"/>
  <c r="BC36" i="24"/>
  <c r="BD52" i="23"/>
  <c r="BC52" i="24"/>
  <c r="BD76" i="23"/>
  <c r="BC76" i="24"/>
  <c r="BD44" i="23"/>
  <c r="BC44" i="24"/>
  <c r="BD75" i="23"/>
  <c r="BC75" i="24"/>
  <c r="BD81" i="23"/>
  <c r="BC81" i="24"/>
  <c r="BD82" i="23"/>
  <c r="BC82" i="24"/>
  <c r="BD59" i="23"/>
  <c r="BC59" i="24"/>
  <c r="BD41" i="23"/>
  <c r="BC41" i="24"/>
  <c r="BD85" i="23"/>
  <c r="BC85" i="24"/>
  <c r="BD71" i="23"/>
  <c r="BC71" i="24"/>
  <c r="BD89" i="23"/>
  <c r="BC89" i="24"/>
  <c r="BD67" i="23"/>
  <c r="BC67" i="24"/>
  <c r="BD43" i="23"/>
  <c r="BC43" i="24"/>
  <c r="BD62" i="23"/>
  <c r="BC62" i="24"/>
  <c r="BD37" i="23"/>
  <c r="BC37" i="24"/>
  <c r="BD73" i="23"/>
  <c r="BC73" i="24"/>
  <c r="BE65" i="23"/>
  <c r="BD65" i="24"/>
  <c r="BD58" i="23"/>
  <c r="BC58" i="24"/>
  <c r="BE35" i="23"/>
  <c r="BD35" i="24"/>
  <c r="BD66" i="23"/>
  <c r="BC66" i="24"/>
  <c r="BD70" i="23"/>
  <c r="BC70" i="24"/>
  <c r="BD84" i="23"/>
  <c r="BC84" i="24"/>
  <c r="BD83" i="23"/>
  <c r="BC83" i="24"/>
  <c r="BD92" i="23"/>
  <c r="BC92" i="24"/>
  <c r="BD90" i="23"/>
  <c r="BC90" i="24"/>
  <c r="BD60" i="23"/>
  <c r="BC60" i="24"/>
  <c r="BD46" i="23"/>
  <c r="BC46" i="24"/>
  <c r="AX68" i="24"/>
  <c r="AX61" i="24"/>
  <c r="AX53" i="24"/>
  <c r="AX38" i="24"/>
  <c r="AX56" i="24"/>
  <c r="AX74" i="24"/>
  <c r="AX69" i="24"/>
  <c r="AX54" i="24"/>
  <c r="AX47" i="24"/>
  <c r="AX39" i="24"/>
  <c r="AX87" i="24"/>
  <c r="AX72" i="24"/>
  <c r="AX57" i="24"/>
  <c r="AX42" i="24"/>
  <c r="AX55" i="24"/>
  <c r="N7" i="6"/>
  <c r="N15" i="6"/>
  <c r="N6" i="6"/>
  <c r="N16" i="25"/>
  <c r="N21" i="25"/>
  <c r="P56" i="6"/>
  <c r="Q56" i="4"/>
  <c r="P12" i="4"/>
  <c r="O13" i="6"/>
  <c r="O19" i="25"/>
  <c r="P10" i="4"/>
  <c r="H27" i="25"/>
  <c r="P6" i="4"/>
  <c r="P11" i="4"/>
  <c r="M16" i="6"/>
  <c r="R83" i="4"/>
  <c r="Q83" i="6"/>
  <c r="O11" i="6"/>
  <c r="O17" i="25"/>
  <c r="P54" i="6"/>
  <c r="Q54" i="4"/>
  <c r="Q42" i="4"/>
  <c r="P42" i="6"/>
  <c r="O12" i="6"/>
  <c r="O18" i="25"/>
  <c r="Q39" i="6"/>
  <c r="R39" i="4"/>
  <c r="R91" i="4"/>
  <c r="Q91" i="6"/>
  <c r="Q47" i="4"/>
  <c r="P47" i="6"/>
  <c r="O15" i="4"/>
  <c r="O16" i="4"/>
  <c r="O10" i="6"/>
  <c r="O6" i="6"/>
  <c r="Q81" i="4"/>
  <c r="P81" i="6"/>
  <c r="O14" i="6"/>
  <c r="O20" i="25"/>
  <c r="P44" i="6"/>
  <c r="Q44" i="4"/>
  <c r="P89" i="6"/>
  <c r="Q89" i="4"/>
  <c r="P61" i="6"/>
  <c r="Q61" i="4"/>
  <c r="P36" i="6"/>
  <c r="P7" i="4"/>
  <c r="Q36" i="4"/>
  <c r="Q70" i="4"/>
  <c r="P70" i="6"/>
  <c r="Q53" i="4"/>
  <c r="P53" i="6"/>
  <c r="P58" i="6"/>
  <c r="Q58" i="4"/>
  <c r="P31" i="6"/>
  <c r="Q31" i="4"/>
  <c r="P75" i="6"/>
  <c r="Q75" i="4"/>
  <c r="Q67" i="4"/>
  <c r="P67" i="6"/>
  <c r="P13" i="4"/>
  <c r="P14" i="4"/>
  <c r="P26" i="6"/>
  <c r="Q26" i="4"/>
  <c r="Q10" i="4"/>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BE92" i="23"/>
  <c r="BD92" i="24"/>
  <c r="BE66" i="23"/>
  <c r="BD66" i="24"/>
  <c r="BE73" i="23"/>
  <c r="BD73" i="24"/>
  <c r="BE67" i="23"/>
  <c r="BD67" i="24"/>
  <c r="BE41" i="23"/>
  <c r="BD41" i="24"/>
  <c r="BE75" i="23"/>
  <c r="BD75" i="24"/>
  <c r="BE36" i="23"/>
  <c r="BD36" i="24"/>
  <c r="BF80" i="23"/>
  <c r="BE80" i="24"/>
  <c r="BE46" i="23"/>
  <c r="BD46" i="24"/>
  <c r="BE83" i="23"/>
  <c r="BD83" i="24"/>
  <c r="BF35" i="23"/>
  <c r="BE35" i="24"/>
  <c r="BE37" i="23"/>
  <c r="BD37" i="24"/>
  <c r="BE89" i="23"/>
  <c r="BD89" i="24"/>
  <c r="BE59" i="23"/>
  <c r="BD59" i="24"/>
  <c r="BE44" i="23"/>
  <c r="BD44" i="24"/>
  <c r="BE88" i="23"/>
  <c r="BD88" i="24"/>
  <c r="BE86" i="23"/>
  <c r="BD86" i="24"/>
  <c r="BE60" i="23"/>
  <c r="BD60" i="24"/>
  <c r="BE84" i="23"/>
  <c r="BD84" i="24"/>
  <c r="BE58" i="23"/>
  <c r="BD58" i="24"/>
  <c r="BE62" i="23"/>
  <c r="BD62" i="24"/>
  <c r="BE71" i="23"/>
  <c r="BD71" i="24"/>
  <c r="BE82" i="23"/>
  <c r="BD82" i="24"/>
  <c r="BE76" i="23"/>
  <c r="BD76" i="24"/>
  <c r="BE40" i="23"/>
  <c r="BD40" i="24"/>
  <c r="BE45" i="23"/>
  <c r="BD45" i="24"/>
  <c r="BE90" i="23"/>
  <c r="BD90" i="24"/>
  <c r="BE70" i="23"/>
  <c r="BD70" i="24"/>
  <c r="BF65" i="23"/>
  <c r="BE65" i="24"/>
  <c r="BE43" i="23"/>
  <c r="BD43" i="24"/>
  <c r="BE85" i="23"/>
  <c r="BD85" i="24"/>
  <c r="BE81" i="23"/>
  <c r="BD81" i="24"/>
  <c r="BE52" i="23"/>
  <c r="BD52" i="24"/>
  <c r="BE77" i="23"/>
  <c r="BD77" i="24"/>
  <c r="BE91" i="23"/>
  <c r="BD91" i="24"/>
  <c r="AY56" i="24"/>
  <c r="AY53" i="24"/>
  <c r="AY74" i="24"/>
  <c r="AY51" i="24"/>
  <c r="AY69" i="24"/>
  <c r="AY54" i="24"/>
  <c r="AY47" i="24"/>
  <c r="AY39" i="24"/>
  <c r="AY87" i="24"/>
  <c r="AY72" i="24"/>
  <c r="AY57" i="24"/>
  <c r="AY42" i="24"/>
  <c r="AY38" i="24"/>
  <c r="AY68" i="24"/>
  <c r="AY61" i="24"/>
  <c r="AY55" i="24"/>
  <c r="N5" i="6"/>
  <c r="C2" i="6"/>
  <c r="Q56" i="6"/>
  <c r="R56" i="4"/>
  <c r="O7" i="6"/>
  <c r="O5" i="6"/>
  <c r="O15" i="6"/>
  <c r="Q6" i="4"/>
  <c r="P15" i="4"/>
  <c r="P16" i="4"/>
  <c r="P10" i="6"/>
  <c r="P6" i="6"/>
  <c r="Q11" i="4"/>
  <c r="P13" i="6"/>
  <c r="P19" i="25"/>
  <c r="R83" i="6"/>
  <c r="S83" i="4"/>
  <c r="R54" i="4"/>
  <c r="Q54" i="6"/>
  <c r="O16" i="25"/>
  <c r="O21" i="25"/>
  <c r="Q42" i="6"/>
  <c r="R42" i="4"/>
  <c r="P14" i="6"/>
  <c r="P20" i="25"/>
  <c r="Q12" i="4"/>
  <c r="Q13" i="4"/>
  <c r="R47" i="4"/>
  <c r="Q47" i="6"/>
  <c r="S39" i="4"/>
  <c r="R39" i="6"/>
  <c r="R91" i="6"/>
  <c r="S91" i="4"/>
  <c r="Q44" i="6"/>
  <c r="R44" i="4"/>
  <c r="R81" i="4"/>
  <c r="Q81" i="6"/>
  <c r="Q86" i="6"/>
  <c r="R86" i="4"/>
  <c r="R26" i="4"/>
  <c r="Q26" i="6"/>
  <c r="Q75" i="6"/>
  <c r="R75" i="4"/>
  <c r="Q58" i="6"/>
  <c r="R58" i="4"/>
  <c r="P11" i="6"/>
  <c r="R31" i="4"/>
  <c r="Q31" i="6"/>
  <c r="P12" i="6"/>
  <c r="P18" i="25"/>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R59" i="6"/>
  <c r="S59" i="4"/>
  <c r="S35" i="4"/>
  <c r="R35" i="6"/>
  <c r="R40" i="6"/>
  <c r="S40" i="4"/>
  <c r="R92" i="6"/>
  <c r="S92" i="4"/>
  <c r="R73" i="6"/>
  <c r="S73" i="4"/>
  <c r="R68" i="6"/>
  <c r="S68" i="4"/>
  <c r="R27" i="6"/>
  <c r="S27" i="4"/>
  <c r="R24" i="6"/>
  <c r="S24" i="4"/>
  <c r="R84" i="6"/>
  <c r="S84" i="4"/>
  <c r="R57" i="6"/>
  <c r="S57" i="4"/>
  <c r="R32" i="6"/>
  <c r="S32" i="4"/>
  <c r="R46" i="6"/>
  <c r="S46" i="4"/>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BF81" i="23"/>
  <c r="BE81" i="24"/>
  <c r="BF70" i="23"/>
  <c r="BE70" i="24"/>
  <c r="BF76" i="23"/>
  <c r="BE76" i="24"/>
  <c r="BF58" i="23"/>
  <c r="BE58" i="24"/>
  <c r="BF88" i="23"/>
  <c r="BE88" i="24"/>
  <c r="BF37" i="23"/>
  <c r="BE37" i="24"/>
  <c r="BG80" i="23"/>
  <c r="BF80" i="24"/>
  <c r="BF67" i="23"/>
  <c r="BE67" i="24"/>
  <c r="N16" i="6"/>
  <c r="BF91" i="23"/>
  <c r="BE91" i="24"/>
  <c r="BF85" i="23"/>
  <c r="BE85" i="24"/>
  <c r="BF90" i="23"/>
  <c r="BE90" i="24"/>
  <c r="BF82" i="23"/>
  <c r="BE82" i="24"/>
  <c r="BF84" i="23"/>
  <c r="BE84" i="24"/>
  <c r="BF44" i="23"/>
  <c r="BE44" i="24"/>
  <c r="BG35" i="23"/>
  <c r="BF35" i="24"/>
  <c r="BF36" i="23"/>
  <c r="BE36" i="24"/>
  <c r="BF73" i="23"/>
  <c r="BE73" i="24"/>
  <c r="BF77" i="23"/>
  <c r="BE77" i="24"/>
  <c r="BF43" i="23"/>
  <c r="BE43" i="24"/>
  <c r="BF45" i="23"/>
  <c r="BE45" i="24"/>
  <c r="BF71" i="23"/>
  <c r="BG71" i="23"/>
  <c r="BH71" i="23"/>
  <c r="BI71" i="23"/>
  <c r="BJ71" i="23"/>
  <c r="BK71" i="23"/>
  <c r="BL71" i="23"/>
  <c r="BM71" i="23"/>
  <c r="BN71" i="23"/>
  <c r="BO71" i="23"/>
  <c r="BP71" i="23"/>
  <c r="BQ71" i="23"/>
  <c r="BR71" i="23"/>
  <c r="BS71" i="23"/>
  <c r="BT71" i="23"/>
  <c r="BU71" i="23"/>
  <c r="BE71" i="24"/>
  <c r="BF60" i="23"/>
  <c r="BE60" i="24"/>
  <c r="BF59" i="23"/>
  <c r="BE59" i="24"/>
  <c r="BF83" i="23"/>
  <c r="BE83" i="24"/>
  <c r="BF75" i="23"/>
  <c r="BE75" i="24"/>
  <c r="BF66" i="23"/>
  <c r="BE66" i="24"/>
  <c r="BF52" i="23"/>
  <c r="BE52" i="24"/>
  <c r="BG65" i="23"/>
  <c r="BF65" i="24"/>
  <c r="BF40" i="23"/>
  <c r="BE40" i="24"/>
  <c r="BF62" i="23"/>
  <c r="BE62" i="24"/>
  <c r="BF86" i="23"/>
  <c r="BE86" i="24"/>
  <c r="BF89" i="23"/>
  <c r="BE89" i="24"/>
  <c r="BF46" i="23"/>
  <c r="BE46" i="24"/>
  <c r="BF41" i="23"/>
  <c r="BE41" i="24"/>
  <c r="BF92" i="23"/>
  <c r="BE92" i="24"/>
  <c r="AZ74" i="24"/>
  <c r="AZ51" i="24"/>
  <c r="AZ69" i="24"/>
  <c r="AZ54" i="24"/>
  <c r="AZ47" i="24"/>
  <c r="AZ39" i="24"/>
  <c r="AZ87" i="24"/>
  <c r="AZ72" i="24"/>
  <c r="AZ57" i="24"/>
  <c r="AZ42" i="24"/>
  <c r="AZ55" i="24"/>
  <c r="AZ56" i="24"/>
  <c r="AZ68" i="24"/>
  <c r="AZ61" i="24"/>
  <c r="AZ53" i="24"/>
  <c r="AZ38" i="24"/>
  <c r="P16" i="25"/>
  <c r="Q14" i="6"/>
  <c r="Q20" i="25"/>
  <c r="S56" i="4"/>
  <c r="R56" i="6"/>
  <c r="O16" i="6"/>
  <c r="R6" i="4"/>
  <c r="Q13" i="6"/>
  <c r="Q19" i="25"/>
  <c r="S83" i="6"/>
  <c r="T83" i="4"/>
  <c r="Q15" i="4"/>
  <c r="Q16" i="4"/>
  <c r="R42" i="6"/>
  <c r="S42" i="4"/>
  <c r="S54" i="4"/>
  <c r="R54" i="6"/>
  <c r="S39" i="6"/>
  <c r="T39" i="4"/>
  <c r="S91" i="6"/>
  <c r="T91" i="4"/>
  <c r="R14" i="4"/>
  <c r="Q10" i="6"/>
  <c r="Q16" i="25"/>
  <c r="R47" i="6"/>
  <c r="S47" i="4"/>
  <c r="R5" i="4"/>
  <c r="S44" i="4"/>
  <c r="R44" i="6"/>
  <c r="Q12" i="6"/>
  <c r="Q18" i="25"/>
  <c r="R7" i="4"/>
  <c r="R81" i="6"/>
  <c r="S81" i="4"/>
  <c r="R70" i="6"/>
  <c r="S70" i="4"/>
  <c r="Q11" i="6"/>
  <c r="S31" i="4"/>
  <c r="R31" i="6"/>
  <c r="R75" i="6"/>
  <c r="S75" i="4"/>
  <c r="S86" i="4"/>
  <c r="R86" i="6"/>
  <c r="S89" i="4"/>
  <c r="R89" i="6"/>
  <c r="P7" i="6"/>
  <c r="P5" i="6"/>
  <c r="P17" i="25"/>
  <c r="P15" i="6"/>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c r="U52" i="4"/>
  <c r="T52" i="6"/>
  <c r="T37" i="6"/>
  <c r="U37" i="4"/>
  <c r="T60" i="6"/>
  <c r="U60" i="4"/>
  <c r="U50" i="6"/>
  <c r="V50" i="4"/>
  <c r="T82" i="6"/>
  <c r="U82" i="4"/>
  <c r="BG67" i="23"/>
  <c r="BF67" i="24"/>
  <c r="BG58" i="23"/>
  <c r="BF58" i="24"/>
  <c r="BH65" i="23"/>
  <c r="BG65" i="24"/>
  <c r="BG82" i="23"/>
  <c r="BF82" i="24"/>
  <c r="BG92" i="23"/>
  <c r="BF92" i="24"/>
  <c r="BG86" i="23"/>
  <c r="BF86" i="24"/>
  <c r="BG52" i="23"/>
  <c r="BF52" i="24"/>
  <c r="BG43" i="23"/>
  <c r="BF43" i="24"/>
  <c r="BG90" i="23"/>
  <c r="BF90" i="24"/>
  <c r="BG36" i="23"/>
  <c r="BF36" i="24"/>
  <c r="BH80" i="23"/>
  <c r="BG80" i="24"/>
  <c r="BG76" i="23"/>
  <c r="BF76" i="24"/>
  <c r="BG89" i="23"/>
  <c r="BF89" i="24"/>
  <c r="BG45" i="23"/>
  <c r="BF45" i="24"/>
  <c r="BG59" i="23"/>
  <c r="BF59" i="24"/>
  <c r="BG41" i="23"/>
  <c r="BF41" i="24"/>
  <c r="BG62" i="23"/>
  <c r="BF62" i="24"/>
  <c r="BG66" i="23"/>
  <c r="BF66" i="24"/>
  <c r="BG60" i="23"/>
  <c r="BF60" i="24"/>
  <c r="BG77" i="23"/>
  <c r="BF77" i="24"/>
  <c r="BG44" i="23"/>
  <c r="BF44" i="24"/>
  <c r="BG85" i="23"/>
  <c r="BF85" i="24"/>
  <c r="BG83" i="23"/>
  <c r="BF83" i="24"/>
  <c r="BH35" i="23"/>
  <c r="BG35" i="24"/>
  <c r="BG37" i="23"/>
  <c r="BF37" i="24"/>
  <c r="BG70" i="23"/>
  <c r="BF70" i="24"/>
  <c r="BG46" i="23"/>
  <c r="BF46" i="24"/>
  <c r="BG40" i="23"/>
  <c r="BF40" i="24"/>
  <c r="BG75" i="23"/>
  <c r="BF75" i="24"/>
  <c r="BG73" i="23"/>
  <c r="BF73" i="24"/>
  <c r="BG84" i="23"/>
  <c r="BF84" i="24"/>
  <c r="BG91" i="23"/>
  <c r="BF91" i="24"/>
  <c r="BG88" i="23"/>
  <c r="BF88" i="24"/>
  <c r="BG81" i="23"/>
  <c r="BF81" i="24"/>
  <c r="P21" i="25"/>
  <c r="BA69" i="24"/>
  <c r="BA54" i="24"/>
  <c r="BA47" i="24"/>
  <c r="BA39" i="24"/>
  <c r="BA51" i="24"/>
  <c r="BA87" i="24"/>
  <c r="BA72" i="24"/>
  <c r="BA57" i="24"/>
  <c r="BA42" i="24"/>
  <c r="BA74" i="24"/>
  <c r="BA55" i="24"/>
  <c r="BA50" i="24"/>
  <c r="BA68" i="24"/>
  <c r="BA61" i="24"/>
  <c r="BA53" i="24"/>
  <c r="BA38" i="24"/>
  <c r="BA56" i="24"/>
  <c r="R10" i="6"/>
  <c r="R16" i="25"/>
  <c r="T56" i="4"/>
  <c r="S56" i="6"/>
  <c r="R14" i="6"/>
  <c r="R20" i="25"/>
  <c r="S10" i="4"/>
  <c r="Q6" i="6"/>
  <c r="R13" i="6"/>
  <c r="R19" i="25"/>
  <c r="S5" i="4"/>
  <c r="S6" i="4"/>
  <c r="T83" i="6"/>
  <c r="U83" i="4"/>
  <c r="S42" i="6"/>
  <c r="T42" i="4"/>
  <c r="S54" i="6"/>
  <c r="T54" i="4"/>
  <c r="S12" i="4"/>
  <c r="S11" i="4"/>
  <c r="S47" i="6"/>
  <c r="T47" i="4"/>
  <c r="T91" i="6"/>
  <c r="U91" i="4"/>
  <c r="U39" i="4"/>
  <c r="T39" i="6"/>
  <c r="S81" i="6"/>
  <c r="T81" i="4"/>
  <c r="R12" i="6"/>
  <c r="R18" i="25"/>
  <c r="R11" i="6"/>
  <c r="S13" i="4"/>
  <c r="T44" i="4"/>
  <c r="S44" i="6"/>
  <c r="P16" i="6"/>
  <c r="Q7" i="6"/>
  <c r="Q17" i="25"/>
  <c r="Q21" i="25"/>
  <c r="S53" i="6"/>
  <c r="T53" i="4"/>
  <c r="R15" i="4"/>
  <c r="R16" i="4"/>
  <c r="T36" i="4"/>
  <c r="S36" i="6"/>
  <c r="S7" i="4"/>
  <c r="S86" i="6"/>
  <c r="T86" i="4"/>
  <c r="T31" i="4"/>
  <c r="S31" i="6"/>
  <c r="T58" i="4"/>
  <c r="S58" i="6"/>
  <c r="S61" i="6"/>
  <c r="T61" i="4"/>
  <c r="T26" i="4"/>
  <c r="S26" i="6"/>
  <c r="T67" i="4"/>
  <c r="S67" i="6"/>
  <c r="S70" i="6"/>
  <c r="T70" i="4"/>
  <c r="S75" i="6"/>
  <c r="T75" i="4"/>
  <c r="S41" i="6"/>
  <c r="T41" i="4"/>
  <c r="S14" i="4"/>
  <c r="S89" i="6"/>
  <c r="T89" i="4"/>
  <c r="Q15" i="6"/>
  <c r="X23" i="6"/>
  <c r="Y23" i="4"/>
  <c r="Z23" i="4"/>
  <c r="AA23" i="4"/>
  <c r="AB23" i="4"/>
  <c r="AC23" i="4"/>
  <c r="AD23" i="4"/>
  <c r="AE23" i="4"/>
  <c r="AF23" i="4"/>
  <c r="AG23" i="4"/>
  <c r="U69" i="4"/>
  <c r="T69" i="6"/>
  <c r="T77" i="6"/>
  <c r="U77" i="4"/>
  <c r="T55" i="6"/>
  <c r="U55" i="4"/>
  <c r="U80" i="4"/>
  <c r="T80" i="6"/>
  <c r="T25" i="6"/>
  <c r="U25" i="4"/>
  <c r="T88" i="6"/>
  <c r="U88" i="4"/>
  <c r="U62" i="4"/>
  <c r="T62" i="6"/>
  <c r="T76" i="6"/>
  <c r="U76" i="4"/>
  <c r="T51" i="6"/>
  <c r="U51" i="4"/>
  <c r="U35" i="4"/>
  <c r="T35" i="6"/>
  <c r="R6" i="6"/>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c r="V50" i="6"/>
  <c r="U60" i="6"/>
  <c r="V60" i="4"/>
  <c r="W23" i="6"/>
  <c r="U52" i="6"/>
  <c r="V52" i="4"/>
  <c r="U37" i="6"/>
  <c r="V37" i="4"/>
  <c r="U90" i="6"/>
  <c r="V90" i="4"/>
  <c r="U45" i="6"/>
  <c r="V45" i="4"/>
  <c r="BH88" i="23"/>
  <c r="BG88" i="24"/>
  <c r="BH75" i="23"/>
  <c r="BG75" i="24"/>
  <c r="BH37" i="23"/>
  <c r="BG37" i="24"/>
  <c r="BH44" i="23"/>
  <c r="BG44" i="24"/>
  <c r="BH62" i="23"/>
  <c r="BG62" i="24"/>
  <c r="BH89" i="23"/>
  <c r="BG89" i="24"/>
  <c r="BH90" i="23"/>
  <c r="BG90" i="24"/>
  <c r="BH92" i="23"/>
  <c r="BG92" i="24"/>
  <c r="BH67" i="23"/>
  <c r="BG67" i="24"/>
  <c r="BH91" i="23"/>
  <c r="BG91" i="24"/>
  <c r="BH40" i="23"/>
  <c r="BG40" i="24"/>
  <c r="BI35" i="23"/>
  <c r="BH35" i="24"/>
  <c r="BH77" i="23"/>
  <c r="BG77" i="24"/>
  <c r="BH41" i="23"/>
  <c r="BG41" i="24"/>
  <c r="BH76" i="23"/>
  <c r="BG76" i="24"/>
  <c r="BH43" i="23"/>
  <c r="BG43" i="24"/>
  <c r="BH82" i="23"/>
  <c r="BG82" i="24"/>
  <c r="BI80" i="23"/>
  <c r="BH80" i="24"/>
  <c r="BH84" i="23"/>
  <c r="BG84" i="24"/>
  <c r="BH46" i="23"/>
  <c r="BG46" i="24"/>
  <c r="BH83" i="23"/>
  <c r="BG83" i="24"/>
  <c r="BH60" i="23"/>
  <c r="BG60" i="24"/>
  <c r="BH59" i="23"/>
  <c r="BG59" i="24"/>
  <c r="BH52" i="23"/>
  <c r="BG52" i="24"/>
  <c r="BH81" i="23"/>
  <c r="BG81" i="24"/>
  <c r="BH73" i="23"/>
  <c r="BG73" i="24"/>
  <c r="BH70" i="23"/>
  <c r="BG70" i="24"/>
  <c r="BH85" i="23"/>
  <c r="BG85" i="24"/>
  <c r="BH66" i="23"/>
  <c r="BG66" i="24"/>
  <c r="BH45" i="23"/>
  <c r="BG45" i="24"/>
  <c r="BH36" i="23"/>
  <c r="BG36" i="24"/>
  <c r="BH86" i="23"/>
  <c r="BG86" i="24"/>
  <c r="BH58" i="23"/>
  <c r="BG58" i="24"/>
  <c r="BI65" i="23"/>
  <c r="BH65" i="24"/>
  <c r="BB87" i="24"/>
  <c r="BB72" i="24"/>
  <c r="BB57" i="24"/>
  <c r="BB42" i="24"/>
  <c r="BB39" i="24"/>
  <c r="BB55" i="24"/>
  <c r="BB69" i="24"/>
  <c r="BB47" i="24"/>
  <c r="BB50" i="24"/>
  <c r="BB54" i="24"/>
  <c r="BB68" i="24"/>
  <c r="BB61" i="24"/>
  <c r="BB53" i="24"/>
  <c r="BB38" i="24"/>
  <c r="BB56" i="24"/>
  <c r="BB74" i="24"/>
  <c r="BB51" i="24"/>
  <c r="T14" i="4"/>
  <c r="S14" i="6"/>
  <c r="S20" i="25"/>
  <c r="R15" i="6"/>
  <c r="R7" i="6"/>
  <c r="R5" i="6"/>
  <c r="T56" i="6"/>
  <c r="U56" i="4"/>
  <c r="T6" i="4"/>
  <c r="Q5" i="6"/>
  <c r="Q16" i="6"/>
  <c r="S15" i="4"/>
  <c r="S16" i="4"/>
  <c r="AG23" i="6"/>
  <c r="AH23" i="4"/>
  <c r="AI23" i="4"/>
  <c r="AJ23" i="4"/>
  <c r="AK23" i="4"/>
  <c r="AL23" i="4"/>
  <c r="AM23" i="4"/>
  <c r="AN23" i="4"/>
  <c r="AO23" i="4"/>
  <c r="AP23" i="4"/>
  <c r="AF23" i="6"/>
  <c r="S13" i="6"/>
  <c r="S19" i="25"/>
  <c r="T11" i="4"/>
  <c r="S10" i="6"/>
  <c r="S6" i="6"/>
  <c r="V83" i="4"/>
  <c r="U83" i="6"/>
  <c r="AE23" i="6"/>
  <c r="S12" i="6"/>
  <c r="S18" i="25"/>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U89" i="4"/>
  <c r="T89" i="6"/>
  <c r="T10" i="4"/>
  <c r="T70" i="6"/>
  <c r="U70" i="4"/>
  <c r="T86" i="6"/>
  <c r="U86" i="4"/>
  <c r="T53" i="6"/>
  <c r="U53" i="4"/>
  <c r="T12" i="4"/>
  <c r="AA23" i="6"/>
  <c r="T13" i="4"/>
  <c r="T5" i="4"/>
  <c r="T75" i="6"/>
  <c r="U75" i="4"/>
  <c r="T26" i="6"/>
  <c r="U26" i="4"/>
  <c r="U6" i="4"/>
  <c r="T58" i="6"/>
  <c r="U58" i="4"/>
  <c r="R17" i="25"/>
  <c r="S17" i="25"/>
  <c r="Z23" i="6"/>
  <c r="X50" i="6"/>
  <c r="Y50" i="4"/>
  <c r="Z50" i="4"/>
  <c r="AA50" i="4"/>
  <c r="AB50" i="4"/>
  <c r="AC50" i="4"/>
  <c r="AD50" i="4"/>
  <c r="AE50" i="4"/>
  <c r="AF50" i="4"/>
  <c r="AG50" i="4"/>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71" i="6"/>
  <c r="V71" i="4"/>
  <c r="U46" i="6"/>
  <c r="V46" i="4"/>
  <c r="V72" i="6"/>
  <c r="W72" i="4"/>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c r="V52" i="6"/>
  <c r="W52" i="4"/>
  <c r="V82" i="6"/>
  <c r="W82" i="4"/>
  <c r="X82" i="4"/>
  <c r="BJ35" i="23"/>
  <c r="BI35" i="24"/>
  <c r="BI44" i="23"/>
  <c r="BH44" i="24"/>
  <c r="BI36" i="23"/>
  <c r="BH36" i="24"/>
  <c r="BI70" i="23"/>
  <c r="BH70" i="24"/>
  <c r="BI59" i="23"/>
  <c r="BH59" i="24"/>
  <c r="BI84" i="23"/>
  <c r="BH84" i="24"/>
  <c r="BI76" i="23"/>
  <c r="BH76" i="24"/>
  <c r="BI40" i="23"/>
  <c r="BH40" i="24"/>
  <c r="BI90" i="23"/>
  <c r="BH90" i="24"/>
  <c r="BI37" i="23"/>
  <c r="BH37" i="24"/>
  <c r="BI86" i="23"/>
  <c r="BH86" i="24"/>
  <c r="BI85" i="23"/>
  <c r="BH85" i="24"/>
  <c r="BI46" i="23"/>
  <c r="BH46" i="24"/>
  <c r="BI92" i="23"/>
  <c r="BH92" i="24"/>
  <c r="BI52" i="23"/>
  <c r="BH52" i="24"/>
  <c r="BJ65" i="23"/>
  <c r="BI65" i="24"/>
  <c r="BI45" i="23"/>
  <c r="BH45" i="24"/>
  <c r="BI73" i="23"/>
  <c r="BH73" i="24"/>
  <c r="BI60" i="23"/>
  <c r="BH60" i="24"/>
  <c r="BJ80" i="23"/>
  <c r="BI80" i="24"/>
  <c r="BI41" i="23"/>
  <c r="BH41" i="24"/>
  <c r="BI91" i="23"/>
  <c r="BH91" i="24"/>
  <c r="BI89" i="23"/>
  <c r="BH89" i="24"/>
  <c r="BI75" i="23"/>
  <c r="BH75" i="24"/>
  <c r="BI43" i="23"/>
  <c r="BH43" i="24"/>
  <c r="BI58" i="23"/>
  <c r="BH58" i="24"/>
  <c r="BI66" i="23"/>
  <c r="BH66" i="24"/>
  <c r="BI81" i="23"/>
  <c r="BH81" i="24"/>
  <c r="BI83" i="23"/>
  <c r="BH83" i="24"/>
  <c r="BI82" i="23"/>
  <c r="BH82" i="24"/>
  <c r="BI77" i="23"/>
  <c r="BH77" i="24"/>
  <c r="BI67" i="23"/>
  <c r="BH67" i="24"/>
  <c r="BI62" i="23"/>
  <c r="BH62" i="24"/>
  <c r="BI88" i="23"/>
  <c r="BH88" i="24"/>
  <c r="S16" i="25"/>
  <c r="R16" i="6"/>
  <c r="U10" i="4"/>
  <c r="AN23" i="6"/>
  <c r="AM23" i="6"/>
  <c r="V56" i="4"/>
  <c r="U56" i="6"/>
  <c r="AL23" i="6"/>
  <c r="AK23" i="6"/>
  <c r="AJ23" i="6"/>
  <c r="AI23" i="6"/>
  <c r="U13" i="4"/>
  <c r="AG50" i="6"/>
  <c r="AH50" i="4"/>
  <c r="AI50" i="4"/>
  <c r="AJ50" i="4"/>
  <c r="AK50" i="4"/>
  <c r="AL50" i="4"/>
  <c r="AM50" i="4"/>
  <c r="AN50" i="4"/>
  <c r="AO50" i="4"/>
  <c r="AP50" i="4"/>
  <c r="AH23" i="6"/>
  <c r="U12" i="4"/>
  <c r="S15" i="6"/>
  <c r="AF50" i="6"/>
  <c r="AE50" i="6"/>
  <c r="T13" i="6"/>
  <c r="T19" i="25"/>
  <c r="U14" i="4"/>
  <c r="W83" i="4"/>
  <c r="V83" i="6"/>
  <c r="S7" i="6"/>
  <c r="S5" i="6"/>
  <c r="T14" i="6"/>
  <c r="T20" i="25"/>
  <c r="R21" i="25"/>
  <c r="V42" i="4"/>
  <c r="U42" i="6"/>
  <c r="V54" i="4"/>
  <c r="U54" i="6"/>
  <c r="AD50" i="6"/>
  <c r="T11" i="6"/>
  <c r="T17" i="25"/>
  <c r="W39" i="4"/>
  <c r="V39" i="6"/>
  <c r="V47" i="4"/>
  <c r="U47" i="6"/>
  <c r="AC50" i="6"/>
  <c r="V91" i="6"/>
  <c r="W91" i="4"/>
  <c r="T10" i="6"/>
  <c r="T16" i="25"/>
  <c r="V44" i="4"/>
  <c r="U44" i="6"/>
  <c r="AB50" i="6"/>
  <c r="T12" i="6"/>
  <c r="T18" i="25"/>
  <c r="U81" i="6"/>
  <c r="V81" i="4"/>
  <c r="V58" i="4"/>
  <c r="U58" i="6"/>
  <c r="V53" i="4"/>
  <c r="U53" i="6"/>
  <c r="T15" i="4"/>
  <c r="T16" i="4"/>
  <c r="U89" i="6"/>
  <c r="V89" i="4"/>
  <c r="U61" i="6"/>
  <c r="V61" i="4"/>
  <c r="V41" i="4"/>
  <c r="U41" i="6"/>
  <c r="S21" i="25"/>
  <c r="AA50" i="6"/>
  <c r="V26" i="4"/>
  <c r="U26" i="6"/>
  <c r="U75" i="6"/>
  <c r="V75" i="4"/>
  <c r="V86" i="4"/>
  <c r="U86" i="6"/>
  <c r="U70" i="6"/>
  <c r="V70" i="4"/>
  <c r="U11" i="4"/>
  <c r="V36" i="4"/>
  <c r="U36" i="6"/>
  <c r="V31" i="4"/>
  <c r="U31" i="6"/>
  <c r="U5" i="4"/>
  <c r="U7" i="4"/>
  <c r="V67" i="4"/>
  <c r="U67" i="6"/>
  <c r="U13" i="6"/>
  <c r="U19" i="25"/>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c r="V65" i="6"/>
  <c r="W30" i="4"/>
  <c r="V30" i="6"/>
  <c r="V87" i="6"/>
  <c r="W87" i="4"/>
  <c r="W62" i="4"/>
  <c r="V62" i="6"/>
  <c r="V24" i="6"/>
  <c r="W24" i="4"/>
  <c r="X24" i="4"/>
  <c r="V85" i="6"/>
  <c r="W85" i="4"/>
  <c r="W37" i="6"/>
  <c r="W82" i="6"/>
  <c r="BJ67" i="23"/>
  <c r="BI67" i="24"/>
  <c r="BJ81" i="23"/>
  <c r="BI81" i="24"/>
  <c r="BJ75" i="23"/>
  <c r="BI75" i="24"/>
  <c r="BK80" i="23"/>
  <c r="BJ80" i="24"/>
  <c r="BK65" i="23"/>
  <c r="BJ65" i="24"/>
  <c r="BJ85" i="23"/>
  <c r="BI85" i="24"/>
  <c r="BJ40" i="23"/>
  <c r="BI40" i="24"/>
  <c r="BJ70" i="23"/>
  <c r="BI70" i="24"/>
  <c r="BJ77" i="23"/>
  <c r="BI77" i="24"/>
  <c r="BJ66" i="23"/>
  <c r="BI66" i="24"/>
  <c r="BJ89" i="23"/>
  <c r="BI89" i="24"/>
  <c r="BJ60" i="23"/>
  <c r="BI60" i="24"/>
  <c r="BJ52" i="23"/>
  <c r="BI52" i="24"/>
  <c r="BJ86" i="23"/>
  <c r="BI86" i="24"/>
  <c r="BJ76" i="23"/>
  <c r="BI76" i="24"/>
  <c r="BJ36" i="23"/>
  <c r="BI36" i="24"/>
  <c r="BJ88" i="23"/>
  <c r="BI88" i="24"/>
  <c r="BJ82" i="23"/>
  <c r="BI82" i="24"/>
  <c r="BJ58" i="23"/>
  <c r="BI58" i="24"/>
  <c r="BJ91" i="23"/>
  <c r="BI91" i="24"/>
  <c r="BJ73" i="23"/>
  <c r="BI73" i="24"/>
  <c r="BJ92" i="23"/>
  <c r="BI92" i="24"/>
  <c r="BJ37" i="23"/>
  <c r="BI37" i="24"/>
  <c r="BJ84" i="23"/>
  <c r="BI84" i="24"/>
  <c r="BJ44" i="23"/>
  <c r="BI44" i="24"/>
  <c r="BJ62" i="23"/>
  <c r="BI62" i="24"/>
  <c r="BJ83" i="23"/>
  <c r="BI83" i="24"/>
  <c r="BJ43" i="23"/>
  <c r="BI43" i="24"/>
  <c r="BJ41" i="23"/>
  <c r="BI41" i="24"/>
  <c r="BJ45" i="23"/>
  <c r="BI45" i="24"/>
  <c r="BJ46" i="23"/>
  <c r="BI46" i="24"/>
  <c r="BJ90" i="23"/>
  <c r="BI90" i="24"/>
  <c r="BJ59" i="23"/>
  <c r="BI59" i="24"/>
  <c r="BK35" i="23"/>
  <c r="BJ35" i="24"/>
  <c r="T6" i="6"/>
  <c r="AN50" i="6"/>
  <c r="AO23" i="6"/>
  <c r="AM50" i="6"/>
  <c r="V56" i="6"/>
  <c r="W56" i="4"/>
  <c r="AL50" i="6"/>
  <c r="V13" i="4"/>
  <c r="T15" i="6"/>
  <c r="V10" i="4"/>
  <c r="U10" i="6"/>
  <c r="U16" i="25"/>
  <c r="V12" i="4"/>
  <c r="AK50" i="6"/>
  <c r="U15" i="4"/>
  <c r="U16" i="4"/>
  <c r="AJ50" i="6"/>
  <c r="AI50" i="6"/>
  <c r="S16" i="6"/>
  <c r="V6" i="4"/>
  <c r="V11" i="4"/>
  <c r="AH50" i="6"/>
  <c r="W83" i="6"/>
  <c r="X83" i="4"/>
  <c r="T7" i="6"/>
  <c r="T5" i="6"/>
  <c r="V54" i="6"/>
  <c r="W54" i="4"/>
  <c r="U14" i="6"/>
  <c r="U20" i="25"/>
  <c r="V42" i="6"/>
  <c r="W42" i="4"/>
  <c r="T21" i="25"/>
  <c r="U11" i="6"/>
  <c r="U17" i="25"/>
  <c r="V47" i="6"/>
  <c r="W47" i="4"/>
  <c r="W39" i="6"/>
  <c r="X39" i="4"/>
  <c r="X91" i="4"/>
  <c r="W91" i="6"/>
  <c r="U12" i="6"/>
  <c r="U18" i="25"/>
  <c r="V81" i="6"/>
  <c r="W81" i="4"/>
  <c r="V44" i="6"/>
  <c r="W44" i="4"/>
  <c r="V86" i="6"/>
  <c r="W86" i="4"/>
  <c r="V61" i="6"/>
  <c r="W61" i="4"/>
  <c r="W70" i="4"/>
  <c r="V70" i="6"/>
  <c r="W26" i="4"/>
  <c r="V26" i="6"/>
  <c r="W41" i="4"/>
  <c r="V41" i="6"/>
  <c r="W58" i="4"/>
  <c r="V58" i="6"/>
  <c r="V7" i="4"/>
  <c r="W67" i="4"/>
  <c r="V67" i="6"/>
  <c r="W75" i="4"/>
  <c r="V75" i="6"/>
  <c r="V89" i="6"/>
  <c r="W89" i="4"/>
  <c r="W53" i="4"/>
  <c r="V53" i="6"/>
  <c r="V31" i="6"/>
  <c r="W31" i="4"/>
  <c r="V36" i="6"/>
  <c r="W36" i="4"/>
  <c r="V5" i="4"/>
  <c r="V14" i="4"/>
  <c r="Y82" i="6"/>
  <c r="Z82" i="4"/>
  <c r="Y37" i="6"/>
  <c r="Z37" i="4"/>
  <c r="W85" i="6"/>
  <c r="X85" i="4"/>
  <c r="X24" i="6"/>
  <c r="Y24" i="4"/>
  <c r="Z24" i="4"/>
  <c r="AA24" i="4"/>
  <c r="AB24" i="4"/>
  <c r="AC24" i="4"/>
  <c r="AD24" i="4"/>
  <c r="AE24" i="4"/>
  <c r="AF24" i="4"/>
  <c r="AG24" i="4"/>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c r="AA65" i="4"/>
  <c r="AB65" i="4"/>
  <c r="AC65" i="4"/>
  <c r="AD65" i="4"/>
  <c r="AE65" i="4"/>
  <c r="AF65" i="4"/>
  <c r="AG65" i="4"/>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BK90" i="23"/>
  <c r="BJ90" i="24"/>
  <c r="BK43" i="23"/>
  <c r="BJ43" i="24"/>
  <c r="BK84" i="23"/>
  <c r="BJ84" i="24"/>
  <c r="BK91" i="23"/>
  <c r="BJ91" i="24"/>
  <c r="BK36" i="23"/>
  <c r="BJ36" i="24"/>
  <c r="BK60" i="23"/>
  <c r="BJ60" i="24"/>
  <c r="BK70" i="23"/>
  <c r="BJ70" i="24"/>
  <c r="BL80" i="23"/>
  <c r="BK80" i="24"/>
  <c r="BK46" i="23"/>
  <c r="BJ46" i="24"/>
  <c r="BK83" i="23"/>
  <c r="BJ83" i="24"/>
  <c r="BK37" i="23"/>
  <c r="BJ37" i="24"/>
  <c r="BK58" i="23"/>
  <c r="BJ58" i="24"/>
  <c r="BK76" i="23"/>
  <c r="BJ76" i="24"/>
  <c r="BK89" i="23"/>
  <c r="BJ89" i="24"/>
  <c r="BK40" i="23"/>
  <c r="BJ40" i="24"/>
  <c r="BK75" i="23"/>
  <c r="BJ75" i="24"/>
  <c r="BL35" i="23"/>
  <c r="BK35" i="24"/>
  <c r="BK45" i="23"/>
  <c r="BJ45" i="24"/>
  <c r="BK62" i="23"/>
  <c r="BJ62" i="24"/>
  <c r="BK92" i="23"/>
  <c r="BJ92" i="24"/>
  <c r="BK82" i="23"/>
  <c r="BJ82" i="24"/>
  <c r="BK86" i="23"/>
  <c r="BJ86" i="24"/>
  <c r="BK66" i="23"/>
  <c r="BJ66" i="24"/>
  <c r="BK85" i="23"/>
  <c r="BJ85" i="24"/>
  <c r="BK81" i="23"/>
  <c r="BJ81" i="24"/>
  <c r="BK59" i="23"/>
  <c r="BJ59" i="24"/>
  <c r="BK41" i="23"/>
  <c r="BJ41" i="24"/>
  <c r="BK44" i="23"/>
  <c r="BJ44" i="24"/>
  <c r="BK73" i="23"/>
  <c r="BJ73" i="24"/>
  <c r="BK88" i="23"/>
  <c r="BJ88" i="24"/>
  <c r="BK52" i="23"/>
  <c r="BJ52" i="24"/>
  <c r="BK77" i="23"/>
  <c r="BJ77" i="24"/>
  <c r="BL65" i="23"/>
  <c r="BK65" i="24"/>
  <c r="BK67" i="23"/>
  <c r="BJ67" i="24"/>
  <c r="W12" i="4"/>
  <c r="W6" i="4"/>
  <c r="W11" i="4"/>
  <c r="AO50" i="6"/>
  <c r="T16" i="6"/>
  <c r="AP23" i="6"/>
  <c r="W56" i="6"/>
  <c r="X56" i="4"/>
  <c r="U21" i="25"/>
  <c r="V11" i="6"/>
  <c r="V17" i="25"/>
  <c r="W10" i="4"/>
  <c r="U7" i="6"/>
  <c r="U5" i="6"/>
  <c r="U15" i="6"/>
  <c r="AG65" i="6"/>
  <c r="AH65" i="4"/>
  <c r="AI65" i="4"/>
  <c r="AJ65" i="4"/>
  <c r="AK65" i="4"/>
  <c r="AL65" i="4"/>
  <c r="AM65" i="4"/>
  <c r="AN65" i="4"/>
  <c r="AO65" i="4"/>
  <c r="AP65" i="4"/>
  <c r="AG24" i="6"/>
  <c r="AH24" i="4"/>
  <c r="AI24" i="4"/>
  <c r="AJ24" i="4"/>
  <c r="AK24" i="4"/>
  <c r="AL24" i="4"/>
  <c r="AM24" i="4"/>
  <c r="AN24" i="4"/>
  <c r="AO24" i="4"/>
  <c r="AP24" i="4"/>
  <c r="V15" i="4"/>
  <c r="V16" i="4"/>
  <c r="AF65" i="6"/>
  <c r="AF24" i="6"/>
  <c r="AE65" i="6"/>
  <c r="AE24" i="6"/>
  <c r="V14" i="6"/>
  <c r="V20" i="25"/>
  <c r="X83" i="6"/>
  <c r="Y83" i="4"/>
  <c r="V13" i="6"/>
  <c r="V19" i="25"/>
  <c r="V12" i="6"/>
  <c r="V18" i="25"/>
  <c r="W14" i="4"/>
  <c r="W54" i="6"/>
  <c r="X54" i="4"/>
  <c r="W42" i="6"/>
  <c r="X42" i="4"/>
  <c r="AD24" i="6"/>
  <c r="AD65" i="6"/>
  <c r="AC24" i="6"/>
  <c r="X91" i="6"/>
  <c r="Y91" i="4"/>
  <c r="W47" i="6"/>
  <c r="X47" i="4"/>
  <c r="AC65" i="6"/>
  <c r="X39" i="6"/>
  <c r="Y39" i="4"/>
  <c r="W44" i="6"/>
  <c r="X44" i="4"/>
  <c r="AB65" i="6"/>
  <c r="V10" i="6"/>
  <c r="V6" i="6"/>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c r="AA35" i="4"/>
  <c r="AB35" i="4"/>
  <c r="AC35" i="4"/>
  <c r="AD35" i="4"/>
  <c r="AE35" i="4"/>
  <c r="AF35" i="4"/>
  <c r="AG35" i="4"/>
  <c r="X55" i="6"/>
  <c r="Y55" i="4"/>
  <c r="X51" i="6"/>
  <c r="Y51" i="4"/>
  <c r="Z51" i="4"/>
  <c r="AA51" i="4"/>
  <c r="AB51" i="4"/>
  <c r="AC51" i="4"/>
  <c r="AD51" i="4"/>
  <c r="AE51" i="4"/>
  <c r="AF51" i="4"/>
  <c r="AG51" i="4"/>
  <c r="X38" i="6"/>
  <c r="Y38" i="4"/>
  <c r="X76" i="6"/>
  <c r="Y76" i="4"/>
  <c r="Y24" i="6"/>
  <c r="X30" i="6"/>
  <c r="Y30" i="4"/>
  <c r="X77" i="6"/>
  <c r="Y77" i="4"/>
  <c r="X32" i="6"/>
  <c r="Y32" i="4"/>
  <c r="X43" i="6"/>
  <c r="Y43" i="4"/>
  <c r="X74" i="6"/>
  <c r="Y74" i="4"/>
  <c r="X66" i="6"/>
  <c r="Y66" i="4"/>
  <c r="X73" i="6"/>
  <c r="Y73" i="4"/>
  <c r="X80" i="6"/>
  <c r="Y80" i="4"/>
  <c r="Z80" i="4"/>
  <c r="AA80" i="4"/>
  <c r="AB80" i="4"/>
  <c r="AC80" i="4"/>
  <c r="AD80" i="4"/>
  <c r="AE80" i="4"/>
  <c r="AF80" i="4"/>
  <c r="AG80" i="4"/>
  <c r="X29" i="6"/>
  <c r="Y29" i="4"/>
  <c r="X27" i="6"/>
  <c r="Y27" i="4"/>
  <c r="X88" i="6"/>
  <c r="Y88" i="4"/>
  <c r="X25" i="6"/>
  <c r="Y25" i="4"/>
  <c r="X92" i="6"/>
  <c r="Y92" i="4"/>
  <c r="X71" i="6"/>
  <c r="Y71" i="4"/>
  <c r="Y87" i="4"/>
  <c r="X87" i="6"/>
  <c r="X85" i="6"/>
  <c r="Y85" i="4"/>
  <c r="Y65" i="6"/>
  <c r="X57" i="6"/>
  <c r="Y57" i="4"/>
  <c r="X84" i="6"/>
  <c r="Y84" i="4"/>
  <c r="X68" i="6"/>
  <c r="Y68" i="4"/>
  <c r="X62" i="6"/>
  <c r="Y62" i="4"/>
  <c r="BL77" i="23"/>
  <c r="BK77" i="24"/>
  <c r="BL44" i="23"/>
  <c r="BK44" i="24"/>
  <c r="BL85" i="23"/>
  <c r="BK85" i="24"/>
  <c r="BL92" i="23"/>
  <c r="BK92" i="24"/>
  <c r="BL75" i="23"/>
  <c r="BK75" i="24"/>
  <c r="BL58" i="23"/>
  <c r="BK58" i="24"/>
  <c r="BM80" i="23"/>
  <c r="BL80" i="24"/>
  <c r="BL91" i="23"/>
  <c r="BK91" i="24"/>
  <c r="BL52" i="23"/>
  <c r="BK52" i="24"/>
  <c r="BL41" i="23"/>
  <c r="BM41" i="23"/>
  <c r="BN41" i="23"/>
  <c r="BO41" i="23"/>
  <c r="BP41" i="23"/>
  <c r="BQ41" i="23"/>
  <c r="BR41" i="23"/>
  <c r="BS41" i="23"/>
  <c r="BT41" i="23"/>
  <c r="BU41" i="23"/>
  <c r="BK41" i="24"/>
  <c r="BL66" i="23"/>
  <c r="BK66" i="24"/>
  <c r="BL62" i="23"/>
  <c r="BK62" i="24"/>
  <c r="BL40" i="23"/>
  <c r="BK40" i="24"/>
  <c r="BL37" i="23"/>
  <c r="BK37" i="24"/>
  <c r="BL70" i="23"/>
  <c r="BK70" i="24"/>
  <c r="BL84" i="23"/>
  <c r="BK84" i="24"/>
  <c r="BL67" i="23"/>
  <c r="BK67" i="24"/>
  <c r="BL88" i="23"/>
  <c r="BK88" i="24"/>
  <c r="BL59" i="23"/>
  <c r="BK59" i="24"/>
  <c r="BL86" i="23"/>
  <c r="BK86" i="24"/>
  <c r="BL45" i="23"/>
  <c r="BK45" i="24"/>
  <c r="BL89" i="23"/>
  <c r="BK89" i="24"/>
  <c r="BL83" i="23"/>
  <c r="BK83" i="24"/>
  <c r="BL60" i="23"/>
  <c r="BK60" i="24"/>
  <c r="BL43" i="23"/>
  <c r="BK43" i="24"/>
  <c r="BM65" i="23"/>
  <c r="BL65" i="24"/>
  <c r="BL73" i="23"/>
  <c r="BK73" i="24"/>
  <c r="BL81" i="23"/>
  <c r="BK81" i="24"/>
  <c r="BL82" i="23"/>
  <c r="BK82" i="24"/>
  <c r="BM35" i="23"/>
  <c r="BL35" i="24"/>
  <c r="BL76" i="23"/>
  <c r="BK76" i="24"/>
  <c r="BL46" i="23"/>
  <c r="BK46" i="24"/>
  <c r="BL36" i="23"/>
  <c r="BK36" i="24"/>
  <c r="BL90" i="23"/>
  <c r="BK90" i="24"/>
  <c r="W15" i="4"/>
  <c r="AN24" i="6"/>
  <c r="AQ23" i="6"/>
  <c r="AP50" i="6"/>
  <c r="AN65" i="6"/>
  <c r="X56" i="6"/>
  <c r="Y56" i="4"/>
  <c r="AM24" i="6"/>
  <c r="AM65" i="6"/>
  <c r="U16" i="6"/>
  <c r="AL65" i="6"/>
  <c r="AL24" i="6"/>
  <c r="AK65" i="6"/>
  <c r="X13" i="4"/>
  <c r="V16" i="25"/>
  <c r="V21" i="25"/>
  <c r="AK24" i="6"/>
  <c r="AJ24" i="6"/>
  <c r="AJ65" i="6"/>
  <c r="AI65" i="6"/>
  <c r="AI24" i="6"/>
  <c r="AG51" i="6"/>
  <c r="AH51" i="4"/>
  <c r="AI51" i="4"/>
  <c r="AJ51" i="4"/>
  <c r="AK51" i="4"/>
  <c r="AL51" i="4"/>
  <c r="AM51" i="4"/>
  <c r="AN51" i="4"/>
  <c r="AO51" i="4"/>
  <c r="AP51" i="4"/>
  <c r="AG35" i="6"/>
  <c r="AH35" i="4"/>
  <c r="AI35" i="4"/>
  <c r="AJ35" i="4"/>
  <c r="AK35" i="4"/>
  <c r="AL35" i="4"/>
  <c r="AM35" i="4"/>
  <c r="AN35" i="4"/>
  <c r="AO35" i="4"/>
  <c r="AP35" i="4"/>
  <c r="X7" i="4"/>
  <c r="AG80" i="6"/>
  <c r="AH80" i="4"/>
  <c r="AI80" i="4"/>
  <c r="AJ80" i="4"/>
  <c r="AK80" i="4"/>
  <c r="AL80" i="4"/>
  <c r="AM80" i="4"/>
  <c r="AN80" i="4"/>
  <c r="AH65" i="6"/>
  <c r="W16" i="4"/>
  <c r="AH24" i="6"/>
  <c r="V15" i="6"/>
  <c r="AF35" i="6"/>
  <c r="AF80" i="6"/>
  <c r="AF51" i="6"/>
  <c r="AE51" i="6"/>
  <c r="X6" i="4"/>
  <c r="V7" i="6"/>
  <c r="V5" i="6"/>
  <c r="AE80" i="6"/>
  <c r="AE35" i="6"/>
  <c r="Y83" i="6"/>
  <c r="Z83" i="4"/>
  <c r="X42" i="6"/>
  <c r="Y42" i="4"/>
  <c r="X10" i="4"/>
  <c r="W14" i="6"/>
  <c r="W20" i="25"/>
  <c r="Y54" i="4"/>
  <c r="X54" i="6"/>
  <c r="AD51" i="6"/>
  <c r="AD80" i="6"/>
  <c r="AD35" i="6"/>
  <c r="W11" i="6"/>
  <c r="W17" i="25"/>
  <c r="W13" i="6"/>
  <c r="W19" i="25"/>
  <c r="Y39" i="6"/>
  <c r="Z39" i="4"/>
  <c r="X47" i="6"/>
  <c r="Y47" i="4"/>
  <c r="AC51" i="6"/>
  <c r="AC80" i="6"/>
  <c r="AC35" i="6"/>
  <c r="Y91" i="6"/>
  <c r="Z91" i="4"/>
  <c r="AB80" i="6"/>
  <c r="AB35" i="6"/>
  <c r="W10" i="6"/>
  <c r="W6" i="6"/>
  <c r="X5" i="4"/>
  <c r="W12" i="6"/>
  <c r="W18" i="25"/>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c r="AB25" i="4"/>
  <c r="AC25" i="4"/>
  <c r="AD25" i="4"/>
  <c r="AE25" i="4"/>
  <c r="AF25" i="4"/>
  <c r="AG25" i="4"/>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c r="AB66" i="4"/>
  <c r="AC66" i="4"/>
  <c r="AD66" i="4"/>
  <c r="AE66" i="4"/>
  <c r="AF66" i="4"/>
  <c r="AG66" i="4"/>
  <c r="Y74" i="6"/>
  <c r="Z74" i="4"/>
  <c r="Y32" i="6"/>
  <c r="Z32" i="4"/>
  <c r="Y30" i="6"/>
  <c r="Z30" i="4"/>
  <c r="Y76" i="6"/>
  <c r="Z76" i="4"/>
  <c r="Y80" i="6"/>
  <c r="Y35" i="6"/>
  <c r="Y51" i="6"/>
  <c r="BM46" i="23"/>
  <c r="BL46" i="24"/>
  <c r="BM81" i="23"/>
  <c r="BL81" i="24"/>
  <c r="BM60" i="23"/>
  <c r="BL60" i="24"/>
  <c r="BM86" i="23"/>
  <c r="BL86" i="24"/>
  <c r="BM84" i="23"/>
  <c r="BL84" i="24"/>
  <c r="BM62" i="23"/>
  <c r="BL62" i="24"/>
  <c r="BM91" i="23"/>
  <c r="BL91" i="24"/>
  <c r="BM92" i="23"/>
  <c r="BL92" i="24"/>
  <c r="BM76" i="23"/>
  <c r="BL76" i="24"/>
  <c r="BM73" i="23"/>
  <c r="BL73" i="24"/>
  <c r="BM83" i="23"/>
  <c r="BL83" i="24"/>
  <c r="BM59" i="23"/>
  <c r="BL59" i="24"/>
  <c r="BM70" i="23"/>
  <c r="BL70" i="24"/>
  <c r="BM66" i="23"/>
  <c r="BL66" i="24"/>
  <c r="BN80" i="23"/>
  <c r="BM80" i="24"/>
  <c r="BM85" i="23"/>
  <c r="BL85" i="24"/>
  <c r="BM90" i="23"/>
  <c r="BL90" i="24"/>
  <c r="BN35" i="23"/>
  <c r="BM35" i="24"/>
  <c r="BN65" i="23"/>
  <c r="BM65" i="24"/>
  <c r="BM89" i="23"/>
  <c r="BL89" i="24"/>
  <c r="BM88" i="23"/>
  <c r="BL88" i="24"/>
  <c r="BM37" i="23"/>
  <c r="BL37" i="24"/>
  <c r="BM58" i="23"/>
  <c r="BL58" i="24"/>
  <c r="BM44" i="23"/>
  <c r="BL44" i="24"/>
  <c r="BM36" i="23"/>
  <c r="BL36" i="24"/>
  <c r="BM82" i="23"/>
  <c r="BL82" i="24"/>
  <c r="BM43" i="23"/>
  <c r="BL43" i="24"/>
  <c r="BM45" i="23"/>
  <c r="BL45" i="24"/>
  <c r="BM67" i="23"/>
  <c r="BL67" i="24"/>
  <c r="BM40" i="23"/>
  <c r="BL40" i="24"/>
  <c r="BM52" i="23"/>
  <c r="BL52" i="24"/>
  <c r="BM75" i="23"/>
  <c r="BL75" i="24"/>
  <c r="BM77" i="23"/>
  <c r="BL77" i="24"/>
  <c r="Y12" i="4"/>
  <c r="AO80" i="4"/>
  <c r="AN80" i="6"/>
  <c r="AR23" i="6"/>
  <c r="AN51" i="6"/>
  <c r="AQ50" i="6"/>
  <c r="AO65" i="6"/>
  <c r="AO24" i="6"/>
  <c r="AN35" i="6"/>
  <c r="AM35" i="6"/>
  <c r="X11" i="6"/>
  <c r="X14" i="6"/>
  <c r="X20" i="25"/>
  <c r="AM80" i="6"/>
  <c r="AM51" i="6"/>
  <c r="Z56" i="4"/>
  <c r="Y56" i="6"/>
  <c r="AL35" i="6"/>
  <c r="AL80" i="6"/>
  <c r="AL51" i="6"/>
  <c r="X12" i="6"/>
  <c r="X18" i="25"/>
  <c r="AK51" i="6"/>
  <c r="AK80" i="6"/>
  <c r="AK35" i="6"/>
  <c r="AJ80" i="6"/>
  <c r="W16" i="25"/>
  <c r="W21" i="25"/>
  <c r="AJ51" i="6"/>
  <c r="AJ35" i="6"/>
  <c r="AI35" i="6"/>
  <c r="AI80" i="6"/>
  <c r="V16" i="6"/>
  <c r="AI51" i="6"/>
  <c r="AH80" i="6"/>
  <c r="AG66" i="6"/>
  <c r="AH66" i="4"/>
  <c r="AI66" i="4"/>
  <c r="AJ66" i="4"/>
  <c r="AK66" i="4"/>
  <c r="AL66" i="4"/>
  <c r="AM66" i="4"/>
  <c r="AN66" i="4"/>
  <c r="AO66" i="4"/>
  <c r="AP66" i="4"/>
  <c r="AG25" i="6"/>
  <c r="AH25" i="4"/>
  <c r="AI25" i="4"/>
  <c r="AJ25" i="4"/>
  <c r="AK25" i="4"/>
  <c r="AL25" i="4"/>
  <c r="AM25" i="4"/>
  <c r="AN25" i="4"/>
  <c r="AO25" i="4"/>
  <c r="AP25" i="4"/>
  <c r="AH51" i="6"/>
  <c r="AH35" i="6"/>
  <c r="AF66" i="6"/>
  <c r="AF25" i="6"/>
  <c r="Y6" i="4"/>
  <c r="AE66" i="6"/>
  <c r="AE25" i="6"/>
  <c r="Z83" i="6"/>
  <c r="AA83" i="4"/>
  <c r="Y10" i="4"/>
  <c r="X15" i="4"/>
  <c r="X16" i="4"/>
  <c r="Y42" i="6"/>
  <c r="Z42" i="4"/>
  <c r="W7" i="6"/>
  <c r="W5" i="6"/>
  <c r="Y54" i="6"/>
  <c r="Z54" i="4"/>
  <c r="AD66" i="6"/>
  <c r="AD25" i="6"/>
  <c r="W15" i="6"/>
  <c r="X10" i="6"/>
  <c r="X6" i="6"/>
  <c r="Y5" i="4"/>
  <c r="AA39" i="4"/>
  <c r="Z39" i="6"/>
  <c r="AC66" i="6"/>
  <c r="AC25" i="6"/>
  <c r="AB37" i="6"/>
  <c r="AC37" i="4"/>
  <c r="Z91" i="6"/>
  <c r="AA91" i="4"/>
  <c r="Y47" i="6"/>
  <c r="Z47" i="4"/>
  <c r="AB82" i="6"/>
  <c r="AC82" i="4"/>
  <c r="AB66" i="6"/>
  <c r="AB25" i="6"/>
  <c r="AA90" i="6"/>
  <c r="AB90" i="4"/>
  <c r="AA28" i="6"/>
  <c r="AB28" i="4"/>
  <c r="AA45" i="6"/>
  <c r="AB45" i="4"/>
  <c r="Y81" i="6"/>
  <c r="Z81" i="4"/>
  <c r="AA52" i="6"/>
  <c r="AB52" i="4"/>
  <c r="AC52" i="4"/>
  <c r="AD52" i="4"/>
  <c r="AE52" i="4"/>
  <c r="AF52" i="4"/>
  <c r="AG52" i="4"/>
  <c r="AA60" i="6"/>
  <c r="AB60" i="4"/>
  <c r="X13" i="6"/>
  <c r="X19" i="25"/>
  <c r="AA72" i="6"/>
  <c r="AB72" i="4"/>
  <c r="Y44" i="6"/>
  <c r="Z44" i="4"/>
  <c r="Z38" i="6"/>
  <c r="AA38" i="4"/>
  <c r="Z84" i="6"/>
  <c r="AA84" i="4"/>
  <c r="AB84" i="4"/>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BN52" i="23"/>
  <c r="BM52" i="24"/>
  <c r="BN43" i="23"/>
  <c r="BM43" i="24"/>
  <c r="BN58" i="23"/>
  <c r="BM58" i="24"/>
  <c r="BO65" i="23"/>
  <c r="BN65" i="24"/>
  <c r="BO80" i="23"/>
  <c r="BN80" i="24"/>
  <c r="BN83" i="23"/>
  <c r="BM83" i="24"/>
  <c r="BN91" i="23"/>
  <c r="BM91" i="24"/>
  <c r="BN60" i="23"/>
  <c r="BM60" i="24"/>
  <c r="BN75" i="23"/>
  <c r="BM75" i="24"/>
  <c r="BN44" i="23"/>
  <c r="BM44" i="24"/>
  <c r="BN85" i="23"/>
  <c r="BM85" i="24"/>
  <c r="BN92" i="23"/>
  <c r="BM92" i="24"/>
  <c r="Z10" i="4"/>
  <c r="BN40" i="23"/>
  <c r="BM40" i="24"/>
  <c r="BN82" i="23"/>
  <c r="BM82" i="24"/>
  <c r="BN37" i="23"/>
  <c r="BM37" i="24"/>
  <c r="BO35" i="23"/>
  <c r="BN35" i="24"/>
  <c r="BN66" i="23"/>
  <c r="BM66" i="24"/>
  <c r="BN73" i="23"/>
  <c r="BM73" i="24"/>
  <c r="BN62" i="23"/>
  <c r="BM62" i="24"/>
  <c r="BN81" i="23"/>
  <c r="BM81" i="24"/>
  <c r="BN45" i="23"/>
  <c r="BM45" i="24"/>
  <c r="BN89" i="23"/>
  <c r="BM89" i="24"/>
  <c r="BN59" i="23"/>
  <c r="BM59" i="24"/>
  <c r="BN86" i="23"/>
  <c r="BM86" i="24"/>
  <c r="BN77" i="23"/>
  <c r="BM77" i="24"/>
  <c r="BN67" i="23"/>
  <c r="BM67" i="24"/>
  <c r="BN36" i="23"/>
  <c r="BM36" i="24"/>
  <c r="BN88" i="23"/>
  <c r="BM88" i="24"/>
  <c r="BN90" i="23"/>
  <c r="BM90" i="24"/>
  <c r="BN70" i="23"/>
  <c r="BM70" i="24"/>
  <c r="BN76" i="23"/>
  <c r="BM76" i="24"/>
  <c r="BN84" i="23"/>
  <c r="BM84" i="24"/>
  <c r="BN46" i="23"/>
  <c r="BM46" i="24"/>
  <c r="Y14" i="6"/>
  <c r="Y20" i="25"/>
  <c r="X7" i="6"/>
  <c r="X5" i="6"/>
  <c r="W16" i="6"/>
  <c r="AN66" i="6"/>
  <c r="X15" i="6"/>
  <c r="X16" i="6"/>
  <c r="AO35" i="6"/>
  <c r="AP24" i="6"/>
  <c r="AR50" i="6"/>
  <c r="AO51" i="6"/>
  <c r="AS23" i="6"/>
  <c r="AN25" i="6"/>
  <c r="AP65" i="6"/>
  <c r="AO80" i="6"/>
  <c r="AP80" i="4"/>
  <c r="AM66" i="6"/>
  <c r="X17" i="25"/>
  <c r="AM25" i="6"/>
  <c r="AA56" i="4"/>
  <c r="Z56" i="6"/>
  <c r="Y15" i="4"/>
  <c r="Y16" i="4"/>
  <c r="AL66" i="6"/>
  <c r="AL25" i="6"/>
  <c r="AK25" i="6"/>
  <c r="X16" i="25"/>
  <c r="X21" i="25"/>
  <c r="AK66" i="6"/>
  <c r="AJ25" i="6"/>
  <c r="AJ66" i="6"/>
  <c r="AI25" i="6"/>
  <c r="AI66" i="6"/>
  <c r="Z6" i="4"/>
  <c r="AH66" i="6"/>
  <c r="AG52" i="6"/>
  <c r="AH52" i="4"/>
  <c r="AI52" i="4"/>
  <c r="AJ52" i="4"/>
  <c r="AK52" i="4"/>
  <c r="AL52" i="4"/>
  <c r="AM52" i="4"/>
  <c r="AN52" i="4"/>
  <c r="AO52" i="4"/>
  <c r="AP52" i="4"/>
  <c r="AH25" i="6"/>
  <c r="Y10" i="6"/>
  <c r="Y6" i="6"/>
  <c r="AF52" i="6"/>
  <c r="Y11" i="6"/>
  <c r="Z12" i="4"/>
  <c r="AE52" i="6"/>
  <c r="AA83" i="6"/>
  <c r="AB83" i="4"/>
  <c r="Z54" i="6"/>
  <c r="AA54" i="4"/>
  <c r="Z42" i="6"/>
  <c r="AA42" i="4"/>
  <c r="AD52" i="6"/>
  <c r="AC82" i="6"/>
  <c r="AD82" i="4"/>
  <c r="AC37" i="6"/>
  <c r="AD37" i="4"/>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c r="AA76" i="6"/>
  <c r="AB76" i="4"/>
  <c r="Z11" i="4"/>
  <c r="Z61" i="6"/>
  <c r="AA61" i="4"/>
  <c r="Z70" i="6"/>
  <c r="AA70" i="4"/>
  <c r="Z31" i="6"/>
  <c r="AA31" i="4"/>
  <c r="Z86" i="6"/>
  <c r="AA86" i="4"/>
  <c r="Z53" i="6"/>
  <c r="AA53" i="4"/>
  <c r="AB53" i="4"/>
  <c r="Z26" i="6"/>
  <c r="AA26" i="4"/>
  <c r="AB26" i="4"/>
  <c r="AC26" i="4"/>
  <c r="AD26" i="4"/>
  <c r="AE26" i="4"/>
  <c r="AF26" i="4"/>
  <c r="AG26" i="4"/>
  <c r="Z67" i="6"/>
  <c r="AA67" i="4"/>
  <c r="AB67" i="4"/>
  <c r="AC67" i="4"/>
  <c r="AD67" i="4"/>
  <c r="AE67" i="4"/>
  <c r="AF67" i="4"/>
  <c r="AG67" i="4"/>
  <c r="Z41" i="6"/>
  <c r="AA41" i="4"/>
  <c r="Z75" i="6"/>
  <c r="AA75" i="4"/>
  <c r="AA84" i="6"/>
  <c r="Z36" i="6"/>
  <c r="AA36" i="4"/>
  <c r="AB36" i="4"/>
  <c r="AC36" i="4"/>
  <c r="AD36" i="4"/>
  <c r="AE36" i="4"/>
  <c r="AF36" i="4"/>
  <c r="AG36" i="4"/>
  <c r="Z89" i="6"/>
  <c r="AA89" i="4"/>
  <c r="Z58" i="6"/>
  <c r="AA58" i="4"/>
  <c r="BO84" i="23"/>
  <c r="BN84" i="24"/>
  <c r="BO88" i="23"/>
  <c r="BN88" i="24"/>
  <c r="BO86" i="23"/>
  <c r="BN86" i="24"/>
  <c r="BO81" i="23"/>
  <c r="BN81" i="24"/>
  <c r="BP35" i="23"/>
  <c r="BO35" i="24"/>
  <c r="BO92" i="23"/>
  <c r="BN92" i="24"/>
  <c r="BO60" i="23"/>
  <c r="BN60" i="24"/>
  <c r="BP65" i="23"/>
  <c r="BO65" i="24"/>
  <c r="BO76" i="23"/>
  <c r="BN76" i="24"/>
  <c r="BO62" i="23"/>
  <c r="BN62" i="24"/>
  <c r="BO58" i="23"/>
  <c r="BN58" i="24"/>
  <c r="BO70" i="23"/>
  <c r="BN70" i="24"/>
  <c r="BO67" i="23"/>
  <c r="BN67" i="24"/>
  <c r="BO89" i="23"/>
  <c r="BN89" i="24"/>
  <c r="BO73" i="23"/>
  <c r="BN73" i="24"/>
  <c r="BO82" i="23"/>
  <c r="BN82" i="24"/>
  <c r="BO36" i="23"/>
  <c r="BN36" i="24"/>
  <c r="BO85" i="23"/>
  <c r="BN85" i="24"/>
  <c r="BO91" i="23"/>
  <c r="BN91" i="24"/>
  <c r="BO44" i="23"/>
  <c r="BN44" i="24"/>
  <c r="BO83" i="23"/>
  <c r="BN83" i="24"/>
  <c r="BO43" i="23"/>
  <c r="BN43" i="24"/>
  <c r="BO37" i="23"/>
  <c r="BN37" i="24"/>
  <c r="BO46" i="23"/>
  <c r="BN46" i="24"/>
  <c r="BO90" i="23"/>
  <c r="BN90" i="24"/>
  <c r="BO77" i="23"/>
  <c r="BN77" i="24"/>
  <c r="BO45" i="23"/>
  <c r="BN45" i="24"/>
  <c r="BO66" i="23"/>
  <c r="BN66" i="24"/>
  <c r="BO40" i="23"/>
  <c r="BN40" i="24"/>
  <c r="BO59" i="23"/>
  <c r="BN59" i="24"/>
  <c r="BO75" i="23"/>
  <c r="BN75" i="24"/>
  <c r="BP80" i="23"/>
  <c r="BO80" i="24"/>
  <c r="BO52" i="23"/>
  <c r="BN52" i="24"/>
  <c r="AP80" i="6"/>
  <c r="AQ80" i="4"/>
  <c r="AR80" i="4"/>
  <c r="AS80" i="4"/>
  <c r="AT80" i="4"/>
  <c r="AU80" i="4"/>
  <c r="AV80" i="4"/>
  <c r="AW80" i="4"/>
  <c r="AX80" i="4"/>
  <c r="AY80" i="4"/>
  <c r="AZ80" i="4"/>
  <c r="BA80" i="4"/>
  <c r="BB80" i="4"/>
  <c r="BC80" i="4"/>
  <c r="BD80" i="4"/>
  <c r="BE80" i="4"/>
  <c r="BF80" i="4"/>
  <c r="BG80" i="4"/>
  <c r="BH80" i="4"/>
  <c r="BI80" i="4"/>
  <c r="BJ80" i="4"/>
  <c r="BK80" i="4"/>
  <c r="BL80" i="4"/>
  <c r="BM80" i="4"/>
  <c r="BN80" i="4"/>
  <c r="BO80" i="4"/>
  <c r="BP80" i="4"/>
  <c r="BQ80" i="4"/>
  <c r="BR80" i="4"/>
  <c r="BS80" i="4"/>
  <c r="BT80" i="4"/>
  <c r="BU80" i="4"/>
  <c r="BV80" i="4"/>
  <c r="BW80" i="4"/>
  <c r="BX80" i="4"/>
  <c r="BY80" i="4"/>
  <c r="BZ80" i="4"/>
  <c r="CA80" i="4"/>
  <c r="CB80" i="4"/>
  <c r="CC80" i="4"/>
  <c r="CD80" i="4"/>
  <c r="CE80" i="4"/>
  <c r="CF80" i="4"/>
  <c r="CG80" i="4"/>
  <c r="CH80" i="4"/>
  <c r="CI80" i="4"/>
  <c r="CJ80" i="4"/>
  <c r="AT23" i="6"/>
  <c r="AQ65" i="6"/>
  <c r="AS50" i="6"/>
  <c r="AO25" i="6"/>
  <c r="AP51" i="6"/>
  <c r="AN52" i="6"/>
  <c r="AQ24" i="6"/>
  <c r="AP35" i="6"/>
  <c r="AO66" i="6"/>
  <c r="Y16" i="25"/>
  <c r="Y17" i="25"/>
  <c r="AM52" i="6"/>
  <c r="AA56" i="6"/>
  <c r="AB56" i="4"/>
  <c r="AL52" i="6"/>
  <c r="AK52" i="6"/>
  <c r="AJ52" i="6"/>
  <c r="AI52" i="6"/>
  <c r="AG67" i="6"/>
  <c r="AH67" i="4"/>
  <c r="AI67" i="4"/>
  <c r="AJ67" i="4"/>
  <c r="AK67" i="4"/>
  <c r="AL67" i="4"/>
  <c r="AM67" i="4"/>
  <c r="AN67" i="4"/>
  <c r="AO67" i="4"/>
  <c r="AP67" i="4"/>
  <c r="AG26" i="6"/>
  <c r="AH26" i="4"/>
  <c r="AI26" i="4"/>
  <c r="AJ26" i="4"/>
  <c r="AK26" i="4"/>
  <c r="AL26" i="4"/>
  <c r="AM26" i="4"/>
  <c r="AN26" i="4"/>
  <c r="AO26" i="4"/>
  <c r="AP26" i="4"/>
  <c r="AH52" i="6"/>
  <c r="AG36" i="6"/>
  <c r="AH36" i="4"/>
  <c r="AI36" i="4"/>
  <c r="AJ36" i="4"/>
  <c r="AK36" i="4"/>
  <c r="AL36" i="4"/>
  <c r="AM36" i="4"/>
  <c r="AN36" i="4"/>
  <c r="AO36" i="4"/>
  <c r="AP36" i="4"/>
  <c r="Z15" i="4"/>
  <c r="Z16" i="4"/>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c r="AC28" i="6"/>
  <c r="AD28" i="4"/>
  <c r="AC36" i="6"/>
  <c r="AB76" i="6"/>
  <c r="AC76" i="4"/>
  <c r="AB55" i="6"/>
  <c r="AC55" i="4"/>
  <c r="AB40" i="6"/>
  <c r="AC40" i="4"/>
  <c r="AB46" i="6"/>
  <c r="AC46" i="4"/>
  <c r="AB62" i="6"/>
  <c r="AC62" i="4"/>
  <c r="AB30" i="6"/>
  <c r="AC30" i="4"/>
  <c r="AB68" i="6"/>
  <c r="AC68" i="4"/>
  <c r="AC67" i="6"/>
  <c r="AB53" i="6"/>
  <c r="AC53" i="4"/>
  <c r="AD53" i="4"/>
  <c r="AE53" i="4"/>
  <c r="AF53" i="4"/>
  <c r="AG53" i="4"/>
  <c r="Z14" i="6"/>
  <c r="Z20" i="25"/>
  <c r="Y7" i="6"/>
  <c r="Y5" i="6"/>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c r="AB71" i="6"/>
  <c r="AC71" i="4"/>
  <c r="AB85" i="6"/>
  <c r="AC85" i="4"/>
  <c r="AB32" i="6"/>
  <c r="AC32" i="4"/>
  <c r="AB43" i="6"/>
  <c r="AC43" i="4"/>
  <c r="AB39" i="6"/>
  <c r="AC39" i="4"/>
  <c r="AA89" i="6"/>
  <c r="AB89" i="4"/>
  <c r="Z13" i="6"/>
  <c r="Z19" i="25"/>
  <c r="Z10" i="6"/>
  <c r="Z6" i="6"/>
  <c r="AA41" i="6"/>
  <c r="AB41" i="4"/>
  <c r="AB26" i="6"/>
  <c r="Y15" i="6"/>
  <c r="AA70" i="6"/>
  <c r="AB70" i="4"/>
  <c r="AA81" i="6"/>
  <c r="AB81" i="4"/>
  <c r="AC81" i="4"/>
  <c r="AD81" i="4"/>
  <c r="AE81" i="4"/>
  <c r="AF81" i="4"/>
  <c r="AG81" i="4"/>
  <c r="AA58" i="6"/>
  <c r="AB58" i="4"/>
  <c r="AB36" i="6"/>
  <c r="Z11" i="6"/>
  <c r="Z17" i="25"/>
  <c r="AA75" i="6"/>
  <c r="AB75" i="4"/>
  <c r="AB67" i="6"/>
  <c r="AA86" i="6"/>
  <c r="AB86" i="4"/>
  <c r="AA31" i="6"/>
  <c r="AB31" i="4"/>
  <c r="AA61" i="6"/>
  <c r="AB61" i="4"/>
  <c r="AA44" i="6"/>
  <c r="AB44" i="4"/>
  <c r="AA67" i="6"/>
  <c r="AA13" i="4"/>
  <c r="AA53" i="6"/>
  <c r="AA12" i="4"/>
  <c r="AA26" i="6"/>
  <c r="AA6" i="4"/>
  <c r="AA5" i="4"/>
  <c r="AA10" i="4"/>
  <c r="AA36" i="6"/>
  <c r="AA11" i="4"/>
  <c r="AA7" i="4"/>
  <c r="AA14" i="4"/>
  <c r="BQ80" i="23"/>
  <c r="BP80" i="24"/>
  <c r="BP66" i="23"/>
  <c r="BO66" i="24"/>
  <c r="BP46" i="23"/>
  <c r="BO46" i="24"/>
  <c r="BP44" i="23"/>
  <c r="BO44" i="24"/>
  <c r="BP82" i="23"/>
  <c r="BO82" i="24"/>
  <c r="BP70" i="23"/>
  <c r="BO70" i="24"/>
  <c r="BQ65" i="23"/>
  <c r="BP65" i="24"/>
  <c r="BP81" i="23"/>
  <c r="BO81" i="24"/>
  <c r="BP86" i="23"/>
  <c r="BO86" i="24"/>
  <c r="BP91" i="23"/>
  <c r="BO91" i="24"/>
  <c r="BP75" i="23"/>
  <c r="BO75" i="24"/>
  <c r="BP45" i="23"/>
  <c r="BO45" i="24"/>
  <c r="BP37" i="23"/>
  <c r="BO37" i="24"/>
  <c r="BP60" i="23"/>
  <c r="BO60" i="24"/>
  <c r="BP59" i="23"/>
  <c r="BO59" i="24"/>
  <c r="BP77" i="23"/>
  <c r="BO77" i="24"/>
  <c r="BP43" i="23"/>
  <c r="BO43" i="24"/>
  <c r="BP85" i="23"/>
  <c r="BO85" i="24"/>
  <c r="BP89" i="23"/>
  <c r="BO89" i="24"/>
  <c r="BP62" i="23"/>
  <c r="BO62" i="24"/>
  <c r="BP92" i="23"/>
  <c r="BO92" i="24"/>
  <c r="BP88" i="23"/>
  <c r="BO88" i="24"/>
  <c r="BP58" i="23"/>
  <c r="BO58" i="24"/>
  <c r="BP73" i="23"/>
  <c r="BO73" i="24"/>
  <c r="BP52" i="23"/>
  <c r="BO52" i="24"/>
  <c r="BP40" i="23"/>
  <c r="BO40" i="24"/>
  <c r="BP90" i="23"/>
  <c r="BO90" i="24"/>
  <c r="BP83" i="23"/>
  <c r="BO83" i="24"/>
  <c r="BP36" i="23"/>
  <c r="BO36" i="24"/>
  <c r="BP67" i="23"/>
  <c r="BO67" i="24"/>
  <c r="BP76" i="23"/>
  <c r="BO76" i="24"/>
  <c r="BQ35" i="23"/>
  <c r="BP35" i="24"/>
  <c r="BP84" i="23"/>
  <c r="BO84" i="24"/>
  <c r="Y21" i="25"/>
  <c r="AN36" i="6"/>
  <c r="AQ35" i="6"/>
  <c r="AP25" i="6"/>
  <c r="AN67" i="6"/>
  <c r="AO52" i="6"/>
  <c r="AT50" i="6"/>
  <c r="AQ80" i="6"/>
  <c r="AP66" i="6"/>
  <c r="AQ51" i="6"/>
  <c r="AN26" i="6"/>
  <c r="AR24" i="6"/>
  <c r="AR65" i="6"/>
  <c r="AU23" i="6"/>
  <c r="AM36" i="6"/>
  <c r="AB56" i="6"/>
  <c r="AC56" i="4"/>
  <c r="AM67" i="6"/>
  <c r="AM26" i="6"/>
  <c r="AL26" i="6"/>
  <c r="AL36" i="6"/>
  <c r="AL67" i="6"/>
  <c r="AK67" i="6"/>
  <c r="Z16" i="25"/>
  <c r="Z21" i="25"/>
  <c r="AK26" i="6"/>
  <c r="AK36" i="6"/>
  <c r="AJ67" i="6"/>
  <c r="AJ36" i="6"/>
  <c r="AJ26" i="6"/>
  <c r="AI26" i="6"/>
  <c r="AI36" i="6"/>
  <c r="AI67" i="6"/>
  <c r="AG81" i="6"/>
  <c r="AH81" i="4"/>
  <c r="AI81" i="4"/>
  <c r="AJ81" i="4"/>
  <c r="AK81" i="4"/>
  <c r="AL81" i="4"/>
  <c r="AM81" i="4"/>
  <c r="AN81" i="4"/>
  <c r="AG53" i="6"/>
  <c r="AH53" i="4"/>
  <c r="AI53" i="4"/>
  <c r="AJ53" i="4"/>
  <c r="AK53" i="4"/>
  <c r="AL53" i="4"/>
  <c r="AM53" i="4"/>
  <c r="AN53" i="4"/>
  <c r="AO53" i="4"/>
  <c r="AP53" i="4"/>
  <c r="AH67" i="6"/>
  <c r="Y16" i="6"/>
  <c r="AH36" i="6"/>
  <c r="AH26" i="6"/>
  <c r="AA14" i="6"/>
  <c r="AA20" i="25"/>
  <c r="AA13" i="6"/>
  <c r="AA19" i="25"/>
  <c r="AF81" i="6"/>
  <c r="AF53" i="6"/>
  <c r="AE37" i="6"/>
  <c r="AF37" i="4"/>
  <c r="AG37" i="4"/>
  <c r="AE82" i="6"/>
  <c r="AF82" i="4"/>
  <c r="AE81" i="6"/>
  <c r="AE53" i="6"/>
  <c r="AD60" i="6"/>
  <c r="AE60" i="4"/>
  <c r="AD84" i="6"/>
  <c r="AE84" i="4"/>
  <c r="AD57" i="6"/>
  <c r="AE57" i="4"/>
  <c r="AD72" i="6"/>
  <c r="AE72" i="4"/>
  <c r="AC83" i="6"/>
  <c r="AD83" i="4"/>
  <c r="AD28" i="6"/>
  <c r="AE28" i="4"/>
  <c r="AD90" i="6"/>
  <c r="AE90" i="4"/>
  <c r="AD45" i="6"/>
  <c r="AE45" i="4"/>
  <c r="Z7" i="6"/>
  <c r="AB54" i="6"/>
  <c r="AC54" i="4"/>
  <c r="AB13" i="4"/>
  <c r="Z15" i="6"/>
  <c r="AB42" i="6"/>
  <c r="AC42" i="4"/>
  <c r="AC39" i="6"/>
  <c r="AD39" i="4"/>
  <c r="AC32" i="6"/>
  <c r="AD32" i="4"/>
  <c r="AC71" i="6"/>
  <c r="AD71" i="4"/>
  <c r="AC68" i="6"/>
  <c r="AD68" i="4"/>
  <c r="AE68" i="4"/>
  <c r="AF68" i="4"/>
  <c r="AG68" i="4"/>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c r="AF27" i="4"/>
  <c r="AG27" i="4"/>
  <c r="AC73" i="6"/>
  <c r="AD73" i="4"/>
  <c r="AC74" i="6"/>
  <c r="AD74" i="4"/>
  <c r="AC38" i="6"/>
  <c r="AD38" i="4"/>
  <c r="AE38" i="4"/>
  <c r="AC87" i="6"/>
  <c r="AD87" i="4"/>
  <c r="AC59" i="6"/>
  <c r="AD59" i="4"/>
  <c r="AA11" i="6"/>
  <c r="AA17" i="25"/>
  <c r="AA10" i="6"/>
  <c r="AA6" i="6"/>
  <c r="AA12" i="6"/>
  <c r="AA18" i="25"/>
  <c r="AB31" i="6"/>
  <c r="AB10" i="6"/>
  <c r="AB6" i="6"/>
  <c r="AC31" i="4"/>
  <c r="AC10" i="4"/>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c r="Z5" i="6"/>
  <c r="BR35" i="23"/>
  <c r="BS35" i="23"/>
  <c r="BT35" i="23"/>
  <c r="BU35" i="23"/>
  <c r="BQ35" i="24"/>
  <c r="BQ83" i="23"/>
  <c r="BP83" i="24"/>
  <c r="BQ73" i="23"/>
  <c r="BP73" i="24"/>
  <c r="BQ62" i="23"/>
  <c r="BP62" i="24"/>
  <c r="BQ77" i="23"/>
  <c r="BP77" i="24"/>
  <c r="BQ45" i="23"/>
  <c r="BP45" i="24"/>
  <c r="BQ81" i="23"/>
  <c r="BP81" i="24"/>
  <c r="BQ44" i="23"/>
  <c r="BP44" i="24"/>
  <c r="BQ76" i="23"/>
  <c r="BP76" i="24"/>
  <c r="BQ90" i="23"/>
  <c r="BP90" i="24"/>
  <c r="BQ58" i="23"/>
  <c r="BP58" i="24"/>
  <c r="BQ89" i="23"/>
  <c r="BP89" i="24"/>
  <c r="BQ59" i="23"/>
  <c r="BP59" i="24"/>
  <c r="BQ75" i="23"/>
  <c r="BP75" i="24"/>
  <c r="BR65" i="23"/>
  <c r="BS65" i="23"/>
  <c r="BT65" i="23"/>
  <c r="BU65" i="23"/>
  <c r="BQ65" i="24"/>
  <c r="BQ46" i="23"/>
  <c r="BP46" i="24"/>
  <c r="BQ67" i="23"/>
  <c r="BP67" i="24"/>
  <c r="BQ40" i="23"/>
  <c r="BP40" i="24"/>
  <c r="BQ88" i="23"/>
  <c r="BP88" i="24"/>
  <c r="BQ85" i="23"/>
  <c r="BP85" i="24"/>
  <c r="BQ60" i="23"/>
  <c r="BP60" i="24"/>
  <c r="BQ91" i="23"/>
  <c r="BP91" i="24"/>
  <c r="BQ70" i="23"/>
  <c r="BP70" i="24"/>
  <c r="BQ66" i="23"/>
  <c r="BP66" i="24"/>
  <c r="BQ84" i="23"/>
  <c r="BP84" i="24"/>
  <c r="BQ36" i="23"/>
  <c r="BP36" i="24"/>
  <c r="BQ52" i="23"/>
  <c r="BP52" i="24"/>
  <c r="BQ92" i="23"/>
  <c r="BP92" i="24"/>
  <c r="BQ43" i="23"/>
  <c r="BP43" i="24"/>
  <c r="BQ37" i="23"/>
  <c r="BP37" i="24"/>
  <c r="BQ86" i="23"/>
  <c r="BP86" i="24"/>
  <c r="BQ82" i="23"/>
  <c r="BP82" i="24"/>
  <c r="BR80" i="23"/>
  <c r="BS80" i="23"/>
  <c r="BT80" i="23"/>
  <c r="BU80" i="23"/>
  <c r="BQ80" i="24"/>
  <c r="AN81" i="6"/>
  <c r="AO81" i="4"/>
  <c r="AS24" i="6"/>
  <c r="AR51" i="6"/>
  <c r="AU50" i="6"/>
  <c r="AP52" i="6"/>
  <c r="AO67" i="6"/>
  <c r="AO36" i="6"/>
  <c r="AO26" i="6"/>
  <c r="AQ25" i="6"/>
  <c r="AR35" i="6"/>
  <c r="AN53" i="6"/>
  <c r="AS65" i="6"/>
  <c r="AR80" i="6"/>
  <c r="AV23" i="6"/>
  <c r="AQ66" i="6"/>
  <c r="AM53" i="6"/>
  <c r="AA16" i="25"/>
  <c r="AA21" i="25"/>
  <c r="AM81" i="6"/>
  <c r="AD56" i="4"/>
  <c r="AC56" i="6"/>
  <c r="AL53" i="6"/>
  <c r="AL81" i="6"/>
  <c r="AK81" i="6"/>
  <c r="AC14" i="4"/>
  <c r="AK53" i="6"/>
  <c r="AJ81" i="6"/>
  <c r="AJ53" i="6"/>
  <c r="AI81" i="6"/>
  <c r="AI53" i="6"/>
  <c r="AF82" i="6"/>
  <c r="AG82" i="4"/>
  <c r="AG68" i="6"/>
  <c r="AH68" i="4"/>
  <c r="AI68" i="4"/>
  <c r="AJ68" i="4"/>
  <c r="AK68" i="4"/>
  <c r="AL68" i="4"/>
  <c r="AM68" i="4"/>
  <c r="AN68" i="4"/>
  <c r="AO68" i="4"/>
  <c r="AP68" i="4"/>
  <c r="AH81" i="6"/>
  <c r="AG37" i="6"/>
  <c r="AH37" i="4"/>
  <c r="AI37" i="4"/>
  <c r="AJ37" i="4"/>
  <c r="AK37" i="4"/>
  <c r="AL37" i="4"/>
  <c r="AM37" i="4"/>
  <c r="AN37" i="4"/>
  <c r="AO37" i="4"/>
  <c r="AP37" i="4"/>
  <c r="AH53" i="6"/>
  <c r="AB15" i="4"/>
  <c r="AB16" i="4"/>
  <c r="AG27" i="6"/>
  <c r="AH27" i="4"/>
  <c r="AI27" i="4"/>
  <c r="AJ27" i="4"/>
  <c r="AK27" i="4"/>
  <c r="AL27" i="4"/>
  <c r="AM27" i="4"/>
  <c r="AN27" i="4"/>
  <c r="AO27" i="4"/>
  <c r="AP27" i="4"/>
  <c r="AB13" i="6"/>
  <c r="AB19" i="25"/>
  <c r="AB16"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c r="AB12" i="6"/>
  <c r="AB18" i="25"/>
  <c r="AA7" i="6"/>
  <c r="AA5" i="6"/>
  <c r="AD85" i="6"/>
  <c r="AE85" i="4"/>
  <c r="AD92" i="6"/>
  <c r="AE92" i="4"/>
  <c r="AD69" i="6"/>
  <c r="AE69" i="4"/>
  <c r="AD29" i="6"/>
  <c r="AE29" i="4"/>
  <c r="AD83" i="6"/>
  <c r="AE83" i="4"/>
  <c r="AF83" i="4"/>
  <c r="AC42" i="6"/>
  <c r="AD42" i="4"/>
  <c r="AC54" i="6"/>
  <c r="AD54" i="4"/>
  <c r="AB14" i="6"/>
  <c r="AB20" i="25"/>
  <c r="AC12" i="4"/>
  <c r="AA15" i="6"/>
  <c r="AC41" i="6"/>
  <c r="AD41" i="4"/>
  <c r="AC58" i="6"/>
  <c r="AD58" i="4"/>
  <c r="AC89" i="6"/>
  <c r="AD89" i="4"/>
  <c r="AD68" i="6"/>
  <c r="AC75" i="6"/>
  <c r="AD75" i="4"/>
  <c r="AC61" i="6"/>
  <c r="AD61" i="4"/>
  <c r="AD38" i="6"/>
  <c r="AC44" i="6"/>
  <c r="AD44" i="4"/>
  <c r="AC70" i="6"/>
  <c r="AD70" i="4"/>
  <c r="AC47" i="6"/>
  <c r="AD47" i="4"/>
  <c r="AC5" i="4"/>
  <c r="AD31" i="4"/>
  <c r="AD10" i="4"/>
  <c r="AC86" i="6"/>
  <c r="AC14" i="6"/>
  <c r="AC20" i="25"/>
  <c r="AD86" i="4"/>
  <c r="AD27" i="6"/>
  <c r="AC11" i="4"/>
  <c r="AC7" i="4"/>
  <c r="AC13" i="4"/>
  <c r="AC31" i="6"/>
  <c r="AC10" i="6"/>
  <c r="AC6" i="4"/>
  <c r="AB17" i="25"/>
  <c r="D2" i="6"/>
  <c r="Z16" i="6"/>
  <c r="BR82" i="23"/>
  <c r="BS82" i="23"/>
  <c r="BT82" i="23"/>
  <c r="BU82" i="23"/>
  <c r="BQ82" i="24"/>
  <c r="BR92" i="23"/>
  <c r="BS92" i="23"/>
  <c r="BT92" i="23"/>
  <c r="BU92" i="23"/>
  <c r="BQ92" i="24"/>
  <c r="BR66" i="23"/>
  <c r="BS66" i="23"/>
  <c r="BT66" i="23"/>
  <c r="BU66" i="23"/>
  <c r="BQ66" i="24"/>
  <c r="BR85" i="23"/>
  <c r="BS85" i="23"/>
  <c r="BT85" i="23"/>
  <c r="BU85" i="23"/>
  <c r="BQ85" i="24"/>
  <c r="BR46" i="23"/>
  <c r="BS46" i="23"/>
  <c r="BT46" i="23"/>
  <c r="BU46" i="23"/>
  <c r="BQ46" i="24"/>
  <c r="BR89" i="23"/>
  <c r="BS89" i="23"/>
  <c r="BT89" i="23"/>
  <c r="BU89" i="23"/>
  <c r="BQ89" i="24"/>
  <c r="BR44" i="23"/>
  <c r="BS44" i="23"/>
  <c r="BT44" i="23"/>
  <c r="BU44" i="23"/>
  <c r="BQ44" i="24"/>
  <c r="BR62" i="23"/>
  <c r="BS62" i="23"/>
  <c r="BT62" i="23"/>
  <c r="BU62" i="23"/>
  <c r="BQ62" i="24"/>
  <c r="BR86" i="23"/>
  <c r="BS86" i="23"/>
  <c r="BT86" i="23"/>
  <c r="BU86" i="23"/>
  <c r="BQ86" i="24"/>
  <c r="BR52" i="23"/>
  <c r="BS52" i="23"/>
  <c r="BT52" i="23"/>
  <c r="BU52" i="23"/>
  <c r="BQ52" i="24"/>
  <c r="BR70" i="23"/>
  <c r="BS70" i="23"/>
  <c r="BT70" i="23"/>
  <c r="BU70" i="23"/>
  <c r="BQ70" i="24"/>
  <c r="BR88" i="23"/>
  <c r="BS88" i="23"/>
  <c r="BT88" i="23"/>
  <c r="BU88" i="23"/>
  <c r="BQ88" i="24"/>
  <c r="BR58" i="23"/>
  <c r="BS58" i="23"/>
  <c r="BT58" i="23"/>
  <c r="BU58" i="23"/>
  <c r="BQ58" i="24"/>
  <c r="BR81" i="23"/>
  <c r="BS81" i="23"/>
  <c r="BT81" i="23"/>
  <c r="BU81" i="23"/>
  <c r="BQ81" i="24"/>
  <c r="BR73" i="23"/>
  <c r="BS73" i="23"/>
  <c r="BT73" i="23"/>
  <c r="BU73" i="23"/>
  <c r="BQ73" i="24"/>
  <c r="BR37" i="23"/>
  <c r="BS37" i="23"/>
  <c r="BT37" i="23"/>
  <c r="BU37" i="23"/>
  <c r="BQ37" i="24"/>
  <c r="BR36" i="23"/>
  <c r="BS36" i="23"/>
  <c r="BT36" i="23"/>
  <c r="BU36" i="23"/>
  <c r="BQ36" i="24"/>
  <c r="BR91" i="23"/>
  <c r="BS91" i="23"/>
  <c r="BT91" i="23"/>
  <c r="BU91" i="23"/>
  <c r="BQ91" i="24"/>
  <c r="BR40" i="23"/>
  <c r="BS40" i="23"/>
  <c r="BT40" i="23"/>
  <c r="BU40" i="23"/>
  <c r="BQ40" i="24"/>
  <c r="BR75" i="23"/>
  <c r="BS75" i="23"/>
  <c r="BT75" i="23"/>
  <c r="BU75" i="23"/>
  <c r="BQ75" i="24"/>
  <c r="BR90" i="23"/>
  <c r="BS90" i="23"/>
  <c r="BT90" i="23"/>
  <c r="BU90" i="23"/>
  <c r="BQ90" i="24"/>
  <c r="BR45" i="23"/>
  <c r="BS45" i="23"/>
  <c r="BT45" i="23"/>
  <c r="BU45" i="23"/>
  <c r="BQ45" i="24"/>
  <c r="BR83" i="23"/>
  <c r="BS83" i="23"/>
  <c r="BT83" i="23"/>
  <c r="BU83" i="23"/>
  <c r="BQ83" i="24"/>
  <c r="BR43" i="23"/>
  <c r="BS43" i="23"/>
  <c r="BT43" i="23"/>
  <c r="BU43" i="23"/>
  <c r="BQ43" i="24"/>
  <c r="BR84" i="23"/>
  <c r="BS84" i="23"/>
  <c r="BT84" i="23"/>
  <c r="BU84" i="23"/>
  <c r="BQ84" i="24"/>
  <c r="BR60" i="23"/>
  <c r="BS60" i="23"/>
  <c r="BT60" i="23"/>
  <c r="BU60" i="23"/>
  <c r="BQ60" i="24"/>
  <c r="BR67" i="23"/>
  <c r="BS67" i="23"/>
  <c r="BT67" i="23"/>
  <c r="BU67" i="23"/>
  <c r="BQ67" i="24"/>
  <c r="BR59" i="23"/>
  <c r="BS59" i="23"/>
  <c r="BT59" i="23"/>
  <c r="BU59" i="23"/>
  <c r="BQ59" i="24"/>
  <c r="BR76" i="23"/>
  <c r="BS76" i="23"/>
  <c r="BT76" i="23"/>
  <c r="BU76" i="23"/>
  <c r="BQ76" i="24"/>
  <c r="BR77" i="23"/>
  <c r="BS77" i="23"/>
  <c r="BT77" i="23"/>
  <c r="BU77" i="23"/>
  <c r="BQ77" i="24"/>
  <c r="AV50" i="6"/>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c r="AJ82" i="4"/>
  <c r="AK82" i="4"/>
  <c r="AL82" i="4"/>
  <c r="AM82" i="4"/>
  <c r="AN82" i="4"/>
  <c r="AH68" i="6"/>
  <c r="AB15" i="6"/>
  <c r="AB7" i="6"/>
  <c r="AB5" i="6"/>
  <c r="AB16" i="6"/>
  <c r="AD12" i="4"/>
  <c r="AE74" i="6"/>
  <c r="AF74" i="4"/>
  <c r="AE88" i="6"/>
  <c r="AF88" i="4"/>
  <c r="AE77" i="6"/>
  <c r="AF77" i="4"/>
  <c r="AE32" i="6"/>
  <c r="AF32" i="4"/>
  <c r="AG32" i="4"/>
  <c r="AE69" i="6"/>
  <c r="AF69" i="4"/>
  <c r="AG69" i="4"/>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c r="AD6" i="6"/>
  <c r="AE31" i="4"/>
  <c r="AF31" i="4"/>
  <c r="AD70" i="6"/>
  <c r="AE70" i="4"/>
  <c r="AD58" i="6"/>
  <c r="AE58" i="4"/>
  <c r="AD54" i="6"/>
  <c r="AE54" i="4"/>
  <c r="AF54" i="4"/>
  <c r="AG54" i="4"/>
  <c r="AB21" i="25"/>
  <c r="AD86" i="6"/>
  <c r="AE86" i="4"/>
  <c r="AD61" i="6"/>
  <c r="AE61" i="4"/>
  <c r="AD47" i="6"/>
  <c r="AE47" i="4"/>
  <c r="AD44" i="6"/>
  <c r="AE44" i="4"/>
  <c r="AC12" i="6"/>
  <c r="AC18" i="25"/>
  <c r="AD89" i="6"/>
  <c r="AE89" i="4"/>
  <c r="AD41" i="6"/>
  <c r="AE41" i="4"/>
  <c r="AD42" i="6"/>
  <c r="AE42" i="4"/>
  <c r="AE83" i="6"/>
  <c r="AD6" i="4"/>
  <c r="AC11" i="6"/>
  <c r="AC17" i="25"/>
  <c r="AC13" i="6"/>
  <c r="AC19" i="25"/>
  <c r="AD14" i="4"/>
  <c r="AD7" i="4"/>
  <c r="AC15" i="4"/>
  <c r="AC16" i="4"/>
  <c r="AD5" i="4"/>
  <c r="AD11" i="4"/>
  <c r="AD13" i="4"/>
  <c r="AC16" i="25"/>
  <c r="AC6" i="6"/>
  <c r="AA16" i="6"/>
  <c r="AD14" i="6"/>
  <c r="AD20" i="25"/>
  <c r="AP81" i="6"/>
  <c r="AQ81" i="4"/>
  <c r="AR81" i="4"/>
  <c r="AS81" i="4"/>
  <c r="AT81" i="4"/>
  <c r="AU81" i="4"/>
  <c r="AV81" i="4"/>
  <c r="AW81" i="4"/>
  <c r="AX81" i="4"/>
  <c r="AY81" i="4"/>
  <c r="AZ81" i="4"/>
  <c r="BA81" i="4"/>
  <c r="BB81" i="4"/>
  <c r="BC81" i="4"/>
  <c r="BD81" i="4"/>
  <c r="BE81" i="4"/>
  <c r="BF81" i="4"/>
  <c r="BG81" i="4"/>
  <c r="BH81" i="4"/>
  <c r="BI81" i="4"/>
  <c r="BJ81" i="4"/>
  <c r="BK81" i="4"/>
  <c r="BL81" i="4"/>
  <c r="BM81" i="4"/>
  <c r="BN81" i="4"/>
  <c r="BO81" i="4"/>
  <c r="BP81" i="4"/>
  <c r="BQ81" i="4"/>
  <c r="BR81" i="4"/>
  <c r="BS81" i="4"/>
  <c r="BT81" i="4"/>
  <c r="BU81" i="4"/>
  <c r="BV81" i="4"/>
  <c r="BW81" i="4"/>
  <c r="BX81" i="4"/>
  <c r="BY81" i="4"/>
  <c r="BZ81" i="4"/>
  <c r="CA81" i="4"/>
  <c r="CB81" i="4"/>
  <c r="CC81" i="4"/>
  <c r="CD81" i="4"/>
  <c r="CE81" i="4"/>
  <c r="CF81" i="4"/>
  <c r="CG81" i="4"/>
  <c r="CH81" i="4"/>
  <c r="CI81" i="4"/>
  <c r="CJ81" i="4"/>
  <c r="AT51" i="6"/>
  <c r="AQ67" i="6"/>
  <c r="AU65" i="6"/>
  <c r="AU24" i="6"/>
  <c r="AO37" i="6"/>
  <c r="AR52" i="6"/>
  <c r="AN82" i="6"/>
  <c r="AO82" i="4"/>
  <c r="AQ36" i="6"/>
  <c r="AQ26" i="6"/>
  <c r="AP53" i="6"/>
  <c r="AS66" i="6"/>
  <c r="AO27" i="6"/>
  <c r="AT80" i="6"/>
  <c r="AS25" i="6"/>
  <c r="AT35" i="6"/>
  <c r="AO68" i="6"/>
  <c r="AX23" i="6"/>
  <c r="AW50" i="6"/>
  <c r="AM82" i="6"/>
  <c r="AF56" i="4"/>
  <c r="AE56" i="6"/>
  <c r="AD13" i="6"/>
  <c r="AD19" i="25"/>
  <c r="AL82" i="6"/>
  <c r="AK82" i="6"/>
  <c r="AJ82" i="6"/>
  <c r="AI82" i="6"/>
  <c r="AD11" i="6"/>
  <c r="AD17" i="25"/>
  <c r="AF31" i="6"/>
  <c r="AG31" i="4"/>
  <c r="AG38" i="6"/>
  <c r="AH38" i="4"/>
  <c r="AI38" i="4"/>
  <c r="AJ38" i="4"/>
  <c r="AK38" i="4"/>
  <c r="AL38" i="4"/>
  <c r="AM38" i="4"/>
  <c r="AN38" i="4"/>
  <c r="AO38" i="4"/>
  <c r="AP38" i="4"/>
  <c r="AG84" i="6"/>
  <c r="AH84" i="4"/>
  <c r="AG39" i="6"/>
  <c r="AH39" i="4"/>
  <c r="AF59" i="6"/>
  <c r="AG59" i="4"/>
  <c r="AF40" i="6"/>
  <c r="AG40" i="4"/>
  <c r="AF71" i="6"/>
  <c r="AG71" i="4"/>
  <c r="AF29" i="6"/>
  <c r="AG29" i="4"/>
  <c r="AF91" i="6"/>
  <c r="AG91" i="4"/>
  <c r="AF73" i="6"/>
  <c r="AG73" i="4"/>
  <c r="AF46" i="6"/>
  <c r="AG46" i="4"/>
  <c r="AF85" i="6"/>
  <c r="AG85" i="4"/>
  <c r="AG32" i="6"/>
  <c r="AH32" i="4"/>
  <c r="AI32" i="4"/>
  <c r="AJ32" i="4"/>
  <c r="AK32" i="4"/>
  <c r="AL32" i="4"/>
  <c r="AM32" i="4"/>
  <c r="AN32" i="4"/>
  <c r="AO32" i="4"/>
  <c r="AP32" i="4"/>
  <c r="AF88" i="6"/>
  <c r="AG88" i="4"/>
  <c r="AH82" i="6"/>
  <c r="AG72" i="6"/>
  <c r="AH72" i="4"/>
  <c r="AG57" i="6"/>
  <c r="AH57" i="4"/>
  <c r="AG54" i="6"/>
  <c r="AH54" i="4"/>
  <c r="AI54" i="4"/>
  <c r="AJ54" i="4"/>
  <c r="AK54" i="4"/>
  <c r="AL54" i="4"/>
  <c r="AM54" i="4"/>
  <c r="AN54" i="4"/>
  <c r="AO54" i="4"/>
  <c r="AP54" i="4"/>
  <c r="AG90" i="6"/>
  <c r="AH90" i="4"/>
  <c r="AG45" i="6"/>
  <c r="AH45" i="4"/>
  <c r="AG60" i="6"/>
  <c r="AH60" i="4"/>
  <c r="AG83" i="6"/>
  <c r="AH83" i="4"/>
  <c r="AF55" i="6"/>
  <c r="AG55" i="4"/>
  <c r="AF76" i="6"/>
  <c r="AG76" i="4"/>
  <c r="AF92" i="6"/>
  <c r="AG92" i="4"/>
  <c r="AF43" i="6"/>
  <c r="AG43" i="4"/>
  <c r="AF87" i="6"/>
  <c r="AG87" i="4"/>
  <c r="AF30" i="6"/>
  <c r="AG30" i="4"/>
  <c r="AF62" i="6"/>
  <c r="AG62" i="4"/>
  <c r="AG69" i="6"/>
  <c r="AH69" i="4"/>
  <c r="AI69" i="4"/>
  <c r="AJ69" i="4"/>
  <c r="AK69" i="4"/>
  <c r="AL69" i="4"/>
  <c r="AM69" i="4"/>
  <c r="AN69" i="4"/>
  <c r="AO69" i="4"/>
  <c r="AP69" i="4"/>
  <c r="AF77" i="6"/>
  <c r="AG77" i="4"/>
  <c r="AF74" i="6"/>
  <c r="AG74" i="4"/>
  <c r="AG28" i="6"/>
  <c r="AH28" i="4"/>
  <c r="AE44" i="6"/>
  <c r="AF44" i="4"/>
  <c r="AE58" i="6"/>
  <c r="AF58" i="4"/>
  <c r="AE42" i="6"/>
  <c r="AF42" i="4"/>
  <c r="AE89" i="6"/>
  <c r="AF89" i="4"/>
  <c r="AE61" i="6"/>
  <c r="AF61" i="4"/>
  <c r="AF32" i="6"/>
  <c r="AF10" i="4"/>
  <c r="AF6" i="4"/>
  <c r="AE47" i="6"/>
  <c r="AF47" i="4"/>
  <c r="AF54" i="6"/>
  <c r="AE70" i="6"/>
  <c r="AF70" i="4"/>
  <c r="AF69" i="6"/>
  <c r="AE41" i="6"/>
  <c r="AF41" i="4"/>
  <c r="AG41" i="4"/>
  <c r="AE86" i="6"/>
  <c r="AF86" i="4"/>
  <c r="AG86" i="4"/>
  <c r="AE75" i="6"/>
  <c r="AF75" i="4"/>
  <c r="AD12" i="6"/>
  <c r="AD18" i="25"/>
  <c r="AE13" i="4"/>
  <c r="AE7" i="4"/>
  <c r="AE31" i="6"/>
  <c r="AE10" i="6"/>
  <c r="AE5" i="4"/>
  <c r="AE10" i="4"/>
  <c r="AE6" i="4"/>
  <c r="AD15" i="4"/>
  <c r="AD16" i="4"/>
  <c r="AE14" i="4"/>
  <c r="AE54" i="6"/>
  <c r="AE12" i="4"/>
  <c r="AE11" i="4"/>
  <c r="AC21" i="25"/>
  <c r="AC7" i="6"/>
  <c r="AC5" i="6"/>
  <c r="AD16" i="25"/>
  <c r="AC15" i="6"/>
  <c r="AG10" i="4"/>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c r="AJ32" i="6"/>
  <c r="AG6" i="4"/>
  <c r="AJ69" i="6"/>
  <c r="AJ54" i="6"/>
  <c r="AJ38" i="6"/>
  <c r="AI32" i="6"/>
  <c r="AI38" i="6"/>
  <c r="AI69" i="6"/>
  <c r="AH83" i="6"/>
  <c r="AI83" i="4"/>
  <c r="AJ83" i="4"/>
  <c r="AK83" i="4"/>
  <c r="AL83" i="4"/>
  <c r="AM83" i="4"/>
  <c r="AN83" i="4"/>
  <c r="AH45" i="6"/>
  <c r="AI45" i="4"/>
  <c r="AI54" i="6"/>
  <c r="AH72" i="6"/>
  <c r="AI72" i="4"/>
  <c r="AH39" i="6"/>
  <c r="AI39" i="4"/>
  <c r="AH84" i="6"/>
  <c r="AI84" i="4"/>
  <c r="AH28" i="6"/>
  <c r="AI28" i="4"/>
  <c r="AH60" i="6"/>
  <c r="AI60" i="4"/>
  <c r="AH90" i="6"/>
  <c r="AI90" i="4"/>
  <c r="AH57" i="6"/>
  <c r="AI57" i="4"/>
  <c r="AE11" i="6"/>
  <c r="AE17" i="25"/>
  <c r="AF61" i="6"/>
  <c r="AG61" i="4"/>
  <c r="AF42" i="6"/>
  <c r="AG42" i="4"/>
  <c r="AF44" i="6"/>
  <c r="AG44" i="4"/>
  <c r="AG62" i="6"/>
  <c r="AH62" i="4"/>
  <c r="AG87" i="6"/>
  <c r="AH87" i="4"/>
  <c r="AG92" i="6"/>
  <c r="AH92" i="4"/>
  <c r="AG55" i="6"/>
  <c r="AH55" i="4"/>
  <c r="AH54" i="6"/>
  <c r="AG85" i="6"/>
  <c r="AH85" i="4"/>
  <c r="AI85" i="4"/>
  <c r="AG73" i="6"/>
  <c r="AH73" i="4"/>
  <c r="AG29" i="6"/>
  <c r="AH29" i="4"/>
  <c r="AG40" i="6"/>
  <c r="AH40" i="4"/>
  <c r="AH38" i="6"/>
  <c r="AG86" i="6"/>
  <c r="AH86" i="4"/>
  <c r="AG74" i="6"/>
  <c r="AH74" i="4"/>
  <c r="AG88" i="6"/>
  <c r="AH88" i="4"/>
  <c r="AE14" i="6"/>
  <c r="AE20" i="25"/>
  <c r="AF70" i="6"/>
  <c r="AG70" i="4"/>
  <c r="AF47" i="6"/>
  <c r="AG47" i="4"/>
  <c r="AF89" i="6"/>
  <c r="AG89" i="4"/>
  <c r="AF58" i="6"/>
  <c r="AG58" i="4"/>
  <c r="AH69" i="6"/>
  <c r="AG30" i="6"/>
  <c r="AH30" i="4"/>
  <c r="AI30" i="4"/>
  <c r="AG43" i="6"/>
  <c r="AH43" i="4"/>
  <c r="AG76" i="6"/>
  <c r="AH76" i="4"/>
  <c r="AH32" i="6"/>
  <c r="AG46" i="6"/>
  <c r="AH46" i="4"/>
  <c r="AG91" i="6"/>
  <c r="AH91" i="4"/>
  <c r="AG71" i="6"/>
  <c r="AH71" i="4"/>
  <c r="AG59" i="6"/>
  <c r="AH59" i="4"/>
  <c r="AG31" i="6"/>
  <c r="AH31" i="4"/>
  <c r="AF75" i="6"/>
  <c r="AG75" i="4"/>
  <c r="AG41" i="6"/>
  <c r="AH41" i="4"/>
  <c r="AF10" i="6"/>
  <c r="AF6" i="6"/>
  <c r="AG77" i="6"/>
  <c r="AH77" i="4"/>
  <c r="AD7" i="6"/>
  <c r="AD5" i="6"/>
  <c r="AD15" i="6"/>
  <c r="AF86" i="6"/>
  <c r="AF14" i="4"/>
  <c r="AF13" i="4"/>
  <c r="AE13" i="6"/>
  <c r="AE19" i="25"/>
  <c r="AF11" i="4"/>
  <c r="AF41" i="6"/>
  <c r="AF7" i="4"/>
  <c r="AF5" i="4"/>
  <c r="AE15" i="4"/>
  <c r="AE16" i="4"/>
  <c r="AD21" i="25"/>
  <c r="AE6" i="6"/>
  <c r="AE16" i="25"/>
  <c r="AC16" i="6"/>
  <c r="AN83" i="6"/>
  <c r="AO83" i="4"/>
  <c r="AO38" i="6"/>
  <c r="AV35" i="6"/>
  <c r="AR81" i="6"/>
  <c r="AP82" i="6"/>
  <c r="AQ82" i="4"/>
  <c r="AR82" i="4"/>
  <c r="AS82" i="4"/>
  <c r="AT82" i="4"/>
  <c r="AU82" i="4"/>
  <c r="AV82" i="4"/>
  <c r="AW82" i="4"/>
  <c r="AX82" i="4"/>
  <c r="AY82" i="4"/>
  <c r="AZ82" i="4"/>
  <c r="BA82" i="4"/>
  <c r="BB82" i="4"/>
  <c r="BC82" i="4"/>
  <c r="BD82" i="4"/>
  <c r="BE82" i="4"/>
  <c r="BF82" i="4"/>
  <c r="BG82" i="4"/>
  <c r="BH82" i="4"/>
  <c r="BI82" i="4"/>
  <c r="BJ82" i="4"/>
  <c r="BK82" i="4"/>
  <c r="BL82" i="4"/>
  <c r="BM82" i="4"/>
  <c r="BN82" i="4"/>
  <c r="BO82" i="4"/>
  <c r="BP82" i="4"/>
  <c r="BQ82" i="4"/>
  <c r="BR82" i="4"/>
  <c r="BS82" i="4"/>
  <c r="BT82" i="4"/>
  <c r="BU82" i="4"/>
  <c r="BV82" i="4"/>
  <c r="BW82" i="4"/>
  <c r="BX82" i="4"/>
  <c r="BY82" i="4"/>
  <c r="BZ82" i="4"/>
  <c r="CA82" i="4"/>
  <c r="CB82" i="4"/>
  <c r="CC82" i="4"/>
  <c r="CD82" i="4"/>
  <c r="CE82" i="4"/>
  <c r="CF82" i="4"/>
  <c r="CG82" i="4"/>
  <c r="CH82" i="4"/>
  <c r="CI82" i="4"/>
  <c r="CJ82" i="4"/>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c r="AG7" i="4"/>
  <c r="AF13" i="6"/>
  <c r="AK83" i="6"/>
  <c r="AI85" i="6"/>
  <c r="AJ85" i="4"/>
  <c r="AF11" i="6"/>
  <c r="AF17" i="25"/>
  <c r="AI30" i="6"/>
  <c r="AJ30" i="4"/>
  <c r="AJ83" i="6"/>
  <c r="AI90" i="6"/>
  <c r="AJ90" i="4"/>
  <c r="AI28" i="6"/>
  <c r="AJ28" i="4"/>
  <c r="AK28" i="4"/>
  <c r="AL28" i="4"/>
  <c r="AM28" i="4"/>
  <c r="AN28" i="4"/>
  <c r="AO28" i="4"/>
  <c r="AP28" i="4"/>
  <c r="AI39" i="6"/>
  <c r="AJ39" i="4"/>
  <c r="AK39" i="4"/>
  <c r="AL39" i="4"/>
  <c r="AM39" i="4"/>
  <c r="AN39" i="4"/>
  <c r="AO39" i="4"/>
  <c r="AP39" i="4"/>
  <c r="AI45" i="6"/>
  <c r="AJ45" i="4"/>
  <c r="AI57" i="6"/>
  <c r="AJ57" i="4"/>
  <c r="AI60" i="6"/>
  <c r="AJ60" i="4"/>
  <c r="AI84" i="6"/>
  <c r="AJ84" i="4"/>
  <c r="AI72" i="6"/>
  <c r="AJ72" i="4"/>
  <c r="AH59" i="6"/>
  <c r="AI59" i="4"/>
  <c r="AH91" i="6"/>
  <c r="AI91" i="4"/>
  <c r="AH40" i="6"/>
  <c r="AI40" i="4"/>
  <c r="AJ40" i="4"/>
  <c r="AH73" i="6"/>
  <c r="AI73" i="4"/>
  <c r="AH76" i="6"/>
  <c r="AI76" i="4"/>
  <c r="AH88" i="6"/>
  <c r="AI88" i="4"/>
  <c r="AH86" i="6"/>
  <c r="AI86" i="4"/>
  <c r="AH55" i="6"/>
  <c r="AI55" i="4"/>
  <c r="AH87" i="6"/>
  <c r="AI87" i="4"/>
  <c r="AG12" i="4"/>
  <c r="AH41" i="6"/>
  <c r="AI41" i="4"/>
  <c r="AH31" i="6"/>
  <c r="AI31" i="4"/>
  <c r="AH71" i="6"/>
  <c r="AI71" i="4"/>
  <c r="AH46" i="6"/>
  <c r="AI46" i="4"/>
  <c r="AH29" i="6"/>
  <c r="AI29" i="4"/>
  <c r="AJ29" i="4"/>
  <c r="AH77" i="6"/>
  <c r="AI77" i="4"/>
  <c r="AJ77" i="4"/>
  <c r="AK77" i="4"/>
  <c r="AL77" i="4"/>
  <c r="AM77" i="4"/>
  <c r="AN77" i="4"/>
  <c r="AO77" i="4"/>
  <c r="AP77" i="4"/>
  <c r="AH43" i="6"/>
  <c r="AI43" i="4"/>
  <c r="AH74" i="6"/>
  <c r="AI74" i="4"/>
  <c r="AG10" i="6"/>
  <c r="AG6" i="6"/>
  <c r="AH92" i="6"/>
  <c r="AI92" i="4"/>
  <c r="AH62" i="6"/>
  <c r="AI62" i="4"/>
  <c r="AJ62" i="4"/>
  <c r="AK62" i="4"/>
  <c r="AL62" i="4"/>
  <c r="AM62" i="4"/>
  <c r="AN62" i="4"/>
  <c r="AO62" i="4"/>
  <c r="AP62" i="4"/>
  <c r="AI83" i="6"/>
  <c r="AF14" i="6"/>
  <c r="AF20" i="25"/>
  <c r="AH6" i="4"/>
  <c r="AG89" i="6"/>
  <c r="AG14" i="6"/>
  <c r="AG20" i="25"/>
  <c r="AH89" i="4"/>
  <c r="AH14" i="4"/>
  <c r="AG70" i="6"/>
  <c r="AH70" i="4"/>
  <c r="AF19" i="25"/>
  <c r="AG44" i="6"/>
  <c r="AH44" i="4"/>
  <c r="AG61" i="6"/>
  <c r="AH61" i="4"/>
  <c r="AI61" i="4"/>
  <c r="AG75" i="6"/>
  <c r="AH75" i="4"/>
  <c r="AG13" i="4"/>
  <c r="AG11" i="4"/>
  <c r="AH10" i="4"/>
  <c r="AH30" i="6"/>
  <c r="AG58" i="6"/>
  <c r="AH58" i="4"/>
  <c r="AG47" i="6"/>
  <c r="AH47" i="4"/>
  <c r="AG14" i="4"/>
  <c r="AF12" i="6"/>
  <c r="AF18" i="25"/>
  <c r="AG5" i="4"/>
  <c r="AH85" i="6"/>
  <c r="AH42" i="4"/>
  <c r="AI42" i="4"/>
  <c r="AG42" i="6"/>
  <c r="AE7" i="6"/>
  <c r="AE5" i="6"/>
  <c r="AE21" i="25"/>
  <c r="AF16" i="25"/>
  <c r="AE15" i="6"/>
  <c r="AG12" i="6"/>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c r="AM84" i="4"/>
  <c r="AN84" i="4"/>
  <c r="AJ57" i="6"/>
  <c r="AK57" i="4"/>
  <c r="AK39" i="6"/>
  <c r="AJ90" i="6"/>
  <c r="AK90" i="4"/>
  <c r="AJ85" i="6"/>
  <c r="AK85" i="4"/>
  <c r="AJ29" i="6"/>
  <c r="AK29" i="4"/>
  <c r="AJ30" i="6"/>
  <c r="AK30" i="4"/>
  <c r="AG13" i="6"/>
  <c r="AG19" i="25"/>
  <c r="AI92" i="6"/>
  <c r="AJ92" i="4"/>
  <c r="AI86" i="6"/>
  <c r="AJ86" i="4"/>
  <c r="AI76" i="6"/>
  <c r="AJ76" i="4"/>
  <c r="AF15" i="6"/>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c r="AH10" i="6"/>
  <c r="AH6" i="6"/>
  <c r="AI74" i="6"/>
  <c r="AJ74" i="4"/>
  <c r="AJ77" i="6"/>
  <c r="AI46" i="6"/>
  <c r="AJ46" i="4"/>
  <c r="AI31" i="6"/>
  <c r="AJ31" i="4"/>
  <c r="AJ6" i="4"/>
  <c r="AJ28" i="6"/>
  <c r="AH58" i="6"/>
  <c r="AI58" i="4"/>
  <c r="AH44" i="6"/>
  <c r="AI44" i="4"/>
  <c r="AH70" i="6"/>
  <c r="AI70" i="4"/>
  <c r="AI62" i="6"/>
  <c r="AI77" i="6"/>
  <c r="AH47" i="6"/>
  <c r="AI47" i="4"/>
  <c r="AJ47" i="4"/>
  <c r="AH75" i="6"/>
  <c r="AI75" i="4"/>
  <c r="AH89" i="6"/>
  <c r="AH14" i="6"/>
  <c r="AH20" i="25"/>
  <c r="AI89" i="4"/>
  <c r="AJ89" i="4"/>
  <c r="AI40" i="6"/>
  <c r="AG16" i="25"/>
  <c r="AH16" i="25"/>
  <c r="AI29" i="6"/>
  <c r="AI6" i="4"/>
  <c r="AI10" i="4"/>
  <c r="AH42" i="6"/>
  <c r="AH5" i="4"/>
  <c r="AH11" i="4"/>
  <c r="AH7" i="4"/>
  <c r="AG18" i="25"/>
  <c r="AH61" i="6"/>
  <c r="AH12" i="4"/>
  <c r="AG11" i="6"/>
  <c r="AG17" i="25"/>
  <c r="AH13" i="4"/>
  <c r="AG15" i="4"/>
  <c r="AG16" i="4"/>
  <c r="AE16" i="6"/>
  <c r="AF21" i="25"/>
  <c r="AS68" i="6"/>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c r="AS83" i="4"/>
  <c r="AT83" i="4"/>
  <c r="AU83" i="4"/>
  <c r="AV83" i="4"/>
  <c r="AW83" i="4"/>
  <c r="AX83" i="4"/>
  <c r="AY83" i="4"/>
  <c r="AZ83" i="4"/>
  <c r="BA83" i="4"/>
  <c r="BB83" i="4"/>
  <c r="BC83" i="4"/>
  <c r="BD83" i="4"/>
  <c r="BE83" i="4"/>
  <c r="BF83" i="4"/>
  <c r="BG83" i="4"/>
  <c r="BH83" i="4"/>
  <c r="BI83" i="4"/>
  <c r="BJ83" i="4"/>
  <c r="BK83" i="4"/>
  <c r="BL83" i="4"/>
  <c r="BM83" i="4"/>
  <c r="BN83" i="4"/>
  <c r="BO83" i="4"/>
  <c r="BP83" i="4"/>
  <c r="BQ83" i="4"/>
  <c r="BR83" i="4"/>
  <c r="BS83" i="4"/>
  <c r="BT83" i="4"/>
  <c r="BU83" i="4"/>
  <c r="BV83" i="4"/>
  <c r="BW83" i="4"/>
  <c r="BX83" i="4"/>
  <c r="BY83" i="4"/>
  <c r="BZ83" i="4"/>
  <c r="CA83" i="4"/>
  <c r="CB83" i="4"/>
  <c r="CC83" i="4"/>
  <c r="CD83" i="4"/>
  <c r="CE83" i="4"/>
  <c r="CF83" i="4"/>
  <c r="CG83" i="4"/>
  <c r="CH83" i="4"/>
  <c r="CI83" i="4"/>
  <c r="CJ83" i="4"/>
  <c r="BB23" i="6"/>
  <c r="AO77" i="6"/>
  <c r="AI56" i="6"/>
  <c r="AJ56" i="4"/>
  <c r="AJ10" i="4"/>
  <c r="AM84" i="6"/>
  <c r="AH12" i="6"/>
  <c r="AH18" i="25"/>
  <c r="AH13" i="6"/>
  <c r="AH19" i="25"/>
  <c r="AK57" i="6"/>
  <c r="AL57" i="4"/>
  <c r="AK40" i="6"/>
  <c r="AL40" i="4"/>
  <c r="AM40" i="4"/>
  <c r="AK60" i="6"/>
  <c r="AL60" i="4"/>
  <c r="AK29" i="6"/>
  <c r="AL29" i="4"/>
  <c r="AM29" i="4"/>
  <c r="AN29" i="4"/>
  <c r="AO29" i="4"/>
  <c r="AP29" i="4"/>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c r="AM47" i="4"/>
  <c r="AN47" i="4"/>
  <c r="AO47" i="4"/>
  <c r="AP47" i="4"/>
  <c r="AJ73" i="6"/>
  <c r="AK73" i="4"/>
  <c r="AJ55" i="6"/>
  <c r="AK55" i="4"/>
  <c r="AL55" i="4"/>
  <c r="AM55" i="4"/>
  <c r="AN55" i="4"/>
  <c r="AO55" i="4"/>
  <c r="AP55" i="4"/>
  <c r="AJ71" i="6"/>
  <c r="AK71" i="4"/>
  <c r="AJ61" i="6"/>
  <c r="AK61" i="4"/>
  <c r="AI10" i="6"/>
  <c r="AI6" i="6"/>
  <c r="AJ31" i="6"/>
  <c r="AJ10" i="6"/>
  <c r="AK31" i="4"/>
  <c r="AL31" i="4"/>
  <c r="AJ87" i="6"/>
  <c r="AK87" i="4"/>
  <c r="AJ86" i="6"/>
  <c r="AK86" i="4"/>
  <c r="AJ74" i="6"/>
  <c r="AK74" i="4"/>
  <c r="AJ91" i="6"/>
  <c r="AK91" i="4"/>
  <c r="AJ88" i="6"/>
  <c r="AK88" i="4"/>
  <c r="AJ41" i="6"/>
  <c r="AK41" i="4"/>
  <c r="AJ43" i="6"/>
  <c r="AK43" i="4"/>
  <c r="AI70" i="6"/>
  <c r="AJ70" i="4"/>
  <c r="AK70" i="4"/>
  <c r="AL70" i="4"/>
  <c r="AM70" i="4"/>
  <c r="AN70" i="4"/>
  <c r="AO70" i="4"/>
  <c r="AP70" i="4"/>
  <c r="AJ14" i="4"/>
  <c r="AF16" i="6"/>
  <c r="AI58" i="6"/>
  <c r="AJ58" i="4"/>
  <c r="AK58" i="4"/>
  <c r="AI11" i="4"/>
  <c r="AI75" i="6"/>
  <c r="AJ75" i="4"/>
  <c r="AI44" i="6"/>
  <c r="AJ44" i="4"/>
  <c r="AI5" i="4"/>
  <c r="AG21" i="25"/>
  <c r="AH15" i="4"/>
  <c r="AH16" i="4"/>
  <c r="AI13" i="4"/>
  <c r="AI16" i="25"/>
  <c r="AH11" i="6"/>
  <c r="AH17" i="25"/>
  <c r="AI89" i="6"/>
  <c r="AI14" i="6"/>
  <c r="AI20" i="25"/>
  <c r="AI14" i="4"/>
  <c r="AI47" i="6"/>
  <c r="AI11" i="6"/>
  <c r="AI7" i="4"/>
  <c r="AI12" i="4"/>
  <c r="AG7" i="6"/>
  <c r="AG5" i="6"/>
  <c r="AG15" i="6"/>
  <c r="AI13" i="6"/>
  <c r="AH7" i="6"/>
  <c r="AH5" i="6"/>
  <c r="AI12" i="6"/>
  <c r="AI19" i="25"/>
  <c r="AN70" i="6"/>
  <c r="AN55" i="6"/>
  <c r="AN47" i="6"/>
  <c r="AV36" i="6"/>
  <c r="AT37" i="6"/>
  <c r="AZ65" i="6"/>
  <c r="AV67" i="6"/>
  <c r="AR54" i="6"/>
  <c r="AP62" i="6"/>
  <c r="AT27" i="6"/>
  <c r="AY51" i="6"/>
  <c r="AX25" i="6"/>
  <c r="AP28" i="6"/>
  <c r="AX66" i="6"/>
  <c r="AW52" i="6"/>
  <c r="AN29" i="6"/>
  <c r="AM40" i="6"/>
  <c r="AN40" i="4"/>
  <c r="AO40" i="4"/>
  <c r="AP40" i="4"/>
  <c r="AP77" i="6"/>
  <c r="AR69" i="6"/>
  <c r="AY80" i="6"/>
  <c r="AP39" i="6"/>
  <c r="AV26" i="6"/>
  <c r="AS82" i="6"/>
  <c r="AY35" i="6"/>
  <c r="AR38" i="6"/>
  <c r="AU81" i="6"/>
  <c r="AZ24" i="6"/>
  <c r="AR32" i="6"/>
  <c r="BC23" i="6"/>
  <c r="AQ83" i="6"/>
  <c r="BB50" i="6"/>
  <c r="AO84" i="6"/>
  <c r="AP84" i="4"/>
  <c r="AU53" i="6"/>
  <c r="AT68" i="6"/>
  <c r="AL72" i="6"/>
  <c r="AM72" i="4"/>
  <c r="AH21" i="25"/>
  <c r="AI18" i="25"/>
  <c r="AL90" i="6"/>
  <c r="AM90" i="4"/>
  <c r="AL60" i="6"/>
  <c r="AM60" i="4"/>
  <c r="AL57" i="6"/>
  <c r="AM57" i="4"/>
  <c r="AI15" i="4"/>
  <c r="AI16" i="4"/>
  <c r="AM70" i="6"/>
  <c r="AK6" i="4"/>
  <c r="AL30" i="6"/>
  <c r="AM30" i="4"/>
  <c r="AL45" i="6"/>
  <c r="AM45" i="4"/>
  <c r="AJ56" i="6"/>
  <c r="AK56" i="4"/>
  <c r="AL85" i="6"/>
  <c r="AM85" i="4"/>
  <c r="AH15" i="6"/>
  <c r="AH16" i="6"/>
  <c r="AL31" i="6"/>
  <c r="AM31" i="4"/>
  <c r="AM55" i="6"/>
  <c r="AM47" i="6"/>
  <c r="AM29" i="6"/>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c r="AK92" i="6"/>
  <c r="AL92" i="4"/>
  <c r="AM92" i="4"/>
  <c r="AN92" i="4"/>
  <c r="AK59" i="6"/>
  <c r="AL59" i="4"/>
  <c r="AJ7" i="4"/>
  <c r="AK86" i="6"/>
  <c r="AL86" i="4"/>
  <c r="AK61" i="6"/>
  <c r="AL61" i="4"/>
  <c r="AL55" i="6"/>
  <c r="AL47" i="6"/>
  <c r="AK42" i="6"/>
  <c r="AL42" i="4"/>
  <c r="AK55" i="6"/>
  <c r="AK12" i="4"/>
  <c r="AK47" i="6"/>
  <c r="AJ75" i="6"/>
  <c r="AK75" i="4"/>
  <c r="AK13" i="4"/>
  <c r="AK31" i="6"/>
  <c r="AK10" i="6"/>
  <c r="AK10" i="4"/>
  <c r="AK14" i="4"/>
  <c r="AJ44" i="6"/>
  <c r="AJ11" i="6"/>
  <c r="AK44" i="4"/>
  <c r="AK70" i="6"/>
  <c r="AJ6" i="6"/>
  <c r="AJ16" i="25"/>
  <c r="AJ5" i="4"/>
  <c r="AJ70" i="6"/>
  <c r="AJ13" i="4"/>
  <c r="AJ58" i="6"/>
  <c r="AJ12" i="4"/>
  <c r="AJ11" i="4"/>
  <c r="AI15" i="6"/>
  <c r="AI17" i="25"/>
  <c r="AI7" i="6"/>
  <c r="AI5" i="6"/>
  <c r="AG16" i="6"/>
  <c r="AM10" i="4"/>
  <c r="AK14" i="6"/>
  <c r="AK20" i="25"/>
  <c r="AM57" i="6"/>
  <c r="AN57" i="4"/>
  <c r="AO57" i="4"/>
  <c r="AP57" i="4"/>
  <c r="AM90" i="6"/>
  <c r="AN90" i="4"/>
  <c r="AM72" i="6"/>
  <c r="AN72" i="4"/>
  <c r="AO72" i="4"/>
  <c r="AP72" i="4"/>
  <c r="AU68" i="6"/>
  <c r="AV53" i="6"/>
  <c r="AR83" i="6"/>
  <c r="AT82" i="6"/>
  <c r="AZ51" i="6"/>
  <c r="AQ62" i="6"/>
  <c r="AM85" i="6"/>
  <c r="AN85" i="4"/>
  <c r="AM45" i="6"/>
  <c r="AN45" i="4"/>
  <c r="AO45" i="4"/>
  <c r="AP45" i="4"/>
  <c r="AP84" i="6"/>
  <c r="AQ84" i="4"/>
  <c r="AR84" i="4"/>
  <c r="AS84" i="4"/>
  <c r="AT84" i="4"/>
  <c r="AU84" i="4"/>
  <c r="AV84" i="4"/>
  <c r="AW84" i="4"/>
  <c r="AX84" i="4"/>
  <c r="AY84" i="4"/>
  <c r="AZ84" i="4"/>
  <c r="BA84" i="4"/>
  <c r="BB84" i="4"/>
  <c r="BC84" i="4"/>
  <c r="BD84" i="4"/>
  <c r="BE84" i="4"/>
  <c r="BF84" i="4"/>
  <c r="BG84" i="4"/>
  <c r="BH84" i="4"/>
  <c r="BI84" i="4"/>
  <c r="BJ84" i="4"/>
  <c r="BK84" i="4"/>
  <c r="BL84" i="4"/>
  <c r="BM84" i="4"/>
  <c r="BN84" i="4"/>
  <c r="BO84" i="4"/>
  <c r="BP84" i="4"/>
  <c r="BQ84" i="4"/>
  <c r="BR84" i="4"/>
  <c r="BS84" i="4"/>
  <c r="BT84" i="4"/>
  <c r="BU84" i="4"/>
  <c r="BV84" i="4"/>
  <c r="BW84" i="4"/>
  <c r="BX84" i="4"/>
  <c r="BY84" i="4"/>
  <c r="BZ84" i="4"/>
  <c r="CA84" i="4"/>
  <c r="CB84" i="4"/>
  <c r="CC84" i="4"/>
  <c r="CD84" i="4"/>
  <c r="CE84" i="4"/>
  <c r="CF84" i="4"/>
  <c r="CG84" i="4"/>
  <c r="CH84" i="4"/>
  <c r="CI84" i="4"/>
  <c r="CJ84" i="4"/>
  <c r="BC50" i="6"/>
  <c r="BD23" i="6"/>
  <c r="AS32" i="6"/>
  <c r="AV81" i="6"/>
  <c r="AS38" i="6"/>
  <c r="AW26" i="6"/>
  <c r="AQ77" i="6"/>
  <c r="AO29" i="6"/>
  <c r="AQ28" i="6"/>
  <c r="AY25" i="6"/>
  <c r="AU27" i="6"/>
  <c r="AO70" i="6"/>
  <c r="AN92" i="6"/>
  <c r="AO92" i="4"/>
  <c r="AM31" i="6"/>
  <c r="AN31" i="4"/>
  <c r="AO31" i="4"/>
  <c r="AP31" i="4"/>
  <c r="AM60" i="6"/>
  <c r="AN60" i="4"/>
  <c r="AO60" i="4"/>
  <c r="AP60" i="4"/>
  <c r="AZ35" i="6"/>
  <c r="AZ80" i="6"/>
  <c r="AX52" i="6"/>
  <c r="AY66" i="6"/>
  <c r="AU37" i="6"/>
  <c r="AW36" i="6"/>
  <c r="AO55" i="6"/>
  <c r="AK5" i="4"/>
  <c r="AM30" i="6"/>
  <c r="AM10" i="6"/>
  <c r="AN30" i="4"/>
  <c r="AO30" i="4"/>
  <c r="AP30" i="4"/>
  <c r="BA24" i="6"/>
  <c r="AQ39" i="6"/>
  <c r="AS69" i="6"/>
  <c r="AN40" i="6"/>
  <c r="AS54" i="6"/>
  <c r="AW67" i="6"/>
  <c r="BA65" i="6"/>
  <c r="AO47" i="6"/>
  <c r="AL87" i="6"/>
  <c r="AM87" i="4"/>
  <c r="AL59" i="6"/>
  <c r="AM59" i="4"/>
  <c r="AL88" i="6"/>
  <c r="AM88" i="4"/>
  <c r="AL86" i="6"/>
  <c r="AM86" i="4"/>
  <c r="AL91" i="6"/>
  <c r="AM91" i="4"/>
  <c r="AL10" i="6"/>
  <c r="AL6" i="6"/>
  <c r="AI21" i="25"/>
  <c r="AJ12" i="6"/>
  <c r="AJ18" i="25"/>
  <c r="AK7" i="4"/>
  <c r="AL42" i="6"/>
  <c r="AM42" i="4"/>
  <c r="AM92" i="6"/>
  <c r="AL89" i="6"/>
  <c r="AM89" i="4"/>
  <c r="AL71" i="6"/>
  <c r="AM71" i="4"/>
  <c r="AN71" i="4"/>
  <c r="AO71" i="4"/>
  <c r="AP71" i="4"/>
  <c r="AL46" i="6"/>
  <c r="AM46" i="4"/>
  <c r="AL74" i="6"/>
  <c r="AM74" i="4"/>
  <c r="AL43" i="6"/>
  <c r="AM43" i="4"/>
  <c r="AM6" i="4"/>
  <c r="AL73" i="6"/>
  <c r="AM73" i="4"/>
  <c r="AL76" i="6"/>
  <c r="AM76" i="4"/>
  <c r="AL58" i="6"/>
  <c r="AM58" i="4"/>
  <c r="AK56" i="6"/>
  <c r="AK12" i="6"/>
  <c r="AK18" i="25"/>
  <c r="AL56" i="4"/>
  <c r="AL61" i="6"/>
  <c r="AM61" i="4"/>
  <c r="AL41" i="6"/>
  <c r="AM41" i="4"/>
  <c r="AN41" i="4"/>
  <c r="AO41" i="4"/>
  <c r="AP41" i="4"/>
  <c r="AK75" i="6"/>
  <c r="AK13" i="6"/>
  <c r="AL75" i="4"/>
  <c r="AM75" i="4"/>
  <c r="AL92" i="6"/>
  <c r="AL14" i="4"/>
  <c r="AK44" i="6"/>
  <c r="AK11" i="6"/>
  <c r="AL44" i="4"/>
  <c r="AJ15" i="4"/>
  <c r="AJ16" i="4"/>
  <c r="AJ13" i="6"/>
  <c r="AJ19" i="25"/>
  <c r="AK11" i="4"/>
  <c r="AK15" i="4"/>
  <c r="AJ17" i="25"/>
  <c r="AK6" i="6"/>
  <c r="AK16" i="25"/>
  <c r="AI16" i="6"/>
  <c r="AK16" i="4"/>
  <c r="AL16" i="25"/>
  <c r="AM74" i="6"/>
  <c r="AN74" i="4"/>
  <c r="AO74" i="4"/>
  <c r="AP74" i="4"/>
  <c r="AN71" i="6"/>
  <c r="AM91" i="6"/>
  <c r="AN91" i="4"/>
  <c r="AM88" i="6"/>
  <c r="AM14" i="6"/>
  <c r="AM20" i="25"/>
  <c r="AN88" i="4"/>
  <c r="AM87" i="6"/>
  <c r="AN87" i="4"/>
  <c r="AX67" i="6"/>
  <c r="AO40" i="6"/>
  <c r="AR39" i="6"/>
  <c r="AN30" i="6"/>
  <c r="AN6" i="4"/>
  <c r="AN10" i="4"/>
  <c r="AO92" i="6"/>
  <c r="AP92" i="4"/>
  <c r="AR62" i="6"/>
  <c r="BA51" i="6"/>
  <c r="AN41" i="6"/>
  <c r="AM76" i="6"/>
  <c r="AN76" i="4"/>
  <c r="AO76" i="4"/>
  <c r="AP76" i="4"/>
  <c r="AM42" i="6"/>
  <c r="AN42" i="4"/>
  <c r="AO42" i="4"/>
  <c r="AP42" i="4"/>
  <c r="AP47" i="6"/>
  <c r="BB65" i="6"/>
  <c r="AP55" i="6"/>
  <c r="AX36" i="6"/>
  <c r="AY52" i="6"/>
  <c r="BA80" i="6"/>
  <c r="BA35" i="6"/>
  <c r="AN31" i="6"/>
  <c r="AV27" i="6"/>
  <c r="AR77" i="6"/>
  <c r="AT38" i="6"/>
  <c r="AT32" i="6"/>
  <c r="BE23" i="6"/>
  <c r="BD50" i="6"/>
  <c r="AN45" i="6"/>
  <c r="AV68" i="6"/>
  <c r="AN90" i="6"/>
  <c r="AO90" i="4"/>
  <c r="AM43" i="6"/>
  <c r="AN43" i="4"/>
  <c r="AO43" i="4"/>
  <c r="AP43" i="4"/>
  <c r="AM46" i="6"/>
  <c r="AN46" i="4"/>
  <c r="AO46" i="4"/>
  <c r="AP46" i="4"/>
  <c r="AM89" i="6"/>
  <c r="AN89" i="4"/>
  <c r="AM86" i="6"/>
  <c r="AN86" i="4"/>
  <c r="AM59" i="6"/>
  <c r="AN59" i="4"/>
  <c r="AO59" i="4"/>
  <c r="AP59" i="4"/>
  <c r="AT54" i="6"/>
  <c r="BB24" i="6"/>
  <c r="AV37" i="6"/>
  <c r="AZ66" i="6"/>
  <c r="AZ25" i="6"/>
  <c r="AW53" i="6"/>
  <c r="AM75" i="6"/>
  <c r="AN75" i="4"/>
  <c r="AO75" i="4"/>
  <c r="AP75" i="4"/>
  <c r="AM61" i="6"/>
  <c r="AN61" i="4"/>
  <c r="AO61" i="4"/>
  <c r="AP61" i="4"/>
  <c r="AM58" i="6"/>
  <c r="AN58" i="4"/>
  <c r="AO58" i="4"/>
  <c r="AP58" i="4"/>
  <c r="AM73" i="6"/>
  <c r="AN73" i="4"/>
  <c r="AO73" i="4"/>
  <c r="AP73" i="4"/>
  <c r="AT69" i="6"/>
  <c r="AN60" i="6"/>
  <c r="AP70" i="6"/>
  <c r="AR28" i="6"/>
  <c r="AP29" i="6"/>
  <c r="AX26" i="6"/>
  <c r="AW81" i="6"/>
  <c r="AQ84" i="6"/>
  <c r="AN85" i="6"/>
  <c r="AO85" i="4"/>
  <c r="AU82" i="6"/>
  <c r="AS83" i="6"/>
  <c r="AN72" i="6"/>
  <c r="AN57" i="6"/>
  <c r="AK19" i="25"/>
  <c r="AL11" i="4"/>
  <c r="AM44" i="4"/>
  <c r="AM16" i="25"/>
  <c r="AM6" i="6"/>
  <c r="AL14" i="6"/>
  <c r="AL20" i="25"/>
  <c r="AM71" i="6"/>
  <c r="AM13" i="4"/>
  <c r="AM14" i="4"/>
  <c r="AL5" i="4"/>
  <c r="AM41" i="6"/>
  <c r="AL56" i="6"/>
  <c r="AL12" i="6"/>
  <c r="AL18" i="25"/>
  <c r="AM56" i="4"/>
  <c r="AN56" i="4"/>
  <c r="AO56" i="4"/>
  <c r="AP56" i="4"/>
  <c r="AL12" i="4"/>
  <c r="AK7" i="6"/>
  <c r="AK5" i="6"/>
  <c r="AK15" i="6"/>
  <c r="AJ15" i="6"/>
  <c r="AK17" i="25"/>
  <c r="AL75" i="6"/>
  <c r="AL13" i="6"/>
  <c r="AL19" i="25"/>
  <c r="AL13" i="4"/>
  <c r="AJ21" i="25"/>
  <c r="AJ7" i="6"/>
  <c r="AJ5" i="6"/>
  <c r="AL44" i="6"/>
  <c r="AL11" i="6"/>
  <c r="AL7" i="4"/>
  <c r="AM13" i="6"/>
  <c r="AM7" i="4"/>
  <c r="AK16" i="6"/>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c r="AS92" i="4"/>
  <c r="AT92" i="4"/>
  <c r="AU92" i="4"/>
  <c r="AV92" i="4"/>
  <c r="AW92" i="4"/>
  <c r="AX92" i="4"/>
  <c r="AY92" i="4"/>
  <c r="AZ92" i="4"/>
  <c r="BA92" i="4"/>
  <c r="BB92" i="4"/>
  <c r="BC92" i="4"/>
  <c r="BD92" i="4"/>
  <c r="BE92" i="4"/>
  <c r="BF92" i="4"/>
  <c r="BG92" i="4"/>
  <c r="BH92" i="4"/>
  <c r="BI92" i="4"/>
  <c r="BJ92" i="4"/>
  <c r="BK92" i="4"/>
  <c r="BL92" i="4"/>
  <c r="BM92" i="4"/>
  <c r="BN92" i="4"/>
  <c r="BO92" i="4"/>
  <c r="BP92" i="4"/>
  <c r="BQ92" i="4"/>
  <c r="BR92" i="4"/>
  <c r="BS92" i="4"/>
  <c r="BT92" i="4"/>
  <c r="BU92" i="4"/>
  <c r="BV92" i="4"/>
  <c r="BW92" i="4"/>
  <c r="BX92" i="4"/>
  <c r="BY92" i="4"/>
  <c r="BZ92" i="4"/>
  <c r="CA92" i="4"/>
  <c r="CB92" i="4"/>
  <c r="CC92" i="4"/>
  <c r="CD92" i="4"/>
  <c r="CE92" i="4"/>
  <c r="CF92" i="4"/>
  <c r="CG92" i="4"/>
  <c r="CH92" i="4"/>
  <c r="CI92" i="4"/>
  <c r="CJ92" i="4"/>
  <c r="AO30" i="6"/>
  <c r="AO10" i="4"/>
  <c r="AO6" i="4"/>
  <c r="AN87" i="6"/>
  <c r="AO87" i="4"/>
  <c r="AN91" i="6"/>
  <c r="AO91" i="4"/>
  <c r="AM44" i="6"/>
  <c r="AM11" i="6"/>
  <c r="AN44" i="4"/>
  <c r="AO44" i="4"/>
  <c r="AP44" i="4"/>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c r="AM56" i="6"/>
  <c r="AM12" i="6"/>
  <c r="AM18" i="25"/>
  <c r="AM12" i="4"/>
  <c r="AM15" i="4"/>
  <c r="AM19" i="25"/>
  <c r="AM5" i="4"/>
  <c r="AL17" i="25"/>
  <c r="AL21" i="25"/>
  <c r="AL7" i="6"/>
  <c r="AL5" i="6"/>
  <c r="E2" i="6"/>
  <c r="AL15" i="6"/>
  <c r="AN5" i="4"/>
  <c r="AN13" i="6"/>
  <c r="AN19" i="25"/>
  <c r="AN14" i="6"/>
  <c r="AN20" i="25"/>
  <c r="AO76" i="6"/>
  <c r="AR47" i="6"/>
  <c r="BD65" i="6"/>
  <c r="AT77" i="6"/>
  <c r="AO43" i="6"/>
  <c r="AO59" i="6"/>
  <c r="AO58" i="6"/>
  <c r="AW82" i="6"/>
  <c r="AO74" i="6"/>
  <c r="AZ67" i="6"/>
  <c r="BB66" i="6"/>
  <c r="AP57" i="6"/>
  <c r="AO10" i="6"/>
  <c r="AZ26" i="6"/>
  <c r="AV38" i="6"/>
  <c r="AQ90" i="4"/>
  <c r="AR90" i="4"/>
  <c r="AS90" i="4"/>
  <c r="AT90" i="4"/>
  <c r="AU90" i="4"/>
  <c r="AV90" i="4"/>
  <c r="AW90" i="4"/>
  <c r="AX90" i="4"/>
  <c r="AY90" i="4"/>
  <c r="AZ90" i="4"/>
  <c r="BA90" i="4"/>
  <c r="BB90" i="4"/>
  <c r="BC90" i="4"/>
  <c r="BD90" i="4"/>
  <c r="BE90" i="4"/>
  <c r="BF90" i="4"/>
  <c r="BG90" i="4"/>
  <c r="BH90" i="4"/>
  <c r="BI90" i="4"/>
  <c r="BJ90" i="4"/>
  <c r="BK90" i="4"/>
  <c r="BL90" i="4"/>
  <c r="BM90" i="4"/>
  <c r="BN90" i="4"/>
  <c r="BO90" i="4"/>
  <c r="BP90" i="4"/>
  <c r="BQ90" i="4"/>
  <c r="BR90" i="4"/>
  <c r="BS90" i="4"/>
  <c r="BT90" i="4"/>
  <c r="BU90" i="4"/>
  <c r="BV90" i="4"/>
  <c r="BW90" i="4"/>
  <c r="BX90" i="4"/>
  <c r="BY90" i="4"/>
  <c r="BZ90" i="4"/>
  <c r="CA90" i="4"/>
  <c r="CB90" i="4"/>
  <c r="CC90" i="4"/>
  <c r="CD90" i="4"/>
  <c r="CE90" i="4"/>
  <c r="CF90" i="4"/>
  <c r="CG90" i="4"/>
  <c r="CH90" i="4"/>
  <c r="CI90" i="4"/>
  <c r="CJ90" i="4"/>
  <c r="AP90" i="6"/>
  <c r="BB25" i="6"/>
  <c r="AS84" i="6"/>
  <c r="AP72" i="6"/>
  <c r="AM16" i="4"/>
  <c r="AQ40" i="6"/>
  <c r="AP31" i="6"/>
  <c r="AX27" i="6"/>
  <c r="AX37" i="6"/>
  <c r="AT28" i="6"/>
  <c r="AN16" i="25"/>
  <c r="AN6" i="6"/>
  <c r="AO91" i="6"/>
  <c r="AP91" i="4"/>
  <c r="AP30" i="6"/>
  <c r="AP6" i="4"/>
  <c r="AP10" i="4"/>
  <c r="AO42" i="6"/>
  <c r="AV54" i="6"/>
  <c r="AY53" i="6"/>
  <c r="AO73" i="6"/>
  <c r="AP85" i="6"/>
  <c r="AQ85" i="4"/>
  <c r="AR85" i="4"/>
  <c r="AS85" i="4"/>
  <c r="AT85" i="4"/>
  <c r="AU85" i="4"/>
  <c r="AV85" i="4"/>
  <c r="AW85" i="4"/>
  <c r="AX85" i="4"/>
  <c r="AY85" i="4"/>
  <c r="AZ85" i="4"/>
  <c r="BA85" i="4"/>
  <c r="BB85" i="4"/>
  <c r="BC85" i="4"/>
  <c r="BD85" i="4"/>
  <c r="BE85" i="4"/>
  <c r="BF85" i="4"/>
  <c r="BG85" i="4"/>
  <c r="BH85" i="4"/>
  <c r="BI85" i="4"/>
  <c r="BJ85" i="4"/>
  <c r="BK85" i="4"/>
  <c r="BL85" i="4"/>
  <c r="BM85" i="4"/>
  <c r="BN85" i="4"/>
  <c r="BO85" i="4"/>
  <c r="BP85" i="4"/>
  <c r="BQ85" i="4"/>
  <c r="BR85" i="4"/>
  <c r="BS85" i="4"/>
  <c r="BT85" i="4"/>
  <c r="BU85" i="4"/>
  <c r="BV85" i="4"/>
  <c r="BW85" i="4"/>
  <c r="BX85" i="4"/>
  <c r="BY85" i="4"/>
  <c r="BZ85" i="4"/>
  <c r="CA85" i="4"/>
  <c r="CB85" i="4"/>
  <c r="CC85" i="4"/>
  <c r="CD85" i="4"/>
  <c r="CE85" i="4"/>
  <c r="CF85" i="4"/>
  <c r="CG85" i="4"/>
  <c r="CH85" i="4"/>
  <c r="CI85" i="4"/>
  <c r="CJ85" i="4"/>
  <c r="AO56" i="6"/>
  <c r="AO12" i="4"/>
  <c r="AP71" i="6"/>
  <c r="AZ36" i="6"/>
  <c r="AV32" i="6"/>
  <c r="AY81" i="6"/>
  <c r="AO88" i="6"/>
  <c r="AP88" i="4"/>
  <c r="AR55" i="6"/>
  <c r="AO89" i="6"/>
  <c r="AP89" i="4"/>
  <c r="AO75" i="6"/>
  <c r="BA52" i="6"/>
  <c r="AP45" i="6"/>
  <c r="AR29" i="6"/>
  <c r="AN44" i="6"/>
  <c r="AN11" i="6"/>
  <c r="AO11" i="4"/>
  <c r="AN7" i="4"/>
  <c r="AO5" i="4"/>
  <c r="AO7" i="4"/>
  <c r="BF50" i="6"/>
  <c r="AO86" i="6"/>
  <c r="AP86" i="4"/>
  <c r="AN12" i="6"/>
  <c r="AN18" i="25"/>
  <c r="AU83" i="6"/>
  <c r="AN11" i="4"/>
  <c r="AN15" i="4"/>
  <c r="AN16" i="4"/>
  <c r="BC51" i="6"/>
  <c r="BC80" i="6"/>
  <c r="AX68" i="6"/>
  <c r="AR70" i="6"/>
  <c r="AT39" i="6"/>
  <c r="AT62" i="6"/>
  <c r="BG23" i="6"/>
  <c r="BD24" i="6"/>
  <c r="AV69" i="6"/>
  <c r="AO87" i="6"/>
  <c r="AP87" i="4"/>
  <c r="AQ92" i="6"/>
  <c r="AP41" i="6"/>
  <c r="BC35" i="6"/>
  <c r="AO46" i="6"/>
  <c r="AO61" i="6"/>
  <c r="AP60" i="6"/>
  <c r="AO14" i="4"/>
  <c r="AM7" i="6"/>
  <c r="AM5" i="6"/>
  <c r="AM15" i="6"/>
  <c r="AM17" i="25"/>
  <c r="AM21" i="25"/>
  <c r="AL16" i="6"/>
  <c r="AO13" i="6"/>
  <c r="AO19" i="25"/>
  <c r="AO14" i="6"/>
  <c r="AO20" i="25"/>
  <c r="AO15" i="4"/>
  <c r="AO16" i="4"/>
  <c r="AN17" i="25"/>
  <c r="AN21" i="25"/>
  <c r="AN7" i="6"/>
  <c r="AN5" i="6"/>
  <c r="AN15" i="6"/>
  <c r="AP61" i="6"/>
  <c r="AP87" i="6"/>
  <c r="AQ87" i="4"/>
  <c r="AR87" i="4"/>
  <c r="AS87" i="4"/>
  <c r="AT87" i="4"/>
  <c r="AU87" i="4"/>
  <c r="AV87" i="4"/>
  <c r="AW87" i="4"/>
  <c r="AX87" i="4"/>
  <c r="AY87" i="4"/>
  <c r="AZ87" i="4"/>
  <c r="BA87" i="4"/>
  <c r="BB87" i="4"/>
  <c r="BC87" i="4"/>
  <c r="BD87" i="4"/>
  <c r="BE87" i="4"/>
  <c r="BF87" i="4"/>
  <c r="BG87" i="4"/>
  <c r="BH87" i="4"/>
  <c r="BI87" i="4"/>
  <c r="BJ87" i="4"/>
  <c r="BK87" i="4"/>
  <c r="BL87" i="4"/>
  <c r="BM87" i="4"/>
  <c r="BN87" i="4"/>
  <c r="BO87" i="4"/>
  <c r="BP87" i="4"/>
  <c r="BQ87" i="4"/>
  <c r="BR87" i="4"/>
  <c r="BS87" i="4"/>
  <c r="BT87" i="4"/>
  <c r="BU87" i="4"/>
  <c r="BV87" i="4"/>
  <c r="BW87" i="4"/>
  <c r="BX87" i="4"/>
  <c r="BY87" i="4"/>
  <c r="BZ87" i="4"/>
  <c r="CA87" i="4"/>
  <c r="CB87" i="4"/>
  <c r="CC87" i="4"/>
  <c r="CD87" i="4"/>
  <c r="CE87" i="4"/>
  <c r="CF87" i="4"/>
  <c r="CG87" i="4"/>
  <c r="CH87" i="4"/>
  <c r="CI87" i="4"/>
  <c r="CJ87" i="4"/>
  <c r="AW69" i="6"/>
  <c r="BD80" i="6"/>
  <c r="AV83" i="6"/>
  <c r="AS29" i="6"/>
  <c r="AP75" i="6"/>
  <c r="AS55" i="6"/>
  <c r="AP13" i="4"/>
  <c r="AP56" i="6"/>
  <c r="AP12" i="4"/>
  <c r="AP73" i="6"/>
  <c r="AZ53" i="6"/>
  <c r="AQ30" i="6"/>
  <c r="AQ6" i="4"/>
  <c r="AQ10" i="4"/>
  <c r="AY27" i="6"/>
  <c r="AW38" i="6"/>
  <c r="BE24" i="6"/>
  <c r="AU39" i="6"/>
  <c r="AY68" i="6"/>
  <c r="BG50" i="6"/>
  <c r="BB52" i="6"/>
  <c r="AQ71" i="6"/>
  <c r="AO12" i="6"/>
  <c r="AO18" i="25"/>
  <c r="AP91" i="6"/>
  <c r="AQ91" i="4"/>
  <c r="AR91" i="4"/>
  <c r="AS91" i="4"/>
  <c r="AT91" i="4"/>
  <c r="AU91" i="4"/>
  <c r="AV91" i="4"/>
  <c r="AW91" i="4"/>
  <c r="AX91" i="4"/>
  <c r="AY91" i="4"/>
  <c r="AZ91" i="4"/>
  <c r="BA91" i="4"/>
  <c r="BB91" i="4"/>
  <c r="BC91" i="4"/>
  <c r="BD91" i="4"/>
  <c r="BE91" i="4"/>
  <c r="BF91" i="4"/>
  <c r="BG91" i="4"/>
  <c r="BH91" i="4"/>
  <c r="BI91" i="4"/>
  <c r="BJ91" i="4"/>
  <c r="BK91" i="4"/>
  <c r="BL91" i="4"/>
  <c r="BM91" i="4"/>
  <c r="BN91" i="4"/>
  <c r="BO91" i="4"/>
  <c r="BP91" i="4"/>
  <c r="BQ91" i="4"/>
  <c r="BR91" i="4"/>
  <c r="BS91" i="4"/>
  <c r="BT91" i="4"/>
  <c r="BU91" i="4"/>
  <c r="BV91" i="4"/>
  <c r="BW91" i="4"/>
  <c r="BX91" i="4"/>
  <c r="BY91" i="4"/>
  <c r="BZ91" i="4"/>
  <c r="CA91" i="4"/>
  <c r="CB91" i="4"/>
  <c r="CC91" i="4"/>
  <c r="CD91" i="4"/>
  <c r="CE91" i="4"/>
  <c r="CF91" i="4"/>
  <c r="CG91" i="4"/>
  <c r="CH91" i="4"/>
  <c r="CI91" i="4"/>
  <c r="CJ91" i="4"/>
  <c r="AR40" i="6"/>
  <c r="AQ72" i="6"/>
  <c r="AT84" i="6"/>
  <c r="AQ90" i="6"/>
  <c r="BA26" i="6"/>
  <c r="AO6" i="6"/>
  <c r="AO16" i="25"/>
  <c r="AP74" i="6"/>
  <c r="AX82" i="6"/>
  <c r="AP58" i="6"/>
  <c r="AP59" i="6"/>
  <c r="AS47" i="6"/>
  <c r="AQ60" i="6"/>
  <c r="AP46" i="6"/>
  <c r="AQ41" i="6"/>
  <c r="AR92" i="6"/>
  <c r="AU62" i="6"/>
  <c r="AS70" i="6"/>
  <c r="AQ86" i="4"/>
  <c r="AR86" i="4"/>
  <c r="AS86" i="4"/>
  <c r="AT86" i="4"/>
  <c r="AU86" i="4"/>
  <c r="AV86" i="4"/>
  <c r="AW86" i="4"/>
  <c r="AX86" i="4"/>
  <c r="AY86" i="4"/>
  <c r="AZ86" i="4"/>
  <c r="BA86" i="4"/>
  <c r="BB86" i="4"/>
  <c r="BC86" i="4"/>
  <c r="BD86" i="4"/>
  <c r="BE86" i="4"/>
  <c r="BF86" i="4"/>
  <c r="BG86" i="4"/>
  <c r="BH86" i="4"/>
  <c r="BI86" i="4"/>
  <c r="BJ86" i="4"/>
  <c r="BK86" i="4"/>
  <c r="BL86" i="4"/>
  <c r="BM86" i="4"/>
  <c r="BN86" i="4"/>
  <c r="BO86" i="4"/>
  <c r="BP86" i="4"/>
  <c r="BQ86" i="4"/>
  <c r="BR86" i="4"/>
  <c r="BS86" i="4"/>
  <c r="BT86" i="4"/>
  <c r="BU86" i="4"/>
  <c r="BV86" i="4"/>
  <c r="BW86" i="4"/>
  <c r="BX86" i="4"/>
  <c r="BY86" i="4"/>
  <c r="BZ86" i="4"/>
  <c r="CA86" i="4"/>
  <c r="CB86" i="4"/>
  <c r="CC86" i="4"/>
  <c r="CD86" i="4"/>
  <c r="CE86" i="4"/>
  <c r="CF86" i="4"/>
  <c r="CG86" i="4"/>
  <c r="CH86" i="4"/>
  <c r="CI86" i="4"/>
  <c r="CJ86" i="4"/>
  <c r="AP86" i="6"/>
  <c r="AP14" i="4"/>
  <c r="AQ45" i="6"/>
  <c r="AP89" i="6"/>
  <c r="AQ89" i="4"/>
  <c r="AR89" i="4"/>
  <c r="AS89" i="4"/>
  <c r="AT89" i="4"/>
  <c r="AU89" i="4"/>
  <c r="AV89" i="4"/>
  <c r="AW89" i="4"/>
  <c r="AX89" i="4"/>
  <c r="AY89" i="4"/>
  <c r="AZ89" i="4"/>
  <c r="BA89" i="4"/>
  <c r="BB89" i="4"/>
  <c r="BC89" i="4"/>
  <c r="BD89" i="4"/>
  <c r="BE89" i="4"/>
  <c r="BF89" i="4"/>
  <c r="BG89" i="4"/>
  <c r="BH89" i="4"/>
  <c r="BI89" i="4"/>
  <c r="BJ89" i="4"/>
  <c r="BK89" i="4"/>
  <c r="BL89" i="4"/>
  <c r="BM89" i="4"/>
  <c r="BN89" i="4"/>
  <c r="BO89" i="4"/>
  <c r="BP89" i="4"/>
  <c r="BQ89" i="4"/>
  <c r="BR89" i="4"/>
  <c r="BS89" i="4"/>
  <c r="BT89" i="4"/>
  <c r="BU89" i="4"/>
  <c r="BV89" i="4"/>
  <c r="BW89" i="4"/>
  <c r="BX89" i="4"/>
  <c r="BY89" i="4"/>
  <c r="BZ89" i="4"/>
  <c r="CA89" i="4"/>
  <c r="CB89" i="4"/>
  <c r="CC89" i="4"/>
  <c r="CD89" i="4"/>
  <c r="CE89" i="4"/>
  <c r="CF89" i="4"/>
  <c r="CG89" i="4"/>
  <c r="CH89" i="4"/>
  <c r="CI89" i="4"/>
  <c r="CJ89" i="4"/>
  <c r="AW32" i="6"/>
  <c r="BA36" i="6"/>
  <c r="AQ85" i="6"/>
  <c r="AW54" i="6"/>
  <c r="AP42" i="6"/>
  <c r="BE65" i="6"/>
  <c r="BD35" i="6"/>
  <c r="BH23" i="6"/>
  <c r="BD51" i="6"/>
  <c r="AO44" i="6"/>
  <c r="AO11" i="6"/>
  <c r="AQ88" i="4"/>
  <c r="AR88" i="4"/>
  <c r="AS88" i="4"/>
  <c r="AT88" i="4"/>
  <c r="AU88" i="4"/>
  <c r="AV88" i="4"/>
  <c r="AW88" i="4"/>
  <c r="AX88" i="4"/>
  <c r="AY88" i="4"/>
  <c r="AZ88" i="4"/>
  <c r="BA88" i="4"/>
  <c r="BB88" i="4"/>
  <c r="BC88" i="4"/>
  <c r="BD88" i="4"/>
  <c r="BE88" i="4"/>
  <c r="BF88" i="4"/>
  <c r="BG88" i="4"/>
  <c r="BH88" i="4"/>
  <c r="BI88" i="4"/>
  <c r="BJ88" i="4"/>
  <c r="BK88" i="4"/>
  <c r="BL88" i="4"/>
  <c r="BM88" i="4"/>
  <c r="BN88" i="4"/>
  <c r="BO88" i="4"/>
  <c r="BP88" i="4"/>
  <c r="BQ88" i="4"/>
  <c r="BR88" i="4"/>
  <c r="BS88" i="4"/>
  <c r="BT88" i="4"/>
  <c r="BU88" i="4"/>
  <c r="BV88" i="4"/>
  <c r="BW88" i="4"/>
  <c r="BX88" i="4"/>
  <c r="BY88" i="4"/>
  <c r="BZ88" i="4"/>
  <c r="CA88" i="4"/>
  <c r="CB88" i="4"/>
  <c r="CC88" i="4"/>
  <c r="CD88" i="4"/>
  <c r="CE88" i="4"/>
  <c r="CF88" i="4"/>
  <c r="CG88" i="4"/>
  <c r="CH88" i="4"/>
  <c r="CI88" i="4"/>
  <c r="CJ88" i="4"/>
  <c r="AP88" i="6"/>
  <c r="AZ81" i="6"/>
  <c r="AP10" i="6"/>
  <c r="AU28" i="6"/>
  <c r="AY37" i="6"/>
  <c r="AQ31" i="6"/>
  <c r="BC25" i="6"/>
  <c r="AQ57" i="6"/>
  <c r="BC66" i="6"/>
  <c r="BA67" i="6"/>
  <c r="AP43" i="6"/>
  <c r="AU77" i="6"/>
  <c r="AP76" i="6"/>
  <c r="AM16" i="6"/>
  <c r="AP13" i="6"/>
  <c r="AP19" i="25"/>
  <c r="AP14" i="6"/>
  <c r="AP20" i="25"/>
  <c r="AO17" i="25"/>
  <c r="AO7" i="6"/>
  <c r="AO5" i="6"/>
  <c r="AO15" i="6"/>
  <c r="BA81" i="6"/>
  <c r="AP44" i="6"/>
  <c r="AP11" i="6"/>
  <c r="AP11" i="4"/>
  <c r="AP15" i="4"/>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c r="AQ87" i="6"/>
  <c r="AQ11" i="4"/>
  <c r="AN16" i="6"/>
  <c r="AO21" i="25"/>
  <c r="AQ15" i="4"/>
  <c r="AQ12" i="6"/>
  <c r="AQ14" i="6"/>
  <c r="AQ20" i="25"/>
  <c r="AQ13" i="6"/>
  <c r="AQ19" i="25"/>
  <c r="AQ16" i="4"/>
  <c r="AP16" i="4"/>
  <c r="AP17" i="25"/>
  <c r="AP7" i="6"/>
  <c r="AP5" i="6"/>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c r="AR87" i="6"/>
  <c r="AS30" i="6"/>
  <c r="AS10" i="4"/>
  <c r="AS6" i="4"/>
  <c r="BD52" i="6"/>
  <c r="AU47" i="6"/>
  <c r="AX83" i="6"/>
  <c r="AU29" i="6"/>
  <c r="AQ18" i="25"/>
  <c r="AQ6" i="6"/>
  <c r="AQ16" i="25"/>
  <c r="AR59" i="6"/>
  <c r="BG65" i="6"/>
  <c r="AW28" i="6"/>
  <c r="AR43" i="6"/>
  <c r="AW39" i="6"/>
  <c r="AR89" i="6"/>
  <c r="BF35" i="6"/>
  <c r="AS31" i="6"/>
  <c r="BA68" i="6"/>
  <c r="AO16" i="6"/>
  <c r="AQ7" i="4"/>
  <c r="BI50" i="6"/>
  <c r="AR13" i="4"/>
  <c r="AV84" i="6"/>
  <c r="AZ82" i="6"/>
  <c r="AR14" i="4"/>
  <c r="AR42" i="6"/>
  <c r="AR7" i="4"/>
  <c r="BE25" i="6"/>
  <c r="AW77" i="6"/>
  <c r="BF80" i="6"/>
  <c r="BG24" i="6"/>
  <c r="AR46" i="6"/>
  <c r="AY32" i="6"/>
  <c r="BC36" i="6"/>
  <c r="AR61" i="6"/>
  <c r="BJ23" i="6"/>
  <c r="BA27" i="6"/>
  <c r="AY38" i="6"/>
  <c r="AS90" i="6"/>
  <c r="AP21" i="25"/>
  <c r="AQ15" i="6"/>
  <c r="AR14" i="6"/>
  <c r="AR20" i="25"/>
  <c r="AR13" i="6"/>
  <c r="AR19" i="25"/>
  <c r="AS43" i="6"/>
  <c r="AV29" i="6"/>
  <c r="AV47" i="6"/>
  <c r="BE52" i="6"/>
  <c r="AS87" i="6"/>
  <c r="AR44" i="6"/>
  <c r="AR11" i="6"/>
  <c r="AR5" i="4"/>
  <c r="AS75" i="6"/>
  <c r="AZ54" i="6"/>
  <c r="AR12" i="6"/>
  <c r="AR18" i="25"/>
  <c r="AV70" i="6"/>
  <c r="BD67" i="6"/>
  <c r="AS74" i="6"/>
  <c r="AT71" i="6"/>
  <c r="AP16" i="6"/>
  <c r="AS46" i="6"/>
  <c r="BH24" i="6"/>
  <c r="AX77" i="6"/>
  <c r="BB68" i="6"/>
  <c r="AS89" i="6"/>
  <c r="AX39" i="6"/>
  <c r="AX28" i="6"/>
  <c r="BH65" i="6"/>
  <c r="AS10" i="6"/>
  <c r="AQ17" i="25"/>
  <c r="AQ7" i="6"/>
  <c r="AQ5" i="6"/>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c r="AQ16" i="6"/>
  <c r="AR16" i="4"/>
  <c r="AS14" i="6"/>
  <c r="AS20" i="25"/>
  <c r="AS13" i="6"/>
  <c r="AS19" i="25"/>
  <c r="AT13" i="4"/>
  <c r="AS12" i="6"/>
  <c r="AS18" i="25"/>
  <c r="AR7" i="6"/>
  <c r="AR5" i="6"/>
  <c r="AR17" i="25"/>
  <c r="AR15" i="6"/>
  <c r="BH51" i="6"/>
  <c r="AT86" i="6"/>
  <c r="AT14" i="4"/>
  <c r="AZ83" i="6"/>
  <c r="BH35" i="6"/>
  <c r="BL23" i="6"/>
  <c r="AU30" i="6"/>
  <c r="AU10" i="4"/>
  <c r="AU6" i="4"/>
  <c r="AX84" i="6"/>
  <c r="AT91" i="6"/>
  <c r="AU45" i="6"/>
  <c r="AV40" i="6"/>
  <c r="AT89" i="6"/>
  <c r="BC68" i="6"/>
  <c r="AT74" i="6"/>
  <c r="AS44" i="6"/>
  <c r="AS11" i="6"/>
  <c r="AS11" i="4"/>
  <c r="AS15" i="4"/>
  <c r="AS16" i="4"/>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U31" i="6"/>
  <c r="BG25" i="6"/>
  <c r="AT76" i="6"/>
  <c r="BG66" i="6"/>
  <c r="AT10" i="6"/>
  <c r="AT42" i="6"/>
  <c r="AT61" i="6"/>
  <c r="AT73" i="6"/>
  <c r="AV92" i="6"/>
  <c r="AY77" i="6"/>
  <c r="BI24" i="6"/>
  <c r="BE67" i="6"/>
  <c r="AW70" i="6"/>
  <c r="BA54" i="6"/>
  <c r="BF52" i="6"/>
  <c r="AW47" i="6"/>
  <c r="AR21" i="25"/>
  <c r="AT13" i="6"/>
  <c r="AT19" i="25"/>
  <c r="AR16" i="6"/>
  <c r="AT14" i="6"/>
  <c r="AT20" i="25"/>
  <c r="AS17" i="25"/>
  <c r="AS7" i="6"/>
  <c r="AS5" i="6"/>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c r="AU74" i="6"/>
  <c r="BD68" i="6"/>
  <c r="AU91" i="6"/>
  <c r="AV30" i="6"/>
  <c r="AV6" i="4"/>
  <c r="AV10" i="4"/>
  <c r="BA83" i="6"/>
  <c r="BB54" i="6"/>
  <c r="AU42" i="6"/>
  <c r="AU76" i="6"/>
  <c r="BH25" i="6"/>
  <c r="AZ28" i="6"/>
  <c r="BJ65" i="6"/>
  <c r="BE81" i="6"/>
  <c r="BF26" i="6"/>
  <c r="BC82" i="6"/>
  <c r="AU43" i="6"/>
  <c r="BE53" i="6"/>
  <c r="BL50" i="6"/>
  <c r="AV85" i="6"/>
  <c r="BD37" i="6"/>
  <c r="AV41" i="6"/>
  <c r="AU56" i="6"/>
  <c r="AU12" i="4"/>
  <c r="AX29" i="6"/>
  <c r="AT44" i="6"/>
  <c r="AT11" i="6"/>
  <c r="AT7" i="4"/>
  <c r="AT11" i="4"/>
  <c r="AT15" i="4"/>
  <c r="AT5" i="4"/>
  <c r="AW40" i="6"/>
  <c r="AU10" i="6"/>
  <c r="BM23" i="6"/>
  <c r="BI35" i="6"/>
  <c r="BI51" i="6"/>
  <c r="AS21" i="25"/>
  <c r="AU12" i="6"/>
  <c r="AU18" i="25"/>
  <c r="AU13" i="6"/>
  <c r="AU19" i="25"/>
  <c r="AU14" i="6"/>
  <c r="AU20" i="25"/>
  <c r="AT17" i="25"/>
  <c r="AT7" i="6"/>
  <c r="AT5" i="6"/>
  <c r="AT15" i="6"/>
  <c r="AX40" i="6"/>
  <c r="AU44" i="6"/>
  <c r="AU11" i="6"/>
  <c r="AV5" i="4"/>
  <c r="BE37" i="6"/>
  <c r="BF53" i="6"/>
  <c r="BK65" i="6"/>
  <c r="BI25" i="6"/>
  <c r="AV42" i="6"/>
  <c r="AV7" i="4"/>
  <c r="BC54" i="6"/>
  <c r="BE68" i="6"/>
  <c r="BC69" i="6"/>
  <c r="AW60" i="6"/>
  <c r="BA39" i="6"/>
  <c r="AV73" i="6"/>
  <c r="AY70" i="6"/>
  <c r="BJ80" i="6"/>
  <c r="AW57" i="6"/>
  <c r="AV61" i="6"/>
  <c r="AW45" i="6"/>
  <c r="BC32" i="6"/>
  <c r="AW71" i="6"/>
  <c r="AY47" i="6"/>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BG36" i="6"/>
  <c r="BA77" i="6"/>
  <c r="AV58" i="6"/>
  <c r="AV13" i="4"/>
  <c r="BH52" i="6"/>
  <c r="AU11" i="4"/>
  <c r="AU15" i="4"/>
  <c r="AT21" i="25"/>
  <c r="AU15" i="6"/>
  <c r="AV13" i="6"/>
  <c r="AV19" i="25"/>
  <c r="AV14" i="6"/>
  <c r="AV20" i="25"/>
  <c r="AW13" i="4"/>
  <c r="AV11" i="4"/>
  <c r="AV15" i="4"/>
  <c r="AV16" i="4"/>
  <c r="AU16" i="4"/>
  <c r="BI52" i="6"/>
  <c r="AW58" i="6"/>
  <c r="AX41" i="6"/>
  <c r="BH67" i="6"/>
  <c r="BB62" i="6"/>
  <c r="AW75" i="6"/>
  <c r="AV6" i="6"/>
  <c r="AV16" i="25"/>
  <c r="AX85" i="6"/>
  <c r="AX72" i="6"/>
  <c r="BF27" i="6"/>
  <c r="BN50" i="6"/>
  <c r="AV12" i="6"/>
  <c r="AV18" i="25"/>
  <c r="AW61" i="6"/>
  <c r="AX57" i="6"/>
  <c r="BB39" i="6"/>
  <c r="BF68" i="6"/>
  <c r="AW42" i="6"/>
  <c r="BJ25" i="6"/>
  <c r="BL65" i="6"/>
  <c r="BG53" i="6"/>
  <c r="BF37" i="6"/>
  <c r="AY40" i="6"/>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c r="AW14" i="4"/>
  <c r="AU7" i="6"/>
  <c r="AU5" i="6"/>
  <c r="AU16" i="6"/>
  <c r="AU17" i="25"/>
  <c r="BB77" i="6"/>
  <c r="BH36" i="6"/>
  <c r="AX31" i="6"/>
  <c r="AW89" i="6"/>
  <c r="BJ66" i="6"/>
  <c r="BA84" i="6"/>
  <c r="AW59" i="6"/>
  <c r="BG81" i="6"/>
  <c r="BD38" i="6"/>
  <c r="BL24" i="6"/>
  <c r="BE82" i="6"/>
  <c r="BD32" i="6"/>
  <c r="BK80" i="6"/>
  <c r="AW73" i="6"/>
  <c r="BD54" i="6"/>
  <c r="AX13" i="4"/>
  <c r="AW13" i="6"/>
  <c r="AW19" i="25"/>
  <c r="BE54" i="6"/>
  <c r="BB84" i="6"/>
  <c r="BK66" i="6"/>
  <c r="AW44" i="6"/>
  <c r="AW11" i="6"/>
  <c r="AW11" i="4"/>
  <c r="AW15" i="4"/>
  <c r="AW5" i="4"/>
  <c r="AW7" i="4"/>
  <c r="BA70" i="6"/>
  <c r="AX46" i="6"/>
  <c r="AY30" i="6"/>
  <c r="AY6" i="4"/>
  <c r="AY10" i="4"/>
  <c r="AY60" i="6"/>
  <c r="AW12" i="6"/>
  <c r="AW18" i="25"/>
  <c r="AX91" i="6"/>
  <c r="AY90" i="6"/>
  <c r="BL51" i="6"/>
  <c r="AW16" i="25"/>
  <c r="AW6" i="6"/>
  <c r="AX42" i="6"/>
  <c r="BC62" i="6"/>
  <c r="AX59" i="6"/>
  <c r="AY31" i="6"/>
  <c r="BC77" i="6"/>
  <c r="AV17" i="25"/>
  <c r="AV7" i="6"/>
  <c r="AV5" i="6"/>
  <c r="AX43" i="6"/>
  <c r="BE69" i="6"/>
  <c r="AU21" i="25"/>
  <c r="BA29" i="6"/>
  <c r="AX56" i="6"/>
  <c r="AX12" i="4"/>
  <c r="AW14" i="6"/>
  <c r="AW20" i="25"/>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AX13" i="6"/>
  <c r="AX19" i="25"/>
  <c r="AW16" i="4"/>
  <c r="AW17" i="25"/>
  <c r="AW7" i="6"/>
  <c r="AW5" i="6"/>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Y42" i="6"/>
  <c r="BB70" i="6"/>
  <c r="BL66" i="6"/>
  <c r="AY61" i="6"/>
  <c r="BH37" i="6"/>
  <c r="BM35" i="6"/>
  <c r="BA92" i="6"/>
  <c r="AY76" i="6"/>
  <c r="BF38" i="6"/>
  <c r="AY75" i="6"/>
  <c r="BD39" i="6"/>
  <c r="AX14" i="6"/>
  <c r="AX20" i="25"/>
  <c r="BD28" i="6"/>
  <c r="BB55" i="6"/>
  <c r="BF32" i="6"/>
  <c r="AY58" i="6"/>
  <c r="BJ67" i="6"/>
  <c r="BL25" i="6"/>
  <c r="AX12" i="6"/>
  <c r="AX18" i="25"/>
  <c r="BD77" i="6"/>
  <c r="BD62" i="6"/>
  <c r="AZ90" i="6"/>
  <c r="AY46" i="6"/>
  <c r="AX44" i="6"/>
  <c r="AX11" i="6"/>
  <c r="AY5" i="4"/>
  <c r="AX7" i="4"/>
  <c r="AX11" i="4"/>
  <c r="AX15" i="4"/>
  <c r="AX5" i="4"/>
  <c r="BK52" i="6"/>
  <c r="AZ41" i="6"/>
  <c r="AX16" i="25"/>
  <c r="AX6" i="6"/>
  <c r="BE83" i="6"/>
  <c r="BI81" i="6"/>
  <c r="AV16" i="6"/>
  <c r="BH27" i="6"/>
  <c r="BP50" i="6"/>
  <c r="BI53" i="6"/>
  <c r="BQ23" i="6"/>
  <c r="AY73" i="6"/>
  <c r="AY56" i="6"/>
  <c r="AY12" i="4"/>
  <c r="BB29" i="6"/>
  <c r="BF69" i="6"/>
  <c r="AY59" i="6"/>
  <c r="AZ60" i="6"/>
  <c r="AZ30" i="6"/>
  <c r="AZ6" i="4"/>
  <c r="AZ10" i="4"/>
  <c r="BC84" i="6"/>
  <c r="BF54" i="6"/>
  <c r="AW21" i="25"/>
  <c r="AZ13" i="4"/>
  <c r="AY13" i="6"/>
  <c r="AY19" i="25"/>
  <c r="AZ14" i="4"/>
  <c r="AY14" i="6"/>
  <c r="AY20" i="25"/>
  <c r="AW16" i="6"/>
  <c r="AX17" i="25"/>
  <c r="AX7" i="6"/>
  <c r="AX5" i="6"/>
  <c r="F2" i="6"/>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c r="AY7" i="4"/>
  <c r="AY11" i="4"/>
  <c r="AY15" i="4"/>
  <c r="AY16" i="4"/>
  <c r="BE77" i="6"/>
  <c r="BO65" i="6"/>
  <c r="BK36" i="6"/>
  <c r="AZ87" i="6"/>
  <c r="AZ10" i="6"/>
  <c r="BJ81" i="6"/>
  <c r="BA41" i="6"/>
  <c r="AX16" i="4"/>
  <c r="AZ46" i="6"/>
  <c r="BA90" i="6"/>
  <c r="BM25" i="6"/>
  <c r="BE39" i="6"/>
  <c r="AZ75" i="6"/>
  <c r="BN35" i="6"/>
  <c r="BI37" i="6"/>
  <c r="BA72" i="6"/>
  <c r="BH82" i="6"/>
  <c r="BA45" i="6"/>
  <c r="AZ43" i="6"/>
  <c r="BC29" i="6"/>
  <c r="BK67" i="6"/>
  <c r="BC55" i="6"/>
  <c r="AZ91" i="6"/>
  <c r="AZ59" i="6"/>
  <c r="BG69" i="6"/>
  <c r="AY12" i="6"/>
  <c r="AY18" i="25"/>
  <c r="BJ53" i="6"/>
  <c r="BQ50" i="6"/>
  <c r="BF83" i="6"/>
  <c r="AZ58" i="6"/>
  <c r="BG38" i="6"/>
  <c r="AZ76" i="6"/>
  <c r="AZ61" i="6"/>
  <c r="BC70" i="6"/>
  <c r="AZ42" i="6"/>
  <c r="AZ86" i="6"/>
  <c r="BN51" i="6"/>
  <c r="AZ88" i="6"/>
  <c r="AZ89" i="6"/>
  <c r="BC47" i="6"/>
  <c r="BA85" i="6"/>
  <c r="AX21" i="25"/>
  <c r="AZ13" i="6"/>
  <c r="AZ19" i="25"/>
  <c r="AY17" i="25"/>
  <c r="AY7" i="6"/>
  <c r="AY5" i="6"/>
  <c r="AY15" i="6"/>
  <c r="BB85" i="6"/>
  <c r="BD47" i="6"/>
  <c r="BA76" i="6"/>
  <c r="BR50" i="6"/>
  <c r="BD55" i="6"/>
  <c r="BB90" i="6"/>
  <c r="BK81" i="6"/>
  <c r="BP65" i="6"/>
  <c r="BJ27" i="6"/>
  <c r="BB60" i="6"/>
  <c r="BB31" i="6"/>
  <c r="BB71" i="6"/>
  <c r="BN66" i="6"/>
  <c r="BF62" i="6"/>
  <c r="BA73" i="6"/>
  <c r="BA10" i="6"/>
  <c r="AZ12" i="6"/>
  <c r="AZ18" i="25"/>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c r="BA42" i="6"/>
  <c r="BA59" i="6"/>
  <c r="BA91" i="6"/>
  <c r="BB72" i="6"/>
  <c r="BO35" i="6"/>
  <c r="BA46" i="6"/>
  <c r="BL36" i="6"/>
  <c r="AZ44" i="6"/>
  <c r="AZ11" i="6"/>
  <c r="BA11" i="4"/>
  <c r="AZ11" i="4"/>
  <c r="AZ15" i="4"/>
  <c r="AZ5" i="4"/>
  <c r="AZ7" i="4"/>
  <c r="BC40" i="6"/>
  <c r="BF28" i="6"/>
  <c r="BM52" i="6"/>
  <c r="BE84" i="6"/>
  <c r="BB57" i="6"/>
  <c r="BA88" i="6"/>
  <c r="BO51" i="6"/>
  <c r="BA61" i="6"/>
  <c r="BK53" i="6"/>
  <c r="BH69" i="6"/>
  <c r="BL67" i="6"/>
  <c r="BD29" i="6"/>
  <c r="BB45" i="6"/>
  <c r="BI82" i="6"/>
  <c r="BB41" i="6"/>
  <c r="BA74" i="6"/>
  <c r="BA13" i="4"/>
  <c r="BO80" i="6"/>
  <c r="BB30" i="6"/>
  <c r="BB6" i="4"/>
  <c r="BB10" i="4"/>
  <c r="BA13" i="6"/>
  <c r="BA19" i="25"/>
  <c r="AY21" i="25"/>
  <c r="BB14" i="4"/>
  <c r="BB13" i="4"/>
  <c r="BA14" i="6"/>
  <c r="BA20" i="25"/>
  <c r="BA15" i="4"/>
  <c r="AZ16" i="4"/>
  <c r="AZ17" i="25"/>
  <c r="AZ7" i="6"/>
  <c r="AZ5" i="6"/>
  <c r="AZ15" i="6"/>
  <c r="BC45" i="6"/>
  <c r="BE29" i="6"/>
  <c r="BM67" i="6"/>
  <c r="BI69" i="6"/>
  <c r="BD40" i="6"/>
  <c r="BB56" i="6"/>
  <c r="BB12" i="4"/>
  <c r="BK68" i="6"/>
  <c r="BQ24" i="6"/>
  <c r="BG77" i="6"/>
  <c r="BA7" i="4"/>
  <c r="BH83" i="6"/>
  <c r="BB86" i="6"/>
  <c r="BA6" i="6"/>
  <c r="BA16" i="25"/>
  <c r="BQ65" i="6"/>
  <c r="BE55" i="6"/>
  <c r="BB74" i="6"/>
  <c r="BJ82" i="6"/>
  <c r="BP51" i="6"/>
  <c r="BA44" i="6"/>
  <c r="BA11" i="6"/>
  <c r="BB46" i="6"/>
  <c r="BA12" i="6"/>
  <c r="BA18" i="25"/>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BB75" i="6"/>
  <c r="BK37" i="6"/>
  <c r="BB58" i="6"/>
  <c r="BI38" i="6"/>
  <c r="BB89" i="6"/>
  <c r="AY16" i="6"/>
  <c r="BB73" i="6"/>
  <c r="BC31" i="6"/>
  <c r="BL81" i="6"/>
  <c r="BS50" i="6"/>
  <c r="BA5" i="4"/>
  <c r="BA16" i="4"/>
  <c r="AZ21" i="25"/>
  <c r="BB15" i="4"/>
  <c r="BB13" i="6"/>
  <c r="BB19" i="25"/>
  <c r="BA17" i="25"/>
  <c r="BA7" i="6"/>
  <c r="BA5" i="6"/>
  <c r="BA15" i="6"/>
  <c r="BT50" i="6"/>
  <c r="BC75" i="6"/>
  <c r="BC59" i="6"/>
  <c r="BC88" i="6"/>
  <c r="BQ80" i="6"/>
  <c r="BO52" i="6"/>
  <c r="BC61" i="6"/>
  <c r="BC10" i="6"/>
  <c r="BU23" i="6"/>
  <c r="BB44" i="6"/>
  <c r="BB11" i="6"/>
  <c r="BB5" i="4"/>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C86" i="6"/>
  <c r="BC14" i="4"/>
  <c r="BB12" i="6"/>
  <c r="BB18" i="25"/>
  <c r="BE40" i="6"/>
  <c r="BF29" i="6"/>
  <c r="AZ16" i="6"/>
  <c r="BA21" i="25"/>
  <c r="BB16" i="4"/>
  <c r="BC14" i="6"/>
  <c r="BC20" i="25"/>
  <c r="BC15" i="4"/>
  <c r="BC16" i="4"/>
  <c r="BC13" i="6"/>
  <c r="BC19" i="25"/>
  <c r="BB7" i="6"/>
  <c r="BB5" i="6"/>
  <c r="BB17" i="25"/>
  <c r="BB15" i="6"/>
  <c r="BG29" i="6"/>
  <c r="BD42" i="6"/>
  <c r="BG70" i="6"/>
  <c r="BE72" i="6"/>
  <c r="BO67" i="6"/>
  <c r="BS24" i="6"/>
  <c r="BS65" i="6"/>
  <c r="BG55" i="6"/>
  <c r="BF92" i="6"/>
  <c r="BE57" i="6"/>
  <c r="BO36" i="6"/>
  <c r="BK54" i="6"/>
  <c r="BD43" i="6"/>
  <c r="BE71" i="6"/>
  <c r="BD89" i="6"/>
  <c r="BC12" i="6"/>
  <c r="BC18" i="25"/>
  <c r="BM68" i="6"/>
  <c r="BN53" i="6"/>
  <c r="BH84" i="6"/>
  <c r="BO26" i="6"/>
  <c r="BQ66" i="6"/>
  <c r="BI28" i="6"/>
  <c r="BE31" i="6"/>
  <c r="BE45" i="6"/>
  <c r="BD91" i="6"/>
  <c r="BG47" i="6"/>
  <c r="BK38" i="6"/>
  <c r="BD56" i="6"/>
  <c r="BD12" i="4"/>
  <c r="BR51" i="6"/>
  <c r="BV23" i="6"/>
  <c r="BC6" i="6"/>
  <c r="BC16" i="25"/>
  <c r="BD75" i="6"/>
  <c r="BD86" i="6"/>
  <c r="BD14" i="4"/>
  <c r="BK32" i="6"/>
  <c r="BE85" i="6"/>
  <c r="BE30" i="6"/>
  <c r="BE6" i="4"/>
  <c r="BE10" i="4"/>
  <c r="BD76" i="6"/>
  <c r="BR35" i="6"/>
  <c r="BE60" i="6"/>
  <c r="BD73" i="6"/>
  <c r="BJ83" i="6"/>
  <c r="BD13" i="4"/>
  <c r="BE41" i="6"/>
  <c r="BN81" i="6"/>
  <c r="BK69" i="6"/>
  <c r="BL82" i="6"/>
  <c r="BD88" i="6"/>
  <c r="BD59" i="6"/>
  <c r="BF40" i="6"/>
  <c r="BD74" i="6"/>
  <c r="BQ25" i="6"/>
  <c r="BI39" i="6"/>
  <c r="BD10" i="6"/>
  <c r="BE90" i="6"/>
  <c r="BM37" i="6"/>
  <c r="BD46" i="6"/>
  <c r="BI62" i="6"/>
  <c r="BD58" i="6"/>
  <c r="BA16" i="6"/>
  <c r="BD87" i="6"/>
  <c r="BM27" i="6"/>
  <c r="BI77" i="6"/>
  <c r="BC44" i="6"/>
  <c r="BC11" i="6"/>
  <c r="BC7" i="4"/>
  <c r="BD61" i="6"/>
  <c r="BP52" i="6"/>
  <c r="BR80" i="6"/>
  <c r="BU50" i="6"/>
  <c r="BB21" i="25"/>
  <c r="BD13" i="6"/>
  <c r="BD19" i="25"/>
  <c r="BE14" i="4"/>
  <c r="BD14" i="6"/>
  <c r="BD20" i="25"/>
  <c r="BC17" i="25"/>
  <c r="BC7" i="6"/>
  <c r="BC5" i="6"/>
  <c r="BC15" i="6"/>
  <c r="BS80" i="6"/>
  <c r="BD44" i="6"/>
  <c r="BD11" i="6"/>
  <c r="BD5" i="4"/>
  <c r="BE46" i="6"/>
  <c r="BJ39" i="6"/>
  <c r="BG40" i="6"/>
  <c r="BE88" i="6"/>
  <c r="BM82" i="6"/>
  <c r="BF41" i="6"/>
  <c r="BE73" i="6"/>
  <c r="BF85" i="6"/>
  <c r="BL32" i="6"/>
  <c r="BE86" i="6"/>
  <c r="BE75" i="6"/>
  <c r="BD12" i="6"/>
  <c r="BD18" i="25"/>
  <c r="BJ28" i="6"/>
  <c r="BI84" i="6"/>
  <c r="BE89" i="6"/>
  <c r="BF71" i="6"/>
  <c r="BG92" i="6"/>
  <c r="BH55" i="6"/>
  <c r="BT24" i="6"/>
  <c r="BE61" i="6"/>
  <c r="BR25" i="6"/>
  <c r="BD11" i="4"/>
  <c r="BD15" i="4"/>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16" i="6"/>
  <c r="BC21" i="25"/>
  <c r="BD15" i="6"/>
  <c r="BE13" i="6"/>
  <c r="BE19" i="25"/>
  <c r="BF14" i="4"/>
  <c r="BD16" i="4"/>
  <c r="BQ67" i="6"/>
  <c r="BF43" i="6"/>
  <c r="BM54" i="6"/>
  <c r="BO68" i="6"/>
  <c r="BF58" i="6"/>
  <c r="BG72" i="6"/>
  <c r="BF91" i="6"/>
  <c r="BE12" i="6"/>
  <c r="BE18" i="25"/>
  <c r="BE16" i="25"/>
  <c r="BE6" i="6"/>
  <c r="BK28" i="6"/>
  <c r="BE14" i="6"/>
  <c r="BE20" i="25"/>
  <c r="BG41" i="6"/>
  <c r="BN82" i="6"/>
  <c r="BF46" i="6"/>
  <c r="BD17" i="25"/>
  <c r="BD7" i="6"/>
  <c r="BD5" i="6"/>
  <c r="BT80" i="6"/>
  <c r="BG31" i="6"/>
  <c r="BI47" i="6"/>
  <c r="BP81" i="6"/>
  <c r="BO37" i="6"/>
  <c r="BK77" i="6"/>
  <c r="BW50" i="6"/>
  <c r="BI29" i="6"/>
  <c r="BQ36" i="6"/>
  <c r="BX23" i="6"/>
  <c r="BR52" i="6"/>
  <c r="BF56" i="6"/>
  <c r="BF12" i="4"/>
  <c r="BM69" i="6"/>
  <c r="BG71" i="6"/>
  <c r="BF86" i="6"/>
  <c r="BM32" i="6"/>
  <c r="BH40" i="6"/>
  <c r="BE44" i="6"/>
  <c r="BE11" i="6"/>
  <c r="BE5" i="4"/>
  <c r="BE7" i="4"/>
  <c r="BE11" i="4"/>
  <c r="BE15" i="4"/>
  <c r="BC16" i="6"/>
  <c r="BF42" i="6"/>
  <c r="BF7" i="4"/>
  <c r="BS66" i="6"/>
  <c r="BF59" i="6"/>
  <c r="BF74" i="6"/>
  <c r="BO27" i="6"/>
  <c r="BU65" i="6"/>
  <c r="BQ26" i="6"/>
  <c r="BF10" i="6"/>
  <c r="BG60" i="6"/>
  <c r="BK62" i="6"/>
  <c r="BF87" i="6"/>
  <c r="BI70" i="6"/>
  <c r="BM38" i="6"/>
  <c r="BF76" i="6"/>
  <c r="BL83" i="6"/>
  <c r="BI55" i="6"/>
  <c r="BH92" i="6"/>
  <c r="BJ84" i="6"/>
  <c r="BF75" i="6"/>
  <c r="BP53" i="6"/>
  <c r="BG45" i="6"/>
  <c r="BG30" i="6"/>
  <c r="BG10" i="4"/>
  <c r="BG6" i="4"/>
  <c r="BG90" i="6"/>
  <c r="BG57" i="6"/>
  <c r="BT51" i="6"/>
  <c r="BT35" i="6"/>
  <c r="BS25" i="6"/>
  <c r="BF61" i="6"/>
  <c r="BU24" i="6"/>
  <c r="BF13" i="4"/>
  <c r="BF89" i="6"/>
  <c r="BG85" i="6"/>
  <c r="BF73" i="6"/>
  <c r="BF88" i="6"/>
  <c r="BK39" i="6"/>
  <c r="BF13" i="6"/>
  <c r="BF19" i="25"/>
  <c r="BE16" i="4"/>
  <c r="BE17" i="25"/>
  <c r="BE7" i="6"/>
  <c r="BE5" i="6"/>
  <c r="BE15" i="6"/>
  <c r="BD16" i="6"/>
  <c r="BL39" i="6"/>
  <c r="BG73" i="6"/>
  <c r="BG61" i="6"/>
  <c r="BH57" i="6"/>
  <c r="BG10" i="6"/>
  <c r="BM83" i="6"/>
  <c r="BG42" i="6"/>
  <c r="BF44" i="6"/>
  <c r="BF11" i="6"/>
  <c r="BG7" i="4"/>
  <c r="BF11" i="4"/>
  <c r="BF15" i="4"/>
  <c r="BN32" i="6"/>
  <c r="BH71" i="6"/>
  <c r="BF12" i="6"/>
  <c r="BF18" i="25"/>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BE21" i="25"/>
  <c r="BG14" i="6"/>
  <c r="BG20" i="25"/>
  <c r="BG13" i="6"/>
  <c r="BG19" i="25"/>
  <c r="BH13" i="4"/>
  <c r="BF7" i="6"/>
  <c r="BF5" i="6"/>
  <c r="BF17" i="25"/>
  <c r="BF15" i="6"/>
  <c r="BH46" i="6"/>
  <c r="BV80" i="6"/>
  <c r="BM77" i="6"/>
  <c r="BM62" i="6"/>
  <c r="BI30" i="6"/>
  <c r="BI6" i="4"/>
  <c r="BI10" i="4"/>
  <c r="BH88" i="6"/>
  <c r="BI60" i="6"/>
  <c r="BH58" i="6"/>
  <c r="BG12" i="6"/>
  <c r="BG18" i="25"/>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c r="BG5" i="4"/>
  <c r="BN83" i="6"/>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c r="BH73" i="6"/>
  <c r="BH14" i="4"/>
  <c r="BI14" i="4"/>
  <c r="BH13" i="6"/>
  <c r="BH19" i="25"/>
  <c r="BI13" i="4"/>
  <c r="BG16" i="4"/>
  <c r="BG17" i="25"/>
  <c r="BG7" i="6"/>
  <c r="BG5" i="6"/>
  <c r="BG15" i="6"/>
  <c r="BL47" i="6"/>
  <c r="BJ85" i="6"/>
  <c r="BJ90" i="6"/>
  <c r="BP32" i="6"/>
  <c r="BZ50" i="6"/>
  <c r="BP38" i="6"/>
  <c r="BT36" i="6"/>
  <c r="BO83" i="6"/>
  <c r="BH44" i="6"/>
  <c r="BH11" i="6"/>
  <c r="BI5" i="4"/>
  <c r="BH5" i="4"/>
  <c r="BH11" i="4"/>
  <c r="BH15" i="4"/>
  <c r="BH7" i="4"/>
  <c r="BL29" i="6"/>
  <c r="BX24" i="6"/>
  <c r="BK92" i="6"/>
  <c r="BI87" i="6"/>
  <c r="BI89" i="6"/>
  <c r="BI76" i="6"/>
  <c r="BV25" i="6"/>
  <c r="BW35" i="6"/>
  <c r="BJ30" i="6"/>
  <c r="BJ10" i="4"/>
  <c r="BJ6" i="4"/>
  <c r="BT26" i="6"/>
  <c r="BK40" i="6"/>
  <c r="BJ57" i="6"/>
  <c r="BI86" i="6"/>
  <c r="BJ41" i="6"/>
  <c r="BS81" i="6"/>
  <c r="BI59" i="6"/>
  <c r="BW80" i="6"/>
  <c r="BF16" i="6"/>
  <c r="BI73" i="6"/>
  <c r="BQ82" i="6"/>
  <c r="BI42" i="6"/>
  <c r="BI91" i="6"/>
  <c r="BL55" i="6"/>
  <c r="BM84" i="6"/>
  <c r="BH14" i="6"/>
  <c r="BH20" i="25"/>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c r="BX65" i="6"/>
  <c r="BH6" i="6"/>
  <c r="BH16" i="25"/>
  <c r="BR68" i="6"/>
  <c r="BT67" i="6"/>
  <c r="BW51" i="6"/>
  <c r="BP69" i="6"/>
  <c r="BJ60" i="6"/>
  <c r="BI10" i="6"/>
  <c r="BN62" i="6"/>
  <c r="I7" i="22"/>
  <c r="I11" i="22"/>
  <c r="I5" i="22"/>
  <c r="I23" i="23"/>
  <c r="BG16" i="6"/>
  <c r="BG21" i="25"/>
  <c r="BI15" i="4"/>
  <c r="BI16" i="4"/>
  <c r="BJ14" i="4"/>
  <c r="BI7" i="4"/>
  <c r="BI14" i="6"/>
  <c r="BI20" i="25"/>
  <c r="BI13" i="6"/>
  <c r="BI19" i="25"/>
  <c r="BH17" i="25"/>
  <c r="BH7" i="6"/>
  <c r="BH5" i="6"/>
  <c r="BH15" i="6"/>
  <c r="BI16" i="25"/>
  <c r="BI6" i="6"/>
  <c r="BX51" i="6"/>
  <c r="BY65" i="6"/>
  <c r="BJ88" i="6"/>
  <c r="BJ75" i="6"/>
  <c r="BK45" i="6"/>
  <c r="BV52" i="6"/>
  <c r="BI12" i="6"/>
  <c r="BI18" i="25"/>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c r="CA50" i="6"/>
  <c r="BK90" i="6"/>
  <c r="BK60" i="6"/>
  <c r="BU67" i="6"/>
  <c r="BJ13" i="4"/>
  <c r="BJ46" i="6"/>
  <c r="BJ58" i="6"/>
  <c r="BJ56" i="6"/>
  <c r="BJ12" i="4"/>
  <c r="BK31" i="6"/>
  <c r="BX80" i="6"/>
  <c r="BJ59" i="6"/>
  <c r="BU26" i="6"/>
  <c r="BW25" i="6"/>
  <c r="BU36" i="6"/>
  <c r="BQ32" i="6"/>
  <c r="I47" i="23"/>
  <c r="J47" i="23"/>
  <c r="J47" i="24"/>
  <c r="I39" i="23"/>
  <c r="J39" i="23"/>
  <c r="K39" i="23"/>
  <c r="I40" i="23"/>
  <c r="J40" i="23"/>
  <c r="K40" i="23"/>
  <c r="I26" i="23"/>
  <c r="J26" i="23"/>
  <c r="K26" i="23"/>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6" i="22"/>
  <c r="I11" i="37"/>
  <c r="BH21" i="25"/>
  <c r="BJ13" i="6"/>
  <c r="BJ19" i="25"/>
  <c r="BI17" i="25"/>
  <c r="BI7" i="6"/>
  <c r="BI5" i="6"/>
  <c r="BI15" i="6"/>
  <c r="BY80" i="6"/>
  <c r="BL60" i="6"/>
  <c r="BN29" i="6"/>
  <c r="BK89" i="6"/>
  <c r="BL72" i="6"/>
  <c r="BK61" i="6"/>
  <c r="BN70" i="6"/>
  <c r="BT27" i="6"/>
  <c r="BT68" i="6"/>
  <c r="BJ6" i="6"/>
  <c r="BJ16" i="25"/>
  <c r="BM92" i="6"/>
  <c r="BJ14" i="6"/>
  <c r="BJ20" i="25"/>
  <c r="BU81" i="6"/>
  <c r="BK91" i="6"/>
  <c r="BW52" i="6"/>
  <c r="BZ65" i="6"/>
  <c r="BR32" i="6"/>
  <c r="BX25" i="6"/>
  <c r="BK59" i="6"/>
  <c r="BK58" i="6"/>
  <c r="BM40" i="6"/>
  <c r="BQ83" i="6"/>
  <c r="BK87" i="6"/>
  <c r="BL41" i="6"/>
  <c r="BN55" i="6"/>
  <c r="BP77" i="6"/>
  <c r="BK74" i="6"/>
  <c r="BZ24" i="6"/>
  <c r="BK86" i="6"/>
  <c r="BK75" i="6"/>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c r="BK46" i="6"/>
  <c r="BL90" i="6"/>
  <c r="BJ44" i="6"/>
  <c r="BJ11" i="6"/>
  <c r="BK7" i="4"/>
  <c r="BJ7" i="4"/>
  <c r="BJ11" i="4"/>
  <c r="BJ15" i="4"/>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I39" i="25"/>
  <c r="J28" i="23"/>
  <c r="I28" i="24"/>
  <c r="J42" i="23"/>
  <c r="I42" i="24"/>
  <c r="I36" i="25"/>
  <c r="I14" i="23"/>
  <c r="I80" i="24"/>
  <c r="J80" i="23"/>
  <c r="I86" i="24"/>
  <c r="J86" i="23"/>
  <c r="I72" i="24"/>
  <c r="J72" i="23"/>
  <c r="I74" i="24"/>
  <c r="J74" i="23"/>
  <c r="I87" i="24"/>
  <c r="J87" i="23"/>
  <c r="I70" i="24"/>
  <c r="I56" i="25"/>
  <c r="J70" i="23"/>
  <c r="I60" i="24"/>
  <c r="J60" i="23"/>
  <c r="I56" i="24"/>
  <c r="J56" i="23"/>
  <c r="I54" i="24"/>
  <c r="I48" i="25"/>
  <c r="J54" i="23"/>
  <c r="J88" i="23"/>
  <c r="I88" i="24"/>
  <c r="J43" i="23"/>
  <c r="I43" i="24"/>
  <c r="I37" i="25"/>
  <c r="K39" i="24"/>
  <c r="L39" i="23"/>
  <c r="J44" i="23"/>
  <c r="I44" i="24"/>
  <c r="I38" i="25"/>
  <c r="J25" i="23"/>
  <c r="I25" i="24"/>
  <c r="J36" i="23"/>
  <c r="I36" i="24"/>
  <c r="I12" i="23"/>
  <c r="I50" i="24"/>
  <c r="I44" i="25"/>
  <c r="J50" i="23"/>
  <c r="I55" i="24"/>
  <c r="J55" i="23"/>
  <c r="I81" i="24"/>
  <c r="J81" i="23"/>
  <c r="I57" i="24"/>
  <c r="J57" i="23"/>
  <c r="I92" i="24"/>
  <c r="J92" i="23"/>
  <c r="I52" i="24"/>
  <c r="I46" i="25"/>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I47" i="25"/>
  <c r="J53" i="23"/>
  <c r="I51" i="24"/>
  <c r="I45" i="25"/>
  <c r="J51" i="23"/>
  <c r="I61" i="24"/>
  <c r="J61" i="23"/>
  <c r="I59" i="24"/>
  <c r="J59" i="23"/>
  <c r="I89" i="24"/>
  <c r="J89" i="23"/>
  <c r="I67" i="24"/>
  <c r="I53" i="25"/>
  <c r="J67" i="23"/>
  <c r="I15" i="37"/>
  <c r="I7" i="37"/>
  <c r="I5" i="37"/>
  <c r="C2" i="37"/>
  <c r="J37" i="23"/>
  <c r="I37" i="24"/>
  <c r="I5" i="23"/>
  <c r="K40" i="24"/>
  <c r="L40" i="23"/>
  <c r="J27" i="23"/>
  <c r="I27" i="24"/>
  <c r="J31" i="23"/>
  <c r="I31" i="24"/>
  <c r="J46" i="23"/>
  <c r="I46" i="24"/>
  <c r="I40" i="25"/>
  <c r="J24" i="23"/>
  <c r="I24" i="24"/>
  <c r="I58" i="24"/>
  <c r="J58" i="23"/>
  <c r="I66" i="24"/>
  <c r="I52" i="25"/>
  <c r="I57" i="25"/>
  <c r="J66" i="23"/>
  <c r="I62" i="24"/>
  <c r="J62" i="23"/>
  <c r="I75" i="24"/>
  <c r="J75" i="23"/>
  <c r="I69" i="24"/>
  <c r="I55" i="25"/>
  <c r="J69" i="23"/>
  <c r="I82" i="24"/>
  <c r="J82" i="23"/>
  <c r="I91" i="24"/>
  <c r="J91" i="23"/>
  <c r="J71" i="23"/>
  <c r="I71" i="24"/>
  <c r="I68" i="24"/>
  <c r="I54" i="25"/>
  <c r="J68" i="23"/>
  <c r="I49" i="25"/>
  <c r="I41" i="25"/>
  <c r="BI21" i="25"/>
  <c r="BI16" i="6"/>
  <c r="BK13" i="6"/>
  <c r="BK19" i="25"/>
  <c r="BK12" i="6"/>
  <c r="BK18" i="25"/>
  <c r="BJ17" i="25"/>
  <c r="BJ7" i="6"/>
  <c r="BJ5" i="6"/>
  <c r="G2" i="6"/>
  <c r="BJ15" i="6"/>
  <c r="BL42" i="6"/>
  <c r="BO47" i="6"/>
  <c r="BM90" i="6"/>
  <c r="BM71" i="6"/>
  <c r="CD23" i="6"/>
  <c r="BL86" i="6"/>
  <c r="BL74" i="6"/>
  <c r="BO55" i="6"/>
  <c r="BL87" i="6"/>
  <c r="BL59" i="6"/>
  <c r="BL91" i="6"/>
  <c r="BU68" i="6"/>
  <c r="BL89" i="6"/>
  <c r="BL88" i="6"/>
  <c r="BV53" i="6"/>
  <c r="BM30" i="6"/>
  <c r="BM10" i="4"/>
  <c r="BM6" i="4"/>
  <c r="BK44" i="6"/>
  <c r="BK11" i="6"/>
  <c r="BL5" i="4"/>
  <c r="BK5" i="4"/>
  <c r="BM31" i="6"/>
  <c r="BY66" i="6"/>
  <c r="BL73" i="6"/>
  <c r="BM57" i="6"/>
  <c r="BL75" i="6"/>
  <c r="CA24" i="6"/>
  <c r="BN40" i="6"/>
  <c r="BL58" i="6"/>
  <c r="BY25" i="6"/>
  <c r="BO70" i="6"/>
  <c r="BM72" i="6"/>
  <c r="BO29" i="6"/>
  <c r="BS69" i="6"/>
  <c r="BK11" i="4"/>
  <c r="BK15" i="4"/>
  <c r="BQ62" i="6"/>
  <c r="BQ39" i="6"/>
  <c r="BL10" i="6"/>
  <c r="BL46" i="6"/>
  <c r="BW26" i="6"/>
  <c r="BL76" i="6"/>
  <c r="BT82" i="6"/>
  <c r="BK16" i="25"/>
  <c r="BK6" i="6"/>
  <c r="BL56" i="6"/>
  <c r="BL12" i="4"/>
  <c r="BW36" i="6"/>
  <c r="BQ77" i="6"/>
  <c r="BM41" i="6"/>
  <c r="BR83" i="6"/>
  <c r="BS32" i="6"/>
  <c r="CA65" i="6"/>
  <c r="BX52" i="6"/>
  <c r="BU27" i="6"/>
  <c r="BZ80" i="6"/>
  <c r="BM45" i="6"/>
  <c r="BS54" i="6"/>
  <c r="BL43" i="6"/>
  <c r="BJ16" i="4"/>
  <c r="BZ51" i="6"/>
  <c r="BS38" i="6"/>
  <c r="BL13" i="4"/>
  <c r="BQ28" i="6"/>
  <c r="BU37" i="6"/>
  <c r="BM85" i="6"/>
  <c r="BP84" i="6"/>
  <c r="BZ35" i="6"/>
  <c r="CC50" i="6"/>
  <c r="BW67" i="6"/>
  <c r="BK14" i="6"/>
  <c r="BK20" i="25"/>
  <c r="BV81" i="6"/>
  <c r="BN92" i="6"/>
  <c r="BL61" i="6"/>
  <c r="BM60" i="6"/>
  <c r="I15" i="23"/>
  <c r="I16" i="23"/>
  <c r="J6" i="23"/>
  <c r="I16" i="37"/>
  <c r="J66" i="24"/>
  <c r="J52" i="25"/>
  <c r="J57" i="25"/>
  <c r="K66" i="23"/>
  <c r="J68" i="24"/>
  <c r="J54" i="25"/>
  <c r="K68" i="23"/>
  <c r="J91" i="24"/>
  <c r="K91" i="23"/>
  <c r="J69" i="24"/>
  <c r="J55" i="25"/>
  <c r="K69" i="23"/>
  <c r="J62" i="24"/>
  <c r="K62" i="23"/>
  <c r="J58" i="24"/>
  <c r="K58" i="23"/>
  <c r="J46" i="24"/>
  <c r="J40" i="25"/>
  <c r="K46" i="23"/>
  <c r="J27" i="24"/>
  <c r="K27" i="23"/>
  <c r="J89" i="24"/>
  <c r="K89" i="23"/>
  <c r="J61" i="24"/>
  <c r="K61" i="23"/>
  <c r="J53" i="24"/>
  <c r="J47" i="25"/>
  <c r="K53" i="23"/>
  <c r="J83" i="24"/>
  <c r="K83" i="23"/>
  <c r="J13" i="23"/>
  <c r="J65" i="24"/>
  <c r="K65" i="23"/>
  <c r="K38" i="23"/>
  <c r="J38" i="24"/>
  <c r="J32" i="24"/>
  <c r="K32" i="23"/>
  <c r="J41" i="24"/>
  <c r="K41" i="23"/>
  <c r="I12" i="24"/>
  <c r="I6" i="25"/>
  <c r="L39" i="24"/>
  <c r="M39" i="23"/>
  <c r="J56" i="24"/>
  <c r="K56" i="23"/>
  <c r="J70" i="24"/>
  <c r="J56" i="25"/>
  <c r="K70" i="23"/>
  <c r="J74" i="24"/>
  <c r="K74" i="23"/>
  <c r="J86" i="24"/>
  <c r="K86" i="23"/>
  <c r="K28" i="23"/>
  <c r="J28" i="24"/>
  <c r="J10" i="23"/>
  <c r="K75" i="23"/>
  <c r="J75" i="24"/>
  <c r="M40" i="23"/>
  <c r="L40" i="24"/>
  <c r="I13" i="24"/>
  <c r="I7" i="25"/>
  <c r="J52" i="24"/>
  <c r="J46" i="25"/>
  <c r="K52" i="23"/>
  <c r="J57" i="24"/>
  <c r="K57" i="23"/>
  <c r="J55" i="24"/>
  <c r="K55" i="23"/>
  <c r="J25" i="24"/>
  <c r="K25" i="23"/>
  <c r="J88" i="24"/>
  <c r="K88" i="23"/>
  <c r="J29" i="24"/>
  <c r="K29" i="23"/>
  <c r="J71" i="24"/>
  <c r="K71" i="23"/>
  <c r="J24" i="24"/>
  <c r="K24" i="23"/>
  <c r="J31" i="24"/>
  <c r="K31" i="23"/>
  <c r="K67" i="23"/>
  <c r="J67" i="24"/>
  <c r="J53" i="25"/>
  <c r="J59" i="24"/>
  <c r="K59" i="23"/>
  <c r="J51" i="24"/>
  <c r="J45" i="25"/>
  <c r="K51" i="23"/>
  <c r="J84" i="24"/>
  <c r="K84" i="23"/>
  <c r="J77" i="24"/>
  <c r="K77" i="23"/>
  <c r="J30" i="24"/>
  <c r="K30" i="23"/>
  <c r="I11" i="24"/>
  <c r="L47" i="24"/>
  <c r="M47" i="23"/>
  <c r="I10" i="24"/>
  <c r="K73" i="23"/>
  <c r="J73" i="24"/>
  <c r="K85" i="23"/>
  <c r="J85" i="24"/>
  <c r="K54" i="23"/>
  <c r="J54" i="24"/>
  <c r="J48" i="25"/>
  <c r="J60" i="24"/>
  <c r="K60" i="23"/>
  <c r="J87" i="24"/>
  <c r="K87" i="23"/>
  <c r="J72" i="24"/>
  <c r="K72" i="23"/>
  <c r="J14" i="23"/>
  <c r="J80" i="24"/>
  <c r="K80" i="23"/>
  <c r="K42" i="23"/>
  <c r="J42" i="24"/>
  <c r="J36" i="25"/>
  <c r="K45" i="23"/>
  <c r="J45" i="24"/>
  <c r="J39" i="25"/>
  <c r="K23" i="24"/>
  <c r="L23" i="23"/>
  <c r="J5" i="23"/>
  <c r="J82" i="24"/>
  <c r="K82" i="23"/>
  <c r="J37" i="24"/>
  <c r="K37" i="23"/>
  <c r="J11" i="23"/>
  <c r="J7" i="23"/>
  <c r="K35" i="23"/>
  <c r="J35" i="24"/>
  <c r="K76" i="23"/>
  <c r="J76" i="24"/>
  <c r="J90" i="24"/>
  <c r="K90" i="23"/>
  <c r="J92" i="24"/>
  <c r="K92" i="23"/>
  <c r="J81" i="24"/>
  <c r="K81" i="23"/>
  <c r="J12" i="23"/>
  <c r="J50" i="24"/>
  <c r="J44" i="25"/>
  <c r="J49" i="25"/>
  <c r="K50" i="23"/>
  <c r="J36" i="24"/>
  <c r="K36" i="23"/>
  <c r="J44" i="24"/>
  <c r="J38" i="25"/>
  <c r="K44" i="23"/>
  <c r="J43" i="24"/>
  <c r="J37" i="25"/>
  <c r="K43" i="23"/>
  <c r="I14" i="24"/>
  <c r="I8" i="25"/>
  <c r="M26" i="23"/>
  <c r="L26" i="24"/>
  <c r="J41" i="25"/>
  <c r="BJ21" i="25"/>
  <c r="BK16" i="4"/>
  <c r="BL13" i="6"/>
  <c r="BL19" i="25"/>
  <c r="BM14" i="4"/>
  <c r="BM13" i="4"/>
  <c r="BK17" i="25"/>
  <c r="BK7" i="6"/>
  <c r="BK5" i="6"/>
  <c r="BK15" i="6"/>
  <c r="BN60" i="6"/>
  <c r="BV37" i="6"/>
  <c r="BM43" i="6"/>
  <c r="BT54" i="6"/>
  <c r="BN41" i="6"/>
  <c r="BM56" i="6"/>
  <c r="BM12" i="4"/>
  <c r="BU82" i="6"/>
  <c r="BX26" i="6"/>
  <c r="BL16" i="25"/>
  <c r="BL6" i="6"/>
  <c r="BT69" i="6"/>
  <c r="BP70" i="6"/>
  <c r="BL44" i="6"/>
  <c r="BL11" i="6"/>
  <c r="BM11" i="4"/>
  <c r="BM87" i="6"/>
  <c r="BM74" i="6"/>
  <c r="BL14" i="6"/>
  <c r="BL20" i="25"/>
  <c r="BN90" i="6"/>
  <c r="BM42" i="6"/>
  <c r="BW81" i="6"/>
  <c r="CD50" i="6"/>
  <c r="BN85" i="6"/>
  <c r="CA80" i="6"/>
  <c r="BX36" i="6"/>
  <c r="BL12" i="6"/>
  <c r="BL18" i="25"/>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c r="BL16" i="4"/>
  <c r="BJ16" i="6"/>
  <c r="BM61" i="6"/>
  <c r="BX67" i="6"/>
  <c r="CA35" i="6"/>
  <c r="BQ84" i="6"/>
  <c r="BY52" i="6"/>
  <c r="BR77" i="6"/>
  <c r="BM76" i="6"/>
  <c r="BP29" i="6"/>
  <c r="CB24" i="6"/>
  <c r="BM73" i="6"/>
  <c r="BZ66" i="6"/>
  <c r="BM5" i="4"/>
  <c r="BP55" i="6"/>
  <c r="BM86" i="6"/>
  <c r="CE23" i="6"/>
  <c r="BL7" i="4"/>
  <c r="K10" i="23"/>
  <c r="J10" i="24"/>
  <c r="J6" i="24"/>
  <c r="J12" i="24"/>
  <c r="J6" i="25"/>
  <c r="K5" i="23"/>
  <c r="K92" i="24"/>
  <c r="L92" i="23"/>
  <c r="J11" i="24"/>
  <c r="L23" i="24"/>
  <c r="M23" i="23"/>
  <c r="K42" i="24"/>
  <c r="K36" i="25"/>
  <c r="L42" i="23"/>
  <c r="K72" i="24"/>
  <c r="L72" i="23"/>
  <c r="K60" i="24"/>
  <c r="L60" i="23"/>
  <c r="M40" i="24"/>
  <c r="N40" i="23"/>
  <c r="L75" i="23"/>
  <c r="K75" i="24"/>
  <c r="K41" i="24"/>
  <c r="L41" i="23"/>
  <c r="K38" i="24"/>
  <c r="L38" i="23"/>
  <c r="K83" i="24"/>
  <c r="L83" i="23"/>
  <c r="K61" i="24"/>
  <c r="L61" i="23"/>
  <c r="K27" i="24"/>
  <c r="L27" i="23"/>
  <c r="K58" i="24"/>
  <c r="L58" i="23"/>
  <c r="K69" i="24"/>
  <c r="K55" i="25"/>
  <c r="L69" i="23"/>
  <c r="L68" i="23"/>
  <c r="K68" i="24"/>
  <c r="K54" i="25"/>
  <c r="K36" i="24"/>
  <c r="L36" i="23"/>
  <c r="K76" i="24"/>
  <c r="L76" i="23"/>
  <c r="K82" i="24"/>
  <c r="L82" i="23"/>
  <c r="K14" i="23"/>
  <c r="K80" i="24"/>
  <c r="L80" i="23"/>
  <c r="L73" i="23"/>
  <c r="K73" i="24"/>
  <c r="K77" i="24"/>
  <c r="L77" i="23"/>
  <c r="K51" i="24"/>
  <c r="K45" i="25"/>
  <c r="L51" i="23"/>
  <c r="K31" i="24"/>
  <c r="L31" i="23"/>
  <c r="K71" i="24"/>
  <c r="L71" i="23"/>
  <c r="K25" i="24"/>
  <c r="L25" i="23"/>
  <c r="K57" i="24"/>
  <c r="L57" i="23"/>
  <c r="K74" i="24"/>
  <c r="L74" i="23"/>
  <c r="K56" i="24"/>
  <c r="L56" i="23"/>
  <c r="K32" i="24"/>
  <c r="L32" i="23"/>
  <c r="K13" i="23"/>
  <c r="K65" i="24"/>
  <c r="L65" i="23"/>
  <c r="K43" i="24"/>
  <c r="K37" i="25"/>
  <c r="L43" i="23"/>
  <c r="K11" i="23"/>
  <c r="K7" i="23"/>
  <c r="L35" i="23"/>
  <c r="K35" i="24"/>
  <c r="K90" i="24"/>
  <c r="L90" i="23"/>
  <c r="K45" i="24"/>
  <c r="K39" i="25"/>
  <c r="L45" i="23"/>
  <c r="J14" i="24"/>
  <c r="J8" i="25"/>
  <c r="K87" i="24"/>
  <c r="L87" i="23"/>
  <c r="I6" i="24"/>
  <c r="I15" i="24"/>
  <c r="I4" i="25"/>
  <c r="I5" i="25"/>
  <c r="I7" i="24"/>
  <c r="K67" i="24"/>
  <c r="K53" i="25"/>
  <c r="L67" i="23"/>
  <c r="J15" i="23"/>
  <c r="J16" i="23"/>
  <c r="K28" i="24"/>
  <c r="L28" i="23"/>
  <c r="J13" i="24"/>
  <c r="J7" i="25"/>
  <c r="K53" i="24"/>
  <c r="K47" i="25"/>
  <c r="L53" i="23"/>
  <c r="K89" i="24"/>
  <c r="L89" i="23"/>
  <c r="L46" i="23"/>
  <c r="K46" i="24"/>
  <c r="K40" i="25"/>
  <c r="K62" i="24"/>
  <c r="L62" i="23"/>
  <c r="L91" i="23"/>
  <c r="K91" i="24"/>
  <c r="K66" i="24"/>
  <c r="K52" i="25"/>
  <c r="L66" i="23"/>
  <c r="K81" i="24"/>
  <c r="L81" i="23"/>
  <c r="M26" i="24"/>
  <c r="N26" i="23"/>
  <c r="K44" i="24"/>
  <c r="K38" i="25"/>
  <c r="L44" i="23"/>
  <c r="K12" i="23"/>
  <c r="K50" i="24"/>
  <c r="K44" i="25"/>
  <c r="L50" i="23"/>
  <c r="K37" i="24"/>
  <c r="L37" i="23"/>
  <c r="K6" i="23"/>
  <c r="K54" i="24"/>
  <c r="K48" i="25"/>
  <c r="L54" i="23"/>
  <c r="L85" i="23"/>
  <c r="K85" i="24"/>
  <c r="N47" i="23"/>
  <c r="M47" i="24"/>
  <c r="L30" i="23"/>
  <c r="K30" i="24"/>
  <c r="K84" i="24"/>
  <c r="L84" i="23"/>
  <c r="K59" i="24"/>
  <c r="L59" i="23"/>
  <c r="L24" i="23"/>
  <c r="K24" i="24"/>
  <c r="K29" i="24"/>
  <c r="L29" i="23"/>
  <c r="K88" i="24"/>
  <c r="L88" i="23"/>
  <c r="K55" i="24"/>
  <c r="L55" i="23"/>
  <c r="K52" i="24"/>
  <c r="K46" i="25"/>
  <c r="L52" i="23"/>
  <c r="K86" i="24"/>
  <c r="L86" i="23"/>
  <c r="K70" i="24"/>
  <c r="K56" i="25"/>
  <c r="L70" i="23"/>
  <c r="M39" i="24"/>
  <c r="N39" i="23"/>
  <c r="K41" i="25"/>
  <c r="K49" i="25"/>
  <c r="K57" i="25"/>
  <c r="BK21" i="25"/>
  <c r="BM15" i="4"/>
  <c r="BM16" i="4"/>
  <c r="BM13" i="6"/>
  <c r="BM19" i="25"/>
  <c r="BM14" i="6"/>
  <c r="BM20" i="25"/>
  <c r="BM7" i="4"/>
  <c r="BN13" i="4"/>
  <c r="BK16" i="6"/>
  <c r="BL17" i="25"/>
  <c r="BL7" i="6"/>
  <c r="BL5" i="6"/>
  <c r="BL15" i="6"/>
  <c r="BN76" i="6"/>
  <c r="BR84" i="6"/>
  <c r="CB35" i="6"/>
  <c r="BM16" i="25"/>
  <c r="BM6" i="6"/>
  <c r="BU38" i="6"/>
  <c r="BQ47" i="6"/>
  <c r="BO71" i="6"/>
  <c r="BN89" i="6"/>
  <c r="BN42" i="6"/>
  <c r="BO90" i="6"/>
  <c r="BN7" i="4"/>
  <c r="BM44" i="6"/>
  <c r="BM11" i="6"/>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c r="BO41" i="6"/>
  <c r="BU54" i="6"/>
  <c r="BN86" i="6"/>
  <c r="BN14" i="4"/>
  <c r="BN73" i="6"/>
  <c r="BQ29" i="6"/>
  <c r="BS77" i="6"/>
  <c r="BO31" i="6"/>
  <c r="BP40" i="6"/>
  <c r="BS39" i="6"/>
  <c r="BU32" i="6"/>
  <c r="BW27" i="6"/>
  <c r="BP92" i="6"/>
  <c r="BW68" i="6"/>
  <c r="BN88" i="6"/>
  <c r="BO30" i="6"/>
  <c r="BO10" i="4"/>
  <c r="BO6" i="4"/>
  <c r="CA25" i="6"/>
  <c r="BO85" i="6"/>
  <c r="BN74" i="6"/>
  <c r="BN11" i="4"/>
  <c r="L6" i="23"/>
  <c r="K15" i="23"/>
  <c r="K16" i="23"/>
  <c r="L55" i="24"/>
  <c r="M55" i="23"/>
  <c r="L59" i="24"/>
  <c r="M59" i="23"/>
  <c r="L54" i="24"/>
  <c r="L48" i="25"/>
  <c r="M54" i="23"/>
  <c r="K12" i="24"/>
  <c r="K6" i="25"/>
  <c r="L66" i="24"/>
  <c r="L52" i="25"/>
  <c r="L57" i="25"/>
  <c r="M66" i="23"/>
  <c r="L62" i="24"/>
  <c r="M62" i="23"/>
  <c r="L89" i="24"/>
  <c r="M89" i="23"/>
  <c r="K10" i="24"/>
  <c r="L90" i="24"/>
  <c r="M90" i="23"/>
  <c r="L7" i="23"/>
  <c r="L35" i="24"/>
  <c r="M35" i="23"/>
  <c r="L11" i="23"/>
  <c r="L57" i="24"/>
  <c r="M57" i="23"/>
  <c r="L71" i="24"/>
  <c r="M71" i="23"/>
  <c r="L51" i="24"/>
  <c r="L45" i="25"/>
  <c r="M51" i="23"/>
  <c r="L73" i="24"/>
  <c r="M73" i="23"/>
  <c r="J15" i="24"/>
  <c r="L68" i="24"/>
  <c r="L54" i="25"/>
  <c r="M68" i="23"/>
  <c r="L72" i="24"/>
  <c r="M72" i="23"/>
  <c r="M23" i="24"/>
  <c r="N23" i="23"/>
  <c r="J7" i="24"/>
  <c r="J5" i="24"/>
  <c r="J5" i="25"/>
  <c r="L70" i="24"/>
  <c r="L56" i="25"/>
  <c r="M70" i="23"/>
  <c r="O39" i="23"/>
  <c r="N39" i="24"/>
  <c r="L86" i="24"/>
  <c r="M86" i="23"/>
  <c r="L29" i="24"/>
  <c r="M29" i="23"/>
  <c r="L24" i="24"/>
  <c r="M24" i="23"/>
  <c r="L30" i="24"/>
  <c r="M30" i="23"/>
  <c r="L85" i="24"/>
  <c r="M85" i="23"/>
  <c r="L37" i="24"/>
  <c r="M37" i="23"/>
  <c r="O26" i="23"/>
  <c r="N26" i="24"/>
  <c r="I5" i="24"/>
  <c r="I16" i="24"/>
  <c r="L45" i="24"/>
  <c r="L39" i="25"/>
  <c r="M45" i="23"/>
  <c r="L32" i="24"/>
  <c r="M32" i="23"/>
  <c r="L56" i="24"/>
  <c r="M56" i="23"/>
  <c r="L14" i="23"/>
  <c r="L80" i="24"/>
  <c r="M80" i="23"/>
  <c r="L82" i="24"/>
  <c r="M82" i="23"/>
  <c r="L76" i="24"/>
  <c r="M76" i="23"/>
  <c r="L69" i="24"/>
  <c r="L55" i="25"/>
  <c r="M69" i="23"/>
  <c r="M27" i="23"/>
  <c r="L27" i="24"/>
  <c r="L83" i="24"/>
  <c r="M83" i="23"/>
  <c r="M41" i="23"/>
  <c r="L41" i="24"/>
  <c r="L92" i="24"/>
  <c r="M92" i="23"/>
  <c r="L52" i="24"/>
  <c r="L46" i="25"/>
  <c r="M52" i="23"/>
  <c r="L84" i="24"/>
  <c r="M84" i="23"/>
  <c r="L44" i="24"/>
  <c r="L38" i="25"/>
  <c r="M44" i="23"/>
  <c r="M53" i="23"/>
  <c r="L53" i="24"/>
  <c r="L47" i="25"/>
  <c r="L87" i="24"/>
  <c r="M87" i="23"/>
  <c r="L13" i="23"/>
  <c r="L65" i="24"/>
  <c r="M65" i="23"/>
  <c r="L25" i="24"/>
  <c r="M25" i="23"/>
  <c r="M31" i="23"/>
  <c r="L31" i="24"/>
  <c r="L77" i="24"/>
  <c r="M77" i="23"/>
  <c r="K14" i="24"/>
  <c r="K8" i="25"/>
  <c r="L75" i="24"/>
  <c r="M75" i="23"/>
  <c r="M60" i="23"/>
  <c r="L60" i="24"/>
  <c r="L42" i="24"/>
  <c r="L36" i="25"/>
  <c r="M42" i="23"/>
  <c r="L10" i="23"/>
  <c r="L88" i="24"/>
  <c r="M88" i="23"/>
  <c r="N47" i="24"/>
  <c r="O47" i="23"/>
  <c r="L12" i="23"/>
  <c r="L50" i="24"/>
  <c r="L44" i="25"/>
  <c r="M50" i="23"/>
  <c r="L81" i="24"/>
  <c r="M81" i="23"/>
  <c r="L91" i="24"/>
  <c r="M91" i="23"/>
  <c r="L46" i="24"/>
  <c r="L40" i="25"/>
  <c r="M46" i="23"/>
  <c r="L28" i="24"/>
  <c r="M28" i="23"/>
  <c r="M67" i="23"/>
  <c r="L67" i="24"/>
  <c r="L53" i="25"/>
  <c r="I9" i="25"/>
  <c r="K11" i="24"/>
  <c r="L43" i="24"/>
  <c r="L37" i="25"/>
  <c r="M43" i="23"/>
  <c r="K13" i="24"/>
  <c r="K7" i="25"/>
  <c r="L74" i="24"/>
  <c r="M74" i="23"/>
  <c r="M36" i="23"/>
  <c r="L36" i="24"/>
  <c r="J4" i="25"/>
  <c r="L58" i="24"/>
  <c r="M58" i="23"/>
  <c r="M61" i="23"/>
  <c r="L61" i="24"/>
  <c r="L38" i="24"/>
  <c r="M38" i="23"/>
  <c r="O40" i="23"/>
  <c r="N40" i="24"/>
  <c r="L5" i="23"/>
  <c r="L49" i="25"/>
  <c r="L41" i="25"/>
  <c r="BN15" i="4"/>
  <c r="BN12" i="6"/>
  <c r="BN18" i="25"/>
  <c r="BN13" i="6"/>
  <c r="BN19" i="25"/>
  <c r="BO13" i="4"/>
  <c r="BM17" i="25"/>
  <c r="BM7" i="6"/>
  <c r="BM5" i="6"/>
  <c r="BM15" i="6"/>
  <c r="CB25" i="6"/>
  <c r="BO10" i="6"/>
  <c r="BO88" i="6"/>
  <c r="BQ92" i="6"/>
  <c r="BP41" i="6"/>
  <c r="BW82" i="6"/>
  <c r="BZ26" i="6"/>
  <c r="CD65" i="6"/>
  <c r="BR55" i="6"/>
  <c r="BO87" i="6"/>
  <c r="BT62" i="6"/>
  <c r="BP57" i="6"/>
  <c r="CC51" i="6"/>
  <c r="BO58" i="6"/>
  <c r="CA52" i="6"/>
  <c r="CB66" i="6"/>
  <c r="BO43" i="6"/>
  <c r="BO7" i="4"/>
  <c r="BN44" i="6"/>
  <c r="BN11" i="6"/>
  <c r="BN5" i="4"/>
  <c r="BN16" i="4"/>
  <c r="BO42" i="6"/>
  <c r="BO11" i="4"/>
  <c r="BR47" i="6"/>
  <c r="CC35" i="6"/>
  <c r="BP30" i="6"/>
  <c r="BP10" i="4"/>
  <c r="BP6" i="4"/>
  <c r="BX27" i="6"/>
  <c r="BQ40" i="6"/>
  <c r="BR29" i="6"/>
  <c r="BO86" i="6"/>
  <c r="BO14" i="4"/>
  <c r="BV54" i="6"/>
  <c r="BO75" i="6"/>
  <c r="BU83" i="6"/>
  <c r="BZ67" i="6"/>
  <c r="CC80" i="6"/>
  <c r="BO61" i="6"/>
  <c r="CD24" i="6"/>
  <c r="BO89" i="6"/>
  <c r="BL16" i="6"/>
  <c r="BX68" i="6"/>
  <c r="BV32" i="6"/>
  <c r="BT39" i="6"/>
  <c r="BP31" i="6"/>
  <c r="BN14" i="6"/>
  <c r="BN20" i="25"/>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P40" i="23"/>
  <c r="O40" i="24"/>
  <c r="M61" i="24"/>
  <c r="N61" i="23"/>
  <c r="K7" i="24"/>
  <c r="K5" i="25"/>
  <c r="N67" i="23"/>
  <c r="M67" i="24"/>
  <c r="M53" i="25"/>
  <c r="M46" i="24"/>
  <c r="M40" i="25"/>
  <c r="N46" i="23"/>
  <c r="M88" i="24"/>
  <c r="N88" i="23"/>
  <c r="M77" i="24"/>
  <c r="N77" i="23"/>
  <c r="M13" i="23"/>
  <c r="N65" i="23"/>
  <c r="M65" i="24"/>
  <c r="M53" i="24"/>
  <c r="M47" i="25"/>
  <c r="N53" i="23"/>
  <c r="M84" i="24"/>
  <c r="N84" i="23"/>
  <c r="M52" i="24"/>
  <c r="M46" i="25"/>
  <c r="N52" i="23"/>
  <c r="M56" i="24"/>
  <c r="N56" i="23"/>
  <c r="M30" i="24"/>
  <c r="N30" i="23"/>
  <c r="M29" i="24"/>
  <c r="N29" i="23"/>
  <c r="M86" i="24"/>
  <c r="N86" i="23"/>
  <c r="M6" i="23"/>
  <c r="M68" i="24"/>
  <c r="M54" i="25"/>
  <c r="N68" i="23"/>
  <c r="N73" i="23"/>
  <c r="M73" i="24"/>
  <c r="M54" i="24"/>
  <c r="M48" i="25"/>
  <c r="N54" i="23"/>
  <c r="M55" i="24"/>
  <c r="N55" i="23"/>
  <c r="M38" i="24"/>
  <c r="N38" i="23"/>
  <c r="M58" i="24"/>
  <c r="N58" i="23"/>
  <c r="M36" i="24"/>
  <c r="N36" i="23"/>
  <c r="M81" i="24"/>
  <c r="N81" i="23"/>
  <c r="M12" i="23"/>
  <c r="M50" i="24"/>
  <c r="M44" i="25"/>
  <c r="N50" i="23"/>
  <c r="O47" i="24"/>
  <c r="P47" i="23"/>
  <c r="L15" i="23"/>
  <c r="L16" i="23"/>
  <c r="M60" i="24"/>
  <c r="N60" i="23"/>
  <c r="M25" i="24"/>
  <c r="N25" i="23"/>
  <c r="L13" i="24"/>
  <c r="L7" i="25"/>
  <c r="N41" i="23"/>
  <c r="M41" i="24"/>
  <c r="N27" i="23"/>
  <c r="M27" i="24"/>
  <c r="M76" i="24"/>
  <c r="N76" i="23"/>
  <c r="M14" i="23"/>
  <c r="M80" i="24"/>
  <c r="N80" i="23"/>
  <c r="M45" i="24"/>
  <c r="M39" i="25"/>
  <c r="N45" i="23"/>
  <c r="M70" i="24"/>
  <c r="M56" i="25"/>
  <c r="N70" i="23"/>
  <c r="N23" i="24"/>
  <c r="O23" i="23"/>
  <c r="N71" i="23"/>
  <c r="M71" i="24"/>
  <c r="M57" i="24"/>
  <c r="N57" i="23"/>
  <c r="M90" i="24"/>
  <c r="N90" i="23"/>
  <c r="M62" i="24"/>
  <c r="N62" i="23"/>
  <c r="M43" i="24"/>
  <c r="M37" i="25"/>
  <c r="N43" i="23"/>
  <c r="I27" i="25"/>
  <c r="M28" i="24"/>
  <c r="N28" i="23"/>
  <c r="M91" i="24"/>
  <c r="N91" i="23"/>
  <c r="L12" i="24"/>
  <c r="L6" i="25"/>
  <c r="M42" i="24"/>
  <c r="M36" i="25"/>
  <c r="N42" i="23"/>
  <c r="M87" i="24"/>
  <c r="N87" i="23"/>
  <c r="L10" i="24"/>
  <c r="M83" i="24"/>
  <c r="N83" i="23"/>
  <c r="M69" i="24"/>
  <c r="M55" i="25"/>
  <c r="N69" i="23"/>
  <c r="L14" i="24"/>
  <c r="L8" i="25"/>
  <c r="N32" i="23"/>
  <c r="M32" i="24"/>
  <c r="P26" i="23"/>
  <c r="O26" i="24"/>
  <c r="N85" i="23"/>
  <c r="M85" i="24"/>
  <c r="M24" i="24"/>
  <c r="N24" i="23"/>
  <c r="M72" i="24"/>
  <c r="N72" i="23"/>
  <c r="J16" i="24"/>
  <c r="M7" i="23"/>
  <c r="M11" i="23"/>
  <c r="M35" i="24"/>
  <c r="N35" i="23"/>
  <c r="M59" i="24"/>
  <c r="N59" i="23"/>
  <c r="M74" i="24"/>
  <c r="N74" i="23"/>
  <c r="M75" i="24"/>
  <c r="N75" i="23"/>
  <c r="N31" i="23"/>
  <c r="M31" i="24"/>
  <c r="M44" i="24"/>
  <c r="M38" i="25"/>
  <c r="N44" i="23"/>
  <c r="M92" i="24"/>
  <c r="N92" i="23"/>
  <c r="M82" i="24"/>
  <c r="N82" i="23"/>
  <c r="M37" i="24"/>
  <c r="N37" i="23"/>
  <c r="O39" i="24"/>
  <c r="P39" i="23"/>
  <c r="M10" i="23"/>
  <c r="M51" i="24"/>
  <c r="M45" i="25"/>
  <c r="N51" i="23"/>
  <c r="L11" i="24"/>
  <c r="K15" i="24"/>
  <c r="K6" i="24"/>
  <c r="K4" i="25"/>
  <c r="M89" i="24"/>
  <c r="N89" i="23"/>
  <c r="M66" i="24"/>
  <c r="M52" i="25"/>
  <c r="N66" i="23"/>
  <c r="M49" i="25"/>
  <c r="M57" i="25"/>
  <c r="M41" i="25"/>
  <c r="BM21" i="25"/>
  <c r="BO15" i="4"/>
  <c r="BO14" i="6"/>
  <c r="BO20" i="25"/>
  <c r="BN15" i="6"/>
  <c r="BO13" i="6"/>
  <c r="BO19" i="25"/>
  <c r="BQ71" i="6"/>
  <c r="BP59" i="6"/>
  <c r="BP73" i="6"/>
  <c r="BP76" i="6"/>
  <c r="BY37" i="6"/>
  <c r="BP56" i="6"/>
  <c r="BP12" i="4"/>
  <c r="BQ31" i="6"/>
  <c r="CE24" i="6"/>
  <c r="CD80" i="6"/>
  <c r="BP75" i="6"/>
  <c r="BP86" i="6"/>
  <c r="BS29" i="6"/>
  <c r="BP58" i="6"/>
  <c r="CD51" i="6"/>
  <c r="BU62" i="6"/>
  <c r="CA26" i="6"/>
  <c r="BQ41" i="6"/>
  <c r="BP88" i="6"/>
  <c r="CC25" i="6"/>
  <c r="BM16" i="6"/>
  <c r="BT84" i="6"/>
  <c r="BQ85" i="6"/>
  <c r="BQ60" i="6"/>
  <c r="BP46" i="6"/>
  <c r="BQ72" i="6"/>
  <c r="BW69" i="6"/>
  <c r="CG50" i="6"/>
  <c r="BU39" i="6"/>
  <c r="BW32" i="6"/>
  <c r="BY68" i="6"/>
  <c r="BP89" i="6"/>
  <c r="BW54" i="6"/>
  <c r="BS47" i="6"/>
  <c r="BN17" i="25"/>
  <c r="BN7" i="6"/>
  <c r="BN5" i="6"/>
  <c r="BQ57" i="6"/>
  <c r="CE65" i="6"/>
  <c r="BS70" i="6"/>
  <c r="CH23" i="6"/>
  <c r="BQ45" i="6"/>
  <c r="BZ53" i="6"/>
  <c r="CA36" i="6"/>
  <c r="CA67" i="6"/>
  <c r="BV83" i="6"/>
  <c r="BY27" i="6"/>
  <c r="BP10" i="6"/>
  <c r="CD35" i="6"/>
  <c r="BO44" i="6"/>
  <c r="BO11" i="6"/>
  <c r="BO5" i="4"/>
  <c r="BO16" i="4"/>
  <c r="CB52" i="6"/>
  <c r="BO16" i="25"/>
  <c r="BO6" i="6"/>
  <c r="BW38" i="6"/>
  <c r="BZ81" i="6"/>
  <c r="BU77" i="6"/>
  <c r="BP74" i="6"/>
  <c r="BQ90" i="6"/>
  <c r="BU28" i="6"/>
  <c r="BO12" i="6"/>
  <c r="BO18" i="25"/>
  <c r="BP91" i="6"/>
  <c r="BP61" i="6"/>
  <c r="BR40" i="6"/>
  <c r="BQ30" i="6"/>
  <c r="BQ6" i="4"/>
  <c r="BQ10" i="4"/>
  <c r="BP42" i="6"/>
  <c r="BP11" i="4"/>
  <c r="BP43" i="6"/>
  <c r="CC66" i="6"/>
  <c r="BP87" i="6"/>
  <c r="BS55" i="6"/>
  <c r="BX82" i="6"/>
  <c r="BR92" i="6"/>
  <c r="BP14" i="4"/>
  <c r="K5" i="24"/>
  <c r="K16" i="24"/>
  <c r="N10" i="23"/>
  <c r="R7" i="26"/>
  <c r="P26" i="24"/>
  <c r="N71" i="24"/>
  <c r="O71" i="23"/>
  <c r="N6" i="23"/>
  <c r="N76" i="24"/>
  <c r="O76" i="23"/>
  <c r="N81" i="24"/>
  <c r="O81" i="23"/>
  <c r="N54" i="24"/>
  <c r="N48" i="25"/>
  <c r="O54" i="23"/>
  <c r="N68" i="24"/>
  <c r="N54" i="25"/>
  <c r="O68" i="23"/>
  <c r="N61" i="24"/>
  <c r="O61" i="23"/>
  <c r="N66" i="24"/>
  <c r="N52" i="25"/>
  <c r="O66" i="23"/>
  <c r="K9" i="25"/>
  <c r="N51" i="24"/>
  <c r="N45" i="25"/>
  <c r="O51" i="23"/>
  <c r="N44" i="24"/>
  <c r="N38" i="25"/>
  <c r="O44" i="23"/>
  <c r="M10" i="24"/>
  <c r="N83" i="24"/>
  <c r="O83" i="23"/>
  <c r="N91" i="24"/>
  <c r="O91" i="23"/>
  <c r="N43" i="24"/>
  <c r="N37" i="25"/>
  <c r="O43" i="23"/>
  <c r="N90" i="24"/>
  <c r="O90" i="23"/>
  <c r="O57" i="23"/>
  <c r="N57" i="24"/>
  <c r="P23" i="23"/>
  <c r="O23" i="24"/>
  <c r="N5" i="23"/>
  <c r="N45" i="24"/>
  <c r="N39" i="25"/>
  <c r="O45" i="23"/>
  <c r="N14" i="23"/>
  <c r="O80" i="23"/>
  <c r="N80" i="24"/>
  <c r="O41" i="23"/>
  <c r="N41" i="24"/>
  <c r="O25" i="23"/>
  <c r="N25" i="24"/>
  <c r="N12" i="23"/>
  <c r="N50" i="24"/>
  <c r="N44" i="25"/>
  <c r="O50" i="23"/>
  <c r="N58" i="24"/>
  <c r="O58" i="23"/>
  <c r="N86" i="24"/>
  <c r="O86" i="23"/>
  <c r="N30" i="24"/>
  <c r="O30" i="23"/>
  <c r="N52" i="24"/>
  <c r="N46" i="25"/>
  <c r="O52" i="23"/>
  <c r="N67" i="24"/>
  <c r="N53" i="25"/>
  <c r="O67" i="23"/>
  <c r="P39" i="24"/>
  <c r="O37" i="23"/>
  <c r="N37" i="24"/>
  <c r="N92" i="24"/>
  <c r="O92" i="23"/>
  <c r="N31" i="24"/>
  <c r="O31" i="23"/>
  <c r="N59" i="24"/>
  <c r="O59" i="23"/>
  <c r="N11" i="23"/>
  <c r="N7" i="23"/>
  <c r="N35" i="24"/>
  <c r="O35" i="23"/>
  <c r="N72" i="24"/>
  <c r="O72" i="23"/>
  <c r="N85" i="24"/>
  <c r="O85" i="23"/>
  <c r="N87" i="24"/>
  <c r="O87" i="23"/>
  <c r="N70" i="24"/>
  <c r="N56" i="25"/>
  <c r="O70" i="23"/>
  <c r="M14" i="24"/>
  <c r="M8" i="25"/>
  <c r="M12" i="24"/>
  <c r="M6" i="25"/>
  <c r="N55" i="24"/>
  <c r="O55" i="23"/>
  <c r="N56" i="24"/>
  <c r="O56" i="23"/>
  <c r="N53" i="24"/>
  <c r="N47" i="25"/>
  <c r="O53" i="23"/>
  <c r="M13" i="24"/>
  <c r="M7" i="25"/>
  <c r="N77" i="24"/>
  <c r="O77" i="23"/>
  <c r="N88" i="24"/>
  <c r="O88" i="23"/>
  <c r="O46" i="23"/>
  <c r="N46" i="24"/>
  <c r="N40" i="25"/>
  <c r="L7" i="24"/>
  <c r="L5" i="25"/>
  <c r="N89" i="24"/>
  <c r="O89" i="23"/>
  <c r="M15" i="23"/>
  <c r="M16" i="23"/>
  <c r="N82" i="24"/>
  <c r="O82" i="23"/>
  <c r="O75" i="23"/>
  <c r="N75" i="24"/>
  <c r="N74" i="24"/>
  <c r="O74" i="23"/>
  <c r="M11" i="24"/>
  <c r="O24" i="23"/>
  <c r="N24" i="24"/>
  <c r="N32" i="24"/>
  <c r="O32" i="23"/>
  <c r="N69" i="24"/>
  <c r="N55" i="25"/>
  <c r="O69" i="23"/>
  <c r="L15" i="24"/>
  <c r="L6" i="24"/>
  <c r="L4" i="25"/>
  <c r="O42" i="23"/>
  <c r="N42" i="24"/>
  <c r="N36" i="25"/>
  <c r="N28" i="24"/>
  <c r="O28" i="23"/>
  <c r="N62" i="24"/>
  <c r="O62" i="23"/>
  <c r="O27" i="23"/>
  <c r="N27" i="24"/>
  <c r="O60" i="23"/>
  <c r="N60" i="24"/>
  <c r="P47" i="24"/>
  <c r="N36" i="24"/>
  <c r="O36" i="23"/>
  <c r="N38" i="24"/>
  <c r="O38" i="23"/>
  <c r="N73" i="24"/>
  <c r="O73" i="23"/>
  <c r="N29" i="24"/>
  <c r="O29" i="23"/>
  <c r="N84" i="24"/>
  <c r="O84" i="23"/>
  <c r="N13" i="23"/>
  <c r="N65" i="24"/>
  <c r="O65" i="23"/>
  <c r="P40" i="24"/>
  <c r="J27" i="25"/>
  <c r="N57" i="25"/>
  <c r="N49" i="25"/>
  <c r="N41" i="25"/>
  <c r="BN16" i="6"/>
  <c r="BQ14" i="4"/>
  <c r="BP13" i="6"/>
  <c r="BP19" i="25"/>
  <c r="BP15" i="4"/>
  <c r="BQ13" i="4"/>
  <c r="BO17" i="25"/>
  <c r="BO7" i="6"/>
  <c r="BO5" i="6"/>
  <c r="BO15" i="6"/>
  <c r="CD66" i="6"/>
  <c r="BV28" i="6"/>
  <c r="CC52" i="6"/>
  <c r="BQ11" i="4"/>
  <c r="BP44" i="6"/>
  <c r="BP11" i="6"/>
  <c r="BP7" i="4"/>
  <c r="BP5" i="4"/>
  <c r="CE35" i="6"/>
  <c r="CA53" i="6"/>
  <c r="BQ89" i="6"/>
  <c r="BX32" i="6"/>
  <c r="BV39" i="6"/>
  <c r="BR60" i="6"/>
  <c r="CD25" i="6"/>
  <c r="CB26" i="6"/>
  <c r="BV62" i="6"/>
  <c r="BP14" i="6"/>
  <c r="BP20" i="25"/>
  <c r="BR31" i="6"/>
  <c r="BZ37" i="6"/>
  <c r="BS92" i="6"/>
  <c r="BY82" i="6"/>
  <c r="BT55" i="6"/>
  <c r="BQ43" i="6"/>
  <c r="BQ42" i="6"/>
  <c r="BQ7" i="4"/>
  <c r="BS40" i="6"/>
  <c r="BR90" i="6"/>
  <c r="CA81" i="6"/>
  <c r="CB67" i="6"/>
  <c r="CB36" i="6"/>
  <c r="BR45" i="6"/>
  <c r="BT47" i="6"/>
  <c r="BX54" i="6"/>
  <c r="BX69" i="6"/>
  <c r="BU84" i="6"/>
  <c r="BQ58" i="6"/>
  <c r="BQ86" i="6"/>
  <c r="CE80" i="6"/>
  <c r="BP12" i="6"/>
  <c r="BP18" i="25"/>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c r="N15" i="23"/>
  <c r="N16" i="23"/>
  <c r="O84" i="24"/>
  <c r="P84" i="23"/>
  <c r="P73" i="23"/>
  <c r="O73" i="24"/>
  <c r="O69" i="24"/>
  <c r="O55" i="25"/>
  <c r="P69" i="23"/>
  <c r="P88" i="23"/>
  <c r="O88" i="24"/>
  <c r="O31" i="24"/>
  <c r="P31" i="23"/>
  <c r="P30" i="23"/>
  <c r="O30" i="24"/>
  <c r="O71" i="24"/>
  <c r="P71" i="23"/>
  <c r="O27" i="24"/>
  <c r="P27" i="23"/>
  <c r="O42" i="24"/>
  <c r="O36" i="25"/>
  <c r="P42" i="23"/>
  <c r="O74" i="24"/>
  <c r="P74" i="23"/>
  <c r="O13" i="23"/>
  <c r="O65" i="24"/>
  <c r="P65" i="23"/>
  <c r="P36" i="23"/>
  <c r="O36" i="24"/>
  <c r="O28" i="24"/>
  <c r="P28" i="23"/>
  <c r="L9" i="25"/>
  <c r="P24" i="23"/>
  <c r="O24" i="24"/>
  <c r="O82" i="24"/>
  <c r="P82" i="23"/>
  <c r="O89" i="24"/>
  <c r="P89" i="23"/>
  <c r="O53" i="24"/>
  <c r="O47" i="25"/>
  <c r="P53" i="23"/>
  <c r="O85" i="24"/>
  <c r="P85" i="23"/>
  <c r="O52" i="24"/>
  <c r="O46" i="25"/>
  <c r="P52" i="23"/>
  <c r="O58" i="24"/>
  <c r="P58" i="23"/>
  <c r="P41" i="23"/>
  <c r="O41" i="24"/>
  <c r="O45" i="24"/>
  <c r="O39" i="25"/>
  <c r="P45" i="23"/>
  <c r="O10" i="23"/>
  <c r="O43" i="24"/>
  <c r="O37" i="25"/>
  <c r="P43" i="23"/>
  <c r="M6" i="24"/>
  <c r="M15" i="24"/>
  <c r="M4" i="25"/>
  <c r="O66" i="24"/>
  <c r="O52" i="25"/>
  <c r="P66" i="23"/>
  <c r="P54" i="23"/>
  <c r="O54" i="24"/>
  <c r="O48" i="25"/>
  <c r="N13" i="24"/>
  <c r="N7" i="25"/>
  <c r="P29" i="23"/>
  <c r="O29" i="24"/>
  <c r="O60" i="24"/>
  <c r="P60" i="23"/>
  <c r="O62" i="24"/>
  <c r="P62" i="23"/>
  <c r="L5" i="24"/>
  <c r="L16" i="24"/>
  <c r="O32" i="24"/>
  <c r="P32" i="23"/>
  <c r="O77" i="24"/>
  <c r="P77" i="23"/>
  <c r="O55" i="24"/>
  <c r="P55" i="23"/>
  <c r="O7" i="23"/>
  <c r="O11" i="23"/>
  <c r="P35" i="23"/>
  <c r="O35" i="24"/>
  <c r="O59" i="24"/>
  <c r="P59" i="23"/>
  <c r="O37" i="24"/>
  <c r="P37" i="23"/>
  <c r="O86" i="24"/>
  <c r="P86" i="23"/>
  <c r="O12" i="23"/>
  <c r="P50" i="23"/>
  <c r="O50" i="24"/>
  <c r="O44" i="25"/>
  <c r="N14" i="24"/>
  <c r="N8" i="25"/>
  <c r="P23" i="24"/>
  <c r="O57" i="24"/>
  <c r="P57" i="23"/>
  <c r="O44" i="24"/>
  <c r="O38" i="25"/>
  <c r="P44" i="23"/>
  <c r="O76" i="24"/>
  <c r="P76" i="23"/>
  <c r="O38" i="24"/>
  <c r="P38" i="23"/>
  <c r="N10" i="24"/>
  <c r="M7" i="24"/>
  <c r="M5" i="25"/>
  <c r="P75" i="23"/>
  <c r="O75" i="24"/>
  <c r="O46" i="24"/>
  <c r="O40" i="25"/>
  <c r="P46" i="23"/>
  <c r="O56" i="24"/>
  <c r="P56" i="23"/>
  <c r="P70" i="23"/>
  <c r="O70" i="24"/>
  <c r="O56" i="25"/>
  <c r="O87" i="24"/>
  <c r="P87" i="23"/>
  <c r="O72" i="24"/>
  <c r="P72" i="23"/>
  <c r="N11" i="24"/>
  <c r="P92" i="23"/>
  <c r="O92" i="24"/>
  <c r="O67" i="24"/>
  <c r="O53" i="25"/>
  <c r="P67" i="23"/>
  <c r="N12" i="24"/>
  <c r="N6" i="25"/>
  <c r="O25" i="24"/>
  <c r="P25" i="23"/>
  <c r="O14" i="23"/>
  <c r="P80" i="23"/>
  <c r="O80" i="24"/>
  <c r="O6" i="23"/>
  <c r="O90" i="24"/>
  <c r="P90" i="23"/>
  <c r="O91" i="24"/>
  <c r="P91" i="23"/>
  <c r="O83" i="24"/>
  <c r="P83" i="23"/>
  <c r="P51" i="23"/>
  <c r="O51" i="24"/>
  <c r="O45" i="25"/>
  <c r="K27" i="25"/>
  <c r="O61" i="24"/>
  <c r="P61" i="23"/>
  <c r="P68" i="23"/>
  <c r="O68" i="24"/>
  <c r="O54" i="25"/>
  <c r="O81" i="24"/>
  <c r="P81" i="23"/>
  <c r="O57" i="25"/>
  <c r="O49" i="25"/>
  <c r="O41" i="25"/>
  <c r="BP16" i="4"/>
  <c r="BQ13" i="6"/>
  <c r="BQ19" i="25"/>
  <c r="BQ15" i="4"/>
  <c r="BQ16" i="4"/>
  <c r="BO16" i="6"/>
  <c r="BP17" i="25"/>
  <c r="BP21" i="25"/>
  <c r="BP7" i="6"/>
  <c r="BP15" i="6"/>
  <c r="BQ12" i="6"/>
  <c r="BQ18" i="25"/>
  <c r="BS85" i="6"/>
  <c r="BP5" i="6"/>
  <c r="BR86" i="6"/>
  <c r="BR14" i="4"/>
  <c r="BY69" i="6"/>
  <c r="CB81" i="6"/>
  <c r="CA37" i="6"/>
  <c r="BS60" i="6"/>
  <c r="BW39" i="6"/>
  <c r="BO21" i="25"/>
  <c r="BR75" i="6"/>
  <c r="BS41" i="6"/>
  <c r="CA68" i="6"/>
  <c r="CA27" i="6"/>
  <c r="BW77" i="6"/>
  <c r="BR61" i="6"/>
  <c r="BR76" i="6"/>
  <c r="CG24" i="6"/>
  <c r="CI50" i="6"/>
  <c r="BR74" i="6"/>
  <c r="BS71" i="6"/>
  <c r="BQ14" i="6"/>
  <c r="BQ20" i="25"/>
  <c r="BS45" i="6"/>
  <c r="CC36" i="6"/>
  <c r="CC67" i="6"/>
  <c r="BR43" i="6"/>
  <c r="BT92" i="6"/>
  <c r="CE25" i="6"/>
  <c r="CB53" i="6"/>
  <c r="CD52" i="6"/>
  <c r="BS72" i="6"/>
  <c r="BY38" i="6"/>
  <c r="BQ16" i="25"/>
  <c r="BQ6" i="6"/>
  <c r="BR59" i="6"/>
  <c r="BU29" i="6"/>
  <c r="BR88" i="6"/>
  <c r="BR46" i="6"/>
  <c r="BU70" i="6"/>
  <c r="BR10" i="6"/>
  <c r="BR58" i="6"/>
  <c r="BV84" i="6"/>
  <c r="BY54" i="6"/>
  <c r="BU47" i="6"/>
  <c r="BZ82" i="6"/>
  <c r="BW62" i="6"/>
  <c r="BY32" i="6"/>
  <c r="CF51" i="6"/>
  <c r="BS57" i="6"/>
  <c r="CG65" i="6"/>
  <c r="BR91" i="6"/>
  <c r="BR87" i="6"/>
  <c r="BR56" i="6"/>
  <c r="BR12" i="4"/>
  <c r="CJ23" i="6"/>
  <c r="BX83" i="6"/>
  <c r="BS30" i="6"/>
  <c r="BS6" i="4"/>
  <c r="BS10" i="4"/>
  <c r="BR13" i="4"/>
  <c r="BR73" i="6"/>
  <c r="CF80" i="6"/>
  <c r="BS90" i="6"/>
  <c r="BT40" i="6"/>
  <c r="BR42" i="6"/>
  <c r="BU55" i="6"/>
  <c r="BS31" i="6"/>
  <c r="CC26" i="6"/>
  <c r="BR89" i="6"/>
  <c r="CF35" i="6"/>
  <c r="BQ44" i="6"/>
  <c r="BQ11" i="6"/>
  <c r="BW28" i="6"/>
  <c r="CE66" i="6"/>
  <c r="P5" i="23"/>
  <c r="O14" i="24"/>
  <c r="O8" i="25"/>
  <c r="P67" i="24"/>
  <c r="P53" i="25"/>
  <c r="P92" i="24"/>
  <c r="P70" i="24"/>
  <c r="P56" i="25"/>
  <c r="P46" i="24"/>
  <c r="P40" i="25"/>
  <c r="P38" i="24"/>
  <c r="P57" i="24"/>
  <c r="P86" i="24"/>
  <c r="P37" i="24"/>
  <c r="O11" i="24"/>
  <c r="P77" i="24"/>
  <c r="P32" i="24"/>
  <c r="P29" i="24"/>
  <c r="P54" i="24"/>
  <c r="P48" i="25"/>
  <c r="M9" i="25"/>
  <c r="P43" i="24"/>
  <c r="P37" i="25"/>
  <c r="P89" i="24"/>
  <c r="P82" i="24"/>
  <c r="P88" i="24"/>
  <c r="P84" i="24"/>
  <c r="P14" i="23"/>
  <c r="P80" i="24"/>
  <c r="P87" i="24"/>
  <c r="P44" i="24"/>
  <c r="P38" i="25"/>
  <c r="P6" i="23"/>
  <c r="O12" i="24"/>
  <c r="O6" i="25"/>
  <c r="P11" i="23"/>
  <c r="P7" i="23"/>
  <c r="P35" i="24"/>
  <c r="P60" i="24"/>
  <c r="P52" i="24"/>
  <c r="P46" i="25"/>
  <c r="L27" i="25"/>
  <c r="P36" i="24"/>
  <c r="P74" i="24"/>
  <c r="P27" i="24"/>
  <c r="P31" i="24"/>
  <c r="P68" i="24"/>
  <c r="P54" i="25"/>
  <c r="P83" i="24"/>
  <c r="P90" i="24"/>
  <c r="P51" i="24"/>
  <c r="P45" i="25"/>
  <c r="N5" i="25"/>
  <c r="N7" i="24"/>
  <c r="P56" i="24"/>
  <c r="N15" i="24"/>
  <c r="N4" i="25"/>
  <c r="N6" i="24"/>
  <c r="P10" i="23"/>
  <c r="P12" i="23"/>
  <c r="P50" i="24"/>
  <c r="P44" i="25"/>
  <c r="P49" i="25"/>
  <c r="P59" i="24"/>
  <c r="P55" i="24"/>
  <c r="M5" i="24"/>
  <c r="M16" i="24"/>
  <c r="O15" i="23"/>
  <c r="O16" i="23"/>
  <c r="P41" i="24"/>
  <c r="P53" i="24"/>
  <c r="P47" i="25"/>
  <c r="P28" i="24"/>
  <c r="P13" i="23"/>
  <c r="P65" i="24"/>
  <c r="O10" i="24"/>
  <c r="P30" i="24"/>
  <c r="P69" i="24"/>
  <c r="P55" i="25"/>
  <c r="P81" i="24"/>
  <c r="P61" i="24"/>
  <c r="P91" i="24"/>
  <c r="P25" i="24"/>
  <c r="P72" i="24"/>
  <c r="P75" i="24"/>
  <c r="P76" i="24"/>
  <c r="P62" i="24"/>
  <c r="P66" i="24"/>
  <c r="P52" i="25"/>
  <c r="P57" i="25"/>
  <c r="P45" i="24"/>
  <c r="P39" i="25"/>
  <c r="P58" i="24"/>
  <c r="P85" i="24"/>
  <c r="P24" i="24"/>
  <c r="O13" i="24"/>
  <c r="O7" i="25"/>
  <c r="P42" i="24"/>
  <c r="P36" i="25"/>
  <c r="P71" i="24"/>
  <c r="P73" i="24"/>
  <c r="P41" i="25"/>
  <c r="BP16" i="6"/>
  <c r="BR14" i="6"/>
  <c r="BR20" i="25"/>
  <c r="BR13" i="6"/>
  <c r="BR19" i="25"/>
  <c r="BR12" i="6"/>
  <c r="BR18" i="25"/>
  <c r="BQ17" i="25"/>
  <c r="BQ7" i="6"/>
  <c r="BQ15" i="6"/>
  <c r="BR44" i="6"/>
  <c r="BR11" i="6"/>
  <c r="BS11" i="4"/>
  <c r="BR7" i="4"/>
  <c r="BR5" i="4"/>
  <c r="CG35" i="6"/>
  <c r="BR11" i="4"/>
  <c r="BR15" i="4"/>
  <c r="BU40" i="6"/>
  <c r="BS91" i="6"/>
  <c r="CG51" i="6"/>
  <c r="BV47" i="6"/>
  <c r="BV70" i="6"/>
  <c r="BS59" i="6"/>
  <c r="BX77" i="6"/>
  <c r="BT60" i="6"/>
  <c r="CF66" i="6"/>
  <c r="BS89" i="6"/>
  <c r="BT30" i="6"/>
  <c r="BT6" i="4"/>
  <c r="BT10" i="4"/>
  <c r="BY83" i="6"/>
  <c r="BS87" i="6"/>
  <c r="BT57" i="6"/>
  <c r="BS88" i="6"/>
  <c r="BQ5"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c r="P10" i="24"/>
  <c r="P13" i="24"/>
  <c r="P7" i="25"/>
  <c r="P14" i="24"/>
  <c r="P8" i="25"/>
  <c r="O5" i="25"/>
  <c r="O7" i="24"/>
  <c r="O15" i="24"/>
  <c r="O4" i="25"/>
  <c r="O6" i="24"/>
  <c r="P12" i="24"/>
  <c r="P6" i="25"/>
  <c r="P11" i="24"/>
  <c r="N5" i="24"/>
  <c r="C2" i="24"/>
  <c r="M27" i="25"/>
  <c r="N9" i="25"/>
  <c r="BQ21" i="25"/>
  <c r="BS14" i="6"/>
  <c r="BS20" i="25"/>
  <c r="BS5" i="4"/>
  <c r="BS13" i="6"/>
  <c r="BS19" i="25"/>
  <c r="BS15" i="4"/>
  <c r="BR16" i="4"/>
  <c r="BR17" i="25"/>
  <c r="BR7" i="6"/>
  <c r="BR15" i="6"/>
  <c r="CC68" i="6"/>
  <c r="BV92" i="6"/>
  <c r="BU72" i="6"/>
  <c r="BT56" i="6"/>
  <c r="BT12" i="4"/>
  <c r="CA38" i="6"/>
  <c r="CA32" i="6"/>
  <c r="BU90" i="6"/>
  <c r="BU31" i="6"/>
  <c r="BU71" i="6"/>
  <c r="BT43" i="6"/>
  <c r="CD53" i="6"/>
  <c r="BT88" i="6"/>
  <c r="BU57" i="6"/>
  <c r="BY77" i="6"/>
  <c r="BV40" i="6"/>
  <c r="CH35" i="6"/>
  <c r="BS44" i="6"/>
  <c r="BS11" i="6"/>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X84" i="6"/>
  <c r="CA54" i="6"/>
  <c r="BT42" i="6"/>
  <c r="CE26" i="6"/>
  <c r="BY28" i="6"/>
  <c r="CC27" i="6"/>
  <c r="CI24" i="6"/>
  <c r="BT10" i="6"/>
  <c r="BT89" i="6"/>
  <c r="CG66" i="6"/>
  <c r="BT59" i="6"/>
  <c r="BU85" i="6"/>
  <c r="BT46" i="6"/>
  <c r="BS12" i="6"/>
  <c r="BS18" i="25"/>
  <c r="BT73" i="6"/>
  <c r="CE36" i="6"/>
  <c r="BR5" i="6"/>
  <c r="BR16" i="6"/>
  <c r="CI65" i="6"/>
  <c r="BT13" i="4"/>
  <c r="CF52" i="6"/>
  <c r="BU30" i="6"/>
  <c r="BU6" i="4"/>
  <c r="BU10" i="4"/>
  <c r="CH51" i="6"/>
  <c r="BQ16" i="6"/>
  <c r="N16" i="24"/>
  <c r="O5" i="24"/>
  <c r="O16" i="24"/>
  <c r="N27" i="25"/>
  <c r="O9" i="25"/>
  <c r="P5" i="25"/>
  <c r="P7" i="24"/>
  <c r="P4" i="25"/>
  <c r="P15" i="24"/>
  <c r="P6" i="24"/>
  <c r="BR21" i="25"/>
  <c r="BS16" i="4"/>
  <c r="BT14" i="6"/>
  <c r="BT20" i="25"/>
  <c r="BT13" i="6"/>
  <c r="BT19" i="25"/>
  <c r="BS7" i="6"/>
  <c r="BS5" i="6"/>
  <c r="BS17" i="25"/>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c r="BT7" i="4"/>
  <c r="BT11" i="4"/>
  <c r="BT15" i="4"/>
  <c r="BU43" i="6"/>
  <c r="BV31" i="6"/>
  <c r="CB32" i="6"/>
  <c r="BU56" i="6"/>
  <c r="BU12" i="4"/>
  <c r="BT5" i="4"/>
  <c r="BU46" i="6"/>
  <c r="CH66" i="6"/>
  <c r="BY84" i="6"/>
  <c r="BV41" i="6"/>
  <c r="BU91" i="6"/>
  <c r="CI80" i="6"/>
  <c r="BU76" i="6"/>
  <c r="CI35" i="6"/>
  <c r="BZ77" i="6"/>
  <c r="BV57" i="6"/>
  <c r="CE53" i="6"/>
  <c r="BU13" i="4"/>
  <c r="BT12" i="6"/>
  <c r="BT18" i="25"/>
  <c r="CI51" i="6"/>
  <c r="BU14" i="4"/>
  <c r="BU59" i="6"/>
  <c r="BZ28" i="6"/>
  <c r="BU42" i="6"/>
  <c r="BZ39" i="6"/>
  <c r="BU74" i="6"/>
  <c r="BV60" i="6"/>
  <c r="CA83" i="6"/>
  <c r="BX29" i="6"/>
  <c r="BZ62" i="6"/>
  <c r="BV45" i="6"/>
  <c r="BW40" i="6"/>
  <c r="BV90" i="6"/>
  <c r="CB38" i="6"/>
  <c r="CD68" i="6"/>
  <c r="P5" i="24"/>
  <c r="P16" i="24"/>
  <c r="P9" i="25"/>
  <c r="O27" i="25"/>
  <c r="BS21" i="25"/>
  <c r="BU13" i="6"/>
  <c r="BU19" i="25"/>
  <c r="BV14" i="4"/>
  <c r="BU14" i="6"/>
  <c r="BU20" i="25"/>
  <c r="BT17" i="25"/>
  <c r="BT7" i="6"/>
  <c r="BT5" i="6"/>
  <c r="BT16" i="6"/>
  <c r="BT15" i="6"/>
  <c r="BW45" i="6"/>
  <c r="CA62" i="6"/>
  <c r="BY29" i="6"/>
  <c r="CB83" i="6"/>
  <c r="BV59" i="6"/>
  <c r="CA77" i="6"/>
  <c r="CJ80" i="6"/>
  <c r="BW41" i="6"/>
  <c r="BZ84" i="6"/>
  <c r="BV46" i="6"/>
  <c r="BU12" i="6"/>
  <c r="BU18" i="25"/>
  <c r="BV43" i="6"/>
  <c r="BV61" i="6"/>
  <c r="BY70" i="6"/>
  <c r="BY47" i="6"/>
  <c r="BY55" i="6"/>
  <c r="CE27" i="6"/>
  <c r="BV73" i="6"/>
  <c r="BW71" i="6"/>
  <c r="CG67" i="6"/>
  <c r="CG26" i="6"/>
  <c r="BU6" i="6"/>
  <c r="BU16" i="25"/>
  <c r="BV74" i="6"/>
  <c r="CJ35" i="6"/>
  <c r="CC32" i="6"/>
  <c r="BV7" i="4"/>
  <c r="BU44" i="6"/>
  <c r="BU11" i="6"/>
  <c r="BU7" i="4"/>
  <c r="BU5" i="4"/>
  <c r="BV58" i="6"/>
  <c r="CE37" i="6"/>
  <c r="BX92" i="6"/>
  <c r="BV88" i="6"/>
  <c r="CI25" i="6"/>
  <c r="CD82" i="6"/>
  <c r="BV89" i="6"/>
  <c r="BS16" i="6"/>
  <c r="CE68" i="6"/>
  <c r="BX40" i="6"/>
  <c r="BW60" i="6"/>
  <c r="CA39" i="6"/>
  <c r="BV42" i="6"/>
  <c r="CA28" i="6"/>
  <c r="BW57" i="6"/>
  <c r="BW31" i="6"/>
  <c r="BV87" i="6"/>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c r="P27" i="25"/>
  <c r="BT21" i="25"/>
  <c r="BV11" i="4"/>
  <c r="BV5" i="4"/>
  <c r="BV13" i="6"/>
  <c r="BV19" i="25"/>
  <c r="BV12" i="6"/>
  <c r="BV18" i="25"/>
  <c r="BV15" i="4"/>
  <c r="BU16" i="4"/>
  <c r="BU17" i="25"/>
  <c r="BU7" i="6"/>
  <c r="BU5" i="6"/>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c r="BW11" i="4"/>
  <c r="CD32" i="6"/>
  <c r="BW13" i="4"/>
  <c r="BW61" i="6"/>
  <c r="CC83" i="6"/>
  <c r="CJ66" i="6"/>
  <c r="BW76" i="6"/>
  <c r="CH36" i="6"/>
  <c r="BV14" i="6"/>
  <c r="BV20" i="25"/>
  <c r="BX85" i="6"/>
  <c r="BX31" i="6"/>
  <c r="CB39" i="6"/>
  <c r="BY40" i="6"/>
  <c r="CF68" i="6"/>
  <c r="BW89" i="6"/>
  <c r="CE82" i="6"/>
  <c r="BW74" i="6"/>
  <c r="BX71" i="6"/>
  <c r="BW73" i="6"/>
  <c r="BX41" i="6"/>
  <c r="CB62" i="6"/>
  <c r="BU21" i="25"/>
  <c r="BV16" i="4"/>
  <c r="BW13" i="6"/>
  <c r="BW19" i="25"/>
  <c r="BX14" i="4"/>
  <c r="BW14" i="6"/>
  <c r="BW20" i="25"/>
  <c r="BW15" i="4"/>
  <c r="BV17" i="25"/>
  <c r="BV7" i="6"/>
  <c r="BV5" i="6"/>
  <c r="H2" i="6"/>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16" i="6"/>
  <c r="BY41" i="6"/>
  <c r="CF82" i="6"/>
  <c r="CI36" i="6"/>
  <c r="BW44" i="6"/>
  <c r="BW11" i="6"/>
  <c r="BX7" i="4"/>
  <c r="BW5" i="4"/>
  <c r="BW16" i="4"/>
  <c r="BY90" i="6"/>
  <c r="CH81" i="6"/>
  <c r="BY45" i="6"/>
  <c r="CC77" i="6"/>
  <c r="BY30" i="6"/>
  <c r="BY6" i="4"/>
  <c r="BY10" i="4"/>
  <c r="BX59" i="6"/>
  <c r="CA70" i="6"/>
  <c r="CA47" i="6"/>
  <c r="BX42" i="6"/>
  <c r="BX11" i="4"/>
  <c r="BX87" i="6"/>
  <c r="BX86" i="6"/>
  <c r="BW12" i="6"/>
  <c r="BW18" i="25"/>
  <c r="BX73" i="6"/>
  <c r="CC62" i="6"/>
  <c r="BX13" i="4"/>
  <c r="BX74" i="6"/>
  <c r="CG68" i="6"/>
  <c r="BY31" i="6"/>
  <c r="BY72" i="6"/>
  <c r="BX91" i="6"/>
  <c r="CJ52" i="6"/>
  <c r="BW7" i="4"/>
  <c r="BZ92" i="6"/>
  <c r="BX10" i="6"/>
  <c r="CA29" i="6"/>
  <c r="BX43" i="6"/>
  <c r="CG27" i="6"/>
  <c r="BX56" i="6"/>
  <c r="BX12" i="4"/>
  <c r="BX12" i="6"/>
  <c r="BX18" i="25"/>
  <c r="BX14" i="6"/>
  <c r="BX20" i="25"/>
  <c r="BY13" i="4"/>
  <c r="BX13" i="6"/>
  <c r="BX19" i="25"/>
  <c r="BX15" i="4"/>
  <c r="BW17" i="25"/>
  <c r="BW7" i="6"/>
  <c r="BW5" i="6"/>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c r="BX5" i="4"/>
  <c r="BX16" i="4"/>
  <c r="BY88" i="6"/>
  <c r="CB55" i="6"/>
  <c r="CD28" i="6"/>
  <c r="BZ71" i="6"/>
  <c r="BY75" i="6"/>
  <c r="CJ26" i="6"/>
  <c r="CJ67" i="6"/>
  <c r="CF54" i="6"/>
  <c r="BZ60" i="6"/>
  <c r="CE83" i="6"/>
  <c r="BV16" i="6"/>
  <c r="BW21" i="25"/>
  <c r="BY12" i="6"/>
  <c r="BY18" i="25"/>
  <c r="BZ13" i="4"/>
  <c r="BW16" i="6"/>
  <c r="BY13" i="6"/>
  <c r="BY19" i="25"/>
  <c r="BX17" i="25"/>
  <c r="BX7" i="6"/>
  <c r="BX5" i="6"/>
  <c r="BX15" i="6"/>
  <c r="CA60" i="6"/>
  <c r="CF83" i="6"/>
  <c r="BZ75" i="6"/>
  <c r="BZ88" i="6"/>
  <c r="CA45" i="6"/>
  <c r="BZ76" i="6"/>
  <c r="CG38" i="6"/>
  <c r="CD84" i="6"/>
  <c r="CA57" i="6"/>
  <c r="CA30" i="6"/>
  <c r="CA10" i="4"/>
  <c r="CA6" i="4"/>
  <c r="CI27" i="6"/>
  <c r="CA31" i="6"/>
  <c r="CC70" i="6"/>
  <c r="CC47" i="6"/>
  <c r="BY11" i="4"/>
  <c r="BY15" i="4"/>
  <c r="BY6" i="6"/>
  <c r="BY16" i="25"/>
  <c r="CA72" i="6"/>
  <c r="CG32" i="6"/>
  <c r="CH82" i="6"/>
  <c r="BZ10" i="6"/>
  <c r="BZ73" i="6"/>
  <c r="CA13" i="4"/>
  <c r="CA90" i="6"/>
  <c r="BZ59" i="6"/>
  <c r="CE39" i="6"/>
  <c r="BZ61" i="6"/>
  <c r="CJ81" i="6"/>
  <c r="BZ74" i="6"/>
  <c r="CB40" i="6"/>
  <c r="CJ53" i="6"/>
  <c r="BZ86" i="6"/>
  <c r="BZ14" i="4"/>
  <c r="CC29" i="6"/>
  <c r="BZ56" i="6"/>
  <c r="BZ12" i="4"/>
  <c r="BZ46" i="6"/>
  <c r="BZ91" i="6"/>
  <c r="CA85" i="6"/>
  <c r="CA41" i="6"/>
  <c r="CB92" i="6"/>
  <c r="CG54" i="6"/>
  <c r="CA71" i="6"/>
  <c r="CE28" i="6"/>
  <c r="CC55" i="6"/>
  <c r="BZ7" i="4"/>
  <c r="BY44" i="6"/>
  <c r="BY11" i="6"/>
  <c r="BY5" i="4"/>
  <c r="CG69" i="6"/>
  <c r="BY14" i="6"/>
  <c r="BY20" i="25"/>
  <c r="BZ89" i="6"/>
  <c r="BZ58" i="6"/>
  <c r="BZ87" i="6"/>
  <c r="CI68" i="6"/>
  <c r="CI37" i="6"/>
  <c r="CE77" i="6"/>
  <c r="BZ42" i="6"/>
  <c r="CE62" i="6"/>
  <c r="BZ43" i="6"/>
  <c r="BX21" i="25"/>
  <c r="BZ13" i="6"/>
  <c r="BZ19" i="25"/>
  <c r="BY17" i="25"/>
  <c r="BY7" i="6"/>
  <c r="BY15" i="6"/>
  <c r="CF62" i="6"/>
  <c r="CF77" i="6"/>
  <c r="CJ37" i="6"/>
  <c r="CA89" i="6"/>
  <c r="CD55" i="6"/>
  <c r="CB41" i="6"/>
  <c r="CA91" i="6"/>
  <c r="BZ12" i="6"/>
  <c r="BZ18" i="25"/>
  <c r="BZ14" i="6"/>
  <c r="BZ20" i="25"/>
  <c r="CA74" i="6"/>
  <c r="CA59" i="6"/>
  <c r="BZ16" i="25"/>
  <c r="BZ6" i="6"/>
  <c r="CB72" i="6"/>
  <c r="CD70" i="6"/>
  <c r="CB57" i="6"/>
  <c r="CE84" i="6"/>
  <c r="CH38" i="6"/>
  <c r="CG83" i="6"/>
  <c r="BX16" i="6"/>
  <c r="CA43" i="6"/>
  <c r="CA87" i="6"/>
  <c r="BZ44" i="6"/>
  <c r="BZ11" i="6"/>
  <c r="BZ5" i="4"/>
  <c r="BZ11" i="4"/>
  <c r="BZ15" i="4"/>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BY5" i="6"/>
  <c r="CA5" i="4"/>
  <c r="CB30" i="6"/>
  <c r="CB6" i="4"/>
  <c r="CB10" i="4"/>
  <c r="CA76" i="6"/>
  <c r="CB45" i="6"/>
  <c r="CB60" i="6"/>
  <c r="BY21" i="25"/>
  <c r="CB13" i="4"/>
  <c r="CA14" i="6"/>
  <c r="CA20" i="25"/>
  <c r="CA13" i="6"/>
  <c r="CA19" i="25"/>
  <c r="BZ17" i="25"/>
  <c r="BZ7" i="6"/>
  <c r="BZ15" i="6"/>
  <c r="CC45" i="6"/>
  <c r="CI54" i="6"/>
  <c r="CB88" i="6"/>
  <c r="CB73" i="6"/>
  <c r="CD40" i="6"/>
  <c r="CC31" i="6"/>
  <c r="CE47" i="6"/>
  <c r="CA12" i="6"/>
  <c r="CA18" i="25"/>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c r="BZ5" i="6"/>
  <c r="CB59" i="6"/>
  <c r="CB89" i="6"/>
  <c r="CC60" i="6"/>
  <c r="CC30" i="6"/>
  <c r="CC10" i="4"/>
  <c r="CC6" i="4"/>
  <c r="CB10" i="6"/>
  <c r="CC71" i="6"/>
  <c r="CB75" i="6"/>
  <c r="CB46" i="6"/>
  <c r="CB86" i="6"/>
  <c r="CB14" i="4"/>
  <c r="CB43" i="6"/>
  <c r="CG62" i="6"/>
  <c r="BY16" i="6"/>
  <c r="CA11" i="4"/>
  <c r="CA15" i="4"/>
  <c r="CA16" i="4"/>
  <c r="CB14" i="6"/>
  <c r="CB20" i="25"/>
  <c r="CB13" i="6"/>
  <c r="CB19" i="25"/>
  <c r="CC14" i="4"/>
  <c r="CA17" i="25"/>
  <c r="CA7" i="6"/>
  <c r="CA15" i="6"/>
  <c r="CC75" i="6"/>
  <c r="CC10" i="6"/>
  <c r="CC89" i="6"/>
  <c r="CE92" i="6"/>
  <c r="CC87" i="6"/>
  <c r="CJ69" i="6"/>
  <c r="CJ32" i="6"/>
  <c r="CF55" i="6"/>
  <c r="BZ21" i="25"/>
  <c r="CB16" i="25"/>
  <c r="CB6" i="6"/>
  <c r="CH39" i="6"/>
  <c r="CC58" i="6"/>
  <c r="CC61" i="6"/>
  <c r="CA5" i="6"/>
  <c r="CC76" i="6"/>
  <c r="CD41" i="6"/>
  <c r="CD57" i="6"/>
  <c r="CJ38" i="6"/>
  <c r="CC42" i="6"/>
  <c r="CH77" i="6"/>
  <c r="CD72" i="6"/>
  <c r="CI83" i="6"/>
  <c r="CD31" i="6"/>
  <c r="CC73" i="6"/>
  <c r="CD45" i="6"/>
  <c r="CH62" i="6"/>
  <c r="CC43" i="6"/>
  <c r="CC46" i="6"/>
  <c r="CC13" i="4"/>
  <c r="CD60" i="6"/>
  <c r="CB44" i="6"/>
  <c r="CB11" i="6"/>
  <c r="CB5" i="4"/>
  <c r="CB7" i="4"/>
  <c r="CD85" i="6"/>
  <c r="CF29" i="6"/>
  <c r="CC56" i="6"/>
  <c r="CC12" i="4"/>
  <c r="CD90" i="6"/>
  <c r="CC91" i="6"/>
  <c r="CG84" i="6"/>
  <c r="CC88" i="6"/>
  <c r="CJ54" i="6"/>
  <c r="BZ16" i="6"/>
  <c r="CC86" i="6"/>
  <c r="CD71" i="6"/>
  <c r="CD30" i="6"/>
  <c r="CD6" i="4"/>
  <c r="CD10" i="4"/>
  <c r="CC59" i="6"/>
  <c r="CH28" i="6"/>
  <c r="CF70" i="6"/>
  <c r="CB12" i="6"/>
  <c r="CB18" i="25"/>
  <c r="CB11" i="4"/>
  <c r="CB15" i="4"/>
  <c r="CC74" i="6"/>
  <c r="CF47" i="6"/>
  <c r="CE40" i="6"/>
  <c r="CA21" i="25"/>
  <c r="CB16" i="4"/>
  <c r="CC14" i="6"/>
  <c r="CC20" i="25"/>
  <c r="CC13" i="6"/>
  <c r="CC19" i="25"/>
  <c r="CA16" i="6"/>
  <c r="CB17" i="25"/>
  <c r="CB7" i="6"/>
  <c r="CB5" i="6"/>
  <c r="CB15" i="6"/>
  <c r="CE71" i="6"/>
  <c r="CD88" i="6"/>
  <c r="CE90" i="6"/>
  <c r="CD56" i="6"/>
  <c r="CD12" i="4"/>
  <c r="CG29" i="6"/>
  <c r="CD46" i="6"/>
  <c r="CD42" i="6"/>
  <c r="CD58" i="6"/>
  <c r="CD10" i="6"/>
  <c r="CH84" i="6"/>
  <c r="CE60" i="6"/>
  <c r="CE45" i="6"/>
  <c r="CE31" i="6"/>
  <c r="CE72" i="6"/>
  <c r="CI77" i="6"/>
  <c r="CE41" i="6"/>
  <c r="CG55" i="6"/>
  <c r="CG70" i="6"/>
  <c r="CE30" i="6"/>
  <c r="CE6" i="4"/>
  <c r="CE10" i="4"/>
  <c r="CC44" i="6"/>
  <c r="CC11" i="6"/>
  <c r="CD11" i="4"/>
  <c r="CC5" i="4"/>
  <c r="CC7" i="4"/>
  <c r="CE57" i="6"/>
  <c r="CD76" i="6"/>
  <c r="CD61" i="6"/>
  <c r="CD87" i="6"/>
  <c r="CF92" i="6"/>
  <c r="CD89" i="6"/>
  <c r="CD75" i="6"/>
  <c r="CD74" i="6"/>
  <c r="CD59" i="6"/>
  <c r="CF40" i="6"/>
  <c r="CG47" i="6"/>
  <c r="CI28" i="6"/>
  <c r="CD13" i="4"/>
  <c r="CD86" i="6"/>
  <c r="CD14" i="4"/>
  <c r="CD91" i="6"/>
  <c r="CC12" i="6"/>
  <c r="CC18" i="25"/>
  <c r="CE85" i="6"/>
  <c r="CD43" i="6"/>
  <c r="CI62" i="6"/>
  <c r="CD73" i="6"/>
  <c r="CJ83" i="6"/>
  <c r="CC11" i="4"/>
  <c r="CC15" i="4"/>
  <c r="CI39" i="6"/>
  <c r="CC6" i="6"/>
  <c r="CC16" i="25"/>
  <c r="CB21" i="25"/>
  <c r="CD14" i="6"/>
  <c r="CD20" i="25"/>
  <c r="CD13" i="6"/>
  <c r="CD19" i="25"/>
  <c r="CD15" i="4"/>
  <c r="CC16" i="4"/>
  <c r="CC7" i="6"/>
  <c r="CC5" i="6"/>
  <c r="CC17" i="25"/>
  <c r="CC15" i="6"/>
  <c r="CE73" i="6"/>
  <c r="CE43" i="6"/>
  <c r="CE86" i="6"/>
  <c r="CH47" i="6"/>
  <c r="CE75" i="6"/>
  <c r="CE87" i="6"/>
  <c r="CE76" i="6"/>
  <c r="CF30" i="6"/>
  <c r="CF10" i="4"/>
  <c r="CF6" i="4"/>
  <c r="CF45" i="6"/>
  <c r="CI84" i="6"/>
  <c r="CE58" i="6"/>
  <c r="CD12" i="6"/>
  <c r="CD18" i="25"/>
  <c r="CE88" i="6"/>
  <c r="CF71" i="6"/>
  <c r="CB16" i="6"/>
  <c r="CF72" i="6"/>
  <c r="CE46" i="6"/>
  <c r="CH29" i="6"/>
  <c r="CE56" i="6"/>
  <c r="CE12" i="4"/>
  <c r="CG40" i="6"/>
  <c r="CG92" i="6"/>
  <c r="CE10" i="6"/>
  <c r="CE91" i="6"/>
  <c r="CF57" i="6"/>
  <c r="CF31" i="6"/>
  <c r="CF60" i="6"/>
  <c r="CD16" i="25"/>
  <c r="CD6" i="6"/>
  <c r="CE42" i="6"/>
  <c r="CF90" i="6"/>
  <c r="CE13" i="4"/>
  <c r="CH70" i="6"/>
  <c r="CE74" i="6"/>
  <c r="CJ39" i="6"/>
  <c r="CJ62" i="6"/>
  <c r="CF85" i="6"/>
  <c r="CJ28" i="6"/>
  <c r="CE59" i="6"/>
  <c r="CE89" i="6"/>
  <c r="CE61" i="6"/>
  <c r="CE7" i="4"/>
  <c r="CD44" i="6"/>
  <c r="CD11" i="6"/>
  <c r="CD5" i="4"/>
  <c r="CD16" i="4"/>
  <c r="CH55" i="6"/>
  <c r="CF41" i="6"/>
  <c r="CJ77" i="6"/>
  <c r="CD7" i="4"/>
  <c r="CE14" i="4"/>
  <c r="CC21" i="25"/>
  <c r="CE13" i="6"/>
  <c r="CE19" i="25"/>
  <c r="CE14" i="6"/>
  <c r="CE20" i="25"/>
  <c r="CE11" i="4"/>
  <c r="CE15" i="4"/>
  <c r="CD17" i="25"/>
  <c r="CD7" i="6"/>
  <c r="CD5" i="6"/>
  <c r="CD15" i="6"/>
  <c r="CF42" i="6"/>
  <c r="CF56" i="6"/>
  <c r="CF12" i="4"/>
  <c r="CF43" i="6"/>
  <c r="CF61" i="6"/>
  <c r="CF59" i="6"/>
  <c r="CG60" i="6"/>
  <c r="CG57" i="6"/>
  <c r="CE12" i="6"/>
  <c r="CE18" i="25"/>
  <c r="CI29" i="6"/>
  <c r="CG71" i="6"/>
  <c r="CF58" i="6"/>
  <c r="CF10" i="6"/>
  <c r="CF87" i="6"/>
  <c r="CC16" i="6"/>
  <c r="CG30" i="6"/>
  <c r="CG6" i="4"/>
  <c r="CG10" i="4"/>
  <c r="CF74" i="6"/>
  <c r="CG31" i="6"/>
  <c r="CE6" i="6"/>
  <c r="CE16" i="25"/>
  <c r="CH92" i="6"/>
  <c r="CF88" i="6"/>
  <c r="CG45" i="6"/>
  <c r="CF76" i="6"/>
  <c r="CF75" i="6"/>
  <c r="CG90" i="6"/>
  <c r="CH40" i="6"/>
  <c r="CJ84" i="6"/>
  <c r="CG41" i="6"/>
  <c r="CI55" i="6"/>
  <c r="CE44" i="6"/>
  <c r="CE11" i="6"/>
  <c r="CF89" i="6"/>
  <c r="CG85" i="6"/>
  <c r="CI70" i="6"/>
  <c r="CE5" i="4"/>
  <c r="CE16" i="4"/>
  <c r="CF91" i="6"/>
  <c r="CF46" i="6"/>
  <c r="CG72" i="6"/>
  <c r="CF13" i="4"/>
  <c r="CI47" i="6"/>
  <c r="CF86" i="6"/>
  <c r="CF14" i="4"/>
  <c r="CF73" i="6"/>
  <c r="CD16" i="6"/>
  <c r="CF14" i="6"/>
  <c r="CF20" i="25"/>
  <c r="CF13" i="6"/>
  <c r="CF19" i="25"/>
  <c r="CE17" i="25"/>
  <c r="CE7" i="6"/>
  <c r="CE5" i="6"/>
  <c r="CE15" i="6"/>
  <c r="CG86" i="6"/>
  <c r="CG14" i="4"/>
  <c r="CJ47" i="6"/>
  <c r="CH72" i="6"/>
  <c r="CH85" i="6"/>
  <c r="CF44" i="6"/>
  <c r="CF11" i="6"/>
  <c r="CH90" i="6"/>
  <c r="CG76" i="6"/>
  <c r="CH45" i="6"/>
  <c r="CF7" i="4"/>
  <c r="CH30" i="6"/>
  <c r="CH10" i="4"/>
  <c r="CH6" i="4"/>
  <c r="CH71" i="6"/>
  <c r="CG61" i="6"/>
  <c r="CJ70" i="6"/>
  <c r="CI92" i="6"/>
  <c r="CH31" i="6"/>
  <c r="CG10" i="6"/>
  <c r="CG87" i="6"/>
  <c r="CJ29" i="6"/>
  <c r="CF11" i="4"/>
  <c r="CF15" i="4"/>
  <c r="CF12" i="6"/>
  <c r="CF18" i="25"/>
  <c r="CG73" i="6"/>
  <c r="CG91" i="6"/>
  <c r="CH41" i="6"/>
  <c r="CJ40" i="6"/>
  <c r="CI40" i="6"/>
  <c r="CF5" i="4"/>
  <c r="CG88" i="6"/>
  <c r="CG58" i="6"/>
  <c r="CH57" i="6"/>
  <c r="CG59" i="6"/>
  <c r="CG43" i="6"/>
  <c r="CG56" i="6"/>
  <c r="CG12" i="4"/>
  <c r="CG46" i="6"/>
  <c r="CG89" i="6"/>
  <c r="CJ55" i="6"/>
  <c r="CG75" i="6"/>
  <c r="CG74" i="6"/>
  <c r="CF6" i="6"/>
  <c r="CF16" i="25"/>
  <c r="CG13" i="4"/>
  <c r="CH60" i="6"/>
  <c r="CG42" i="6"/>
  <c r="CD21" i="25"/>
  <c r="CE21" i="25"/>
  <c r="CG13" i="6"/>
  <c r="CG19" i="25"/>
  <c r="CG12" i="6"/>
  <c r="CG18" i="25"/>
  <c r="CG14" i="6"/>
  <c r="CG20" i="25"/>
  <c r="CF7" i="6"/>
  <c r="CF5" i="6"/>
  <c r="CF17" i="25"/>
  <c r="CF15" i="6"/>
  <c r="CH89" i="6"/>
  <c r="CI60" i="6"/>
  <c r="CJ60" i="6"/>
  <c r="CH75" i="6"/>
  <c r="CH43" i="6"/>
  <c r="CJ57" i="6"/>
  <c r="CI57" i="6"/>
  <c r="CH88" i="6"/>
  <c r="CH86" i="6"/>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c r="CG7" i="4"/>
  <c r="CG5" i="4"/>
  <c r="CH59" i="6"/>
  <c r="CH14" i="4"/>
  <c r="CH46" i="6"/>
  <c r="CH58" i="6"/>
  <c r="CH13" i="4"/>
  <c r="CI45" i="6"/>
  <c r="CJ45" i="6"/>
  <c r="CJ90" i="6"/>
  <c r="CI90" i="6"/>
  <c r="CI72" i="6"/>
  <c r="CJ72" i="6"/>
  <c r="CG11" i="4"/>
  <c r="CG15" i="4"/>
  <c r="CF21" i="25"/>
  <c r="CH13" i="6"/>
  <c r="CH19" i="25"/>
  <c r="CG16" i="4"/>
  <c r="CG17" i="25"/>
  <c r="CG7" i="6"/>
  <c r="CG5" i="6"/>
  <c r="CG15" i="6"/>
  <c r="CH16" i="25"/>
  <c r="CH6" i="6"/>
  <c r="CJ91" i="6"/>
  <c r="CI91" i="6"/>
  <c r="CJ86" i="6"/>
  <c r="CI86" i="6"/>
  <c r="CH11" i="4"/>
  <c r="CH15" i="4"/>
  <c r="CH16" i="4"/>
  <c r="CH12" i="6"/>
  <c r="CH18" i="25"/>
  <c r="CH7" i="4"/>
  <c r="CI75" i="6"/>
  <c r="CJ75" i="6"/>
  <c r="CJ58" i="6"/>
  <c r="CI58" i="6"/>
  <c r="CJ73" i="6"/>
  <c r="CI73" i="6"/>
  <c r="CH44" i="6"/>
  <c r="CH11" i="6"/>
  <c r="CJ30" i="6"/>
  <c r="CJ6" i="4"/>
  <c r="CJ10" i="4"/>
  <c r="CI74" i="6"/>
  <c r="CJ74" i="6"/>
  <c r="CJ42" i="6"/>
  <c r="CI42" i="6"/>
  <c r="CI56" i="6"/>
  <c r="CI12" i="4"/>
  <c r="CJ76" i="6"/>
  <c r="CI76" i="6"/>
  <c r="CI13" i="4"/>
  <c r="CJ61" i="6"/>
  <c r="CI61" i="6"/>
  <c r="CJ87" i="6"/>
  <c r="CI87" i="6"/>
  <c r="CJ89" i="6"/>
  <c r="CI89" i="6"/>
  <c r="CI59" i="6"/>
  <c r="CJ59" i="6"/>
  <c r="CJ46" i="6"/>
  <c r="CI46" i="6"/>
  <c r="CI10" i="6"/>
  <c r="CJ71" i="6"/>
  <c r="CH14" i="6"/>
  <c r="CH20" i="25"/>
  <c r="CI88" i="6"/>
  <c r="CJ88" i="6"/>
  <c r="CJ43" i="6"/>
  <c r="CI43" i="6"/>
  <c r="CF16" i="6"/>
  <c r="CG21" i="25"/>
  <c r="CI13" i="6"/>
  <c r="CI19" i="25"/>
  <c r="CI14" i="6"/>
  <c r="CI20" i="25"/>
  <c r="CJ14" i="6"/>
  <c r="CJ20" i="25"/>
  <c r="CJ13" i="4"/>
  <c r="CH7" i="6"/>
  <c r="CH5" i="6"/>
  <c r="I2" i="6"/>
  <c r="CH17" i="25"/>
  <c r="CH15" i="6"/>
  <c r="CI6" i="6"/>
  <c r="CI16" i="25"/>
  <c r="CJ56" i="6"/>
  <c r="CJ12" i="6"/>
  <c r="CJ12" i="4"/>
  <c r="CJ5" i="4"/>
  <c r="CI44" i="6"/>
  <c r="CI11" i="6"/>
  <c r="CI11" i="4"/>
  <c r="CI15" i="4"/>
  <c r="CI5" i="4"/>
  <c r="CG16" i="6"/>
  <c r="CJ14" i="4"/>
  <c r="CI7" i="4"/>
  <c r="CI12" i="6"/>
  <c r="CI18" i="25"/>
  <c r="CJ13" i="6"/>
  <c r="CJ19" i="25"/>
  <c r="CJ10" i="6"/>
  <c r="CH21" i="25"/>
  <c r="CJ11" i="4"/>
  <c r="CJ15" i="4"/>
  <c r="CJ16" i="4"/>
  <c r="CI17" i="25"/>
  <c r="CI7" i="6"/>
  <c r="CI5" i="6"/>
  <c r="CI15" i="6"/>
  <c r="CJ6" i="6"/>
  <c r="CJ16" i="25"/>
  <c r="CJ44" i="6"/>
  <c r="CJ11" i="6"/>
  <c r="CJ7" i="4"/>
  <c r="CI16" i="4"/>
  <c r="CH16" i="6"/>
  <c r="CJ18" i="25"/>
  <c r="CI21" i="25"/>
  <c r="CI16" i="6"/>
  <c r="CJ17" i="25"/>
  <c r="CJ7" i="6"/>
  <c r="CJ5" i="6"/>
  <c r="J2" i="6"/>
  <c r="CJ15" i="6"/>
  <c r="CJ21" i="25"/>
  <c r="CJ16" i="6"/>
  <c r="Q7" i="22"/>
  <c r="Q11" i="22"/>
  <c r="Q11" i="37"/>
  <c r="Q12" i="22"/>
  <c r="Q12" i="37"/>
  <c r="Q14" i="22"/>
  <c r="Q14" i="37"/>
  <c r="Q13" i="22"/>
  <c r="Q13" i="37"/>
  <c r="Q7" i="37"/>
  <c r="R12" i="22"/>
  <c r="R12" i="37"/>
  <c r="R7" i="22"/>
  <c r="R11" i="22"/>
  <c r="R11" i="37"/>
  <c r="R14" i="22"/>
  <c r="R14" i="37"/>
  <c r="R13" i="22"/>
  <c r="R13" i="37"/>
  <c r="Q5" i="22"/>
  <c r="Q10" i="22"/>
  <c r="Q6" i="22"/>
  <c r="R7" i="37"/>
  <c r="S12" i="22"/>
  <c r="S12" i="37"/>
  <c r="S11" i="22"/>
  <c r="S11" i="37"/>
  <c r="S7" i="22"/>
  <c r="S13" i="22"/>
  <c r="S13" i="37"/>
  <c r="S14" i="22"/>
  <c r="S14" i="37"/>
  <c r="Q10" i="37"/>
  <c r="Q15" i="22"/>
  <c r="Q16" i="22"/>
  <c r="R5" i="22"/>
  <c r="R10" i="22"/>
  <c r="R6" i="22"/>
  <c r="Q47" i="23"/>
  <c r="Q47" i="24"/>
  <c r="Q23" i="23"/>
  <c r="Q84" i="23"/>
  <c r="Q84" i="24"/>
  <c r="Q83" i="23"/>
  <c r="Q83" i="24"/>
  <c r="Q61" i="23"/>
  <c r="Q61" i="24"/>
  <c r="Q42" i="23"/>
  <c r="Q42" i="24"/>
  <c r="Q36" i="25"/>
  <c r="Q76" i="23"/>
  <c r="Q76" i="24"/>
  <c r="Q77" i="23"/>
  <c r="Q77" i="24"/>
  <c r="Q59" i="23"/>
  <c r="Q59" i="24"/>
  <c r="Q69" i="23"/>
  <c r="Q69" i="24"/>
  <c r="Q55" i="25"/>
  <c r="Q29" i="23"/>
  <c r="Q29" i="24"/>
  <c r="Q27" i="23"/>
  <c r="Q27" i="24"/>
  <c r="Q81" i="23"/>
  <c r="Q81" i="24"/>
  <c r="Q25" i="23"/>
  <c r="Q25" i="24"/>
  <c r="Q89" i="23"/>
  <c r="Q89" i="24"/>
  <c r="Q50" i="23"/>
  <c r="Q40" i="23"/>
  <c r="Q40" i="24"/>
  <c r="Q70" i="23"/>
  <c r="Q70" i="24"/>
  <c r="Q56" i="25"/>
  <c r="Q60" i="23"/>
  <c r="Q60" i="24"/>
  <c r="Q51" i="23"/>
  <c r="Q51" i="24"/>
  <c r="Q45" i="25"/>
  <c r="Q75" i="23"/>
  <c r="Q75" i="24"/>
  <c r="Q73" i="23"/>
  <c r="Q73" i="24"/>
  <c r="Q71" i="23"/>
  <c r="Q71" i="24"/>
  <c r="Q82" i="23"/>
  <c r="Q82" i="24"/>
  <c r="Q41" i="23"/>
  <c r="Q41" i="24"/>
  <c r="Q92" i="23"/>
  <c r="Q92" i="24"/>
  <c r="Q80" i="23"/>
  <c r="Q68" i="23"/>
  <c r="Q68" i="24"/>
  <c r="Q54" i="25"/>
  <c r="Q91" i="23"/>
  <c r="Q91" i="24"/>
  <c r="Q67" i="23"/>
  <c r="Q67" i="24"/>
  <c r="Q53" i="25"/>
  <c r="Q87" i="23"/>
  <c r="Q87" i="24"/>
  <c r="Q55" i="23"/>
  <c r="Q55" i="24"/>
  <c r="Q39" i="23"/>
  <c r="Q39" i="24"/>
  <c r="Q38" i="23"/>
  <c r="Q38" i="24"/>
  <c r="Q52" i="23"/>
  <c r="Q52" i="24"/>
  <c r="Q46" i="25"/>
  <c r="Q53" i="23"/>
  <c r="Q53" i="24"/>
  <c r="Q47" i="25"/>
  <c r="Q45" i="23"/>
  <c r="Q45" i="24"/>
  <c r="Q39" i="25"/>
  <c r="Q62" i="23"/>
  <c r="Q62" i="24"/>
  <c r="Q46" i="23"/>
  <c r="Q46" i="24"/>
  <c r="Q40" i="25"/>
  <c r="Q88" i="23"/>
  <c r="Q88" i="24"/>
  <c r="Q30" i="23"/>
  <c r="Q30" i="24"/>
  <c r="Q57" i="23"/>
  <c r="Q57" i="24"/>
  <c r="Q44" i="23"/>
  <c r="Q44" i="24"/>
  <c r="Q38" i="25"/>
  <c r="Q90" i="23"/>
  <c r="Q90" i="24"/>
  <c r="Q72" i="23"/>
  <c r="Q72" i="24"/>
  <c r="Q37" i="23"/>
  <c r="Q37" i="24"/>
  <c r="Q31" i="23"/>
  <c r="Q31" i="24"/>
  <c r="Q26" i="23"/>
  <c r="Q26" i="24"/>
  <c r="Q43" i="23"/>
  <c r="Q43" i="24"/>
  <c r="Q37" i="25"/>
  <c r="Q74" i="23"/>
  <c r="Q74" i="24"/>
  <c r="Q65" i="23"/>
  <c r="Q85" i="23"/>
  <c r="Q85" i="24"/>
  <c r="Q24" i="23"/>
  <c r="Q24" i="24"/>
  <c r="Q86" i="23"/>
  <c r="Q86" i="24"/>
  <c r="Q36" i="23"/>
  <c r="Q36" i="24"/>
  <c r="Q66" i="23"/>
  <c r="Q66" i="24"/>
  <c r="Q52" i="25"/>
  <c r="Q32" i="23"/>
  <c r="Q32" i="24"/>
  <c r="Q35" i="23"/>
  <c r="Q28" i="23"/>
  <c r="Q28" i="24"/>
  <c r="Q58" i="23"/>
  <c r="Q58" i="24"/>
  <c r="Q54" i="23"/>
  <c r="Q54" i="24"/>
  <c r="Q48" i="25"/>
  <c r="Q56" i="23"/>
  <c r="Q56" i="24"/>
  <c r="T12" i="22"/>
  <c r="T12" i="37"/>
  <c r="T13" i="22"/>
  <c r="T13" i="37"/>
  <c r="S7" i="37"/>
  <c r="T7" i="22"/>
  <c r="T11" i="22"/>
  <c r="T11" i="37"/>
  <c r="T14" i="22"/>
  <c r="T14" i="37"/>
  <c r="Q57" i="25"/>
  <c r="Q41" i="25"/>
  <c r="Q13" i="23"/>
  <c r="Q65" i="24"/>
  <c r="Q13" i="24"/>
  <c r="Q7" i="25"/>
  <c r="Q14" i="23"/>
  <c r="Q80" i="24"/>
  <c r="Q14" i="24"/>
  <c r="Q8" i="25"/>
  <c r="R15" i="22"/>
  <c r="R16" i="22"/>
  <c r="R10" i="37"/>
  <c r="Q7" i="23"/>
  <c r="Q35" i="24"/>
  <c r="Q11" i="23"/>
  <c r="Q10" i="23"/>
  <c r="Q6" i="23"/>
  <c r="Q5" i="23"/>
  <c r="Q23" i="24"/>
  <c r="R26" i="23"/>
  <c r="R26" i="24"/>
  <c r="R53" i="23"/>
  <c r="R53" i="24"/>
  <c r="R47" i="25"/>
  <c r="R76" i="23"/>
  <c r="R76" i="24"/>
  <c r="R83" i="23"/>
  <c r="R83" i="24"/>
  <c r="R69" i="23"/>
  <c r="R69" i="24"/>
  <c r="R55" i="25"/>
  <c r="R43" i="23"/>
  <c r="R43" i="24"/>
  <c r="R37" i="25"/>
  <c r="R81" i="23"/>
  <c r="R81" i="24"/>
  <c r="R88" i="23"/>
  <c r="R88" i="24"/>
  <c r="R92" i="23"/>
  <c r="R92" i="24"/>
  <c r="R84" i="23"/>
  <c r="R84" i="24"/>
  <c r="R75" i="23"/>
  <c r="R75" i="24"/>
  <c r="R38" i="23"/>
  <c r="R38" i="24"/>
  <c r="R28" i="23"/>
  <c r="R28" i="24"/>
  <c r="R37" i="23"/>
  <c r="R37" i="24"/>
  <c r="R80" i="23"/>
  <c r="R47" i="23"/>
  <c r="R47" i="24"/>
  <c r="R68" i="23"/>
  <c r="R68" i="24"/>
  <c r="R54" i="25"/>
  <c r="R77" i="23"/>
  <c r="R77" i="24"/>
  <c r="R42" i="23"/>
  <c r="R42" i="24"/>
  <c r="R36" i="25"/>
  <c r="R66" i="23"/>
  <c r="R66" i="24"/>
  <c r="R52" i="25"/>
  <c r="R70" i="23"/>
  <c r="R70" i="24"/>
  <c r="R56" i="25"/>
  <c r="R30" i="23"/>
  <c r="R30" i="24"/>
  <c r="R90" i="23"/>
  <c r="R90" i="24"/>
  <c r="R55" i="23"/>
  <c r="R55" i="24"/>
  <c r="R56" i="23"/>
  <c r="R56" i="24"/>
  <c r="R71" i="23"/>
  <c r="R71" i="24"/>
  <c r="R25" i="23"/>
  <c r="R25" i="24"/>
  <c r="R41" i="23"/>
  <c r="R41" i="24"/>
  <c r="R87" i="23"/>
  <c r="R87" i="24"/>
  <c r="R35" i="23"/>
  <c r="R50" i="23"/>
  <c r="R23" i="23"/>
  <c r="R40" i="23"/>
  <c r="R40" i="24"/>
  <c r="R36" i="23"/>
  <c r="R36" i="24"/>
  <c r="R29" i="23"/>
  <c r="R29" i="24"/>
  <c r="R74" i="23"/>
  <c r="R74" i="24"/>
  <c r="R45" i="23"/>
  <c r="R45" i="24"/>
  <c r="R39" i="25"/>
  <c r="R61" i="23"/>
  <c r="R61" i="24"/>
  <c r="R82" i="23"/>
  <c r="R82" i="24"/>
  <c r="R59" i="23"/>
  <c r="R59" i="24"/>
  <c r="R27" i="23"/>
  <c r="R27" i="24"/>
  <c r="R51" i="23"/>
  <c r="R51" i="24"/>
  <c r="R45" i="25"/>
  <c r="R73" i="23"/>
  <c r="R73" i="24"/>
  <c r="R72" i="23"/>
  <c r="R72" i="24"/>
  <c r="R46" i="23"/>
  <c r="R46" i="24"/>
  <c r="R40" i="25"/>
  <c r="R31" i="23"/>
  <c r="R31" i="24"/>
  <c r="R67" i="23"/>
  <c r="R67" i="24"/>
  <c r="R53" i="25"/>
  <c r="R39" i="23"/>
  <c r="R39" i="24"/>
  <c r="R86" i="23"/>
  <c r="R86" i="24"/>
  <c r="R57" i="23"/>
  <c r="R57" i="24"/>
  <c r="R60" i="23"/>
  <c r="R60" i="24"/>
  <c r="R58" i="23"/>
  <c r="R58" i="24"/>
  <c r="R44" i="23"/>
  <c r="R44" i="24"/>
  <c r="R38" i="25"/>
  <c r="R62" i="23"/>
  <c r="R62" i="24"/>
  <c r="R54" i="23"/>
  <c r="R54" i="24"/>
  <c r="R48" i="25"/>
  <c r="R32" i="23"/>
  <c r="R32" i="24"/>
  <c r="R52" i="23"/>
  <c r="R52" i="24"/>
  <c r="R46" i="25"/>
  <c r="R85" i="23"/>
  <c r="R85" i="24"/>
  <c r="R24" i="23"/>
  <c r="R24" i="24"/>
  <c r="R91" i="23"/>
  <c r="R91" i="24"/>
  <c r="R89" i="23"/>
  <c r="R89" i="24"/>
  <c r="R65" i="23"/>
  <c r="Q50" i="24"/>
  <c r="Q12" i="23"/>
  <c r="S6" i="22"/>
  <c r="S5" i="22"/>
  <c r="S10" i="22"/>
  <c r="Q15" i="37"/>
  <c r="Q6" i="37"/>
  <c r="Q5" i="37"/>
  <c r="T7" i="37"/>
  <c r="U12" i="22"/>
  <c r="U12" i="37"/>
  <c r="U13" i="22"/>
  <c r="U13" i="37"/>
  <c r="U11" i="22"/>
  <c r="U11" i="37"/>
  <c r="U7" i="22"/>
  <c r="U14" i="22"/>
  <c r="U14" i="37"/>
  <c r="R57" i="25"/>
  <c r="R41" i="25"/>
  <c r="Q12" i="24"/>
  <c r="Q6" i="25"/>
  <c r="Q44" i="25"/>
  <c r="Q49" i="25"/>
  <c r="Q16" i="37"/>
  <c r="R10" i="23"/>
  <c r="R5" i="23"/>
  <c r="R23" i="24"/>
  <c r="R6" i="23"/>
  <c r="Q15" i="23"/>
  <c r="Q16" i="23"/>
  <c r="R12" i="23"/>
  <c r="R50" i="24"/>
  <c r="R80" i="24"/>
  <c r="R14" i="24"/>
  <c r="R8" i="25"/>
  <c r="R14" i="23"/>
  <c r="Q10" i="24"/>
  <c r="R6" i="37"/>
  <c r="R5" i="37"/>
  <c r="R15" i="37"/>
  <c r="S15" i="22"/>
  <c r="S16" i="22"/>
  <c r="S10" i="37"/>
  <c r="R13" i="23"/>
  <c r="R65" i="24"/>
  <c r="R13" i="24"/>
  <c r="R7" i="25"/>
  <c r="R7" i="23"/>
  <c r="R11" i="23"/>
  <c r="R35" i="24"/>
  <c r="S39" i="23"/>
  <c r="S39" i="24"/>
  <c r="S62" i="23"/>
  <c r="S62" i="24"/>
  <c r="S58" i="23"/>
  <c r="S58" i="24"/>
  <c r="S57" i="23"/>
  <c r="S57" i="24"/>
  <c r="S31" i="23"/>
  <c r="S31" i="24"/>
  <c r="S75" i="23"/>
  <c r="S75" i="24"/>
  <c r="S92" i="23"/>
  <c r="S92" i="24"/>
  <c r="S54" i="23"/>
  <c r="S54" i="24"/>
  <c r="S48" i="25"/>
  <c r="S43" i="23"/>
  <c r="S43" i="24"/>
  <c r="S37" i="25"/>
  <c r="S83" i="23"/>
  <c r="S83" i="24"/>
  <c r="S53" i="23"/>
  <c r="S53" i="24"/>
  <c r="S47" i="25"/>
  <c r="S91" i="23"/>
  <c r="S91" i="24"/>
  <c r="S52" i="23"/>
  <c r="S52" i="24"/>
  <c r="S46" i="25"/>
  <c r="S72" i="23"/>
  <c r="S72" i="24"/>
  <c r="S26" i="23"/>
  <c r="S26" i="24"/>
  <c r="S67" i="23"/>
  <c r="S67" i="24"/>
  <c r="S53" i="25"/>
  <c r="S70" i="23"/>
  <c r="S70" i="24"/>
  <c r="S56" i="25"/>
  <c r="S42" i="23"/>
  <c r="S42" i="24"/>
  <c r="S36" i="25"/>
  <c r="S68" i="23"/>
  <c r="S68" i="24"/>
  <c r="S54" i="25"/>
  <c r="S28" i="23"/>
  <c r="S28" i="24"/>
  <c r="S73" i="23"/>
  <c r="S73" i="24"/>
  <c r="S27" i="23"/>
  <c r="S27" i="24"/>
  <c r="S59" i="23"/>
  <c r="S59" i="24"/>
  <c r="S61" i="23"/>
  <c r="S61" i="24"/>
  <c r="S74" i="23"/>
  <c r="S74" i="24"/>
  <c r="S36" i="23"/>
  <c r="S36" i="24"/>
  <c r="S25" i="23"/>
  <c r="S25" i="24"/>
  <c r="S55" i="23"/>
  <c r="S55" i="24"/>
  <c r="S23" i="23"/>
  <c r="S65" i="23"/>
  <c r="S24" i="23"/>
  <c r="S24" i="24"/>
  <c r="S35" i="23"/>
  <c r="S40" i="23"/>
  <c r="S40" i="24"/>
  <c r="S87" i="23"/>
  <c r="S87" i="24"/>
  <c r="S44" i="23"/>
  <c r="S44" i="24"/>
  <c r="S38" i="25"/>
  <c r="S60" i="23"/>
  <c r="S60" i="24"/>
  <c r="S86" i="23"/>
  <c r="S86" i="24"/>
  <c r="S46" i="23"/>
  <c r="S46" i="24"/>
  <c r="S40" i="25"/>
  <c r="S84" i="23"/>
  <c r="S84" i="24"/>
  <c r="S88" i="23"/>
  <c r="S88" i="24"/>
  <c r="S81" i="23"/>
  <c r="S81" i="24"/>
  <c r="S69" i="23"/>
  <c r="S69" i="24"/>
  <c r="S55" i="25"/>
  <c r="S76" i="23"/>
  <c r="S76" i="24"/>
  <c r="S89" i="23"/>
  <c r="S89" i="24"/>
  <c r="S85" i="23"/>
  <c r="S85" i="24"/>
  <c r="S32" i="23"/>
  <c r="S32" i="24"/>
  <c r="S50" i="23"/>
  <c r="S80" i="23"/>
  <c r="S47" i="23"/>
  <c r="S47" i="24"/>
  <c r="S30" i="23"/>
  <c r="S30" i="24"/>
  <c r="S66" i="23"/>
  <c r="S66" i="24"/>
  <c r="S52" i="25"/>
  <c r="S77" i="23"/>
  <c r="S77" i="24"/>
  <c r="S37" i="23"/>
  <c r="S37" i="24"/>
  <c r="S38" i="23"/>
  <c r="S38" i="24"/>
  <c r="S51" i="23"/>
  <c r="S51" i="24"/>
  <c r="S45" i="25"/>
  <c r="S71" i="23"/>
  <c r="S71" i="24"/>
  <c r="S82" i="23"/>
  <c r="S82" i="24"/>
  <c r="S45" i="23"/>
  <c r="S45" i="24"/>
  <c r="S39" i="25"/>
  <c r="S29" i="23"/>
  <c r="S29" i="24"/>
  <c r="S41" i="23"/>
  <c r="S41" i="24"/>
  <c r="S56" i="23"/>
  <c r="S56" i="24"/>
  <c r="S90" i="23"/>
  <c r="S90" i="24"/>
  <c r="Q11" i="24"/>
  <c r="T5" i="22"/>
  <c r="T10" i="22"/>
  <c r="T6" i="22"/>
  <c r="V13" i="22"/>
  <c r="V13" i="37"/>
  <c r="U7" i="37"/>
  <c r="V12" i="22"/>
  <c r="V12" i="37"/>
  <c r="V11" i="22"/>
  <c r="V11" i="37"/>
  <c r="V7" i="22"/>
  <c r="V14" i="22"/>
  <c r="V14" i="37"/>
  <c r="R12" i="24"/>
  <c r="R6" i="25"/>
  <c r="R44" i="25"/>
  <c r="R49" i="25"/>
  <c r="S57" i="25"/>
  <c r="S41" i="25"/>
  <c r="R16" i="37"/>
  <c r="T23" i="23"/>
  <c r="T26" i="23"/>
  <c r="T26" i="24"/>
  <c r="T25" i="23"/>
  <c r="T25" i="24"/>
  <c r="T45" i="23"/>
  <c r="T45" i="24"/>
  <c r="T39" i="25"/>
  <c r="T61" i="23"/>
  <c r="T61" i="24"/>
  <c r="T46" i="23"/>
  <c r="T46" i="24"/>
  <c r="T40" i="25"/>
  <c r="T60" i="23"/>
  <c r="T60" i="24"/>
  <c r="T75" i="23"/>
  <c r="T75" i="24"/>
  <c r="T87" i="23"/>
  <c r="T87" i="24"/>
  <c r="T53" i="23"/>
  <c r="T53" i="24"/>
  <c r="T47" i="25"/>
  <c r="T55" i="23"/>
  <c r="T55" i="24"/>
  <c r="T54" i="23"/>
  <c r="T54" i="24"/>
  <c r="T48" i="25"/>
  <c r="T68" i="23"/>
  <c r="T68" i="24"/>
  <c r="T54" i="25"/>
  <c r="T73" i="23"/>
  <c r="T73" i="24"/>
  <c r="T51" i="23"/>
  <c r="T51" i="24"/>
  <c r="T45" i="25"/>
  <c r="T66" i="23"/>
  <c r="T66" i="24"/>
  <c r="T52" i="25"/>
  <c r="T36" i="23"/>
  <c r="T36" i="24"/>
  <c r="T35" i="23"/>
  <c r="T39" i="23"/>
  <c r="T39" i="24"/>
  <c r="T70" i="23"/>
  <c r="T70" i="24"/>
  <c r="T56" i="25"/>
  <c r="T41" i="23"/>
  <c r="T41" i="24"/>
  <c r="T32" i="23"/>
  <c r="T32" i="24"/>
  <c r="T82" i="23"/>
  <c r="T82" i="24"/>
  <c r="T31" i="23"/>
  <c r="T31" i="24"/>
  <c r="T88" i="23"/>
  <c r="T88" i="24"/>
  <c r="T58" i="23"/>
  <c r="T58" i="24"/>
  <c r="T72" i="23"/>
  <c r="T72" i="24"/>
  <c r="T76" i="23"/>
  <c r="T76" i="24"/>
  <c r="T56" i="23"/>
  <c r="T56" i="24"/>
  <c r="T38" i="23"/>
  <c r="T38" i="24"/>
  <c r="T77" i="23"/>
  <c r="T77" i="24"/>
  <c r="T80" i="23"/>
  <c r="T40" i="23"/>
  <c r="T40" i="24"/>
  <c r="T30" i="23"/>
  <c r="T30" i="24"/>
  <c r="T29" i="23"/>
  <c r="T29" i="24"/>
  <c r="T52" i="23"/>
  <c r="T52" i="24"/>
  <c r="T46" i="25"/>
  <c r="T59" i="23"/>
  <c r="T59" i="24"/>
  <c r="T86" i="23"/>
  <c r="T86" i="24"/>
  <c r="T92" i="23"/>
  <c r="T92" i="24"/>
  <c r="T44" i="23"/>
  <c r="T44" i="24"/>
  <c r="T38" i="25"/>
  <c r="T91" i="23"/>
  <c r="T91" i="24"/>
  <c r="T83" i="23"/>
  <c r="T83" i="24"/>
  <c r="T69" i="23"/>
  <c r="T69" i="24"/>
  <c r="T55" i="25"/>
  <c r="T28" i="23"/>
  <c r="T28" i="24"/>
  <c r="T42" i="23"/>
  <c r="T42" i="24"/>
  <c r="T36" i="25"/>
  <c r="T65" i="23"/>
  <c r="T50" i="23"/>
  <c r="T47" i="23"/>
  <c r="T47" i="24"/>
  <c r="T67" i="23"/>
  <c r="T67" i="24"/>
  <c r="T53" i="25"/>
  <c r="T74" i="23"/>
  <c r="T74" i="24"/>
  <c r="T85" i="23"/>
  <c r="T85" i="24"/>
  <c r="T71" i="23"/>
  <c r="T71" i="24"/>
  <c r="T57" i="23"/>
  <c r="T57" i="24"/>
  <c r="T84" i="23"/>
  <c r="T84" i="24"/>
  <c r="T62" i="23"/>
  <c r="T62" i="24"/>
  <c r="T89" i="23"/>
  <c r="T89" i="24"/>
  <c r="T90" i="23"/>
  <c r="T90" i="24"/>
  <c r="T43" i="23"/>
  <c r="T43" i="24"/>
  <c r="T37" i="25"/>
  <c r="T37" i="23"/>
  <c r="T37" i="24"/>
  <c r="T27" i="23"/>
  <c r="T27" i="24"/>
  <c r="T24" i="23"/>
  <c r="T24" i="24"/>
  <c r="T81" i="23"/>
  <c r="T81" i="24"/>
  <c r="S13" i="23"/>
  <c r="S65" i="24"/>
  <c r="S13" i="24"/>
  <c r="S7" i="25"/>
  <c r="U10" i="22"/>
  <c r="U6" i="22"/>
  <c r="U5" i="22"/>
  <c r="S10" i="23"/>
  <c r="S23" i="24"/>
  <c r="S6" i="23"/>
  <c r="S5" i="23"/>
  <c r="S6" i="37"/>
  <c r="S5" i="37"/>
  <c r="S15" i="37"/>
  <c r="R15" i="23"/>
  <c r="R16" i="23"/>
  <c r="Q5" i="25"/>
  <c r="Q7" i="24"/>
  <c r="S80" i="24"/>
  <c r="S14" i="24"/>
  <c r="S8" i="25"/>
  <c r="S14" i="23"/>
  <c r="S11" i="23"/>
  <c r="S35" i="24"/>
  <c r="S7" i="23"/>
  <c r="T10" i="37"/>
  <c r="T15" i="22"/>
  <c r="T16" i="22"/>
  <c r="S12" i="23"/>
  <c r="S50" i="24"/>
  <c r="R11" i="24"/>
  <c r="Q15" i="24"/>
  <c r="Q4" i="25"/>
  <c r="Q6" i="24"/>
  <c r="R10" i="24"/>
  <c r="W12" i="22"/>
  <c r="W12" i="37"/>
  <c r="V7" i="37"/>
  <c r="W14" i="22"/>
  <c r="W14" i="37"/>
  <c r="W11" i="22"/>
  <c r="W11" i="37"/>
  <c r="W7" i="22"/>
  <c r="W13" i="22"/>
  <c r="W13" i="37"/>
  <c r="T57" i="25"/>
  <c r="S12" i="24"/>
  <c r="S6" i="25"/>
  <c r="S44" i="25"/>
  <c r="S49" i="25"/>
  <c r="T41" i="25"/>
  <c r="S10" i="24"/>
  <c r="U10" i="37"/>
  <c r="U15" i="22"/>
  <c r="U16" i="22"/>
  <c r="T50" i="24"/>
  <c r="T12" i="23"/>
  <c r="R7" i="24"/>
  <c r="R5" i="25"/>
  <c r="T6" i="37"/>
  <c r="T5" i="37"/>
  <c r="T15" i="37"/>
  <c r="S16" i="37"/>
  <c r="S15" i="23"/>
  <c r="S16" i="23"/>
  <c r="V5" i="22"/>
  <c r="V6" i="22"/>
  <c r="V10" i="22"/>
  <c r="T65" i="24"/>
  <c r="T13" i="24"/>
  <c r="T7" i="25"/>
  <c r="T13" i="23"/>
  <c r="T11" i="23"/>
  <c r="T35" i="24"/>
  <c r="T7" i="23"/>
  <c r="S11" i="24"/>
  <c r="Q5" i="24"/>
  <c r="Q16" i="24"/>
  <c r="U65" i="23"/>
  <c r="U26" i="23"/>
  <c r="U26" i="24"/>
  <c r="U66" i="23"/>
  <c r="U66" i="24"/>
  <c r="U52" i="25"/>
  <c r="U60" i="23"/>
  <c r="U60" i="24"/>
  <c r="U44" i="23"/>
  <c r="U44" i="24"/>
  <c r="U38" i="25"/>
  <c r="U68" i="23"/>
  <c r="U68" i="24"/>
  <c r="U54" i="25"/>
  <c r="U70" i="23"/>
  <c r="U70" i="24"/>
  <c r="U56" i="25"/>
  <c r="U56" i="23"/>
  <c r="U56" i="24"/>
  <c r="U43" i="23"/>
  <c r="U43" i="24"/>
  <c r="U37" i="25"/>
  <c r="U73" i="23"/>
  <c r="U73" i="24"/>
  <c r="U62" i="23"/>
  <c r="U62" i="24"/>
  <c r="U77" i="23"/>
  <c r="U77" i="24"/>
  <c r="U88" i="23"/>
  <c r="U88" i="24"/>
  <c r="U55" i="23"/>
  <c r="U55" i="24"/>
  <c r="U69" i="23"/>
  <c r="U69" i="24"/>
  <c r="U55" i="25"/>
  <c r="U50" i="23"/>
  <c r="U47" i="23"/>
  <c r="U47" i="24"/>
  <c r="U36" i="23"/>
  <c r="U36" i="24"/>
  <c r="U86" i="23"/>
  <c r="U86" i="24"/>
  <c r="U27" i="23"/>
  <c r="U27" i="24"/>
  <c r="U28" i="23"/>
  <c r="U28" i="24"/>
  <c r="U92" i="23"/>
  <c r="U92" i="24"/>
  <c r="U90" i="23"/>
  <c r="U90" i="24"/>
  <c r="U85" i="23"/>
  <c r="U85" i="24"/>
  <c r="U57" i="23"/>
  <c r="U57" i="24"/>
  <c r="U71" i="23"/>
  <c r="U71" i="24"/>
  <c r="U37" i="23"/>
  <c r="U37" i="24"/>
  <c r="U89" i="23"/>
  <c r="U89" i="24"/>
  <c r="U83" i="23"/>
  <c r="U83" i="24"/>
  <c r="U52" i="23"/>
  <c r="U52" i="24"/>
  <c r="U46" i="25"/>
  <c r="U23" i="23"/>
  <c r="U80" i="23"/>
  <c r="U40" i="23"/>
  <c r="U40" i="24"/>
  <c r="U81" i="23"/>
  <c r="U81" i="24"/>
  <c r="U46" i="23"/>
  <c r="U46" i="24"/>
  <c r="U40" i="25"/>
  <c r="U75" i="23"/>
  <c r="U75" i="24"/>
  <c r="U54" i="23"/>
  <c r="U54" i="24"/>
  <c r="U48" i="25"/>
  <c r="U91" i="23"/>
  <c r="U91" i="24"/>
  <c r="U76" i="23"/>
  <c r="U76" i="24"/>
  <c r="U32" i="23"/>
  <c r="U32" i="24"/>
  <c r="U31" i="23"/>
  <c r="U31" i="24"/>
  <c r="U41" i="23"/>
  <c r="U41" i="24"/>
  <c r="U38" i="23"/>
  <c r="U38" i="24"/>
  <c r="U72" i="23"/>
  <c r="U72" i="24"/>
  <c r="U53" i="23"/>
  <c r="U53" i="24"/>
  <c r="U47" i="25"/>
  <c r="U45" i="23"/>
  <c r="U45" i="24"/>
  <c r="U39" i="25"/>
  <c r="U35" i="23"/>
  <c r="U24" i="23"/>
  <c r="U24" i="24"/>
  <c r="U39" i="23"/>
  <c r="U39" i="24"/>
  <c r="U51" i="23"/>
  <c r="U51" i="24"/>
  <c r="U45" i="25"/>
  <c r="U87" i="23"/>
  <c r="U87" i="24"/>
  <c r="U42" i="23"/>
  <c r="U42" i="24"/>
  <c r="U36" i="25"/>
  <c r="U67" i="23"/>
  <c r="U67" i="24"/>
  <c r="U53" i="25"/>
  <c r="U82" i="23"/>
  <c r="U82" i="24"/>
  <c r="U58" i="23"/>
  <c r="U58" i="24"/>
  <c r="U74" i="23"/>
  <c r="U74" i="24"/>
  <c r="U59" i="23"/>
  <c r="U59" i="24"/>
  <c r="U84" i="23"/>
  <c r="U84" i="24"/>
  <c r="U30" i="23"/>
  <c r="U30" i="24"/>
  <c r="U61" i="23"/>
  <c r="U61" i="24"/>
  <c r="U25" i="23"/>
  <c r="U25" i="24"/>
  <c r="U29" i="23"/>
  <c r="U29" i="24"/>
  <c r="T23" i="24"/>
  <c r="T10" i="23"/>
  <c r="T5" i="23"/>
  <c r="T6" i="23"/>
  <c r="R6" i="24"/>
  <c r="R4" i="25"/>
  <c r="R15" i="24"/>
  <c r="Q9" i="25"/>
  <c r="T80" i="24"/>
  <c r="T14" i="24"/>
  <c r="T8" i="25"/>
  <c r="T14" i="23"/>
  <c r="W7" i="37"/>
  <c r="X12" i="22"/>
  <c r="X12" i="37"/>
  <c r="X13" i="22"/>
  <c r="X13" i="37"/>
  <c r="X14" i="22"/>
  <c r="X14" i="37"/>
  <c r="X11" i="22"/>
  <c r="X11" i="37"/>
  <c r="X7" i="22"/>
  <c r="T12" i="24"/>
  <c r="T6" i="25"/>
  <c r="T44" i="25"/>
  <c r="T49" i="25"/>
  <c r="U41" i="25"/>
  <c r="U57" i="25"/>
  <c r="R5" i="24"/>
  <c r="R16" i="24"/>
  <c r="X7" i="37"/>
  <c r="T16" i="37"/>
  <c r="V10" i="37"/>
  <c r="V15" i="22"/>
  <c r="V16" i="22"/>
  <c r="U65" i="24"/>
  <c r="U13" i="24"/>
  <c r="U7" i="25"/>
  <c r="U13" i="23"/>
  <c r="S15" i="24"/>
  <c r="S4" i="25"/>
  <c r="S6" i="24"/>
  <c r="R9" i="25"/>
  <c r="T15" i="23"/>
  <c r="T16" i="23"/>
  <c r="U80" i="24"/>
  <c r="U14" i="24"/>
  <c r="U8" i="25"/>
  <c r="U14" i="23"/>
  <c r="U12" i="23"/>
  <c r="U50" i="24"/>
  <c r="V72" i="23"/>
  <c r="V72" i="24"/>
  <c r="V59" i="23"/>
  <c r="V59" i="24"/>
  <c r="V41" i="23"/>
  <c r="V41" i="24"/>
  <c r="V54" i="23"/>
  <c r="V54" i="24"/>
  <c r="V48" i="25"/>
  <c r="V23" i="23"/>
  <c r="V83" i="23"/>
  <c r="V83" i="24"/>
  <c r="V57" i="23"/>
  <c r="V57" i="24"/>
  <c r="V56" i="23"/>
  <c r="V56" i="24"/>
  <c r="V81" i="23"/>
  <c r="V81" i="24"/>
  <c r="V90" i="23"/>
  <c r="V90" i="24"/>
  <c r="V69" i="23"/>
  <c r="V69" i="24"/>
  <c r="V55" i="25"/>
  <c r="V84" i="23"/>
  <c r="V84" i="24"/>
  <c r="V25" i="23"/>
  <c r="V25" i="24"/>
  <c r="V82" i="23"/>
  <c r="V82" i="24"/>
  <c r="V70" i="23"/>
  <c r="V70" i="24"/>
  <c r="V56" i="25"/>
  <c r="V80" i="23"/>
  <c r="V46" i="23"/>
  <c r="V46" i="24"/>
  <c r="V40" i="25"/>
  <c r="V88" i="23"/>
  <c r="V88" i="24"/>
  <c r="V76" i="23"/>
  <c r="V76" i="24"/>
  <c r="V32" i="23"/>
  <c r="V32" i="24"/>
  <c r="V50" i="23"/>
  <c r="V60" i="23"/>
  <c r="V60" i="24"/>
  <c r="V38" i="23"/>
  <c r="V38" i="24"/>
  <c r="V65" i="23"/>
  <c r="V61" i="23"/>
  <c r="V61" i="24"/>
  <c r="V74" i="23"/>
  <c r="V74" i="24"/>
  <c r="V68" i="23"/>
  <c r="V68" i="24"/>
  <c r="V54" i="25"/>
  <c r="V35" i="23"/>
  <c r="V44" i="23"/>
  <c r="V44" i="24"/>
  <c r="V38" i="25"/>
  <c r="V85" i="23"/>
  <c r="V85" i="24"/>
  <c r="V75" i="23"/>
  <c r="V75" i="24"/>
  <c r="V39" i="23"/>
  <c r="V39" i="24"/>
  <c r="V92" i="23"/>
  <c r="V92" i="24"/>
  <c r="V53" i="23"/>
  <c r="V53" i="24"/>
  <c r="V47" i="25"/>
  <c r="V73" i="23"/>
  <c r="V73" i="24"/>
  <c r="V37" i="23"/>
  <c r="V37" i="24"/>
  <c r="V47" i="23"/>
  <c r="V47" i="24"/>
  <c r="V67" i="23"/>
  <c r="V67" i="24"/>
  <c r="V53" i="25"/>
  <c r="V55" i="23"/>
  <c r="V55" i="24"/>
  <c r="V24" i="23"/>
  <c r="V24" i="24"/>
  <c r="V29" i="23"/>
  <c r="V29" i="24"/>
  <c r="V77" i="23"/>
  <c r="V77" i="24"/>
  <c r="V62" i="23"/>
  <c r="V62" i="24"/>
  <c r="V26" i="23"/>
  <c r="V26" i="24"/>
  <c r="V52" i="23"/>
  <c r="V52" i="24"/>
  <c r="V46" i="25"/>
  <c r="V89" i="23"/>
  <c r="V89" i="24"/>
  <c r="V31" i="23"/>
  <c r="V31" i="24"/>
  <c r="V66" i="23"/>
  <c r="V66" i="24"/>
  <c r="V52" i="25"/>
  <c r="V42" i="23"/>
  <c r="V42" i="24"/>
  <c r="V36" i="25"/>
  <c r="V86" i="23"/>
  <c r="V86" i="24"/>
  <c r="V91" i="23"/>
  <c r="V91" i="24"/>
  <c r="V30" i="23"/>
  <c r="V30" i="24"/>
  <c r="V51" i="23"/>
  <c r="V51" i="24"/>
  <c r="V45" i="25"/>
  <c r="V58" i="23"/>
  <c r="V58" i="24"/>
  <c r="V45" i="23"/>
  <c r="V45" i="24"/>
  <c r="V39" i="25"/>
  <c r="V40" i="23"/>
  <c r="V40" i="24"/>
  <c r="V71" i="23"/>
  <c r="V71" i="24"/>
  <c r="V27" i="23"/>
  <c r="V27" i="24"/>
  <c r="V43" i="23"/>
  <c r="V43" i="24"/>
  <c r="V37" i="25"/>
  <c r="V36" i="23"/>
  <c r="V36" i="24"/>
  <c r="V28" i="23"/>
  <c r="V28" i="24"/>
  <c r="V87" i="23"/>
  <c r="V87" i="24"/>
  <c r="U6" i="37"/>
  <c r="U5" i="37"/>
  <c r="U15" i="37"/>
  <c r="Q27" i="25"/>
  <c r="T10" i="24"/>
  <c r="U11" i="23"/>
  <c r="U7" i="23"/>
  <c r="U35" i="24"/>
  <c r="U23" i="24"/>
  <c r="U5" i="23"/>
  <c r="U10" i="23"/>
  <c r="U6" i="23"/>
  <c r="S5" i="25"/>
  <c r="S7" i="24"/>
  <c r="T11" i="24"/>
  <c r="W5" i="22"/>
  <c r="W6" i="22"/>
  <c r="W10" i="22"/>
  <c r="Y7" i="22"/>
  <c r="Y11" i="22"/>
  <c r="Y11" i="37"/>
  <c r="Y12" i="22"/>
  <c r="Y12" i="37"/>
  <c r="Y14" i="22"/>
  <c r="Y14" i="37"/>
  <c r="Y13" i="22"/>
  <c r="Y13" i="37"/>
  <c r="V41" i="25"/>
  <c r="V57" i="25"/>
  <c r="U12" i="24"/>
  <c r="U6" i="25"/>
  <c r="U44" i="25"/>
  <c r="U49" i="25"/>
  <c r="U15" i="23"/>
  <c r="U16" i="37"/>
  <c r="W15" i="22"/>
  <c r="W16" i="22"/>
  <c r="W10" i="37"/>
  <c r="U10" i="24"/>
  <c r="V12" i="23"/>
  <c r="V50" i="24"/>
  <c r="V6" i="23"/>
  <c r="V5" i="23"/>
  <c r="V23" i="24"/>
  <c r="V10" i="23"/>
  <c r="R27" i="25"/>
  <c r="T5" i="25"/>
  <c r="T7" i="24"/>
  <c r="V35" i="24"/>
  <c r="V11" i="23"/>
  <c r="V7" i="23"/>
  <c r="V65" i="24"/>
  <c r="V13" i="24"/>
  <c r="V7" i="25"/>
  <c r="V13" i="23"/>
  <c r="V14" i="23"/>
  <c r="V80" i="24"/>
  <c r="V14" i="24"/>
  <c r="V8" i="25"/>
  <c r="X10" i="22"/>
  <c r="X5" i="22"/>
  <c r="X6" i="22"/>
  <c r="S5" i="24"/>
  <c r="S16" i="24"/>
  <c r="W28" i="23"/>
  <c r="W28" i="24"/>
  <c r="W77" i="23"/>
  <c r="W77" i="24"/>
  <c r="W56" i="23"/>
  <c r="W56" i="24"/>
  <c r="W91" i="23"/>
  <c r="W91" i="24"/>
  <c r="W46" i="23"/>
  <c r="W46" i="24"/>
  <c r="W40" i="25"/>
  <c r="W52" i="23"/>
  <c r="W52" i="24"/>
  <c r="W46" i="25"/>
  <c r="W38" i="23"/>
  <c r="W38" i="24"/>
  <c r="W86" i="23"/>
  <c r="W86" i="24"/>
  <c r="W43" i="23"/>
  <c r="W43" i="24"/>
  <c r="W37" i="25"/>
  <c r="W61" i="23"/>
  <c r="W61" i="24"/>
  <c r="W57" i="23"/>
  <c r="W57" i="24"/>
  <c r="W30" i="23"/>
  <c r="W30" i="24"/>
  <c r="W62" i="23"/>
  <c r="W62" i="24"/>
  <c r="W83" i="23"/>
  <c r="W83" i="24"/>
  <c r="W53" i="23"/>
  <c r="W53" i="24"/>
  <c r="W47" i="25"/>
  <c r="W44" i="23"/>
  <c r="W44" i="24"/>
  <c r="W38" i="25"/>
  <c r="W90" i="23"/>
  <c r="W90" i="24"/>
  <c r="W45" i="23"/>
  <c r="W45" i="24"/>
  <c r="W39" i="25"/>
  <c r="W88" i="23"/>
  <c r="W88" i="24"/>
  <c r="W70" i="23"/>
  <c r="W70" i="24"/>
  <c r="W56" i="25"/>
  <c r="W25" i="23"/>
  <c r="W25" i="24"/>
  <c r="W58" i="23"/>
  <c r="W58" i="24"/>
  <c r="W42" i="23"/>
  <c r="W42" i="24"/>
  <c r="W36" i="25"/>
  <c r="W27" i="23"/>
  <c r="W27" i="24"/>
  <c r="W40" i="23"/>
  <c r="W40" i="24"/>
  <c r="W67" i="23"/>
  <c r="W67" i="24"/>
  <c r="W53" i="25"/>
  <c r="W87" i="23"/>
  <c r="W87" i="24"/>
  <c r="W81" i="23"/>
  <c r="W81" i="24"/>
  <c r="W47" i="23"/>
  <c r="W47" i="24"/>
  <c r="W59" i="23"/>
  <c r="W59" i="24"/>
  <c r="W75" i="23"/>
  <c r="W75" i="24"/>
  <c r="W84" i="23"/>
  <c r="W84" i="24"/>
  <c r="W29" i="23"/>
  <c r="W29" i="24"/>
  <c r="W51" i="23"/>
  <c r="W51" i="24"/>
  <c r="W45" i="25"/>
  <c r="W66" i="23"/>
  <c r="W66" i="24"/>
  <c r="W52" i="25"/>
  <c r="W57" i="25"/>
  <c r="W89" i="23"/>
  <c r="W89" i="24"/>
  <c r="W68" i="23"/>
  <c r="W68" i="24"/>
  <c r="W54" i="25"/>
  <c r="W60" i="23"/>
  <c r="W60" i="24"/>
  <c r="W31" i="23"/>
  <c r="W31" i="24"/>
  <c r="W74" i="23"/>
  <c r="W74" i="24"/>
  <c r="W54" i="23"/>
  <c r="W54" i="24"/>
  <c r="W48" i="25"/>
  <c r="W73" i="23"/>
  <c r="W73" i="24"/>
  <c r="W36" i="23"/>
  <c r="W36" i="24"/>
  <c r="W24" i="23"/>
  <c r="W24" i="24"/>
  <c r="W23" i="23"/>
  <c r="W72" i="23"/>
  <c r="W72" i="24"/>
  <c r="W85" i="23"/>
  <c r="W85" i="24"/>
  <c r="W69" i="23"/>
  <c r="W69" i="24"/>
  <c r="W55" i="25"/>
  <c r="W37" i="23"/>
  <c r="W37" i="24"/>
  <c r="W50" i="23"/>
  <c r="W80" i="23"/>
  <c r="W82" i="23"/>
  <c r="W82" i="24"/>
  <c r="W65" i="23"/>
  <c r="W76" i="23"/>
  <c r="W76" i="24"/>
  <c r="W26" i="23"/>
  <c r="W26" i="24"/>
  <c r="W71" i="23"/>
  <c r="W71" i="24"/>
  <c r="W55" i="23"/>
  <c r="W55" i="24"/>
  <c r="W92" i="23"/>
  <c r="W92" i="24"/>
  <c r="W35" i="23"/>
  <c r="W32" i="23"/>
  <c r="W32" i="24"/>
  <c r="W41" i="23"/>
  <c r="W41" i="24"/>
  <c r="W39" i="23"/>
  <c r="W39" i="24"/>
  <c r="U16" i="23"/>
  <c r="T4" i="25"/>
  <c r="T6" i="24"/>
  <c r="T5" i="24"/>
  <c r="T15" i="24"/>
  <c r="S9" i="25"/>
  <c r="V6" i="37"/>
  <c r="V5" i="37"/>
  <c r="V15" i="37"/>
  <c r="U11" i="24"/>
  <c r="Y7" i="37"/>
  <c r="Z12" i="22"/>
  <c r="Z12" i="37"/>
  <c r="Z7" i="22"/>
  <c r="Z11" i="22"/>
  <c r="Z11" i="37"/>
  <c r="Z14" i="22"/>
  <c r="Z14" i="37"/>
  <c r="Z13" i="22"/>
  <c r="Z13" i="37"/>
  <c r="W41" i="25"/>
  <c r="V12" i="24"/>
  <c r="V6" i="25"/>
  <c r="V44" i="25"/>
  <c r="V49" i="25"/>
  <c r="V16" i="37"/>
  <c r="T9" i="25"/>
  <c r="X87" i="23"/>
  <c r="X87" i="24"/>
  <c r="X40" i="23"/>
  <c r="X40" i="24"/>
  <c r="X42" i="23"/>
  <c r="X42" i="24"/>
  <c r="X36" i="25"/>
  <c r="X47" i="23"/>
  <c r="X47" i="24"/>
  <c r="X82" i="23"/>
  <c r="X82" i="24"/>
  <c r="X56" i="23"/>
  <c r="X56" i="24"/>
  <c r="X28" i="23"/>
  <c r="X28" i="24"/>
  <c r="X36" i="23"/>
  <c r="X36" i="24"/>
  <c r="X54" i="23"/>
  <c r="X54" i="24"/>
  <c r="X48" i="25"/>
  <c r="X31" i="23"/>
  <c r="X31" i="24"/>
  <c r="X91" i="23"/>
  <c r="X91" i="24"/>
  <c r="X68" i="23"/>
  <c r="X68" i="24"/>
  <c r="X54" i="25"/>
  <c r="X76" i="23"/>
  <c r="X76" i="24"/>
  <c r="X69" i="23"/>
  <c r="X69" i="24"/>
  <c r="X55" i="25"/>
  <c r="X35" i="23"/>
  <c r="X80" i="23"/>
  <c r="X92" i="23"/>
  <c r="X92" i="24"/>
  <c r="X71" i="23"/>
  <c r="X71" i="24"/>
  <c r="X60" i="23"/>
  <c r="X60" i="24"/>
  <c r="X32" i="23"/>
  <c r="X32" i="24"/>
  <c r="X70" i="23"/>
  <c r="X70" i="24"/>
  <c r="X56" i="25"/>
  <c r="X29" i="23"/>
  <c r="X29" i="24"/>
  <c r="X75" i="23"/>
  <c r="X75" i="24"/>
  <c r="X30" i="23"/>
  <c r="X30" i="24"/>
  <c r="X61" i="23"/>
  <c r="X61" i="24"/>
  <c r="X86" i="23"/>
  <c r="X86" i="24"/>
  <c r="X83" i="23"/>
  <c r="X83" i="24"/>
  <c r="X52" i="23"/>
  <c r="X52" i="24"/>
  <c r="X46" i="25"/>
  <c r="X45" i="23"/>
  <c r="X45" i="24"/>
  <c r="X39" i="25"/>
  <c r="X44" i="23"/>
  <c r="X44" i="24"/>
  <c r="X38" i="25"/>
  <c r="X65" i="23"/>
  <c r="X72" i="23"/>
  <c r="X72" i="24"/>
  <c r="X67" i="23"/>
  <c r="X67" i="24"/>
  <c r="X53" i="25"/>
  <c r="X27" i="23"/>
  <c r="X27" i="24"/>
  <c r="X38" i="23"/>
  <c r="X38" i="24"/>
  <c r="X81" i="23"/>
  <c r="X81" i="24"/>
  <c r="X46" i="23"/>
  <c r="X46" i="24"/>
  <c r="X40" i="25"/>
  <c r="X77" i="23"/>
  <c r="X77" i="24"/>
  <c r="X59" i="23"/>
  <c r="X59" i="24"/>
  <c r="X73" i="23"/>
  <c r="X73" i="24"/>
  <c r="X74" i="23"/>
  <c r="X74" i="24"/>
  <c r="X58" i="23"/>
  <c r="X58" i="24"/>
  <c r="X24" i="23"/>
  <c r="X24" i="24"/>
  <c r="X89" i="23"/>
  <c r="X89" i="24"/>
  <c r="X37" i="23"/>
  <c r="X37" i="24"/>
  <c r="X85" i="23"/>
  <c r="X85" i="24"/>
  <c r="X23" i="23"/>
  <c r="X53" i="23"/>
  <c r="X53" i="24"/>
  <c r="X47" i="25"/>
  <c r="X55" i="23"/>
  <c r="X55" i="24"/>
  <c r="X26" i="23"/>
  <c r="X26" i="24"/>
  <c r="X88" i="23"/>
  <c r="X88" i="24"/>
  <c r="X25" i="23"/>
  <c r="X25" i="24"/>
  <c r="X51" i="23"/>
  <c r="X51" i="24"/>
  <c r="X45" i="25"/>
  <c r="X84" i="23"/>
  <c r="X84" i="24"/>
  <c r="X41" i="23"/>
  <c r="X41" i="24"/>
  <c r="X57" i="23"/>
  <c r="X57" i="24"/>
  <c r="X43" i="23"/>
  <c r="X43" i="24"/>
  <c r="X37" i="25"/>
  <c r="X66" i="23"/>
  <c r="X66" i="24"/>
  <c r="X52" i="25"/>
  <c r="X57" i="25"/>
  <c r="X62" i="23"/>
  <c r="X62" i="24"/>
  <c r="X39" i="23"/>
  <c r="X39" i="24"/>
  <c r="X90" i="23"/>
  <c r="X90" i="24"/>
  <c r="X50" i="23"/>
  <c r="V11" i="24"/>
  <c r="V10" i="24"/>
  <c r="U7" i="24"/>
  <c r="U5" i="25"/>
  <c r="W7" i="23"/>
  <c r="W11" i="23"/>
  <c r="W35" i="24"/>
  <c r="W80" i="24"/>
  <c r="W14" i="24"/>
  <c r="W8" i="25"/>
  <c r="W14" i="23"/>
  <c r="Y10" i="22"/>
  <c r="Y6" i="22"/>
  <c r="Y5" i="22"/>
  <c r="X15" i="22"/>
  <c r="X16" i="22"/>
  <c r="X10" i="37"/>
  <c r="S27" i="25"/>
  <c r="T16" i="24"/>
  <c r="W12" i="23"/>
  <c r="W50" i="24"/>
  <c r="W65" i="24"/>
  <c r="W13" i="24"/>
  <c r="W7" i="25"/>
  <c r="W13" i="23"/>
  <c r="W6" i="23"/>
  <c r="W23" i="24"/>
  <c r="W5" i="23"/>
  <c r="W10" i="23"/>
  <c r="V15" i="23"/>
  <c r="V16" i="23"/>
  <c r="U15" i="24"/>
  <c r="U4" i="25"/>
  <c r="U6" i="24"/>
  <c r="W15" i="37"/>
  <c r="W6" i="37"/>
  <c r="W5" i="37"/>
  <c r="Z7" i="37"/>
  <c r="X41" i="25"/>
  <c r="W12" i="24"/>
  <c r="W6" i="25"/>
  <c r="W44" i="25"/>
  <c r="W49" i="25"/>
  <c r="U5" i="24"/>
  <c r="W15" i="23"/>
  <c r="W16" i="23"/>
  <c r="U9" i="25"/>
  <c r="W10" i="24"/>
  <c r="Z5" i="22"/>
  <c r="Z6" i="22"/>
  <c r="Z10" i="22"/>
  <c r="Y10" i="37"/>
  <c r="Y15" i="22"/>
  <c r="Y16" i="22"/>
  <c r="X12" i="23"/>
  <c r="X50" i="24"/>
  <c r="T27" i="25"/>
  <c r="Y65" i="23"/>
  <c r="Y51" i="23"/>
  <c r="Y51" i="24"/>
  <c r="Y45" i="25"/>
  <c r="Y88" i="23"/>
  <c r="Y88" i="24"/>
  <c r="Y55" i="23"/>
  <c r="Y55" i="24"/>
  <c r="Y69" i="23"/>
  <c r="Y69" i="24"/>
  <c r="Y55" i="25"/>
  <c r="Y68" i="23"/>
  <c r="Y68" i="24"/>
  <c r="Y54" i="25"/>
  <c r="Y43" i="23"/>
  <c r="Y43" i="24"/>
  <c r="Y37" i="25"/>
  <c r="Y41" i="23"/>
  <c r="Y41" i="24"/>
  <c r="Y46" i="23"/>
  <c r="Y46" i="24"/>
  <c r="Y40" i="25"/>
  <c r="Y38" i="23"/>
  <c r="Y38" i="24"/>
  <c r="Y67" i="23"/>
  <c r="Y67" i="24"/>
  <c r="Y53" i="25"/>
  <c r="Y90" i="23"/>
  <c r="Y90" i="24"/>
  <c r="Y62" i="23"/>
  <c r="Y62" i="24"/>
  <c r="Y31" i="23"/>
  <c r="Y31" i="24"/>
  <c r="Y36" i="23"/>
  <c r="Y36" i="24"/>
  <c r="Y75" i="23"/>
  <c r="Y75" i="24"/>
  <c r="Y70" i="23"/>
  <c r="Y70" i="24"/>
  <c r="Y56" i="25"/>
  <c r="Y60" i="23"/>
  <c r="Y60" i="24"/>
  <c r="Y92" i="23"/>
  <c r="Y92" i="24"/>
  <c r="Y37" i="23"/>
  <c r="Y37" i="24"/>
  <c r="Y24" i="23"/>
  <c r="Y24" i="24"/>
  <c r="Y61" i="23"/>
  <c r="Y61" i="24"/>
  <c r="Y28" i="23"/>
  <c r="Y28" i="24"/>
  <c r="Y82" i="23"/>
  <c r="Y82" i="24"/>
  <c r="Y42" i="23"/>
  <c r="Y42" i="24"/>
  <c r="Y36" i="25"/>
  <c r="Y41" i="25"/>
  <c r="Y87" i="23"/>
  <c r="Y87" i="24"/>
  <c r="Y45" i="23"/>
  <c r="Y45" i="24"/>
  <c r="Y39" i="25"/>
  <c r="Y83" i="23"/>
  <c r="Y83" i="24"/>
  <c r="Y74" i="23"/>
  <c r="Y74" i="24"/>
  <c r="Y59" i="23"/>
  <c r="Y59" i="24"/>
  <c r="Y35" i="23"/>
  <c r="Y84" i="23"/>
  <c r="Y84" i="24"/>
  <c r="Y25" i="23"/>
  <c r="Y25" i="24"/>
  <c r="Y26" i="23"/>
  <c r="Y26" i="24"/>
  <c r="Y53" i="23"/>
  <c r="Y53" i="24"/>
  <c r="Y47" i="25"/>
  <c r="Y76" i="23"/>
  <c r="Y76" i="24"/>
  <c r="Y66" i="23"/>
  <c r="Y66" i="24"/>
  <c r="Y52" i="25"/>
  <c r="Y57" i="23"/>
  <c r="Y57" i="24"/>
  <c r="Y77" i="23"/>
  <c r="Y77" i="24"/>
  <c r="Y81" i="23"/>
  <c r="Y81" i="24"/>
  <c r="Y27" i="23"/>
  <c r="Y27" i="24"/>
  <c r="Y72" i="23"/>
  <c r="Y72" i="24"/>
  <c r="Y39" i="23"/>
  <c r="Y39" i="24"/>
  <c r="Y91" i="23"/>
  <c r="Y91" i="24"/>
  <c r="Y54" i="23"/>
  <c r="Y54" i="24"/>
  <c r="Y48" i="25"/>
  <c r="Y80" i="23"/>
  <c r="Y50" i="23"/>
  <c r="Y23" i="23"/>
  <c r="Y29" i="23"/>
  <c r="Y29" i="24"/>
  <c r="Y32" i="23"/>
  <c r="Y32" i="24"/>
  <c r="Y71" i="23"/>
  <c r="Y71" i="24"/>
  <c r="Y85" i="23"/>
  <c r="Y85" i="24"/>
  <c r="Y89" i="23"/>
  <c r="Y89" i="24"/>
  <c r="Y86" i="23"/>
  <c r="Y86" i="24"/>
  <c r="Y30" i="23"/>
  <c r="Y30" i="24"/>
  <c r="Y56" i="23"/>
  <c r="Y56" i="24"/>
  <c r="Y47" i="23"/>
  <c r="Y47" i="24"/>
  <c r="Y40" i="23"/>
  <c r="Y40" i="24"/>
  <c r="Y44" i="23"/>
  <c r="Y44" i="24"/>
  <c r="Y38" i="25"/>
  <c r="Y52" i="23"/>
  <c r="Y52" i="24"/>
  <c r="Y46" i="25"/>
  <c r="Y58" i="23"/>
  <c r="Y58" i="24"/>
  <c r="Y73" i="23"/>
  <c r="Y73" i="24"/>
  <c r="V15" i="24"/>
  <c r="V4" i="25"/>
  <c r="V6" i="24"/>
  <c r="W16" i="37"/>
  <c r="W11" i="24"/>
  <c r="V7" i="24"/>
  <c r="V5" i="25"/>
  <c r="X14" i="23"/>
  <c r="X80" i="24"/>
  <c r="X14" i="24"/>
  <c r="X8" i="25"/>
  <c r="U16" i="24"/>
  <c r="X15" i="37"/>
  <c r="X6" i="37"/>
  <c r="X5" i="37"/>
  <c r="X5" i="23"/>
  <c r="X10" i="23"/>
  <c r="X6" i="23"/>
  <c r="X23" i="24"/>
  <c r="X65" i="24"/>
  <c r="X13" i="24"/>
  <c r="X7" i="25"/>
  <c r="X13" i="23"/>
  <c r="X7" i="23"/>
  <c r="X35" i="24"/>
  <c r="X11" i="23"/>
  <c r="X12" i="24"/>
  <c r="X6" i="25"/>
  <c r="X44" i="25"/>
  <c r="X49" i="25"/>
  <c r="Y57" i="25"/>
  <c r="V5" i="24"/>
  <c r="V16" i="24"/>
  <c r="Y65" i="24"/>
  <c r="Y13" i="24"/>
  <c r="Y7" i="25"/>
  <c r="Y13" i="23"/>
  <c r="Z74" i="23"/>
  <c r="Z90" i="23"/>
  <c r="Z60" i="23"/>
  <c r="Z75" i="23"/>
  <c r="Z89" i="23"/>
  <c r="Z40" i="23"/>
  <c r="Z56" i="23"/>
  <c r="Z31" i="23"/>
  <c r="Z44" i="23"/>
  <c r="Z88" i="23"/>
  <c r="Z57" i="23"/>
  <c r="Z69" i="23"/>
  <c r="Z38" i="23"/>
  <c r="D2" i="22"/>
  <c r="K2" i="22"/>
  <c r="Z23" i="23"/>
  <c r="AA23" i="23"/>
  <c r="Z80" i="23"/>
  <c r="AA80" i="23"/>
  <c r="Z50" i="23"/>
  <c r="AA50" i="23"/>
  <c r="AB50" i="23"/>
  <c r="AC50" i="23"/>
  <c r="AD50" i="23"/>
  <c r="AE50" i="23"/>
  <c r="AF50" i="23"/>
  <c r="AG50" i="23"/>
  <c r="AH50" i="23"/>
  <c r="AI50" i="23"/>
  <c r="AJ50" i="23"/>
  <c r="AK50" i="23"/>
  <c r="AL50" i="23"/>
  <c r="AM50" i="23"/>
  <c r="AN50" i="23"/>
  <c r="Z51" i="23"/>
  <c r="Z58" i="23"/>
  <c r="Z91" i="23"/>
  <c r="Z32" i="23"/>
  <c r="Z30" i="23"/>
  <c r="Z37" i="23"/>
  <c r="Z42" i="23"/>
  <c r="Z28" i="23"/>
  <c r="Z83" i="23"/>
  <c r="Z53" i="23"/>
  <c r="Z25" i="23"/>
  <c r="Z43" i="23"/>
  <c r="Z72" i="23"/>
  <c r="Z46" i="23"/>
  <c r="Z65" i="23"/>
  <c r="AA65" i="23"/>
  <c r="AB65" i="23"/>
  <c r="AC65" i="23"/>
  <c r="AD65" i="23"/>
  <c r="AE65" i="23"/>
  <c r="AF65" i="23"/>
  <c r="AG65" i="23"/>
  <c r="AH65" i="23"/>
  <c r="AI65" i="23"/>
  <c r="AJ65" i="23"/>
  <c r="AK65" i="23"/>
  <c r="AL65" i="23"/>
  <c r="AM65" i="23"/>
  <c r="AN65" i="23"/>
  <c r="Z66" i="23"/>
  <c r="Z24" i="23"/>
  <c r="Z62" i="23"/>
  <c r="Z92" i="23"/>
  <c r="Z70" i="23"/>
  <c r="Z61" i="23"/>
  <c r="Z85" i="23"/>
  <c r="Z47" i="23"/>
  <c r="Z59" i="23"/>
  <c r="Z52" i="23"/>
  <c r="Z55" i="23"/>
  <c r="Z84" i="23"/>
  <c r="Z68" i="23"/>
  <c r="Z67" i="23"/>
  <c r="Z77" i="23"/>
  <c r="Z35" i="23"/>
  <c r="AA35" i="23"/>
  <c r="Z73" i="23"/>
  <c r="Z39" i="23"/>
  <c r="Z71" i="23"/>
  <c r="Z29" i="23"/>
  <c r="Z86" i="23"/>
  <c r="Z87" i="23"/>
  <c r="Z82" i="23"/>
  <c r="Z54" i="23"/>
  <c r="Z45" i="23"/>
  <c r="Z26" i="23"/>
  <c r="Z41" i="23"/>
  <c r="Z76" i="23"/>
  <c r="Z27" i="23"/>
  <c r="Z36" i="23"/>
  <c r="Z81" i="23"/>
  <c r="X15" i="23"/>
  <c r="X16" i="23"/>
  <c r="X16" i="37"/>
  <c r="V9" i="25"/>
  <c r="Y5" i="23"/>
  <c r="Y23" i="24"/>
  <c r="Y6" i="23"/>
  <c r="Y10" i="23"/>
  <c r="Z15" i="22"/>
  <c r="Z16" i="22"/>
  <c r="Z10" i="37"/>
  <c r="U27" i="25"/>
  <c r="X11" i="24"/>
  <c r="Y50" i="24"/>
  <c r="Y12" i="23"/>
  <c r="Y7" i="23"/>
  <c r="Y11" i="23"/>
  <c r="Y35" i="24"/>
  <c r="Y6" i="37"/>
  <c r="Y5" i="37"/>
  <c r="Y15" i="37"/>
  <c r="X10" i="24"/>
  <c r="W5" i="25"/>
  <c r="W7" i="24"/>
  <c r="Y80" i="24"/>
  <c r="Y14" i="24"/>
  <c r="Y8" i="25"/>
  <c r="Y14" i="23"/>
  <c r="W6" i="24"/>
  <c r="W15" i="24"/>
  <c r="W4" i="25"/>
  <c r="Y12" i="24"/>
  <c r="Y6" i="25"/>
  <c r="Y44" i="25"/>
  <c r="Y49" i="25"/>
  <c r="BC40" i="26"/>
  <c r="BC55" i="26"/>
  <c r="BD55" i="26"/>
  <c r="BE55" i="26"/>
  <c r="BF55" i="26"/>
  <c r="BG55" i="26"/>
  <c r="BH55" i="26"/>
  <c r="BI55" i="26"/>
  <c r="BJ55" i="26"/>
  <c r="BK55" i="26"/>
  <c r="BL55" i="26"/>
  <c r="BM55" i="26"/>
  <c r="BN55" i="26"/>
  <c r="BO55" i="26"/>
  <c r="BP55" i="26"/>
  <c r="BQ55" i="26"/>
  <c r="BR55" i="26"/>
  <c r="BS55" i="26"/>
  <c r="BT55" i="26"/>
  <c r="BU55" i="26"/>
  <c r="BV55" i="26"/>
  <c r="BW55" i="26"/>
  <c r="BX55" i="26"/>
  <c r="BZ55" i="26"/>
  <c r="CA55" i="26"/>
  <c r="CB55" i="26"/>
  <c r="CC55" i="26"/>
  <c r="CD55" i="26"/>
  <c r="CE55" i="26"/>
  <c r="CF55" i="26"/>
  <c r="CG55" i="26"/>
  <c r="CH55" i="26"/>
  <c r="CI55" i="26"/>
  <c r="CJ55" i="26"/>
  <c r="AN50" i="24"/>
  <c r="AN44" i="25"/>
  <c r="AN65" i="24"/>
  <c r="AM50" i="24"/>
  <c r="AM44" i="25"/>
  <c r="AM65" i="24"/>
  <c r="AL50" i="24"/>
  <c r="AL44" i="25"/>
  <c r="AL65" i="24"/>
  <c r="AK50" i="24"/>
  <c r="AK44" i="25"/>
  <c r="AK65" i="24"/>
  <c r="AJ50" i="24"/>
  <c r="AJ44" i="25"/>
  <c r="AJ65" i="24"/>
  <c r="AI50" i="24"/>
  <c r="AI44" i="25"/>
  <c r="AI65" i="24"/>
  <c r="AH50" i="24"/>
  <c r="AH44" i="25"/>
  <c r="AH65" i="24"/>
  <c r="AG50" i="24"/>
  <c r="AG44" i="25"/>
  <c r="AG65" i="24"/>
  <c r="AF50" i="24"/>
  <c r="AF44" i="25"/>
  <c r="AF65" i="24"/>
  <c r="AE50" i="24"/>
  <c r="AE44" i="25"/>
  <c r="AE65" i="24"/>
  <c r="AD50" i="24"/>
  <c r="AD44" i="25"/>
  <c r="AD65" i="24"/>
  <c r="AC50" i="24"/>
  <c r="AC44" i="25"/>
  <c r="AC65" i="24"/>
  <c r="AA23" i="24"/>
  <c r="AB23" i="23"/>
  <c r="AC23" i="23"/>
  <c r="AD23" i="23"/>
  <c r="AE23" i="23"/>
  <c r="AF23" i="23"/>
  <c r="AG23" i="23"/>
  <c r="AH23" i="23"/>
  <c r="AI23" i="23"/>
  <c r="AJ23" i="23"/>
  <c r="AK23" i="23"/>
  <c r="AL23" i="23"/>
  <c r="AM23" i="23"/>
  <c r="AN23" i="23"/>
  <c r="AO23" i="23"/>
  <c r="AP23" i="23"/>
  <c r="AQ23" i="23"/>
  <c r="AR23" i="23"/>
  <c r="AS23" i="23"/>
  <c r="AT23" i="23"/>
  <c r="AU23" i="23"/>
  <c r="AV23" i="23"/>
  <c r="AW23" i="23"/>
  <c r="AX23" i="23"/>
  <c r="AB50" i="24"/>
  <c r="AB44" i="25"/>
  <c r="AA35" i="24"/>
  <c r="AB35" i="23"/>
  <c r="AC35" i="23"/>
  <c r="AD35" i="23"/>
  <c r="AE35" i="23"/>
  <c r="AF35" i="23"/>
  <c r="AG35" i="23"/>
  <c r="AH35" i="23"/>
  <c r="AI35" i="23"/>
  <c r="AJ35" i="23"/>
  <c r="AK35" i="23"/>
  <c r="AL35" i="23"/>
  <c r="AM35" i="23"/>
  <c r="AN35" i="23"/>
  <c r="AB65" i="24"/>
  <c r="AA80" i="24"/>
  <c r="AB80" i="23"/>
  <c r="AC80" i="23"/>
  <c r="AD80" i="23"/>
  <c r="AE80" i="23"/>
  <c r="AF80" i="23"/>
  <c r="AG80" i="23"/>
  <c r="AH80" i="23"/>
  <c r="AI80" i="23"/>
  <c r="AJ80" i="23"/>
  <c r="AK80" i="23"/>
  <c r="AL80" i="23"/>
  <c r="AM80" i="23"/>
  <c r="AN80" i="23"/>
  <c r="Z81" i="24"/>
  <c r="AA81" i="23"/>
  <c r="AB81" i="23"/>
  <c r="Z41" i="24"/>
  <c r="AA41" i="23"/>
  <c r="Z82" i="24"/>
  <c r="AA82" i="23"/>
  <c r="Z71" i="24"/>
  <c r="AA71" i="23"/>
  <c r="Z77" i="24"/>
  <c r="AA77" i="23"/>
  <c r="Z55" i="24"/>
  <c r="AA55" i="23"/>
  <c r="Z85" i="24"/>
  <c r="AA85" i="23"/>
  <c r="Z62" i="24"/>
  <c r="AA62" i="23"/>
  <c r="Z46" i="24"/>
  <c r="Z40" i="25"/>
  <c r="AA46" i="23"/>
  <c r="Z53" i="24"/>
  <c r="Z47" i="25"/>
  <c r="AA53" i="23"/>
  <c r="Z37" i="24"/>
  <c r="AA37" i="23"/>
  <c r="Z58" i="24"/>
  <c r="AA58" i="23"/>
  <c r="Z57" i="24"/>
  <c r="AA57" i="23"/>
  <c r="Z56" i="24"/>
  <c r="AA56" i="23"/>
  <c r="Z60" i="24"/>
  <c r="AA60" i="23"/>
  <c r="Z36" i="24"/>
  <c r="AA36" i="23"/>
  <c r="AB36" i="23"/>
  <c r="Z26" i="24"/>
  <c r="AA26" i="23"/>
  <c r="Z87" i="24"/>
  <c r="AA87" i="23"/>
  <c r="Z39" i="24"/>
  <c r="AA39" i="23"/>
  <c r="Z67" i="24"/>
  <c r="Z53" i="25"/>
  <c r="AA67" i="23"/>
  <c r="Z52" i="24"/>
  <c r="Z46" i="25"/>
  <c r="AA52" i="23"/>
  <c r="Z61" i="24"/>
  <c r="AA61" i="23"/>
  <c r="Z24" i="24"/>
  <c r="AA24" i="23"/>
  <c r="AB24" i="23"/>
  <c r="Z72" i="24"/>
  <c r="AA72" i="23"/>
  <c r="Z83" i="24"/>
  <c r="AA83" i="23"/>
  <c r="Z30" i="24"/>
  <c r="AA30" i="23"/>
  <c r="Z51" i="24"/>
  <c r="Z45" i="25"/>
  <c r="AA51" i="23"/>
  <c r="Z88" i="24"/>
  <c r="AA88" i="23"/>
  <c r="Z40" i="24"/>
  <c r="AA40" i="23"/>
  <c r="Z90" i="24"/>
  <c r="AA90" i="23"/>
  <c r="Z27" i="24"/>
  <c r="AA27" i="23"/>
  <c r="Z45" i="24"/>
  <c r="Z39" i="25"/>
  <c r="AA45" i="23"/>
  <c r="Z86" i="24"/>
  <c r="AA86" i="23"/>
  <c r="Z73" i="24"/>
  <c r="AA73" i="23"/>
  <c r="Z68" i="24"/>
  <c r="Z54" i="25"/>
  <c r="AA68" i="23"/>
  <c r="Z59" i="24"/>
  <c r="AA59" i="23"/>
  <c r="Z70" i="24"/>
  <c r="Z56" i="25"/>
  <c r="AA70" i="23"/>
  <c r="Z66" i="24"/>
  <c r="Z52" i="25"/>
  <c r="AA66" i="23"/>
  <c r="Z43" i="24"/>
  <c r="Z37" i="25"/>
  <c r="AA43" i="23"/>
  <c r="Z28" i="24"/>
  <c r="AA28" i="23"/>
  <c r="Z32" i="24"/>
  <c r="AA32" i="23"/>
  <c r="AA50" i="24"/>
  <c r="AA44" i="25"/>
  <c r="Z38" i="24"/>
  <c r="AA38" i="23"/>
  <c r="Z44" i="24"/>
  <c r="Z38" i="25"/>
  <c r="AA44" i="23"/>
  <c r="Z89" i="24"/>
  <c r="AA89" i="23"/>
  <c r="Z74" i="24"/>
  <c r="AA74" i="23"/>
  <c r="Z76" i="24"/>
  <c r="AA76" i="23"/>
  <c r="Z54" i="24"/>
  <c r="Z48" i="25"/>
  <c r="AA54" i="23"/>
  <c r="Z29" i="24"/>
  <c r="AA29" i="23"/>
  <c r="Z84" i="24"/>
  <c r="AA84" i="23"/>
  <c r="Z47" i="24"/>
  <c r="AA47" i="23"/>
  <c r="Z92" i="24"/>
  <c r="AA92" i="23"/>
  <c r="AA65" i="24"/>
  <c r="Z25" i="24"/>
  <c r="AA25" i="23"/>
  <c r="Z42" i="24"/>
  <c r="Z36" i="25"/>
  <c r="Z41" i="25"/>
  <c r="AA42" i="23"/>
  <c r="Z91" i="24"/>
  <c r="AA91" i="23"/>
  <c r="Z69" i="24"/>
  <c r="Z55" i="25"/>
  <c r="AA69" i="23"/>
  <c r="Z31" i="24"/>
  <c r="AA31" i="23"/>
  <c r="Z75" i="24"/>
  <c r="AA75" i="23"/>
  <c r="Y15" i="23"/>
  <c r="Y16" i="23"/>
  <c r="V27" i="25"/>
  <c r="Y11" i="24"/>
  <c r="Z50" i="24"/>
  <c r="Z44" i="25"/>
  <c r="Z12" i="23"/>
  <c r="Z35" i="24"/>
  <c r="Z11" i="23"/>
  <c r="Z7" i="23"/>
  <c r="Z13" i="23"/>
  <c r="Z65" i="24"/>
  <c r="Z14" i="23"/>
  <c r="Z80" i="24"/>
  <c r="W9" i="25"/>
  <c r="X6" i="24"/>
  <c r="X15" i="24"/>
  <c r="X4" i="25"/>
  <c r="X5" i="25"/>
  <c r="X7" i="24"/>
  <c r="Y10" i="24"/>
  <c r="W5" i="24"/>
  <c r="W16" i="24"/>
  <c r="Y16" i="37"/>
  <c r="Z6" i="37"/>
  <c r="Z5" i="37"/>
  <c r="D2" i="37"/>
  <c r="Z15" i="37"/>
  <c r="Z10" i="23"/>
  <c r="Z6" i="23"/>
  <c r="Z5" i="23"/>
  <c r="Z23" i="24"/>
  <c r="Z57" i="25"/>
  <c r="BD40" i="26"/>
  <c r="BC50" i="24"/>
  <c r="Z49" i="25"/>
  <c r="AY23" i="23"/>
  <c r="AZ23" i="23"/>
  <c r="BA23" i="23"/>
  <c r="BB23" i="23"/>
  <c r="BC23" i="23"/>
  <c r="BD23" i="23"/>
  <c r="BC70" i="26"/>
  <c r="BD70" i="26"/>
  <c r="BE70" i="26"/>
  <c r="BF70" i="26"/>
  <c r="BG70" i="26"/>
  <c r="BH70" i="26"/>
  <c r="BI70" i="26"/>
  <c r="BJ70" i="26"/>
  <c r="BK70" i="26"/>
  <c r="BL70" i="26"/>
  <c r="BM70" i="26"/>
  <c r="BN70" i="26"/>
  <c r="BO70" i="26"/>
  <c r="BP70" i="26"/>
  <c r="BQ70" i="26"/>
  <c r="BR70" i="26"/>
  <c r="BS70" i="26"/>
  <c r="BT70" i="26"/>
  <c r="BU70" i="26"/>
  <c r="BV70" i="26"/>
  <c r="BW70" i="26"/>
  <c r="BX70" i="26"/>
  <c r="BZ70" i="26"/>
  <c r="CA70" i="26"/>
  <c r="CB70" i="26"/>
  <c r="CC70" i="26"/>
  <c r="CD70" i="26"/>
  <c r="CE70" i="26"/>
  <c r="CF70" i="26"/>
  <c r="CG70" i="26"/>
  <c r="CH70" i="26"/>
  <c r="CI70" i="26"/>
  <c r="CJ70" i="26"/>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X16" i="24"/>
  <c r="AG23" i="24"/>
  <c r="AG35" i="24"/>
  <c r="AG80" i="24"/>
  <c r="AF80" i="24"/>
  <c r="AF23" i="24"/>
  <c r="AF35" i="24"/>
  <c r="AE23" i="24"/>
  <c r="Z12" i="24"/>
  <c r="Z6" i="25"/>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A37" i="25"/>
  <c r="AB43" i="23"/>
  <c r="AA70" i="24"/>
  <c r="AA56" i="25"/>
  <c r="AB70" i="23"/>
  <c r="AA68" i="24"/>
  <c r="AA54" i="25"/>
  <c r="AB68" i="23"/>
  <c r="AA86" i="24"/>
  <c r="AB86" i="23"/>
  <c r="AA27" i="24"/>
  <c r="AB27" i="23"/>
  <c r="AA40" i="24"/>
  <c r="AB40" i="23"/>
  <c r="AA51" i="24"/>
  <c r="AA45" i="25"/>
  <c r="AB51" i="23"/>
  <c r="AC51" i="23"/>
  <c r="AD51" i="23"/>
  <c r="AE51" i="23"/>
  <c r="AF51" i="23"/>
  <c r="AG51" i="23"/>
  <c r="AH51" i="23"/>
  <c r="AI51" i="23"/>
  <c r="AJ51" i="23"/>
  <c r="AK51" i="23"/>
  <c r="AL51" i="23"/>
  <c r="AM51" i="23"/>
  <c r="AN51" i="23"/>
  <c r="AA83" i="24"/>
  <c r="AB83" i="23"/>
  <c r="AA52" i="24"/>
  <c r="AA46" i="25"/>
  <c r="AB52" i="23"/>
  <c r="AA39" i="24"/>
  <c r="AB39" i="23"/>
  <c r="AA26" i="24"/>
  <c r="AB26" i="23"/>
  <c r="AA60" i="24"/>
  <c r="AB60" i="23"/>
  <c r="AA57" i="24"/>
  <c r="AB57" i="23"/>
  <c r="AA37" i="24"/>
  <c r="AB37" i="23"/>
  <c r="AA46" i="24"/>
  <c r="AA40" i="25"/>
  <c r="AB46" i="23"/>
  <c r="AA85" i="24"/>
  <c r="AB85" i="23"/>
  <c r="AA77" i="24"/>
  <c r="AB77" i="23"/>
  <c r="AA82" i="24"/>
  <c r="AB82" i="23"/>
  <c r="AA29" i="24"/>
  <c r="AB29" i="23"/>
  <c r="AA89" i="24"/>
  <c r="AB89" i="23"/>
  <c r="AA75" i="24"/>
  <c r="AB75" i="23"/>
  <c r="AA69" i="24"/>
  <c r="AA55" i="25"/>
  <c r="AB69" i="23"/>
  <c r="AA42" i="24"/>
  <c r="AA36" i="25"/>
  <c r="AB42" i="23"/>
  <c r="AA28" i="24"/>
  <c r="AB28" i="23"/>
  <c r="AA66" i="24"/>
  <c r="AA52" i="25"/>
  <c r="AA57" i="25"/>
  <c r="AB66" i="23"/>
  <c r="AC66" i="23"/>
  <c r="AD66" i="23"/>
  <c r="AE66" i="23"/>
  <c r="AF66" i="23"/>
  <c r="AG66" i="23"/>
  <c r="AH66" i="23"/>
  <c r="AI66" i="23"/>
  <c r="AJ66" i="23"/>
  <c r="AK66" i="23"/>
  <c r="AL66" i="23"/>
  <c r="AM66" i="23"/>
  <c r="AN66" i="23"/>
  <c r="AA59" i="24"/>
  <c r="AB59" i="23"/>
  <c r="AA73" i="24"/>
  <c r="AB73" i="23"/>
  <c r="AA45" i="24"/>
  <c r="AA39" i="25"/>
  <c r="AB45" i="23"/>
  <c r="AA90" i="24"/>
  <c r="AB90" i="23"/>
  <c r="AA88" i="24"/>
  <c r="AB88" i="23"/>
  <c r="AA30" i="24"/>
  <c r="AB30" i="23"/>
  <c r="AA72" i="24"/>
  <c r="AB72" i="23"/>
  <c r="AA61" i="24"/>
  <c r="AB61" i="23"/>
  <c r="AA67" i="24"/>
  <c r="AA53" i="25"/>
  <c r="AB67" i="23"/>
  <c r="AA87" i="24"/>
  <c r="AB87" i="23"/>
  <c r="AA56" i="24"/>
  <c r="AB56" i="23"/>
  <c r="AA58" i="24"/>
  <c r="AB58" i="23"/>
  <c r="AA53" i="24"/>
  <c r="AA47" i="25"/>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A48" i="25"/>
  <c r="AB54" i="23"/>
  <c r="AA74" i="24"/>
  <c r="AB74" i="23"/>
  <c r="AA44" i="24"/>
  <c r="AA38" i="25"/>
  <c r="AB44" i="23"/>
  <c r="AA12" i="23"/>
  <c r="AA36" i="24"/>
  <c r="AA7" i="23"/>
  <c r="AA11" i="23"/>
  <c r="Z14" i="24"/>
  <c r="Z8" i="25"/>
  <c r="Z13" i="24"/>
  <c r="Z7" i="25"/>
  <c r="AA13" i="23"/>
  <c r="AA24" i="24"/>
  <c r="AA5" i="23"/>
  <c r="AA6" i="23"/>
  <c r="AA10" i="23"/>
  <c r="AA81" i="24"/>
  <c r="AA14" i="23"/>
  <c r="Z16" i="37"/>
  <c r="Z15" i="23"/>
  <c r="Z16" i="23"/>
  <c r="Z10" i="24"/>
  <c r="Y5" i="25"/>
  <c r="Y7" i="24"/>
  <c r="Y4" i="25"/>
  <c r="Y15" i="24"/>
  <c r="Y6" i="24"/>
  <c r="Z11" i="24"/>
  <c r="X9" i="25"/>
  <c r="W27" i="25"/>
  <c r="BE40" i="26"/>
  <c r="BD50" i="24"/>
  <c r="AA49" i="25"/>
  <c r="AA41" i="25"/>
  <c r="BC25" i="26"/>
  <c r="BC41" i="26"/>
  <c r="BC56" i="26"/>
  <c r="BD56" i="26"/>
  <c r="BE56" i="26"/>
  <c r="BF56" i="26"/>
  <c r="BG56" i="26"/>
  <c r="BH56" i="26"/>
  <c r="BI56" i="26"/>
  <c r="BJ56" i="26"/>
  <c r="BK56" i="26"/>
  <c r="BL56" i="26"/>
  <c r="BM56" i="26"/>
  <c r="BN56" i="26"/>
  <c r="BO56" i="26"/>
  <c r="BP56" i="26"/>
  <c r="BQ56" i="26"/>
  <c r="BR56" i="26"/>
  <c r="BS56" i="26"/>
  <c r="BT56" i="26"/>
  <c r="BU56" i="26"/>
  <c r="BV56" i="26"/>
  <c r="BW56" i="26"/>
  <c r="BX56" i="26"/>
  <c r="BZ56" i="26"/>
  <c r="CA56" i="26"/>
  <c r="CB56" i="26"/>
  <c r="CC56" i="26"/>
  <c r="CD56" i="26"/>
  <c r="CE56" i="26"/>
  <c r="CF56" i="26"/>
  <c r="CG56" i="26"/>
  <c r="CH56" i="26"/>
  <c r="CI56" i="26"/>
  <c r="CJ56" i="26"/>
  <c r="BE23" i="23"/>
  <c r="BF23" i="23"/>
  <c r="BG23" i="23"/>
  <c r="BH23" i="23"/>
  <c r="BC13" i="26"/>
  <c r="AN51" i="24"/>
  <c r="AN45" i="25"/>
  <c r="AO23" i="24"/>
  <c r="AN66" i="24"/>
  <c r="AN52" i="25"/>
  <c r="AO80" i="24"/>
  <c r="AO35" i="24"/>
  <c r="AM51" i="24"/>
  <c r="AM45" i="25"/>
  <c r="AM66" i="24"/>
  <c r="AM52" i="25"/>
  <c r="AL66" i="24"/>
  <c r="AL52" i="25"/>
  <c r="AL51" i="24"/>
  <c r="AL45" i="25"/>
  <c r="AK51" i="24"/>
  <c r="AK45" i="25"/>
  <c r="AK66" i="24"/>
  <c r="AK52" i="25"/>
  <c r="AJ51" i="24"/>
  <c r="AJ45" i="25"/>
  <c r="AJ66" i="24"/>
  <c r="AJ52" i="25"/>
  <c r="AI51" i="24"/>
  <c r="AI45" i="25"/>
  <c r="AI66" i="24"/>
  <c r="AI52" i="25"/>
  <c r="AH66" i="24"/>
  <c r="AH52" i="25"/>
  <c r="AH51" i="24"/>
  <c r="AH45" i="25"/>
  <c r="AG66" i="24"/>
  <c r="AG52" i="25"/>
  <c r="AG51" i="24"/>
  <c r="AG45" i="25"/>
  <c r="AF66" i="24"/>
  <c r="AF52" i="25"/>
  <c r="AF51" i="24"/>
  <c r="AF45" i="25"/>
  <c r="AB10" i="23"/>
  <c r="AE51" i="24"/>
  <c r="AE45" i="25"/>
  <c r="AE66" i="24"/>
  <c r="AE52" i="25"/>
  <c r="AC24" i="24"/>
  <c r="AD24" i="23"/>
  <c r="AE24" i="23"/>
  <c r="AF24" i="23"/>
  <c r="AG24" i="23"/>
  <c r="AH24" i="23"/>
  <c r="AI24" i="23"/>
  <c r="AJ24" i="23"/>
  <c r="AK24" i="23"/>
  <c r="AL24" i="23"/>
  <c r="AM24" i="23"/>
  <c r="AN24" i="23"/>
  <c r="AO24" i="23"/>
  <c r="AP24" i="23"/>
  <c r="AQ24" i="23"/>
  <c r="AR24" i="23"/>
  <c r="AS24" i="23"/>
  <c r="AT24" i="23"/>
  <c r="AU24" i="23"/>
  <c r="AV24" i="23"/>
  <c r="AW24" i="23"/>
  <c r="AX24" i="23"/>
  <c r="AA12" i="24"/>
  <c r="AA6" i="25"/>
  <c r="AD66" i="24"/>
  <c r="AD52" i="25"/>
  <c r="AC36" i="24"/>
  <c r="AD36" i="23"/>
  <c r="AE36" i="23"/>
  <c r="AF36" i="23"/>
  <c r="AG36" i="23"/>
  <c r="AH36" i="23"/>
  <c r="AI36" i="23"/>
  <c r="AJ36" i="23"/>
  <c r="AK36" i="23"/>
  <c r="AL36" i="23"/>
  <c r="AM36" i="23"/>
  <c r="AN36" i="23"/>
  <c r="AC81" i="24"/>
  <c r="AD81" i="23"/>
  <c r="AE81" i="23"/>
  <c r="AF81" i="23"/>
  <c r="AG81" i="23"/>
  <c r="AH81" i="23"/>
  <c r="AI81" i="23"/>
  <c r="AJ81" i="23"/>
  <c r="AK81" i="23"/>
  <c r="AL81" i="23"/>
  <c r="AM81" i="23"/>
  <c r="AN81" i="23"/>
  <c r="AD51" i="24"/>
  <c r="AD45" i="25"/>
  <c r="AB69" i="24"/>
  <c r="AB55" i="25"/>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C52" i="25"/>
  <c r="AB82" i="24"/>
  <c r="AC82" i="23"/>
  <c r="AD82" i="23"/>
  <c r="AB85" i="24"/>
  <c r="AC85" i="23"/>
  <c r="AB37" i="24"/>
  <c r="AC37" i="23"/>
  <c r="AB60" i="24"/>
  <c r="AC60" i="23"/>
  <c r="AB39" i="24"/>
  <c r="AC39" i="23"/>
  <c r="AB83" i="24"/>
  <c r="AC83" i="23"/>
  <c r="AB40" i="24"/>
  <c r="AC40" i="23"/>
  <c r="AB86" i="24"/>
  <c r="AC86" i="23"/>
  <c r="AB70" i="24"/>
  <c r="AB56" i="25"/>
  <c r="AC70" i="23"/>
  <c r="AB32" i="24"/>
  <c r="AC32" i="23"/>
  <c r="AB91" i="24"/>
  <c r="AC91" i="23"/>
  <c r="AB84" i="24"/>
  <c r="AC84" i="23"/>
  <c r="AA13" i="24"/>
  <c r="AA7" i="25"/>
  <c r="AB42" i="24"/>
  <c r="AB36" i="25"/>
  <c r="AC42" i="23"/>
  <c r="AB75" i="24"/>
  <c r="AC75" i="23"/>
  <c r="AB29" i="24"/>
  <c r="AC29" i="23"/>
  <c r="AB44" i="24"/>
  <c r="AB38" i="25"/>
  <c r="AC44" i="23"/>
  <c r="AB54" i="24"/>
  <c r="AB48" i="25"/>
  <c r="AC54" i="23"/>
  <c r="AB92" i="24"/>
  <c r="AC92" i="23"/>
  <c r="AB76" i="24"/>
  <c r="AC76" i="23"/>
  <c r="AB41" i="24"/>
  <c r="AC41" i="23"/>
  <c r="AB55" i="24"/>
  <c r="AC55" i="23"/>
  <c r="AB53" i="24"/>
  <c r="AB47" i="25"/>
  <c r="AC53" i="23"/>
  <c r="AB56" i="24"/>
  <c r="AC56" i="23"/>
  <c r="AB67" i="24"/>
  <c r="AB53" i="25"/>
  <c r="AC67" i="23"/>
  <c r="AB72" i="24"/>
  <c r="AC72" i="23"/>
  <c r="AB88" i="24"/>
  <c r="AC88" i="23"/>
  <c r="AB45" i="24"/>
  <c r="AB39" i="25"/>
  <c r="AC45" i="23"/>
  <c r="AB59" i="24"/>
  <c r="AC59" i="23"/>
  <c r="AB28" i="24"/>
  <c r="AC28" i="23"/>
  <c r="AB77" i="24"/>
  <c r="AC77" i="23"/>
  <c r="AB46" i="24"/>
  <c r="AB40" i="25"/>
  <c r="AC46" i="23"/>
  <c r="AB57" i="24"/>
  <c r="AC57" i="23"/>
  <c r="AB26" i="24"/>
  <c r="AC26" i="23"/>
  <c r="AB52" i="24"/>
  <c r="AB46" i="25"/>
  <c r="AC52" i="23"/>
  <c r="AC51" i="24"/>
  <c r="AC45" i="25"/>
  <c r="AB27" i="24"/>
  <c r="AC27" i="23"/>
  <c r="AB68" i="24"/>
  <c r="AB54" i="25"/>
  <c r="AC68" i="23"/>
  <c r="AB43" i="24"/>
  <c r="AB37" i="25"/>
  <c r="AC43" i="23"/>
  <c r="AB25" i="24"/>
  <c r="AC25" i="23"/>
  <c r="AB31" i="24"/>
  <c r="AC31" i="23"/>
  <c r="AB5" i="23"/>
  <c r="AB51" i="24"/>
  <c r="AB45" i="25"/>
  <c r="AB12" i="23"/>
  <c r="AB14" i="23"/>
  <c r="AB11" i="23"/>
  <c r="AB66" i="24"/>
  <c r="AB52" i="25"/>
  <c r="AB13" i="23"/>
  <c r="AA14" i="24"/>
  <c r="AA8" i="25"/>
  <c r="AB6" i="23"/>
  <c r="AB7" i="23"/>
  <c r="AA10" i="24"/>
  <c r="AA15" i="23"/>
  <c r="AA16" i="23"/>
  <c r="AA11" i="24"/>
  <c r="Y5" i="24"/>
  <c r="Y16" i="24"/>
  <c r="X27" i="25"/>
  <c r="Z5" i="25"/>
  <c r="Z7" i="24"/>
  <c r="Y9" i="25"/>
  <c r="Z4" i="25"/>
  <c r="Z6" i="24"/>
  <c r="Z15" i="24"/>
  <c r="BD41" i="26"/>
  <c r="BC51" i="24"/>
  <c r="AB57" i="25"/>
  <c r="BF40" i="26"/>
  <c r="BE50" i="24"/>
  <c r="AB41" i="25"/>
  <c r="AB49" i="25"/>
  <c r="BC71" i="26"/>
  <c r="BD71" i="26"/>
  <c r="BE71" i="26"/>
  <c r="BF71" i="26"/>
  <c r="BG71" i="26"/>
  <c r="BH71" i="26"/>
  <c r="BI71" i="26"/>
  <c r="BJ71" i="26"/>
  <c r="BK71" i="26"/>
  <c r="BL71" i="26"/>
  <c r="BM71" i="26"/>
  <c r="BN71" i="26"/>
  <c r="BO71" i="26"/>
  <c r="BP71" i="26"/>
  <c r="BQ71" i="26"/>
  <c r="BR71" i="26"/>
  <c r="BS71" i="26"/>
  <c r="BT71" i="26"/>
  <c r="BU71" i="26"/>
  <c r="BV71" i="26"/>
  <c r="BW71" i="26"/>
  <c r="BX71" i="26"/>
  <c r="BZ71" i="26"/>
  <c r="CA71" i="26"/>
  <c r="CB71" i="26"/>
  <c r="CC71" i="26"/>
  <c r="CD71" i="26"/>
  <c r="CE71" i="26"/>
  <c r="CF71" i="26"/>
  <c r="CG71" i="26"/>
  <c r="CH71" i="26"/>
  <c r="CI71" i="26"/>
  <c r="CJ71" i="26"/>
  <c r="BD13" i="26"/>
  <c r="BD25" i="26"/>
  <c r="AY24" i="23"/>
  <c r="AZ24" i="23"/>
  <c r="BA24" i="23"/>
  <c r="BB24" i="23"/>
  <c r="BC24" i="23"/>
  <c r="BD24" i="23"/>
  <c r="AN36" i="24"/>
  <c r="AN24" i="24"/>
  <c r="AP23" i="24"/>
  <c r="AN8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c r="AC12" i="23"/>
  <c r="AB13" i="24"/>
  <c r="AB7" i="25"/>
  <c r="AC84" i="24"/>
  <c r="AD84" i="23"/>
  <c r="AC90" i="24"/>
  <c r="AD90" i="23"/>
  <c r="AC61" i="24"/>
  <c r="AD61" i="23"/>
  <c r="AC58" i="24"/>
  <c r="AD58" i="23"/>
  <c r="AC71" i="24"/>
  <c r="AD71" i="23"/>
  <c r="AC38" i="24"/>
  <c r="AD38" i="23"/>
  <c r="AC89" i="24"/>
  <c r="AD89" i="23"/>
  <c r="AC75" i="24"/>
  <c r="AD75" i="23"/>
  <c r="AC10" i="23"/>
  <c r="AD25" i="23"/>
  <c r="AC68" i="24"/>
  <c r="AC54" i="25"/>
  <c r="AD68" i="23"/>
  <c r="AC26" i="24"/>
  <c r="AD26" i="23"/>
  <c r="AC46" i="24"/>
  <c r="AC40" i="25"/>
  <c r="AD46" i="23"/>
  <c r="AC28" i="24"/>
  <c r="AD28" i="23"/>
  <c r="AC45" i="24"/>
  <c r="AC39" i="25"/>
  <c r="AD45" i="23"/>
  <c r="AC72" i="24"/>
  <c r="AD72" i="23"/>
  <c r="AC56" i="24"/>
  <c r="AD56" i="23"/>
  <c r="AC55" i="24"/>
  <c r="AD55" i="23"/>
  <c r="AC76" i="24"/>
  <c r="AD76" i="23"/>
  <c r="AC54" i="24"/>
  <c r="AC48" i="25"/>
  <c r="AD54" i="23"/>
  <c r="AC32" i="24"/>
  <c r="AD32" i="23"/>
  <c r="AC86" i="24"/>
  <c r="AD86" i="23"/>
  <c r="AC83" i="24"/>
  <c r="AD83" i="23"/>
  <c r="AC60" i="24"/>
  <c r="AD60" i="23"/>
  <c r="AC85" i="24"/>
  <c r="AD85" i="23"/>
  <c r="AD81" i="24"/>
  <c r="AD24" i="24"/>
  <c r="AC29" i="24"/>
  <c r="AD29" i="23"/>
  <c r="AC42" i="24"/>
  <c r="AC36" i="25"/>
  <c r="AD42" i="23"/>
  <c r="AC73" i="24"/>
  <c r="AD73" i="23"/>
  <c r="AC30" i="24"/>
  <c r="AD30" i="23"/>
  <c r="AC87" i="24"/>
  <c r="AD87" i="23"/>
  <c r="AC62" i="24"/>
  <c r="AD62" i="23"/>
  <c r="AC47" i="24"/>
  <c r="AD47" i="23"/>
  <c r="AC74" i="24"/>
  <c r="AD74" i="23"/>
  <c r="AC69" i="24"/>
  <c r="AC55" i="25"/>
  <c r="AD69" i="23"/>
  <c r="AC31" i="24"/>
  <c r="AD31" i="23"/>
  <c r="AC43" i="24"/>
  <c r="AC37" i="25"/>
  <c r="AD43" i="23"/>
  <c r="AC27" i="24"/>
  <c r="AD27" i="23"/>
  <c r="AC52" i="24"/>
  <c r="AC46" i="25"/>
  <c r="AD52" i="23"/>
  <c r="AE52" i="23"/>
  <c r="AF52" i="23"/>
  <c r="AG52" i="23"/>
  <c r="AH52" i="23"/>
  <c r="AI52" i="23"/>
  <c r="AJ52" i="23"/>
  <c r="AK52" i="23"/>
  <c r="AL52" i="23"/>
  <c r="AM52" i="23"/>
  <c r="AN52" i="23"/>
  <c r="AC57" i="24"/>
  <c r="AD57" i="23"/>
  <c r="AC77" i="24"/>
  <c r="AD77" i="23"/>
  <c r="AC59" i="24"/>
  <c r="AD59" i="23"/>
  <c r="AC88" i="24"/>
  <c r="AD88" i="23"/>
  <c r="AC67" i="24"/>
  <c r="AC53" i="25"/>
  <c r="AC57" i="25"/>
  <c r="AD67" i="23"/>
  <c r="AE67" i="23"/>
  <c r="AF67" i="23"/>
  <c r="AG67" i="23"/>
  <c r="AH67" i="23"/>
  <c r="AI67" i="23"/>
  <c r="AJ67" i="23"/>
  <c r="AK67" i="23"/>
  <c r="AL67" i="23"/>
  <c r="AM67" i="23"/>
  <c r="AN67" i="23"/>
  <c r="AC53" i="24"/>
  <c r="AC47" i="25"/>
  <c r="AD53" i="23"/>
  <c r="AC41" i="24"/>
  <c r="AD41" i="23"/>
  <c r="AC92" i="24"/>
  <c r="AD92" i="23"/>
  <c r="AC44" i="24"/>
  <c r="AC38" i="25"/>
  <c r="AD44" i="23"/>
  <c r="AC91" i="24"/>
  <c r="AD91" i="23"/>
  <c r="AC70" i="24"/>
  <c r="AC56" i="25"/>
  <c r="AD70" i="23"/>
  <c r="AC40" i="24"/>
  <c r="AD40" i="23"/>
  <c r="AC39" i="24"/>
  <c r="AD39" i="23"/>
  <c r="AC37" i="24"/>
  <c r="AD37" i="23"/>
  <c r="AD36" i="24"/>
  <c r="AC11" i="23"/>
  <c r="AC13" i="23"/>
  <c r="AC7" i="23"/>
  <c r="AC25" i="24"/>
  <c r="AC6" i="23"/>
  <c r="AC5" i="23"/>
  <c r="AB15" i="23"/>
  <c r="AB16" i="23"/>
  <c r="AB10" i="24"/>
  <c r="AB6" i="24"/>
  <c r="AC82" i="24"/>
  <c r="AC14" i="23"/>
  <c r="Z5" i="24"/>
  <c r="D2" i="24"/>
  <c r="AB12" i="24"/>
  <c r="AB6" i="25"/>
  <c r="AA5" i="25"/>
  <c r="AA7" i="24"/>
  <c r="AA6" i="24"/>
  <c r="AA15" i="24"/>
  <c r="AA4" i="25"/>
  <c r="Z9" i="25"/>
  <c r="Y27" i="25"/>
  <c r="BG40" i="26"/>
  <c r="BF50" i="24"/>
  <c r="AC49" i="25"/>
  <c r="BE41" i="26"/>
  <c r="BD51" i="24"/>
  <c r="AC41" i="25"/>
  <c r="BE25" i="26"/>
  <c r="BC26" i="26"/>
  <c r="BC57" i="26"/>
  <c r="BD57" i="26"/>
  <c r="BE57" i="26"/>
  <c r="BF57" i="26"/>
  <c r="BG57" i="26"/>
  <c r="BH57" i="26"/>
  <c r="BI57" i="26"/>
  <c r="BJ57" i="26"/>
  <c r="BK57" i="26"/>
  <c r="BL57" i="26"/>
  <c r="BM57" i="26"/>
  <c r="BN57" i="26"/>
  <c r="BO57" i="26"/>
  <c r="BP57" i="26"/>
  <c r="BQ57" i="26"/>
  <c r="BR57" i="26"/>
  <c r="BS57" i="26"/>
  <c r="BT57" i="26"/>
  <c r="BU57" i="26"/>
  <c r="BV57" i="26"/>
  <c r="BW57" i="26"/>
  <c r="BX57" i="26"/>
  <c r="BZ57" i="26"/>
  <c r="CA57" i="26"/>
  <c r="CB57" i="26"/>
  <c r="CC57" i="26"/>
  <c r="CD57" i="26"/>
  <c r="CE57" i="26"/>
  <c r="CF57" i="26"/>
  <c r="CG57" i="26"/>
  <c r="CH57" i="26"/>
  <c r="CI57" i="26"/>
  <c r="CJ57" i="26"/>
  <c r="BE24" i="23"/>
  <c r="BF24" i="23"/>
  <c r="BG24" i="23"/>
  <c r="BH24" i="23"/>
  <c r="BE13" i="26"/>
  <c r="BC42" i="26"/>
  <c r="BD42" i="26"/>
  <c r="BE42" i="26"/>
  <c r="BF42" i="26"/>
  <c r="BG42" i="26"/>
  <c r="BH42" i="26"/>
  <c r="BI42" i="26"/>
  <c r="BJ42" i="26"/>
  <c r="BK42" i="26"/>
  <c r="BL42" i="26"/>
  <c r="BM42" i="26"/>
  <c r="BN42" i="26"/>
  <c r="BO42" i="26"/>
  <c r="BP42" i="26"/>
  <c r="BQ42" i="26"/>
  <c r="BR42" i="26"/>
  <c r="BS42" i="26"/>
  <c r="BT42" i="26"/>
  <c r="BU42" i="26"/>
  <c r="BV42" i="26"/>
  <c r="BW42" i="26"/>
  <c r="BX42" i="26"/>
  <c r="BZ42" i="26"/>
  <c r="CA42" i="26"/>
  <c r="CB42" i="26"/>
  <c r="CC42" i="26"/>
  <c r="CD42" i="26"/>
  <c r="CE42" i="26"/>
  <c r="CF42" i="26"/>
  <c r="CG42" i="26"/>
  <c r="CH42" i="26"/>
  <c r="CI42" i="26"/>
  <c r="CJ42" i="26"/>
  <c r="BC14" i="26"/>
  <c r="Z16" i="24"/>
  <c r="AN67" i="24"/>
  <c r="AN53" i="25"/>
  <c r="AQ23" i="24"/>
  <c r="AN52" i="24"/>
  <c r="AN46" i="25"/>
  <c r="AO24" i="24"/>
  <c r="AM67" i="24"/>
  <c r="AM53" i="25"/>
  <c r="AM52" i="24"/>
  <c r="AM46" i="25"/>
  <c r="AL52" i="24"/>
  <c r="AL46" i="25"/>
  <c r="AL67" i="24"/>
  <c r="AL53" i="25"/>
  <c r="AK67" i="24"/>
  <c r="AK53" i="25"/>
  <c r="AK52" i="24"/>
  <c r="AK46" i="25"/>
  <c r="AJ67" i="24"/>
  <c r="AJ53" i="25"/>
  <c r="AJ52" i="24"/>
  <c r="AJ46" i="25"/>
  <c r="AI67" i="24"/>
  <c r="AI53" i="25"/>
  <c r="AI52" i="24"/>
  <c r="AI46" i="25"/>
  <c r="AH52" i="24"/>
  <c r="AH46" i="25"/>
  <c r="AH67" i="24"/>
  <c r="AH53" i="25"/>
  <c r="AC12" i="24"/>
  <c r="AC6" i="25"/>
  <c r="AC14" i="24"/>
  <c r="AC8" i="25"/>
  <c r="AG67" i="24"/>
  <c r="AG53" i="25"/>
  <c r="AG52" i="24"/>
  <c r="AG46" i="25"/>
  <c r="AC13" i="24"/>
  <c r="AC7" i="25"/>
  <c r="AF52" i="24"/>
  <c r="AF46" i="25"/>
  <c r="AE82" i="24"/>
  <c r="AF82" i="23"/>
  <c r="AG82" i="23"/>
  <c r="AH82" i="23"/>
  <c r="AI82" i="23"/>
  <c r="AJ82" i="23"/>
  <c r="AK82" i="23"/>
  <c r="AL82" i="23"/>
  <c r="AM82" i="23"/>
  <c r="AN82" i="23"/>
  <c r="AF67" i="24"/>
  <c r="AF53" i="25"/>
  <c r="AD39" i="24"/>
  <c r="AE39" i="23"/>
  <c r="AD44" i="24"/>
  <c r="AD38" i="25"/>
  <c r="AE44" i="23"/>
  <c r="AE67" i="24"/>
  <c r="AE53" i="25"/>
  <c r="AD57" i="24"/>
  <c r="AE57" i="23"/>
  <c r="AD27" i="24"/>
  <c r="AE27" i="23"/>
  <c r="AD74" i="24"/>
  <c r="AE74" i="23"/>
  <c r="AD42" i="24"/>
  <c r="AD36" i="25"/>
  <c r="AE42" i="23"/>
  <c r="AC11" i="24"/>
  <c r="AD38" i="24"/>
  <c r="AE38" i="23"/>
  <c r="AD58" i="24"/>
  <c r="AE58" i="23"/>
  <c r="AD90" i="24"/>
  <c r="AE90" i="23"/>
  <c r="AD70" i="24"/>
  <c r="AD56" i="25"/>
  <c r="AE70" i="23"/>
  <c r="AD31" i="24"/>
  <c r="AE31" i="23"/>
  <c r="AD60" i="24"/>
  <c r="AE60" i="23"/>
  <c r="AD86" i="24"/>
  <c r="AE86" i="23"/>
  <c r="AD54" i="24"/>
  <c r="AD48" i="25"/>
  <c r="AE54" i="23"/>
  <c r="AD55" i="24"/>
  <c r="AE55" i="23"/>
  <c r="AD72" i="24"/>
  <c r="AE72" i="23"/>
  <c r="AD28" i="24"/>
  <c r="AE28" i="23"/>
  <c r="AD26" i="24"/>
  <c r="AE26" i="23"/>
  <c r="AD25" i="24"/>
  <c r="AE25" i="23"/>
  <c r="AF25" i="23"/>
  <c r="AG25" i="23"/>
  <c r="AH25" i="23"/>
  <c r="AI25" i="23"/>
  <c r="AJ25" i="23"/>
  <c r="AK25" i="23"/>
  <c r="AL25" i="23"/>
  <c r="AM25" i="23"/>
  <c r="AN25" i="23"/>
  <c r="AO25" i="23"/>
  <c r="AP25" i="23"/>
  <c r="AQ25" i="23"/>
  <c r="AR25" i="23"/>
  <c r="AS25" i="23"/>
  <c r="AT25" i="23"/>
  <c r="AU25" i="23"/>
  <c r="AV25" i="23"/>
  <c r="AW25" i="23"/>
  <c r="AX25" i="23"/>
  <c r="AD59" i="24"/>
  <c r="AE59" i="23"/>
  <c r="AD30" i="24"/>
  <c r="AE30" i="23"/>
  <c r="AD89" i="24"/>
  <c r="AE89" i="23"/>
  <c r="AD71" i="24"/>
  <c r="AE71" i="23"/>
  <c r="AD61" i="24"/>
  <c r="AE61" i="23"/>
  <c r="AD84" i="24"/>
  <c r="AE84" i="23"/>
  <c r="AD41" i="24"/>
  <c r="AE41" i="23"/>
  <c r="AD62" i="24"/>
  <c r="AE62" i="23"/>
  <c r="AD37" i="24"/>
  <c r="AE37" i="23"/>
  <c r="AF37" i="23"/>
  <c r="AG37" i="23"/>
  <c r="AH37" i="23"/>
  <c r="AI37" i="23"/>
  <c r="AJ37" i="23"/>
  <c r="AK37" i="23"/>
  <c r="AL37" i="23"/>
  <c r="AM37" i="23"/>
  <c r="AN37" i="23"/>
  <c r="AD40" i="24"/>
  <c r="AE40" i="23"/>
  <c r="AD91" i="24"/>
  <c r="AE91" i="23"/>
  <c r="AD92" i="24"/>
  <c r="AE92" i="23"/>
  <c r="AD53" i="24"/>
  <c r="AD47" i="25"/>
  <c r="AE53" i="23"/>
  <c r="AD88" i="24"/>
  <c r="AE88" i="23"/>
  <c r="AD77" i="24"/>
  <c r="AE77" i="23"/>
  <c r="AE52" i="24"/>
  <c r="AE46" i="25"/>
  <c r="AD43" i="24"/>
  <c r="AD37" i="25"/>
  <c r="AE43" i="23"/>
  <c r="AD69" i="24"/>
  <c r="AD55" i="25"/>
  <c r="AE69" i="23"/>
  <c r="AD47" i="24"/>
  <c r="AE47" i="23"/>
  <c r="AD87" i="24"/>
  <c r="AE87" i="23"/>
  <c r="AD73" i="24"/>
  <c r="AE73" i="23"/>
  <c r="AD29" i="24"/>
  <c r="AE29" i="23"/>
  <c r="AD85" i="24"/>
  <c r="AE85" i="23"/>
  <c r="AD83" i="24"/>
  <c r="AE83" i="23"/>
  <c r="AF83" i="23"/>
  <c r="AD32" i="24"/>
  <c r="AE32" i="23"/>
  <c r="AD76" i="24"/>
  <c r="AE76" i="23"/>
  <c r="AD56" i="24"/>
  <c r="AE56" i="23"/>
  <c r="AD45" i="24"/>
  <c r="AD39" i="25"/>
  <c r="AE45" i="23"/>
  <c r="AD46" i="24"/>
  <c r="AD40" i="25"/>
  <c r="AE46" i="23"/>
  <c r="AD68" i="24"/>
  <c r="AD54" i="25"/>
  <c r="AE68" i="23"/>
  <c r="AD75" i="24"/>
  <c r="AE75" i="23"/>
  <c r="AB4" i="25"/>
  <c r="AD10" i="23"/>
  <c r="AC15" i="23"/>
  <c r="AC16" i="23"/>
  <c r="AD7" i="23"/>
  <c r="AD52" i="24"/>
  <c r="AD46" i="25"/>
  <c r="AD12" i="23"/>
  <c r="AD11" i="23"/>
  <c r="AD6" i="23"/>
  <c r="AD14" i="23"/>
  <c r="AD67" i="24"/>
  <c r="AD53" i="25"/>
  <c r="AD13" i="23"/>
  <c r="AD5" i="23"/>
  <c r="AC10" i="24"/>
  <c r="AB7" i="24"/>
  <c r="AB5" i="24"/>
  <c r="AB5" i="25"/>
  <c r="AA5" i="24"/>
  <c r="AB15" i="24"/>
  <c r="AA9" i="25"/>
  <c r="Z27" i="25"/>
  <c r="BF41" i="26"/>
  <c r="BE51" i="24"/>
  <c r="BH40" i="26"/>
  <c r="BG50" i="24"/>
  <c r="AD41" i="25"/>
  <c r="AD49" i="25"/>
  <c r="AD57" i="25"/>
  <c r="BD14" i="26"/>
  <c r="AY25" i="23"/>
  <c r="AZ25" i="23"/>
  <c r="BA25" i="23"/>
  <c r="BB25" i="23"/>
  <c r="BC25" i="23"/>
  <c r="BD25" i="23"/>
  <c r="BC72" i="26"/>
  <c r="BD72" i="26"/>
  <c r="BE72" i="26"/>
  <c r="BF72" i="26"/>
  <c r="BG72" i="26"/>
  <c r="BH72" i="26"/>
  <c r="BI72" i="26"/>
  <c r="BJ72" i="26"/>
  <c r="BK72" i="26"/>
  <c r="BL72" i="26"/>
  <c r="BM72" i="26"/>
  <c r="BN72" i="26"/>
  <c r="BO72" i="26"/>
  <c r="BP72" i="26"/>
  <c r="BQ72" i="26"/>
  <c r="BR72" i="26"/>
  <c r="BS72" i="26"/>
  <c r="BT72" i="26"/>
  <c r="BU72" i="26"/>
  <c r="BV72" i="26"/>
  <c r="BW72" i="26"/>
  <c r="BX72" i="26"/>
  <c r="BZ72" i="26"/>
  <c r="CA72" i="26"/>
  <c r="CB72" i="26"/>
  <c r="CC72" i="26"/>
  <c r="CD72" i="26"/>
  <c r="CE72" i="26"/>
  <c r="CF72" i="26"/>
  <c r="CG72" i="26"/>
  <c r="CH72" i="26"/>
  <c r="CI72" i="26"/>
  <c r="CJ72" i="26"/>
  <c r="BD26" i="26"/>
  <c r="BF13" i="26"/>
  <c r="BF25" i="26"/>
  <c r="AC7" i="24"/>
  <c r="AN37" i="24"/>
  <c r="AN25" i="24"/>
  <c r="AP24" i="24"/>
  <c r="AR23" i="24"/>
  <c r="AN82" i="24"/>
  <c r="AM82" i="24"/>
  <c r="AM37" i="24"/>
  <c r="AM25" i="24"/>
  <c r="AL82" i="24"/>
  <c r="AL37" i="24"/>
  <c r="AL25" i="24"/>
  <c r="AK82" i="24"/>
  <c r="AK37" i="24"/>
  <c r="AK25" i="24"/>
  <c r="AJ82" i="24"/>
  <c r="AJ37" i="24"/>
  <c r="AJ25" i="24"/>
  <c r="AD14" i="24"/>
  <c r="AD8" i="25"/>
  <c r="AI82" i="24"/>
  <c r="AI37" i="24"/>
  <c r="AI25" i="24"/>
  <c r="AH37" i="24"/>
  <c r="AH25" i="24"/>
  <c r="AD11" i="24"/>
  <c r="AH82" i="24"/>
  <c r="AD12" i="24"/>
  <c r="AD6" i="25"/>
  <c r="AF83" i="24"/>
  <c r="AG83" i="23"/>
  <c r="AG82" i="24"/>
  <c r="AG37" i="24"/>
  <c r="AG25" i="24"/>
  <c r="AE77" i="24"/>
  <c r="AF77" i="23"/>
  <c r="AE53" i="24"/>
  <c r="AE47" i="25"/>
  <c r="AF53" i="23"/>
  <c r="AG53" i="23"/>
  <c r="AH53" i="23"/>
  <c r="AI53" i="23"/>
  <c r="AJ53" i="23"/>
  <c r="AK53" i="23"/>
  <c r="AL53" i="23"/>
  <c r="AM53" i="23"/>
  <c r="AN53" i="23"/>
  <c r="AE91" i="24"/>
  <c r="AF91" i="23"/>
  <c r="AF37" i="24"/>
  <c r="AE41" i="24"/>
  <c r="AF41" i="23"/>
  <c r="AF25" i="24"/>
  <c r="AE28" i="24"/>
  <c r="AF28" i="23"/>
  <c r="AE55" i="24"/>
  <c r="AF55" i="23"/>
  <c r="AE86" i="24"/>
  <c r="AF86" i="23"/>
  <c r="AE31" i="24"/>
  <c r="AF31" i="23"/>
  <c r="AE42" i="24"/>
  <c r="AE36" i="25"/>
  <c r="AF42" i="23"/>
  <c r="AE27" i="24"/>
  <c r="AF27" i="23"/>
  <c r="AE75" i="24"/>
  <c r="AF75" i="23"/>
  <c r="AE56" i="24"/>
  <c r="AF56" i="23"/>
  <c r="AE85" i="24"/>
  <c r="AF85" i="23"/>
  <c r="AE47" i="24"/>
  <c r="AF47" i="23"/>
  <c r="AE43" i="24"/>
  <c r="AE37" i="25"/>
  <c r="AF43" i="23"/>
  <c r="AE61" i="24"/>
  <c r="AF61" i="23"/>
  <c r="AE89" i="24"/>
  <c r="AF89" i="23"/>
  <c r="AE59" i="24"/>
  <c r="AF59" i="23"/>
  <c r="AE90" i="24"/>
  <c r="AF90" i="23"/>
  <c r="AE38" i="24"/>
  <c r="AF38" i="23"/>
  <c r="AE44" i="24"/>
  <c r="AE38" i="25"/>
  <c r="AF44" i="23"/>
  <c r="AE46" i="24"/>
  <c r="AE40" i="25"/>
  <c r="AF46" i="23"/>
  <c r="AE32" i="24"/>
  <c r="AF32" i="23"/>
  <c r="AE73" i="24"/>
  <c r="AF73" i="23"/>
  <c r="AE88" i="24"/>
  <c r="AF88" i="23"/>
  <c r="AE92" i="24"/>
  <c r="AF92" i="23"/>
  <c r="AE40" i="24"/>
  <c r="AF40" i="23"/>
  <c r="AE62" i="24"/>
  <c r="AF62" i="23"/>
  <c r="AE26" i="24"/>
  <c r="AF26" i="23"/>
  <c r="AE72" i="24"/>
  <c r="AF72" i="23"/>
  <c r="AE54" i="24"/>
  <c r="AE48" i="25"/>
  <c r="AF54" i="23"/>
  <c r="AE60" i="24"/>
  <c r="AF60" i="23"/>
  <c r="AE70" i="24"/>
  <c r="AE56" i="25"/>
  <c r="AF70" i="23"/>
  <c r="AE74" i="24"/>
  <c r="AF74" i="23"/>
  <c r="AE57" i="24"/>
  <c r="AF57" i="23"/>
  <c r="AF82" i="24"/>
  <c r="AE68" i="24"/>
  <c r="AE54" i="25"/>
  <c r="AF68" i="23"/>
  <c r="AG68" i="23"/>
  <c r="AH68" i="23"/>
  <c r="AI68" i="23"/>
  <c r="AJ68" i="23"/>
  <c r="AK68" i="23"/>
  <c r="AL68" i="23"/>
  <c r="AM68" i="23"/>
  <c r="AN68" i="23"/>
  <c r="AE45" i="24"/>
  <c r="AE39" i="25"/>
  <c r="AF45" i="23"/>
  <c r="AE76" i="24"/>
  <c r="AF76" i="23"/>
  <c r="AE29" i="24"/>
  <c r="AF29" i="23"/>
  <c r="AE87" i="24"/>
  <c r="AF87" i="23"/>
  <c r="AE69" i="24"/>
  <c r="AE55" i="25"/>
  <c r="AF69" i="23"/>
  <c r="AE84" i="24"/>
  <c r="AF84" i="23"/>
  <c r="AE71" i="24"/>
  <c r="AF71" i="23"/>
  <c r="AE30" i="24"/>
  <c r="AF30" i="23"/>
  <c r="AE58" i="24"/>
  <c r="AF58" i="23"/>
  <c r="AE39" i="24"/>
  <c r="AF39" i="23"/>
  <c r="AD13" i="24"/>
  <c r="AD7" i="25"/>
  <c r="AD10" i="24"/>
  <c r="AD6" i="24"/>
  <c r="AE25" i="24"/>
  <c r="AE5" i="23"/>
  <c r="AE10" i="23"/>
  <c r="AE6" i="23"/>
  <c r="AE83" i="24"/>
  <c r="AE14" i="23"/>
  <c r="AE12" i="23"/>
  <c r="AE13" i="23"/>
  <c r="AE37" i="24"/>
  <c r="AE7" i="23"/>
  <c r="AE11" i="23"/>
  <c r="AD15" i="23"/>
  <c r="AD16" i="23"/>
  <c r="AB16" i="24"/>
  <c r="AB9" i="25"/>
  <c r="AC5" i="25"/>
  <c r="AC4" i="25"/>
  <c r="AC6" i="24"/>
  <c r="AC15" i="24"/>
  <c r="AA16" i="24"/>
  <c r="AA27" i="25"/>
  <c r="AE49" i="25"/>
  <c r="BI40" i="26"/>
  <c r="BH50" i="24"/>
  <c r="AE57" i="25"/>
  <c r="BG41" i="26"/>
  <c r="BF51" i="24"/>
  <c r="AE41" i="25"/>
  <c r="AC5" i="24"/>
  <c r="AC16" i="24"/>
  <c r="BE25" i="23"/>
  <c r="BF25" i="23"/>
  <c r="BG25" i="23"/>
  <c r="BH25" i="23"/>
  <c r="BC58" i="26"/>
  <c r="BG13" i="26"/>
  <c r="BC15" i="26"/>
  <c r="BE26" i="26"/>
  <c r="BC27" i="26"/>
  <c r="BC43" i="26"/>
  <c r="BG25" i="26"/>
  <c r="BE14" i="26"/>
  <c r="AN68" i="24"/>
  <c r="AN54" i="25"/>
  <c r="AN53" i="24"/>
  <c r="AN47" i="25"/>
  <c r="AQ24" i="24"/>
  <c r="AO25" i="24"/>
  <c r="AS23" i="24"/>
  <c r="AM68" i="24"/>
  <c r="AM54" i="25"/>
  <c r="AM53" i="24"/>
  <c r="AM47" i="25"/>
  <c r="AL68" i="24"/>
  <c r="AL54" i="25"/>
  <c r="AL53" i="24"/>
  <c r="AL47" i="25"/>
  <c r="AK68" i="24"/>
  <c r="AK54" i="25"/>
  <c r="AK53" i="24"/>
  <c r="AK47" i="25"/>
  <c r="AD7" i="24"/>
  <c r="AD5" i="24"/>
  <c r="AJ68" i="24"/>
  <c r="AJ54" i="25"/>
  <c r="AJ53" i="24"/>
  <c r="AJ47" i="25"/>
  <c r="AI68" i="24"/>
  <c r="AI54" i="25"/>
  <c r="AI53" i="24"/>
  <c r="AI47" i="25"/>
  <c r="AH53" i="24"/>
  <c r="AH47" i="25"/>
  <c r="AH68" i="24"/>
  <c r="AH54" i="25"/>
  <c r="AG83" i="24"/>
  <c r="AH83" i="23"/>
  <c r="AI83" i="23"/>
  <c r="AJ83" i="23"/>
  <c r="AK83" i="23"/>
  <c r="AL83" i="23"/>
  <c r="AM83" i="23"/>
  <c r="AN83" i="23"/>
  <c r="AF44" i="24"/>
  <c r="AF38" i="25"/>
  <c r="AG44" i="23"/>
  <c r="AF90" i="24"/>
  <c r="AG90" i="23"/>
  <c r="AF89" i="24"/>
  <c r="AG89" i="23"/>
  <c r="AF43" i="24"/>
  <c r="AF37" i="25"/>
  <c r="AG43" i="23"/>
  <c r="AF85" i="24"/>
  <c r="AG85" i="23"/>
  <c r="AF75" i="24"/>
  <c r="AG75" i="23"/>
  <c r="AF42" i="24"/>
  <c r="AF36" i="25"/>
  <c r="AG42" i="23"/>
  <c r="AF86" i="24"/>
  <c r="AG86" i="23"/>
  <c r="AF28" i="24"/>
  <c r="AG28" i="23"/>
  <c r="AG53" i="24"/>
  <c r="AG47" i="25"/>
  <c r="AF58" i="24"/>
  <c r="AG58" i="23"/>
  <c r="AF71" i="24"/>
  <c r="AG71" i="23"/>
  <c r="AF69" i="24"/>
  <c r="AF55" i="25"/>
  <c r="AG69" i="23"/>
  <c r="AF29" i="24"/>
  <c r="AG29" i="23"/>
  <c r="AF45" i="24"/>
  <c r="AF39" i="25"/>
  <c r="AG45" i="23"/>
  <c r="AF74" i="24"/>
  <c r="AG74" i="23"/>
  <c r="AF60" i="24"/>
  <c r="AG60" i="23"/>
  <c r="AF72" i="24"/>
  <c r="AG72" i="23"/>
  <c r="AF62" i="24"/>
  <c r="AG62" i="23"/>
  <c r="AF92" i="24"/>
  <c r="AG92" i="23"/>
  <c r="AF73" i="24"/>
  <c r="AG73" i="23"/>
  <c r="AF46" i="24"/>
  <c r="AF40" i="25"/>
  <c r="AG46" i="23"/>
  <c r="AD15" i="24"/>
  <c r="AF38" i="24"/>
  <c r="AG38" i="23"/>
  <c r="AH38" i="23"/>
  <c r="AI38" i="23"/>
  <c r="AJ38" i="23"/>
  <c r="AK38" i="23"/>
  <c r="AL38" i="23"/>
  <c r="AM38" i="23"/>
  <c r="AN38" i="23"/>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G54" i="25"/>
  <c r="AF57" i="24"/>
  <c r="AG57" i="23"/>
  <c r="AF70" i="24"/>
  <c r="AF56" i="25"/>
  <c r="AG70" i="23"/>
  <c r="AF54" i="24"/>
  <c r="AF48" i="25"/>
  <c r="AG54" i="23"/>
  <c r="AF26" i="24"/>
  <c r="AG26" i="23"/>
  <c r="AH26" i="23"/>
  <c r="AI26" i="23"/>
  <c r="AJ26" i="23"/>
  <c r="AK26" i="23"/>
  <c r="AL26" i="23"/>
  <c r="AM26" i="23"/>
  <c r="AN26" i="23"/>
  <c r="AO26" i="23"/>
  <c r="AP26" i="23"/>
  <c r="AQ26" i="23"/>
  <c r="AR26" i="23"/>
  <c r="AS26" i="23"/>
  <c r="AT26" i="23"/>
  <c r="AU26" i="23"/>
  <c r="AV26" i="23"/>
  <c r="AW26" i="23"/>
  <c r="AX26" i="23"/>
  <c r="AF40" i="24"/>
  <c r="AG40" i="23"/>
  <c r="AF88" i="24"/>
  <c r="AG88" i="23"/>
  <c r="AF32" i="24"/>
  <c r="AG32" i="23"/>
  <c r="AF41" i="24"/>
  <c r="AG41" i="23"/>
  <c r="AE14" i="24"/>
  <c r="AE8" i="25"/>
  <c r="AE12" i="24"/>
  <c r="AE6" i="25"/>
  <c r="AF14" i="23"/>
  <c r="AF10" i="23"/>
  <c r="AF68" i="24"/>
  <c r="AF54" i="25"/>
  <c r="AF57" i="25"/>
  <c r="AF13" i="23"/>
  <c r="AF6" i="23"/>
  <c r="AE13" i="24"/>
  <c r="AE7" i="25"/>
  <c r="AF5" i="23"/>
  <c r="AF11" i="23"/>
  <c r="AF7" i="23"/>
  <c r="AF53" i="24"/>
  <c r="AF47" i="25"/>
  <c r="AF12" i="23"/>
  <c r="AE15" i="23"/>
  <c r="AE16" i="23"/>
  <c r="AE11" i="24"/>
  <c r="AD4" i="25"/>
  <c r="AE10" i="24"/>
  <c r="AD5" i="25"/>
  <c r="AB27" i="25"/>
  <c r="AC9" i="25"/>
  <c r="BD43" i="26"/>
  <c r="BC53" i="24"/>
  <c r="AF49" i="25"/>
  <c r="BH41" i="26"/>
  <c r="BG51" i="24"/>
  <c r="BD58" i="26"/>
  <c r="BC68" i="24"/>
  <c r="BJ40" i="26"/>
  <c r="BI50" i="24"/>
  <c r="AF41" i="25"/>
  <c r="BC73" i="26"/>
  <c r="BD73" i="26"/>
  <c r="BE73" i="26"/>
  <c r="BF73" i="26"/>
  <c r="BG73" i="26"/>
  <c r="BH73" i="26"/>
  <c r="BI73" i="26"/>
  <c r="BJ73" i="26"/>
  <c r="BK73" i="26"/>
  <c r="BL73" i="26"/>
  <c r="BM73" i="26"/>
  <c r="BN73" i="26"/>
  <c r="BO73" i="26"/>
  <c r="BP73" i="26"/>
  <c r="BQ73" i="26"/>
  <c r="BR73" i="26"/>
  <c r="BS73" i="26"/>
  <c r="BT73" i="26"/>
  <c r="BU73" i="26"/>
  <c r="BV73" i="26"/>
  <c r="BW73" i="26"/>
  <c r="BX73" i="26"/>
  <c r="BZ73" i="26"/>
  <c r="CA73" i="26"/>
  <c r="CB73" i="26"/>
  <c r="CC73" i="26"/>
  <c r="CD73" i="26"/>
  <c r="CE73" i="26"/>
  <c r="CF73" i="26"/>
  <c r="CG73" i="26"/>
  <c r="CH73" i="26"/>
  <c r="CI73" i="26"/>
  <c r="CJ73" i="26"/>
  <c r="BD15" i="26"/>
  <c r="BD27" i="26"/>
  <c r="BF14" i="26"/>
  <c r="BF26" i="26"/>
  <c r="BH13" i="26"/>
  <c r="BH25" i="26"/>
  <c r="AY26" i="23"/>
  <c r="AZ26" i="23"/>
  <c r="BA26" i="23"/>
  <c r="BB26" i="23"/>
  <c r="BC26" i="23"/>
  <c r="BD26" i="23"/>
  <c r="AN26" i="24"/>
  <c r="AP25" i="24"/>
  <c r="AN38" i="24"/>
  <c r="AN83" i="24"/>
  <c r="AR24" i="24"/>
  <c r="AT23" i="24"/>
  <c r="AM83" i="24"/>
  <c r="AM26" i="24"/>
  <c r="AM38" i="24"/>
  <c r="AL83" i="24"/>
  <c r="AL26" i="24"/>
  <c r="AL38" i="24"/>
  <c r="AK83" i="24"/>
  <c r="AK26" i="24"/>
  <c r="AK38" i="24"/>
  <c r="AF11" i="24"/>
  <c r="AJ83" i="24"/>
  <c r="AJ26" i="24"/>
  <c r="AJ38" i="24"/>
  <c r="AI26" i="24"/>
  <c r="AD16" i="24"/>
  <c r="AI38" i="24"/>
  <c r="AI83" i="24"/>
  <c r="AF14" i="24"/>
  <c r="AF8" i="25"/>
  <c r="AG41" i="24"/>
  <c r="AH41" i="23"/>
  <c r="AG88" i="24"/>
  <c r="AH88" i="23"/>
  <c r="AH26" i="24"/>
  <c r="AG70" i="24"/>
  <c r="AG56" i="25"/>
  <c r="AG57" i="25"/>
  <c r="AH70" i="23"/>
  <c r="AG46" i="24"/>
  <c r="AG40" i="25"/>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G36" i="25"/>
  <c r="AG41" i="25"/>
  <c r="AH42" i="23"/>
  <c r="AG85" i="24"/>
  <c r="AH85" i="23"/>
  <c r="AG89" i="24"/>
  <c r="AH89" i="23"/>
  <c r="AG44" i="24"/>
  <c r="AG38" i="25"/>
  <c r="AH44" i="23"/>
  <c r="AG32" i="24"/>
  <c r="AH32" i="23"/>
  <c r="AG40" i="24"/>
  <c r="AH40" i="23"/>
  <c r="AG54" i="24"/>
  <c r="AG48" i="25"/>
  <c r="AG49" i="25"/>
  <c r="AH54" i="23"/>
  <c r="AI54" i="23"/>
  <c r="AJ54" i="23"/>
  <c r="AK54" i="23"/>
  <c r="AL54" i="23"/>
  <c r="AM54" i="23"/>
  <c r="AN54" i="23"/>
  <c r="AG57" i="24"/>
  <c r="AH57" i="23"/>
  <c r="AG73" i="24"/>
  <c r="AH73" i="23"/>
  <c r="AG62" i="24"/>
  <c r="AH62" i="23"/>
  <c r="AG60" i="24"/>
  <c r="AH60" i="23"/>
  <c r="AG45" i="24"/>
  <c r="AG39" i="25"/>
  <c r="AH45" i="23"/>
  <c r="AG69" i="24"/>
  <c r="AG55" i="25"/>
  <c r="AH69" i="23"/>
  <c r="AI69" i="23"/>
  <c r="AJ69" i="23"/>
  <c r="AK69" i="23"/>
  <c r="AL69" i="23"/>
  <c r="AM69" i="23"/>
  <c r="AN69" i="23"/>
  <c r="AG58" i="24"/>
  <c r="AH58" i="23"/>
  <c r="AG87" i="24"/>
  <c r="AH87" i="23"/>
  <c r="AG30" i="24"/>
  <c r="AH30" i="23"/>
  <c r="AG77" i="24"/>
  <c r="AH77" i="23"/>
  <c r="AG55" i="24"/>
  <c r="AH55" i="23"/>
  <c r="AG27" i="24"/>
  <c r="AH27" i="23"/>
  <c r="AG47" i="24"/>
  <c r="AH47" i="23"/>
  <c r="AG59" i="24"/>
  <c r="AH59" i="23"/>
  <c r="AG86" i="24"/>
  <c r="AH86" i="23"/>
  <c r="AG75" i="24"/>
  <c r="AH75" i="23"/>
  <c r="AG43" i="24"/>
  <c r="AG37" i="25"/>
  <c r="AH43" i="23"/>
  <c r="AG90" i="24"/>
  <c r="AH90" i="23"/>
  <c r="AH83" i="24"/>
  <c r="AF10" i="24"/>
  <c r="AF6" i="24"/>
  <c r="AF12" i="24"/>
  <c r="AF6" i="25"/>
  <c r="AF13" i="24"/>
  <c r="AF7" i="25"/>
  <c r="AG14" i="23"/>
  <c r="AG38" i="24"/>
  <c r="AG11" i="23"/>
  <c r="AG7" i="23"/>
  <c r="AG12" i="23"/>
  <c r="AG26" i="24"/>
  <c r="AG6" i="23"/>
  <c r="AG5" i="23"/>
  <c r="AG10" i="23"/>
  <c r="AG13" i="23"/>
  <c r="AF15" i="23"/>
  <c r="AF16" i="23"/>
  <c r="AD9" i="25"/>
  <c r="AE7" i="24"/>
  <c r="AE5" i="25"/>
  <c r="AE6" i="24"/>
  <c r="AE15" i="24"/>
  <c r="AE4" i="25"/>
  <c r="AC27" i="25"/>
  <c r="BE58" i="26"/>
  <c r="BD68" i="24"/>
  <c r="BK40" i="26"/>
  <c r="BJ50" i="24"/>
  <c r="BI41" i="26"/>
  <c r="BH51" i="24"/>
  <c r="BE43" i="26"/>
  <c r="BD53" i="24"/>
  <c r="AD27" i="25"/>
  <c r="BC28" i="26"/>
  <c r="BC38" i="24"/>
  <c r="BC44" i="26"/>
  <c r="BI13" i="26"/>
  <c r="BE27" i="26"/>
  <c r="BE26" i="23"/>
  <c r="BF26" i="23"/>
  <c r="BG26" i="23"/>
  <c r="BH26" i="23"/>
  <c r="BG26" i="26"/>
  <c r="BC16" i="26"/>
  <c r="BC59" i="26"/>
  <c r="BE15" i="26"/>
  <c r="BI25" i="26"/>
  <c r="BG14" i="26"/>
  <c r="AS24" i="24"/>
  <c r="AN69" i="24"/>
  <c r="AN55" i="25"/>
  <c r="AU23" i="24"/>
  <c r="AQ25" i="24"/>
  <c r="AN54" i="24"/>
  <c r="AN48" i="25"/>
  <c r="AN49" i="25"/>
  <c r="AO26" i="24"/>
  <c r="AM69" i="24"/>
  <c r="AM55" i="25"/>
  <c r="AM54" i="24"/>
  <c r="AM48" i="25"/>
  <c r="AM49" i="25"/>
  <c r="AL69" i="24"/>
  <c r="AL55" i="25"/>
  <c r="AL54" i="24"/>
  <c r="AL48" i="25"/>
  <c r="AL49" i="25"/>
  <c r="AK69" i="24"/>
  <c r="AK55" i="25"/>
  <c r="AK54" i="24"/>
  <c r="AK48" i="25"/>
  <c r="AK49" i="25"/>
  <c r="AJ54" i="24"/>
  <c r="AJ48" i="25"/>
  <c r="AJ49" i="25"/>
  <c r="AG12" i="24"/>
  <c r="AG6" i="25"/>
  <c r="AJ69" i="24"/>
  <c r="AJ55" i="25"/>
  <c r="AI69" i="24"/>
  <c r="AI55" i="25"/>
  <c r="AH73" i="24"/>
  <c r="AI73" i="23"/>
  <c r="AH43" i="24"/>
  <c r="AH37" i="25"/>
  <c r="AI43" i="23"/>
  <c r="AH86" i="24"/>
  <c r="AI86" i="23"/>
  <c r="AH47" i="24"/>
  <c r="AI47" i="23"/>
  <c r="AH55" i="24"/>
  <c r="AI55" i="23"/>
  <c r="AH30" i="24"/>
  <c r="AI30" i="23"/>
  <c r="AG13" i="24"/>
  <c r="AG7" i="25"/>
  <c r="AI54" i="24"/>
  <c r="AI48" i="25"/>
  <c r="AI49" i="25"/>
  <c r="AH32" i="24"/>
  <c r="AI32" i="23"/>
  <c r="AH89" i="24"/>
  <c r="AI89" i="23"/>
  <c r="AH42" i="24"/>
  <c r="AH36" i="25"/>
  <c r="AH41" i="25"/>
  <c r="AI42" i="23"/>
  <c r="AH61" i="24"/>
  <c r="AI61" i="23"/>
  <c r="AH31" i="24"/>
  <c r="AI31" i="23"/>
  <c r="AH39" i="24"/>
  <c r="AI39" i="23"/>
  <c r="AJ39" i="23"/>
  <c r="AK39" i="23"/>
  <c r="AL39" i="23"/>
  <c r="AM39" i="23"/>
  <c r="AN39" i="23"/>
  <c r="AH76" i="24"/>
  <c r="AI76" i="23"/>
  <c r="AH71" i="24"/>
  <c r="AI71" i="23"/>
  <c r="AH74" i="24"/>
  <c r="AI74" i="23"/>
  <c r="AH92" i="24"/>
  <c r="AI92" i="23"/>
  <c r="AH70" i="24"/>
  <c r="AH56" i="25"/>
  <c r="AI70" i="23"/>
  <c r="AH58" i="24"/>
  <c r="AI58" i="23"/>
  <c r="AH45" i="24"/>
  <c r="AH39" i="25"/>
  <c r="AI45" i="23"/>
  <c r="AH62" i="24"/>
  <c r="AI62" i="23"/>
  <c r="AH41" i="24"/>
  <c r="AI41" i="23"/>
  <c r="AH90" i="24"/>
  <c r="AI90" i="23"/>
  <c r="AH75" i="24"/>
  <c r="AI75" i="23"/>
  <c r="AH59" i="24"/>
  <c r="AI59" i="23"/>
  <c r="AH27" i="24"/>
  <c r="AI27" i="23"/>
  <c r="AJ27" i="23"/>
  <c r="AK27" i="23"/>
  <c r="AL27" i="23"/>
  <c r="AM27" i="23"/>
  <c r="AN27" i="23"/>
  <c r="AO27" i="23"/>
  <c r="AP27" i="23"/>
  <c r="AQ27" i="23"/>
  <c r="AR27" i="23"/>
  <c r="AS27" i="23"/>
  <c r="AT27" i="23"/>
  <c r="AU27" i="23"/>
  <c r="AV27" i="23"/>
  <c r="AW27" i="23"/>
  <c r="AX27" i="23"/>
  <c r="AH77" i="24"/>
  <c r="AI77" i="23"/>
  <c r="AH87" i="24"/>
  <c r="AI87" i="23"/>
  <c r="AH57" i="24"/>
  <c r="AI57" i="23"/>
  <c r="AH40" i="24"/>
  <c r="AI40" i="23"/>
  <c r="AH44" i="24"/>
  <c r="AH38" i="25"/>
  <c r="AI44" i="23"/>
  <c r="AH85" i="24"/>
  <c r="AI85" i="23"/>
  <c r="AH28" i="24"/>
  <c r="AI28" i="23"/>
  <c r="AH56" i="24"/>
  <c r="AI56" i="23"/>
  <c r="AH91" i="24"/>
  <c r="AI91" i="23"/>
  <c r="AH84" i="24"/>
  <c r="AI84" i="23"/>
  <c r="AJ84" i="23"/>
  <c r="AK84" i="23"/>
  <c r="AL84" i="23"/>
  <c r="AM84" i="23"/>
  <c r="AN84" i="23"/>
  <c r="AH29" i="24"/>
  <c r="AI29" i="23"/>
  <c r="AH72" i="24"/>
  <c r="AI72" i="23"/>
  <c r="AH46" i="24"/>
  <c r="AH40" i="25"/>
  <c r="AI46" i="23"/>
  <c r="AH60" i="24"/>
  <c r="AI60" i="23"/>
  <c r="AH88" i="24"/>
  <c r="AI88" i="23"/>
  <c r="AH14" i="23"/>
  <c r="AF15" i="24"/>
  <c r="AG14" i="24"/>
  <c r="AG8" i="25"/>
  <c r="AH69" i="24"/>
  <c r="AH55" i="25"/>
  <c r="AH13" i="23"/>
  <c r="AH6" i="23"/>
  <c r="AF7" i="24"/>
  <c r="AF5" i="24"/>
  <c r="AH54" i="24"/>
  <c r="AH48" i="25"/>
  <c r="AH49" i="25"/>
  <c r="AH12" i="23"/>
  <c r="AH5" i="23"/>
  <c r="AH7" i="23"/>
  <c r="AF4" i="25"/>
  <c r="AH11" i="23"/>
  <c r="AH10" i="23"/>
  <c r="AG10" i="24"/>
  <c r="AG11" i="24"/>
  <c r="AG15" i="23"/>
  <c r="AG16" i="23"/>
  <c r="AF5" i="25"/>
  <c r="AE5" i="24"/>
  <c r="AE9" i="25"/>
  <c r="AH57" i="25"/>
  <c r="BF43" i="26"/>
  <c r="BE53" i="24"/>
  <c r="BJ41" i="26"/>
  <c r="BI51" i="24"/>
  <c r="BD44" i="26"/>
  <c r="BC54" i="24"/>
  <c r="BL40" i="26"/>
  <c r="BK50" i="24"/>
  <c r="BD59" i="26"/>
  <c r="BC69" i="24"/>
  <c r="BF58" i="26"/>
  <c r="BE68" i="24"/>
  <c r="AH11" i="24"/>
  <c r="AY27" i="23"/>
  <c r="AZ27" i="23"/>
  <c r="BA27" i="23"/>
  <c r="BB27" i="23"/>
  <c r="BC27" i="23"/>
  <c r="BD27" i="23"/>
  <c r="BH14" i="26"/>
  <c r="BF27" i="26"/>
  <c r="BJ25" i="26"/>
  <c r="BD16" i="26"/>
  <c r="BJ13" i="26"/>
  <c r="BC74" i="26"/>
  <c r="BD74" i="26"/>
  <c r="BE74" i="26"/>
  <c r="BF74" i="26"/>
  <c r="BG74" i="26"/>
  <c r="BH74" i="26"/>
  <c r="BI74" i="26"/>
  <c r="BJ74" i="26"/>
  <c r="BK74" i="26"/>
  <c r="BL74" i="26"/>
  <c r="BM74" i="26"/>
  <c r="BN74" i="26"/>
  <c r="BO74" i="26"/>
  <c r="BP74" i="26"/>
  <c r="BQ74" i="26"/>
  <c r="BR74" i="26"/>
  <c r="BS74" i="26"/>
  <c r="BT74" i="26"/>
  <c r="BU74" i="26"/>
  <c r="BV74" i="26"/>
  <c r="BW74" i="26"/>
  <c r="BX74" i="26"/>
  <c r="BZ74" i="26"/>
  <c r="CA74" i="26"/>
  <c r="CB74" i="26"/>
  <c r="CC74" i="26"/>
  <c r="CD74" i="26"/>
  <c r="CE74" i="26"/>
  <c r="CF74" i="26"/>
  <c r="CG74" i="26"/>
  <c r="CH74" i="26"/>
  <c r="CI74" i="26"/>
  <c r="CJ74" i="26"/>
  <c r="BH26" i="26"/>
  <c r="BF15" i="26"/>
  <c r="BD28" i="26"/>
  <c r="BD38" i="24"/>
  <c r="AH14" i="24"/>
  <c r="AH8" i="25"/>
  <c r="AN84" i="24"/>
  <c r="AN27" i="24"/>
  <c r="AT24" i="24"/>
  <c r="AN39" i="24"/>
  <c r="AP26" i="24"/>
  <c r="AR25" i="24"/>
  <c r="AV23" i="24"/>
  <c r="AM84" i="24"/>
  <c r="AM27" i="24"/>
  <c r="AM39" i="24"/>
  <c r="AL84" i="24"/>
  <c r="AL27" i="24"/>
  <c r="AL39" i="24"/>
  <c r="AF16" i="24"/>
  <c r="AH10" i="24"/>
  <c r="AH6" i="24"/>
  <c r="AH13" i="24"/>
  <c r="AH7" i="25"/>
  <c r="AK84" i="24"/>
  <c r="AK27" i="24"/>
  <c r="AK39" i="24"/>
  <c r="AI46" i="24"/>
  <c r="AI40" i="25"/>
  <c r="AJ46" i="23"/>
  <c r="AI29" i="24"/>
  <c r="AJ29" i="23"/>
  <c r="AI91" i="24"/>
  <c r="AJ91" i="23"/>
  <c r="AI28" i="24"/>
  <c r="AJ28" i="23"/>
  <c r="AI44" i="24"/>
  <c r="AI38" i="25"/>
  <c r="AJ44" i="23"/>
  <c r="AI57" i="24"/>
  <c r="AJ57" i="23"/>
  <c r="AI77" i="24"/>
  <c r="AJ77" i="23"/>
  <c r="AK77" i="23"/>
  <c r="AL77" i="23"/>
  <c r="AM77" i="23"/>
  <c r="AN77" i="23"/>
  <c r="AI59" i="24"/>
  <c r="AJ59" i="23"/>
  <c r="AI90" i="24"/>
  <c r="AJ90" i="23"/>
  <c r="AI62" i="24"/>
  <c r="AJ62" i="23"/>
  <c r="AK62" i="23"/>
  <c r="AL62" i="23"/>
  <c r="AM62" i="23"/>
  <c r="AN62" i="23"/>
  <c r="AI58" i="24"/>
  <c r="AJ58" i="23"/>
  <c r="AI92" i="24"/>
  <c r="AJ92" i="23"/>
  <c r="AI71" i="24"/>
  <c r="AJ71" i="23"/>
  <c r="AJ39" i="24"/>
  <c r="AI61" i="24"/>
  <c r="AJ61" i="23"/>
  <c r="AI89" i="24"/>
  <c r="AJ89" i="23"/>
  <c r="AI55" i="24"/>
  <c r="AJ55" i="23"/>
  <c r="AI86" i="24"/>
  <c r="AJ86" i="23"/>
  <c r="AI60" i="24"/>
  <c r="AJ60" i="23"/>
  <c r="AI73" i="24"/>
  <c r="AJ73" i="23"/>
  <c r="AH12" i="24"/>
  <c r="AH6" i="25"/>
  <c r="AI72" i="24"/>
  <c r="AJ72" i="23"/>
  <c r="AJ84" i="24"/>
  <c r="AI56" i="24"/>
  <c r="AJ56" i="23"/>
  <c r="AI85" i="24"/>
  <c r="AJ85" i="23"/>
  <c r="AI40" i="24"/>
  <c r="AJ40" i="23"/>
  <c r="AI87" i="24"/>
  <c r="AJ87" i="23"/>
  <c r="AJ27" i="24"/>
  <c r="AI75" i="24"/>
  <c r="AJ75" i="23"/>
  <c r="AI41" i="24"/>
  <c r="AJ41" i="23"/>
  <c r="AI45" i="24"/>
  <c r="AI39" i="25"/>
  <c r="AJ45" i="23"/>
  <c r="AI70" i="24"/>
  <c r="AI56" i="25"/>
  <c r="AI57" i="25"/>
  <c r="AJ70" i="23"/>
  <c r="AI74" i="24"/>
  <c r="AJ74" i="23"/>
  <c r="AI76" i="24"/>
  <c r="AJ76" i="23"/>
  <c r="AI31" i="24"/>
  <c r="AJ31" i="23"/>
  <c r="AI42" i="24"/>
  <c r="AI36" i="25"/>
  <c r="AJ42" i="23"/>
  <c r="AI32" i="24"/>
  <c r="AJ32" i="23"/>
  <c r="AI30" i="24"/>
  <c r="AJ30" i="23"/>
  <c r="AI47" i="24"/>
  <c r="AJ47" i="23"/>
  <c r="AI43" i="24"/>
  <c r="AI37" i="25"/>
  <c r="AJ43" i="23"/>
  <c r="AI88" i="24"/>
  <c r="AJ88" i="23"/>
  <c r="AI39" i="24"/>
  <c r="AI7" i="23"/>
  <c r="AI11" i="23"/>
  <c r="AI12" i="23"/>
  <c r="AI13" i="23"/>
  <c r="AI84" i="24"/>
  <c r="AI14" i="23"/>
  <c r="AI27" i="24"/>
  <c r="AI10" i="23"/>
  <c r="AI5" i="23"/>
  <c r="AI6" i="23"/>
  <c r="AH15" i="23"/>
  <c r="AH16" i="23"/>
  <c r="AG15" i="24"/>
  <c r="AG6" i="24"/>
  <c r="AG4" i="25"/>
  <c r="AG7" i="24"/>
  <c r="AG5" i="25"/>
  <c r="AF9" i="25"/>
  <c r="AE16" i="24"/>
  <c r="AE27" i="25"/>
  <c r="BG58" i="26"/>
  <c r="BF68" i="24"/>
  <c r="BK41" i="26"/>
  <c r="BJ51" i="24"/>
  <c r="BE59" i="26"/>
  <c r="BD69" i="24"/>
  <c r="BG43" i="26"/>
  <c r="BF53" i="24"/>
  <c r="BM40" i="26"/>
  <c r="BL50" i="24"/>
  <c r="BE44" i="26"/>
  <c r="BD54" i="24"/>
  <c r="AI41" i="25"/>
  <c r="AF27" i="25"/>
  <c r="AH4" i="25"/>
  <c r="BC52" i="26"/>
  <c r="BD52" i="26"/>
  <c r="BE52" i="26"/>
  <c r="BF52" i="26"/>
  <c r="BG52" i="26"/>
  <c r="BH52" i="26"/>
  <c r="BI52" i="26"/>
  <c r="BJ52" i="26"/>
  <c r="BK52" i="26"/>
  <c r="BL52" i="26"/>
  <c r="BM52" i="26"/>
  <c r="BN52" i="26"/>
  <c r="BO52" i="26"/>
  <c r="BP52" i="26"/>
  <c r="BQ52" i="26"/>
  <c r="BR52" i="26"/>
  <c r="BS52" i="26"/>
  <c r="BT52" i="26"/>
  <c r="BU52" i="26"/>
  <c r="BV52" i="26"/>
  <c r="BW52" i="26"/>
  <c r="BX52" i="26"/>
  <c r="BZ52" i="26"/>
  <c r="CA52" i="26"/>
  <c r="CB52" i="26"/>
  <c r="CC52" i="26"/>
  <c r="CD52" i="26"/>
  <c r="CE52" i="26"/>
  <c r="CF52" i="26"/>
  <c r="CG52" i="26"/>
  <c r="CH52" i="26"/>
  <c r="CI52" i="26"/>
  <c r="CJ52" i="26"/>
  <c r="BK13" i="26"/>
  <c r="BG15" i="26"/>
  <c r="BG27" i="26"/>
  <c r="BI26" i="26"/>
  <c r="BE16" i="26"/>
  <c r="BE28" i="26"/>
  <c r="BE38" i="24"/>
  <c r="BI14" i="26"/>
  <c r="BC29" i="26"/>
  <c r="BC39" i="24"/>
  <c r="BK25" i="26"/>
  <c r="BE27" i="23"/>
  <c r="BF27" i="23"/>
  <c r="BG27" i="23"/>
  <c r="BH27" i="23"/>
  <c r="BC67" i="26"/>
  <c r="BD67" i="26"/>
  <c r="BE67" i="26"/>
  <c r="BF67" i="26"/>
  <c r="BG67" i="26"/>
  <c r="BH67" i="26"/>
  <c r="BI67" i="26"/>
  <c r="BJ67" i="26"/>
  <c r="BK67" i="26"/>
  <c r="BL67" i="26"/>
  <c r="BM67" i="26"/>
  <c r="BN67" i="26"/>
  <c r="BO67" i="26"/>
  <c r="BP67" i="26"/>
  <c r="BQ67" i="26"/>
  <c r="BR67" i="26"/>
  <c r="BS67" i="26"/>
  <c r="BT67" i="26"/>
  <c r="BU67" i="26"/>
  <c r="BV67" i="26"/>
  <c r="BW67" i="26"/>
  <c r="BX67" i="26"/>
  <c r="BZ67" i="26"/>
  <c r="CA67" i="26"/>
  <c r="CB67" i="26"/>
  <c r="CC67" i="26"/>
  <c r="CD67" i="26"/>
  <c r="CE67" i="26"/>
  <c r="CF67" i="26"/>
  <c r="CG67" i="26"/>
  <c r="CH67" i="26"/>
  <c r="CI67" i="26"/>
  <c r="CJ67" i="26"/>
  <c r="BC17" i="26"/>
  <c r="AH7" i="24"/>
  <c r="AH5" i="24"/>
  <c r="AI12" i="24"/>
  <c r="AI6" i="25"/>
  <c r="AI13" i="24"/>
  <c r="AI7" i="25"/>
  <c r="AN77" i="24"/>
  <c r="AS25" i="24"/>
  <c r="AQ26" i="24"/>
  <c r="AN62" i="24"/>
  <c r="AW23" i="24"/>
  <c r="AU24" i="24"/>
  <c r="AO27" i="24"/>
  <c r="AM62" i="24"/>
  <c r="AM77" i="24"/>
  <c r="AL62" i="24"/>
  <c r="AH15" i="24"/>
  <c r="AL77" i="24"/>
  <c r="AI14" i="24"/>
  <c r="AI8" i="25"/>
  <c r="AJ43" i="24"/>
  <c r="AJ37" i="25"/>
  <c r="AK43" i="23"/>
  <c r="AJ30" i="24"/>
  <c r="AK30" i="23"/>
  <c r="AJ42" i="24"/>
  <c r="AJ36" i="25"/>
  <c r="AK42" i="23"/>
  <c r="AJ76" i="24"/>
  <c r="AK76" i="23"/>
  <c r="AJ70" i="24"/>
  <c r="AJ56" i="25"/>
  <c r="AJ57" i="25"/>
  <c r="AK70" i="23"/>
  <c r="AJ41" i="24"/>
  <c r="AK41" i="23"/>
  <c r="AJ60" i="24"/>
  <c r="AK60" i="23"/>
  <c r="AJ55" i="24"/>
  <c r="AK55" i="23"/>
  <c r="AJ61" i="24"/>
  <c r="AK61" i="23"/>
  <c r="AJ87" i="24"/>
  <c r="AK87" i="23"/>
  <c r="AJ85" i="24"/>
  <c r="AK85" i="23"/>
  <c r="AJ73" i="24"/>
  <c r="AK73" i="23"/>
  <c r="AJ92" i="24"/>
  <c r="AK92" i="23"/>
  <c r="AL92" i="23"/>
  <c r="AM92" i="23"/>
  <c r="AN92" i="23"/>
  <c r="AK62" i="24"/>
  <c r="AJ59" i="24"/>
  <c r="AK59" i="23"/>
  <c r="AJ57" i="24"/>
  <c r="AK57" i="23"/>
  <c r="AJ28" i="24"/>
  <c r="AK28" i="23"/>
  <c r="AJ29" i="24"/>
  <c r="AK29" i="23"/>
  <c r="AJ88" i="24"/>
  <c r="AK88" i="23"/>
  <c r="AJ47" i="24"/>
  <c r="AK47" i="23"/>
  <c r="AL47" i="23"/>
  <c r="AM47" i="23"/>
  <c r="AN47" i="23"/>
  <c r="AJ32" i="24"/>
  <c r="AK32" i="23"/>
  <c r="AL32" i="23"/>
  <c r="AM32" i="23"/>
  <c r="AN32" i="23"/>
  <c r="AO32" i="23"/>
  <c r="AP32" i="23"/>
  <c r="AQ32" i="23"/>
  <c r="AR32" i="23"/>
  <c r="AS32" i="23"/>
  <c r="AT32" i="23"/>
  <c r="AU32" i="23"/>
  <c r="AV32" i="23"/>
  <c r="AW32" i="23"/>
  <c r="AX32" i="23"/>
  <c r="AJ31" i="24"/>
  <c r="AK31" i="23"/>
  <c r="AJ74" i="24"/>
  <c r="AK74" i="23"/>
  <c r="AJ45" i="24"/>
  <c r="AJ39" i="25"/>
  <c r="AK45" i="23"/>
  <c r="AJ75" i="24"/>
  <c r="AK75" i="23"/>
  <c r="AJ72" i="24"/>
  <c r="AK72" i="23"/>
  <c r="AJ86" i="24"/>
  <c r="AK86" i="23"/>
  <c r="AJ89" i="24"/>
  <c r="AK89" i="23"/>
  <c r="AJ40" i="24"/>
  <c r="AK40" i="23"/>
  <c r="AJ56" i="24"/>
  <c r="AK56" i="23"/>
  <c r="AJ71" i="24"/>
  <c r="AK71" i="23"/>
  <c r="AJ58" i="24"/>
  <c r="AK58" i="23"/>
  <c r="AJ90" i="24"/>
  <c r="AK90" i="23"/>
  <c r="AK77" i="24"/>
  <c r="AJ44" i="24"/>
  <c r="AJ38" i="25"/>
  <c r="AK44" i="23"/>
  <c r="AJ91" i="24"/>
  <c r="AK91" i="23"/>
  <c r="AJ46" i="24"/>
  <c r="AJ40" i="25"/>
  <c r="AK46" i="23"/>
  <c r="AJ10" i="23"/>
  <c r="AJ77" i="24"/>
  <c r="AJ13" i="23"/>
  <c r="AJ11" i="23"/>
  <c r="AJ6" i="23"/>
  <c r="AJ14" i="23"/>
  <c r="AJ7" i="23"/>
  <c r="AJ62" i="24"/>
  <c r="AJ12" i="23"/>
  <c r="AJ5" i="23"/>
  <c r="AI15" i="23"/>
  <c r="AI16" i="23"/>
  <c r="AI10" i="24"/>
  <c r="AI11" i="24"/>
  <c r="AH5" i="25"/>
  <c r="AG5" i="24"/>
  <c r="AG9" i="25"/>
  <c r="BH43" i="26"/>
  <c r="BG53" i="24"/>
  <c r="BF59" i="26"/>
  <c r="BE69" i="24"/>
  <c r="BF44" i="26"/>
  <c r="BE54" i="24"/>
  <c r="BL41" i="26"/>
  <c r="BK51" i="24"/>
  <c r="BN40" i="26"/>
  <c r="BM50" i="24"/>
  <c r="BH58" i="26"/>
  <c r="BG68" i="24"/>
  <c r="AJ41" i="25"/>
  <c r="BF28" i="26"/>
  <c r="BF38" i="24"/>
  <c r="BL25" i="26"/>
  <c r="BH15" i="26"/>
  <c r="BD29" i="26"/>
  <c r="BD39" i="24"/>
  <c r="BF16" i="26"/>
  <c r="BJ26" i="26"/>
  <c r="BL13" i="26"/>
  <c r="BJ14" i="26"/>
  <c r="AY32" i="23"/>
  <c r="AZ32" i="23"/>
  <c r="BA32" i="23"/>
  <c r="BB32" i="23"/>
  <c r="BC32" i="23"/>
  <c r="BD32" i="23"/>
  <c r="BC82" i="26"/>
  <c r="BD82" i="26"/>
  <c r="BE82" i="26"/>
  <c r="BF82" i="26"/>
  <c r="BG82" i="26"/>
  <c r="BH82" i="26"/>
  <c r="BI82" i="26"/>
  <c r="BJ82" i="26"/>
  <c r="BK82" i="26"/>
  <c r="BL82" i="26"/>
  <c r="BM82" i="26"/>
  <c r="BN82" i="26"/>
  <c r="BO82" i="26"/>
  <c r="BP82" i="26"/>
  <c r="BQ82" i="26"/>
  <c r="BR82" i="26"/>
  <c r="BS82" i="26"/>
  <c r="BT82" i="26"/>
  <c r="BU82" i="26"/>
  <c r="BV82" i="26"/>
  <c r="BW82" i="26"/>
  <c r="BX82" i="26"/>
  <c r="BZ82" i="26"/>
  <c r="CA82" i="26"/>
  <c r="CB82" i="26"/>
  <c r="CC82" i="26"/>
  <c r="CD82" i="26"/>
  <c r="CE82" i="26"/>
  <c r="CF82" i="26"/>
  <c r="CG82" i="26"/>
  <c r="CH82" i="26"/>
  <c r="CI82" i="26"/>
  <c r="CJ82" i="26"/>
  <c r="BD17" i="26"/>
  <c r="BH27" i="26"/>
  <c r="AH16" i="24"/>
  <c r="AJ13" i="24"/>
  <c r="AJ7" i="25"/>
  <c r="AJ12" i="24"/>
  <c r="AJ6" i="25"/>
  <c r="AR26" i="24"/>
  <c r="AT25" i="24"/>
  <c r="AN32" i="24"/>
  <c r="AP27" i="24"/>
  <c r="AV24" i="24"/>
  <c r="AN47" i="24"/>
  <c r="AN92" i="24"/>
  <c r="AX23" i="24"/>
  <c r="AM47" i="24"/>
  <c r="AM92" i="24"/>
  <c r="AM32" i="24"/>
  <c r="AJ14" i="24"/>
  <c r="AJ8" i="25"/>
  <c r="AK58" i="24"/>
  <c r="AL58" i="23"/>
  <c r="AK56" i="24"/>
  <c r="AL56" i="23"/>
  <c r="AK29" i="24"/>
  <c r="AL29" i="23"/>
  <c r="AK57" i="24"/>
  <c r="AL57" i="23"/>
  <c r="AK55" i="24"/>
  <c r="AL55" i="23"/>
  <c r="AM55" i="23"/>
  <c r="AN55" i="23"/>
  <c r="AK41" i="24"/>
  <c r="AL41" i="23"/>
  <c r="AK76" i="24"/>
  <c r="AL76" i="23"/>
  <c r="AK30" i="24"/>
  <c r="AL30" i="23"/>
  <c r="AK91" i="24"/>
  <c r="AL91" i="23"/>
  <c r="AK89" i="24"/>
  <c r="AL89" i="23"/>
  <c r="AK72" i="24"/>
  <c r="AL72" i="23"/>
  <c r="AK45" i="24"/>
  <c r="AK39" i="25"/>
  <c r="AL45" i="23"/>
  <c r="AK31" i="24"/>
  <c r="AL31" i="23"/>
  <c r="AL47" i="24"/>
  <c r="AL92" i="24"/>
  <c r="AK85" i="24"/>
  <c r="AL85" i="23"/>
  <c r="AK90" i="24"/>
  <c r="AL90" i="23"/>
  <c r="AK71" i="24"/>
  <c r="AL71" i="23"/>
  <c r="AK40" i="24"/>
  <c r="AL40" i="23"/>
  <c r="AK28" i="24"/>
  <c r="AL28" i="23"/>
  <c r="AK59" i="24"/>
  <c r="AL59" i="23"/>
  <c r="AK61" i="24"/>
  <c r="AL61" i="23"/>
  <c r="AK60" i="24"/>
  <c r="AL60" i="23"/>
  <c r="AK70" i="24"/>
  <c r="AK56" i="25"/>
  <c r="AK57" i="25"/>
  <c r="AL70" i="23"/>
  <c r="AM70" i="23"/>
  <c r="AN70" i="23"/>
  <c r="AK42" i="24"/>
  <c r="AK36" i="25"/>
  <c r="AL42" i="23"/>
  <c r="AK43" i="24"/>
  <c r="AK37" i="25"/>
  <c r="AL43" i="23"/>
  <c r="AK46" i="24"/>
  <c r="AK40" i="25"/>
  <c r="AL46" i="23"/>
  <c r="AK44" i="24"/>
  <c r="AK38" i="25"/>
  <c r="AL44" i="23"/>
  <c r="AJ11" i="24"/>
  <c r="AK86" i="24"/>
  <c r="AL86" i="23"/>
  <c r="AK75" i="24"/>
  <c r="AL75" i="23"/>
  <c r="AK74" i="24"/>
  <c r="AL74" i="23"/>
  <c r="AL32" i="24"/>
  <c r="AK88" i="24"/>
  <c r="AL88" i="23"/>
  <c r="AK73" i="24"/>
  <c r="AL73" i="23"/>
  <c r="AK87" i="24"/>
  <c r="AL87" i="23"/>
  <c r="AK13" i="23"/>
  <c r="AJ10" i="24"/>
  <c r="AK92" i="24"/>
  <c r="AK14" i="23"/>
  <c r="AK47" i="24"/>
  <c r="AK7" i="23"/>
  <c r="AK11" i="23"/>
  <c r="AK12" i="23"/>
  <c r="AK32" i="24"/>
  <c r="AK5" i="23"/>
  <c r="AK6" i="23"/>
  <c r="AK10" i="23"/>
  <c r="AJ15" i="23"/>
  <c r="AJ16" i="23"/>
  <c r="AI5" i="25"/>
  <c r="AI7" i="24"/>
  <c r="AI15" i="24"/>
  <c r="AI6" i="24"/>
  <c r="AI4" i="25"/>
  <c r="AH9" i="25"/>
  <c r="AG16" i="24"/>
  <c r="AG27" i="25"/>
  <c r="BM41" i="26"/>
  <c r="BL51" i="24"/>
  <c r="BG44" i="26"/>
  <c r="BF54" i="24"/>
  <c r="AL10" i="23"/>
  <c r="BI58" i="26"/>
  <c r="BH68" i="24"/>
  <c r="BG59" i="26"/>
  <c r="BF69" i="24"/>
  <c r="BO40" i="26"/>
  <c r="BN50" i="24"/>
  <c r="BI43" i="26"/>
  <c r="BH53" i="24"/>
  <c r="AK41" i="25"/>
  <c r="BC45" i="26"/>
  <c r="BK14" i="26"/>
  <c r="BE17" i="26"/>
  <c r="BI15" i="26"/>
  <c r="BC60" i="26"/>
  <c r="BD60" i="26"/>
  <c r="BE60" i="26"/>
  <c r="BF60" i="26"/>
  <c r="BG60" i="26"/>
  <c r="BH60" i="26"/>
  <c r="BI60" i="26"/>
  <c r="BJ60" i="26"/>
  <c r="BK60" i="26"/>
  <c r="BL60" i="26"/>
  <c r="BM60" i="26"/>
  <c r="BN60" i="26"/>
  <c r="BO60" i="26"/>
  <c r="BP60" i="26"/>
  <c r="BQ60" i="26"/>
  <c r="BR60" i="26"/>
  <c r="BS60" i="26"/>
  <c r="BT60" i="26"/>
  <c r="BU60" i="26"/>
  <c r="BV60" i="26"/>
  <c r="BW60" i="26"/>
  <c r="BX60" i="26"/>
  <c r="BZ60" i="26"/>
  <c r="CA60" i="26"/>
  <c r="CB60" i="26"/>
  <c r="CC60" i="26"/>
  <c r="CD60" i="26"/>
  <c r="CE60" i="26"/>
  <c r="CF60" i="26"/>
  <c r="CG60" i="26"/>
  <c r="CH60" i="26"/>
  <c r="CI60" i="26"/>
  <c r="CJ60" i="26"/>
  <c r="BG16" i="26"/>
  <c r="BM13" i="26"/>
  <c r="BM25" i="26"/>
  <c r="BC37" i="26"/>
  <c r="BC47" i="24"/>
  <c r="BE32" i="23"/>
  <c r="BF32" i="23"/>
  <c r="BG32" i="23"/>
  <c r="BH32" i="23"/>
  <c r="BE29" i="26"/>
  <c r="BE39" i="24"/>
  <c r="BI27" i="26"/>
  <c r="BC22" i="26"/>
  <c r="BK26" i="26"/>
  <c r="BG28" i="26"/>
  <c r="BG38" i="24"/>
  <c r="AK12" i="24"/>
  <c r="AK6" i="25"/>
  <c r="AJ7" i="24"/>
  <c r="AJ15" i="24"/>
  <c r="AJ6" i="24"/>
  <c r="AW24" i="24"/>
  <c r="AQ27" i="24"/>
  <c r="AO32" i="24"/>
  <c r="AU25" i="24"/>
  <c r="AS26" i="24"/>
  <c r="AK14" i="24"/>
  <c r="AK8" i="25"/>
  <c r="AN70" i="24"/>
  <c r="AN56" i="25"/>
  <c r="AN57" i="25"/>
  <c r="AY23" i="24"/>
  <c r="AN55" i="24"/>
  <c r="AL73" i="24"/>
  <c r="AM73" i="23"/>
  <c r="AL75" i="24"/>
  <c r="AM75" i="23"/>
  <c r="AL40" i="24"/>
  <c r="AM40" i="23"/>
  <c r="AN40" i="23"/>
  <c r="AL90" i="24"/>
  <c r="AM90" i="23"/>
  <c r="AL45" i="24"/>
  <c r="AL39" i="25"/>
  <c r="AM45" i="23"/>
  <c r="AL89" i="24"/>
  <c r="AM89" i="23"/>
  <c r="AL30" i="24"/>
  <c r="AM30" i="23"/>
  <c r="AL41" i="24"/>
  <c r="AM41" i="23"/>
  <c r="AL57" i="24"/>
  <c r="AM57" i="23"/>
  <c r="AL56" i="24"/>
  <c r="AM56" i="23"/>
  <c r="AL44" i="24"/>
  <c r="AL38" i="25"/>
  <c r="AM44" i="23"/>
  <c r="AL43" i="24"/>
  <c r="AL37" i="25"/>
  <c r="AM43" i="23"/>
  <c r="AM70" i="24"/>
  <c r="AM56" i="25"/>
  <c r="AM57" i="25"/>
  <c r="AL61" i="24"/>
  <c r="AM61" i="23"/>
  <c r="AL28" i="24"/>
  <c r="AM28" i="23"/>
  <c r="AN28" i="23"/>
  <c r="AO28" i="23"/>
  <c r="AP28" i="23"/>
  <c r="AQ28" i="23"/>
  <c r="AR28" i="23"/>
  <c r="AS28" i="23"/>
  <c r="AT28" i="23"/>
  <c r="AU28" i="23"/>
  <c r="AV28" i="23"/>
  <c r="AW28" i="23"/>
  <c r="AX28" i="23"/>
  <c r="AL87" i="24"/>
  <c r="AM87" i="23"/>
  <c r="AL88" i="24"/>
  <c r="AM88" i="23"/>
  <c r="AL74" i="24"/>
  <c r="AM74" i="23"/>
  <c r="AL86" i="24"/>
  <c r="AM86" i="23"/>
  <c r="AL71" i="24"/>
  <c r="AM71" i="23"/>
  <c r="AL85" i="24"/>
  <c r="AM85" i="23"/>
  <c r="AN85" i="23"/>
  <c r="AL31" i="24"/>
  <c r="AM31" i="23"/>
  <c r="AL72" i="24"/>
  <c r="AM72" i="23"/>
  <c r="AL91" i="24"/>
  <c r="AM91" i="23"/>
  <c r="AL76" i="24"/>
  <c r="AM76" i="23"/>
  <c r="AM55" i="24"/>
  <c r="AL29" i="24"/>
  <c r="AM29" i="23"/>
  <c r="AL58" i="24"/>
  <c r="AM58" i="23"/>
  <c r="AL46" i="24"/>
  <c r="AL40" i="25"/>
  <c r="AM46" i="23"/>
  <c r="AL42" i="24"/>
  <c r="AL36" i="25"/>
  <c r="AM42" i="23"/>
  <c r="AL60" i="24"/>
  <c r="AM60" i="23"/>
  <c r="AL59" i="24"/>
  <c r="AM59" i="23"/>
  <c r="AK13" i="24"/>
  <c r="AK7" i="25"/>
  <c r="AL5" i="23"/>
  <c r="AL11" i="23"/>
  <c r="AK15" i="23"/>
  <c r="AK16" i="23"/>
  <c r="AL70" i="24"/>
  <c r="AL56" i="25"/>
  <c r="AL57" i="25"/>
  <c r="AL13" i="23"/>
  <c r="AL14" i="23"/>
  <c r="AJ4" i="25"/>
  <c r="AL6" i="23"/>
  <c r="AL55" i="24"/>
  <c r="AL12" i="23"/>
  <c r="AL7" i="23"/>
  <c r="AK10" i="24"/>
  <c r="AK11" i="24"/>
  <c r="AJ5" i="25"/>
  <c r="AI5" i="24"/>
  <c r="AI9" i="25"/>
  <c r="AH27" i="25"/>
  <c r="BH59" i="26"/>
  <c r="BG69" i="24"/>
  <c r="BD45" i="26"/>
  <c r="BC55" i="24"/>
  <c r="BJ43" i="26"/>
  <c r="BI53" i="24"/>
  <c r="BH44" i="26"/>
  <c r="BG54" i="24"/>
  <c r="BJ58" i="26"/>
  <c r="BI68" i="24"/>
  <c r="AL41" i="25"/>
  <c r="BP40" i="26"/>
  <c r="BO50" i="24"/>
  <c r="BN41" i="26"/>
  <c r="BM51" i="24"/>
  <c r="AJ5" i="24"/>
  <c r="AJ16" i="24"/>
  <c r="AL14" i="24"/>
  <c r="AL8" i="25"/>
  <c r="AY28" i="23"/>
  <c r="AZ28" i="23"/>
  <c r="BA28" i="23"/>
  <c r="BB28" i="23"/>
  <c r="BC28" i="23"/>
  <c r="BD28" i="23"/>
  <c r="BD37" i="26"/>
  <c r="BD47" i="24"/>
  <c r="BJ27" i="26"/>
  <c r="BH16" i="26"/>
  <c r="BF17" i="26"/>
  <c r="BH28" i="26"/>
  <c r="BH38" i="24"/>
  <c r="BC75" i="26"/>
  <c r="BD75" i="26"/>
  <c r="BE75" i="26"/>
  <c r="BF75" i="26"/>
  <c r="BG75" i="26"/>
  <c r="BH75" i="26"/>
  <c r="BI75" i="26"/>
  <c r="BJ75" i="26"/>
  <c r="BK75" i="26"/>
  <c r="BL75" i="26"/>
  <c r="BM75" i="26"/>
  <c r="BN75" i="26"/>
  <c r="BO75" i="26"/>
  <c r="BP75" i="26"/>
  <c r="BQ75" i="26"/>
  <c r="BR75" i="26"/>
  <c r="BS75" i="26"/>
  <c r="BT75" i="26"/>
  <c r="BU75" i="26"/>
  <c r="BV75" i="26"/>
  <c r="BW75" i="26"/>
  <c r="BX75" i="26"/>
  <c r="BZ75" i="26"/>
  <c r="CA75" i="26"/>
  <c r="CB75" i="26"/>
  <c r="CC75" i="26"/>
  <c r="CD75" i="26"/>
  <c r="CE75" i="26"/>
  <c r="CF75" i="26"/>
  <c r="CG75" i="26"/>
  <c r="CH75" i="26"/>
  <c r="CI75" i="26"/>
  <c r="CJ75" i="26"/>
  <c r="BF29" i="26"/>
  <c r="BF39" i="24"/>
  <c r="BN25" i="26"/>
  <c r="BD22" i="26"/>
  <c r="BL26" i="26"/>
  <c r="BL14" i="26"/>
  <c r="BN13" i="26"/>
  <c r="BJ15" i="26"/>
  <c r="AL12" i="24"/>
  <c r="AL6" i="25"/>
  <c r="AL10" i="24"/>
  <c r="AL6" i="24"/>
  <c r="AL11" i="24"/>
  <c r="AM59" i="24"/>
  <c r="AN59" i="23"/>
  <c r="AM42" i="24"/>
  <c r="AM36" i="25"/>
  <c r="AN42" i="23"/>
  <c r="AM58" i="24"/>
  <c r="AN58" i="23"/>
  <c r="AN28" i="24"/>
  <c r="AM73" i="24"/>
  <c r="AN73" i="23"/>
  <c r="AM76" i="24"/>
  <c r="AN76" i="23"/>
  <c r="AM72" i="24"/>
  <c r="AN72" i="23"/>
  <c r="AN85" i="24"/>
  <c r="AM86" i="24"/>
  <c r="AN86" i="23"/>
  <c r="AM88" i="24"/>
  <c r="AN88" i="23"/>
  <c r="AM43" i="24"/>
  <c r="AM37" i="25"/>
  <c r="AN43" i="23"/>
  <c r="AM56" i="24"/>
  <c r="AN56" i="23"/>
  <c r="AM41" i="24"/>
  <c r="AN41" i="23"/>
  <c r="AM89" i="24"/>
  <c r="AN89" i="23"/>
  <c r="AM90" i="24"/>
  <c r="AN90" i="23"/>
  <c r="AZ23" i="24"/>
  <c r="AV25" i="24"/>
  <c r="AX24" i="24"/>
  <c r="AM60" i="24"/>
  <c r="AN60" i="23"/>
  <c r="AM46" i="24"/>
  <c r="AM40" i="25"/>
  <c r="AN46" i="23"/>
  <c r="AM29" i="24"/>
  <c r="AN29" i="23"/>
  <c r="AO29" i="23"/>
  <c r="AP29" i="23"/>
  <c r="AQ29" i="23"/>
  <c r="AR29" i="23"/>
  <c r="AS29" i="23"/>
  <c r="AT29" i="23"/>
  <c r="AU29" i="23"/>
  <c r="AV29" i="23"/>
  <c r="AW29" i="23"/>
  <c r="AX29" i="23"/>
  <c r="AM61" i="24"/>
  <c r="AN61" i="23"/>
  <c r="AM75" i="24"/>
  <c r="AN75" i="23"/>
  <c r="AT26" i="24"/>
  <c r="AP32" i="24"/>
  <c r="AR27" i="24"/>
  <c r="AL13" i="24"/>
  <c r="AM91" i="24"/>
  <c r="AN91" i="23"/>
  <c r="AM31" i="24"/>
  <c r="AN31" i="23"/>
  <c r="AO31" i="23"/>
  <c r="AP31" i="23"/>
  <c r="AQ31" i="23"/>
  <c r="AR31" i="23"/>
  <c r="AS31" i="23"/>
  <c r="AT31" i="23"/>
  <c r="AU31" i="23"/>
  <c r="AV31" i="23"/>
  <c r="AW31" i="23"/>
  <c r="AX31" i="23"/>
  <c r="AM71" i="24"/>
  <c r="AN71" i="23"/>
  <c r="AM74" i="24"/>
  <c r="AN74" i="23"/>
  <c r="AM87" i="24"/>
  <c r="AN87" i="23"/>
  <c r="AM44" i="24"/>
  <c r="AM38" i="25"/>
  <c r="AN44" i="23"/>
  <c r="AM57" i="24"/>
  <c r="AN57" i="23"/>
  <c r="AM30" i="24"/>
  <c r="AN30" i="23"/>
  <c r="AO30" i="23"/>
  <c r="AP30" i="23"/>
  <c r="AQ30" i="23"/>
  <c r="AR30" i="23"/>
  <c r="AS30" i="23"/>
  <c r="AT30" i="23"/>
  <c r="AU30" i="23"/>
  <c r="AV30" i="23"/>
  <c r="AW30" i="23"/>
  <c r="AX30" i="23"/>
  <c r="AM45" i="24"/>
  <c r="AM39" i="25"/>
  <c r="AN45" i="23"/>
  <c r="AN40" i="24"/>
  <c r="AM12" i="23"/>
  <c r="AL15" i="23"/>
  <c r="AL16" i="23"/>
  <c r="AM40" i="24"/>
  <c r="AM11" i="23"/>
  <c r="AM7" i="23"/>
  <c r="AM85" i="24"/>
  <c r="AM14" i="23"/>
  <c r="AM28" i="24"/>
  <c r="AM10" i="23"/>
  <c r="AM6" i="23"/>
  <c r="AM5" i="23"/>
  <c r="AM13" i="23"/>
  <c r="AK5" i="25"/>
  <c r="AK7" i="24"/>
  <c r="AK15" i="24"/>
  <c r="AK6" i="24"/>
  <c r="AK4" i="25"/>
  <c r="AJ9" i="25"/>
  <c r="AI16" i="24"/>
  <c r="AI27" i="25"/>
  <c r="BI44" i="26"/>
  <c r="BH54" i="24"/>
  <c r="BO41" i="26"/>
  <c r="BN51" i="24"/>
  <c r="BK43" i="26"/>
  <c r="BJ53" i="24"/>
  <c r="BQ40" i="26"/>
  <c r="BP50" i="24"/>
  <c r="BE45" i="26"/>
  <c r="BD55" i="24"/>
  <c r="BK58" i="26"/>
  <c r="BJ68" i="24"/>
  <c r="BI59" i="26"/>
  <c r="BH69" i="24"/>
  <c r="AM41" i="25"/>
  <c r="AL7" i="24"/>
  <c r="AL5" i="24"/>
  <c r="BC46" i="26"/>
  <c r="BO13" i="26"/>
  <c r="BI16" i="26"/>
  <c r="BC50" i="26"/>
  <c r="BD50" i="26"/>
  <c r="BE50" i="26"/>
  <c r="BF50" i="26"/>
  <c r="BG50" i="26"/>
  <c r="BH50" i="26"/>
  <c r="BI50" i="26"/>
  <c r="BJ50" i="26"/>
  <c r="BK50" i="26"/>
  <c r="BL50" i="26"/>
  <c r="BM50" i="26"/>
  <c r="BN50" i="26"/>
  <c r="BO50" i="26"/>
  <c r="BP50" i="26"/>
  <c r="BQ50" i="26"/>
  <c r="BR50" i="26"/>
  <c r="BS50" i="26"/>
  <c r="BT50" i="26"/>
  <c r="BU50" i="26"/>
  <c r="BV50" i="26"/>
  <c r="BW50" i="26"/>
  <c r="BX50" i="26"/>
  <c r="BZ50" i="26"/>
  <c r="CA50" i="26"/>
  <c r="CB50" i="26"/>
  <c r="CC50" i="26"/>
  <c r="CD50" i="26"/>
  <c r="CE50" i="26"/>
  <c r="CF50" i="26"/>
  <c r="CG50" i="26"/>
  <c r="CH50" i="26"/>
  <c r="CI50" i="26"/>
  <c r="CJ50" i="26"/>
  <c r="BM26" i="26"/>
  <c r="AL4" i="25"/>
  <c r="BC81" i="26"/>
  <c r="BD81" i="26"/>
  <c r="BE81" i="26"/>
  <c r="BF81" i="26"/>
  <c r="BG81" i="26"/>
  <c r="BH81" i="26"/>
  <c r="BI81" i="26"/>
  <c r="BJ81" i="26"/>
  <c r="BK81" i="26"/>
  <c r="BL81" i="26"/>
  <c r="BM81" i="26"/>
  <c r="BN81" i="26"/>
  <c r="BO81" i="26"/>
  <c r="BP81" i="26"/>
  <c r="BQ81" i="26"/>
  <c r="BR81" i="26"/>
  <c r="BS81" i="26"/>
  <c r="BT81" i="26"/>
  <c r="BU81" i="26"/>
  <c r="BV81" i="26"/>
  <c r="BW81" i="26"/>
  <c r="BX81" i="26"/>
  <c r="BZ81" i="26"/>
  <c r="CA81" i="26"/>
  <c r="CB81" i="26"/>
  <c r="CC81" i="26"/>
  <c r="CD81" i="26"/>
  <c r="CE81" i="26"/>
  <c r="CF81" i="26"/>
  <c r="CG81" i="26"/>
  <c r="CH81" i="26"/>
  <c r="CI81" i="26"/>
  <c r="CJ81" i="26"/>
  <c r="BC62" i="26"/>
  <c r="BC32" i="26"/>
  <c r="BC34" i="26"/>
  <c r="BD34" i="26"/>
  <c r="BE34" i="26"/>
  <c r="BF34" i="26"/>
  <c r="BG34" i="26"/>
  <c r="BH34" i="26"/>
  <c r="BI34" i="26"/>
  <c r="BJ34" i="26"/>
  <c r="BK34" i="26"/>
  <c r="BL34" i="26"/>
  <c r="BM34" i="26"/>
  <c r="BN34" i="26"/>
  <c r="BO34" i="26"/>
  <c r="BP34" i="26"/>
  <c r="BQ34" i="26"/>
  <c r="BR34" i="26"/>
  <c r="BS34" i="26"/>
  <c r="BT34" i="26"/>
  <c r="BU34" i="26"/>
  <c r="BV34" i="26"/>
  <c r="BW34" i="26"/>
  <c r="BX34" i="26"/>
  <c r="BZ34" i="26"/>
  <c r="CA34" i="26" s="1"/>
  <c r="CB34" i="26" s="1"/>
  <c r="CC34" i="26" s="1"/>
  <c r="CD34" i="26" s="1"/>
  <c r="CE34" i="26" s="1"/>
  <c r="CF34" i="26" s="1"/>
  <c r="CG34" i="26" s="1"/>
  <c r="CH34" i="26" s="1"/>
  <c r="CI34" i="26" s="1"/>
  <c r="CJ34" i="26" s="1"/>
  <c r="BC35" i="26"/>
  <c r="BD35" i="26"/>
  <c r="BE35" i="26"/>
  <c r="BF35" i="26"/>
  <c r="BG35" i="26"/>
  <c r="BH35" i="26"/>
  <c r="BI35" i="26"/>
  <c r="BJ35" i="26"/>
  <c r="BK35" i="26"/>
  <c r="BL35" i="26"/>
  <c r="BM35" i="26"/>
  <c r="BN35" i="26"/>
  <c r="BO35" i="26"/>
  <c r="BP35" i="26"/>
  <c r="BQ35" i="26"/>
  <c r="BR35" i="26"/>
  <c r="BS35" i="26"/>
  <c r="BT35" i="26"/>
  <c r="BU35" i="26"/>
  <c r="BV35" i="26"/>
  <c r="BW35" i="26"/>
  <c r="BX35" i="26"/>
  <c r="BZ35" i="26"/>
  <c r="CA35" i="26"/>
  <c r="CB35" i="26" s="1"/>
  <c r="CC35" i="26" s="1"/>
  <c r="CD35" i="26" s="1"/>
  <c r="CE35" i="26" s="1"/>
  <c r="CF35" i="26" s="1"/>
  <c r="CG35" i="26" s="1"/>
  <c r="CH35" i="26" s="1"/>
  <c r="CI35" i="26" s="1"/>
  <c r="CJ35" i="26" s="1"/>
  <c r="BC51" i="26"/>
  <c r="BC80" i="26"/>
  <c r="BD80" i="26"/>
  <c r="BE80" i="26"/>
  <c r="BF80" i="26"/>
  <c r="BG80" i="26"/>
  <c r="BH80" i="26"/>
  <c r="BI80" i="26"/>
  <c r="BJ80" i="26"/>
  <c r="BK80" i="26"/>
  <c r="BL80" i="26"/>
  <c r="BM80" i="26"/>
  <c r="BN80" i="26"/>
  <c r="BO80" i="26"/>
  <c r="BP80" i="26"/>
  <c r="BQ80" i="26"/>
  <c r="BR80" i="26"/>
  <c r="BS80" i="26"/>
  <c r="BT80" i="26"/>
  <c r="BU80" i="26"/>
  <c r="BV80" i="26"/>
  <c r="BW80" i="26"/>
  <c r="BX80" i="26"/>
  <c r="BZ80" i="26"/>
  <c r="CA80" i="26"/>
  <c r="CB80" i="26"/>
  <c r="CC80" i="26"/>
  <c r="CD80" i="26"/>
  <c r="CE80" i="26"/>
  <c r="CF80" i="26"/>
  <c r="CG80" i="26"/>
  <c r="CH80" i="26"/>
  <c r="CI80" i="26"/>
  <c r="CJ80" i="26"/>
  <c r="BC33" i="26"/>
  <c r="BD33" i="26"/>
  <c r="BE33" i="26"/>
  <c r="BF33" i="26"/>
  <c r="BG33" i="26"/>
  <c r="BH33" i="26"/>
  <c r="BI33" i="26"/>
  <c r="BJ33" i="26"/>
  <c r="BK33" i="26"/>
  <c r="BL33" i="26"/>
  <c r="BM33" i="26"/>
  <c r="BN33" i="26"/>
  <c r="BO33" i="26"/>
  <c r="BP33" i="26"/>
  <c r="BQ33" i="26"/>
  <c r="BR33" i="26"/>
  <c r="BS33" i="26"/>
  <c r="BT33" i="26"/>
  <c r="BU33" i="26"/>
  <c r="BV33" i="26"/>
  <c r="BW33" i="26"/>
  <c r="BX33" i="26"/>
  <c r="BZ33" i="26"/>
  <c r="CA33" i="26" s="1"/>
  <c r="CB33" i="26" s="1"/>
  <c r="CC33" i="26" s="1"/>
  <c r="CD33" i="26" s="1"/>
  <c r="CE33" i="26" s="1"/>
  <c r="CF33" i="26" s="1"/>
  <c r="CG33" i="26" s="1"/>
  <c r="CH33" i="26" s="1"/>
  <c r="CI33" i="26" s="1"/>
  <c r="CJ33" i="26" s="1"/>
  <c r="BC30" i="26"/>
  <c r="BE22" i="26"/>
  <c r="BI28" i="26"/>
  <c r="BI38" i="24"/>
  <c r="BK27" i="26"/>
  <c r="BC65" i="26"/>
  <c r="BD65" i="26"/>
  <c r="BE65" i="26"/>
  <c r="BF65" i="26"/>
  <c r="BG65" i="26"/>
  <c r="BH65" i="26"/>
  <c r="BI65" i="26"/>
  <c r="BJ65" i="26"/>
  <c r="BK65" i="26"/>
  <c r="BL65" i="26"/>
  <c r="BM65" i="26"/>
  <c r="BN65" i="26"/>
  <c r="BO65" i="26"/>
  <c r="BP65" i="26"/>
  <c r="BQ65" i="26"/>
  <c r="BR65" i="26"/>
  <c r="BS65" i="26"/>
  <c r="BT65" i="26"/>
  <c r="BU65" i="26"/>
  <c r="BV65" i="26"/>
  <c r="BW65" i="26"/>
  <c r="BX65" i="26"/>
  <c r="BZ65" i="26"/>
  <c r="CA65" i="26"/>
  <c r="CB65" i="26"/>
  <c r="CC65" i="26"/>
  <c r="CD65" i="26"/>
  <c r="CE65" i="26"/>
  <c r="CF65" i="26"/>
  <c r="CG65" i="26"/>
  <c r="CH65" i="26"/>
  <c r="CI65" i="26"/>
  <c r="CJ65" i="26"/>
  <c r="BC64" i="26"/>
  <c r="BC19" i="26"/>
  <c r="BD19" i="26"/>
  <c r="BE19" i="26"/>
  <c r="BF19" i="26"/>
  <c r="BG19" i="26"/>
  <c r="BH19" i="26"/>
  <c r="BI19" i="26"/>
  <c r="BJ19" i="26"/>
  <c r="BK19" i="26"/>
  <c r="BL19" i="26"/>
  <c r="BM19" i="26"/>
  <c r="BN19" i="26"/>
  <c r="BO19" i="26"/>
  <c r="BP19" i="26"/>
  <c r="BQ19" i="26"/>
  <c r="BR19" i="26"/>
  <c r="BS19" i="26"/>
  <c r="BT19" i="26"/>
  <c r="BU19" i="26"/>
  <c r="BV19" i="26"/>
  <c r="BW19" i="26"/>
  <c r="BX19" i="26"/>
  <c r="BZ19" i="26"/>
  <c r="CA19" i="26"/>
  <c r="CB19" i="26"/>
  <c r="CC19" i="26"/>
  <c r="CD19" i="26"/>
  <c r="CE19" i="26"/>
  <c r="CF19" i="26"/>
  <c r="CG19" i="26"/>
  <c r="CH19" i="26"/>
  <c r="CI19" i="26"/>
  <c r="CJ19" i="26"/>
  <c r="AY29" i="23"/>
  <c r="AZ29" i="23"/>
  <c r="BA29" i="23"/>
  <c r="BB29" i="23"/>
  <c r="BC29" i="23"/>
  <c r="BD29" i="23"/>
  <c r="BE29" i="23"/>
  <c r="BF29" i="23"/>
  <c r="BG29" i="23"/>
  <c r="BH29" i="23"/>
  <c r="BC66" i="26"/>
  <c r="BD66" i="26"/>
  <c r="BE66" i="26"/>
  <c r="BF66" i="26"/>
  <c r="BG66" i="26"/>
  <c r="BH66" i="26"/>
  <c r="BI66" i="26"/>
  <c r="BJ66" i="26"/>
  <c r="BK66" i="26"/>
  <c r="BL66" i="26"/>
  <c r="BM66" i="26"/>
  <c r="BN66" i="26"/>
  <c r="BO66" i="26"/>
  <c r="BP66" i="26"/>
  <c r="BQ66" i="26"/>
  <c r="BR66" i="26"/>
  <c r="BS66" i="26"/>
  <c r="BT66" i="26"/>
  <c r="BU66" i="26"/>
  <c r="BV66" i="26"/>
  <c r="BW66" i="26"/>
  <c r="BX66" i="26"/>
  <c r="BZ66" i="26"/>
  <c r="CA66" i="26"/>
  <c r="CB66" i="26"/>
  <c r="CC66" i="26"/>
  <c r="CD66" i="26"/>
  <c r="CE66" i="26"/>
  <c r="CF66" i="26"/>
  <c r="CG66" i="26"/>
  <c r="CH66" i="26"/>
  <c r="CI66" i="26"/>
  <c r="CJ66" i="26"/>
  <c r="BC49" i="26"/>
  <c r="BD49" i="26"/>
  <c r="BE49" i="26"/>
  <c r="BF49" i="26"/>
  <c r="BG49" i="26"/>
  <c r="BH49" i="26"/>
  <c r="BI49" i="26"/>
  <c r="BJ49" i="26"/>
  <c r="BK49" i="26"/>
  <c r="BL49" i="26"/>
  <c r="BM49" i="26"/>
  <c r="BN49" i="26"/>
  <c r="BO49" i="26"/>
  <c r="BP49" i="26"/>
  <c r="BQ49" i="26"/>
  <c r="BR49" i="26"/>
  <c r="BS49" i="26"/>
  <c r="BT49" i="26"/>
  <c r="BU49" i="26"/>
  <c r="BV49" i="26"/>
  <c r="BW49" i="26"/>
  <c r="BX49" i="26"/>
  <c r="BZ49" i="26"/>
  <c r="CA49" i="26"/>
  <c r="CB49" i="26"/>
  <c r="CC49" i="26"/>
  <c r="CD49" i="26"/>
  <c r="CE49" i="26"/>
  <c r="CF49" i="26"/>
  <c r="CG49" i="26"/>
  <c r="CH49" i="26"/>
  <c r="CI49" i="26"/>
  <c r="CJ49" i="26"/>
  <c r="BC21" i="26"/>
  <c r="BD21" i="26"/>
  <c r="BE21" i="26"/>
  <c r="BF21" i="26"/>
  <c r="BG21" i="26"/>
  <c r="BH21" i="26"/>
  <c r="BI21" i="26"/>
  <c r="BJ21" i="26"/>
  <c r="BK21" i="26"/>
  <c r="BL21" i="26"/>
  <c r="BM21" i="26"/>
  <c r="BN21" i="26"/>
  <c r="BO21" i="26"/>
  <c r="BP21" i="26"/>
  <c r="BQ21" i="26"/>
  <c r="BR21" i="26"/>
  <c r="BS21" i="26"/>
  <c r="BT21" i="26"/>
  <c r="BU21" i="26"/>
  <c r="BV21" i="26"/>
  <c r="BW21" i="26"/>
  <c r="BX21" i="26"/>
  <c r="BZ21" i="26"/>
  <c r="CA21" i="26"/>
  <c r="CB21" i="26"/>
  <c r="CC21" i="26"/>
  <c r="CD21" i="26"/>
  <c r="CE21" i="26"/>
  <c r="CF21" i="26"/>
  <c r="CG21" i="26"/>
  <c r="CH21" i="26"/>
  <c r="CI21" i="26"/>
  <c r="CJ21" i="26"/>
  <c r="AY31" i="23"/>
  <c r="AZ31" i="23"/>
  <c r="BA31" i="23"/>
  <c r="BB31" i="23"/>
  <c r="BC31" i="23"/>
  <c r="BD31" i="23"/>
  <c r="BE31" i="23"/>
  <c r="BF31" i="23"/>
  <c r="BG31" i="23"/>
  <c r="BH31" i="23"/>
  <c r="BC79" i="26"/>
  <c r="BD79" i="26"/>
  <c r="BE79" i="26"/>
  <c r="BF79" i="26"/>
  <c r="BG79" i="26"/>
  <c r="BH79" i="26"/>
  <c r="BI79" i="26"/>
  <c r="BJ79" i="26"/>
  <c r="BK79" i="26"/>
  <c r="BL79" i="26"/>
  <c r="BM79" i="26"/>
  <c r="BN79" i="26"/>
  <c r="BO79" i="26"/>
  <c r="BP79" i="26"/>
  <c r="BQ79" i="26"/>
  <c r="BR79" i="26"/>
  <c r="BS79" i="26"/>
  <c r="BT79" i="26"/>
  <c r="BU79" i="26"/>
  <c r="BV79" i="26"/>
  <c r="BW79" i="26"/>
  <c r="BX79" i="26"/>
  <c r="BZ79" i="26"/>
  <c r="CA79" i="26"/>
  <c r="CB79" i="26"/>
  <c r="CC79" i="26"/>
  <c r="CD79" i="26"/>
  <c r="CE79" i="26"/>
  <c r="CF79" i="26"/>
  <c r="CG79" i="26"/>
  <c r="CH79" i="26"/>
  <c r="CI79" i="26"/>
  <c r="CJ79" i="26"/>
  <c r="BC78" i="26"/>
  <c r="BD78" i="26"/>
  <c r="BE78" i="26"/>
  <c r="BF78" i="26"/>
  <c r="BG78" i="26"/>
  <c r="BH78" i="26"/>
  <c r="BI78" i="26"/>
  <c r="BJ78" i="26"/>
  <c r="BK78" i="26"/>
  <c r="BL78" i="26"/>
  <c r="BM78" i="26"/>
  <c r="BN78" i="26"/>
  <c r="BO78" i="26"/>
  <c r="BP78" i="26"/>
  <c r="BQ78" i="26"/>
  <c r="BR78" i="26"/>
  <c r="BS78" i="26"/>
  <c r="BT78" i="26"/>
  <c r="BU78" i="26"/>
  <c r="BV78" i="26"/>
  <c r="BW78" i="26"/>
  <c r="BX78" i="26"/>
  <c r="BZ78" i="26"/>
  <c r="CA78" i="26"/>
  <c r="CB78" i="26"/>
  <c r="CC78" i="26"/>
  <c r="CD78" i="26"/>
  <c r="CE78" i="26"/>
  <c r="CF78" i="26"/>
  <c r="CG78" i="26"/>
  <c r="CH78" i="26"/>
  <c r="CI78" i="26"/>
  <c r="CJ78" i="26"/>
  <c r="BC63" i="26"/>
  <c r="BD63" i="26"/>
  <c r="BE63" i="26"/>
  <c r="BF63" i="26"/>
  <c r="BG63" i="26"/>
  <c r="BH63" i="26"/>
  <c r="BI63" i="26"/>
  <c r="BJ63" i="26"/>
  <c r="BK63" i="26"/>
  <c r="BL63" i="26"/>
  <c r="BM63" i="26"/>
  <c r="BN63" i="26"/>
  <c r="BO63" i="26"/>
  <c r="BP63" i="26"/>
  <c r="BQ63" i="26"/>
  <c r="BR63" i="26"/>
  <c r="BS63" i="26"/>
  <c r="BT63" i="26"/>
  <c r="BU63" i="26"/>
  <c r="BV63" i="26"/>
  <c r="BW63" i="26"/>
  <c r="BX63" i="26"/>
  <c r="BZ63" i="26"/>
  <c r="CA63" i="26"/>
  <c r="CB63" i="26"/>
  <c r="CC63" i="26"/>
  <c r="CD63" i="26"/>
  <c r="CE63" i="26"/>
  <c r="CF63" i="26"/>
  <c r="CG63" i="26"/>
  <c r="CH63" i="26"/>
  <c r="CI63" i="26"/>
  <c r="CJ63" i="26"/>
  <c r="BO25" i="26"/>
  <c r="BE37" i="26"/>
  <c r="BE47" i="24"/>
  <c r="BC20" i="26"/>
  <c r="BD20" i="26"/>
  <c r="BE20" i="26"/>
  <c r="BF20" i="26"/>
  <c r="BG20" i="26"/>
  <c r="BH20" i="26"/>
  <c r="BI20" i="26"/>
  <c r="BJ20" i="26"/>
  <c r="BK20" i="26"/>
  <c r="BL20" i="26"/>
  <c r="BM20" i="26"/>
  <c r="BN20" i="26"/>
  <c r="BO20" i="26"/>
  <c r="BP20" i="26"/>
  <c r="BQ20" i="26"/>
  <c r="BR20" i="26"/>
  <c r="BS20" i="26"/>
  <c r="BT20" i="26"/>
  <c r="BU20" i="26"/>
  <c r="BV20" i="26"/>
  <c r="BW20" i="26"/>
  <c r="BX20" i="26"/>
  <c r="BZ20" i="26"/>
  <c r="CA20" i="26"/>
  <c r="CB20" i="26"/>
  <c r="CC20" i="26"/>
  <c r="CD20" i="26"/>
  <c r="CE20" i="26"/>
  <c r="CF20" i="26"/>
  <c r="CG20" i="26"/>
  <c r="CH20" i="26"/>
  <c r="CI20" i="26"/>
  <c r="CJ20" i="26"/>
  <c r="AY30" i="23"/>
  <c r="AZ30" i="23"/>
  <c r="BA30" i="23"/>
  <c r="BB30" i="23"/>
  <c r="BC30" i="23"/>
  <c r="BD30" i="23"/>
  <c r="BE30" i="23"/>
  <c r="BF30" i="23"/>
  <c r="BG30" i="23"/>
  <c r="BH30" i="23"/>
  <c r="BC47" i="26"/>
  <c r="BC36" i="26"/>
  <c r="BD36" i="26"/>
  <c r="BE36" i="26"/>
  <c r="BF36" i="26"/>
  <c r="BG36" i="26"/>
  <c r="BH36" i="26"/>
  <c r="BI36" i="26"/>
  <c r="BJ36" i="26"/>
  <c r="BK36" i="26"/>
  <c r="BL36" i="26"/>
  <c r="BM36" i="26"/>
  <c r="BN36" i="26"/>
  <c r="BO36" i="26"/>
  <c r="BP36" i="26"/>
  <c r="BQ36" i="26"/>
  <c r="BR36" i="26"/>
  <c r="BS36" i="26"/>
  <c r="BT36" i="26"/>
  <c r="BU36" i="26"/>
  <c r="BV36" i="26"/>
  <c r="BW36" i="26"/>
  <c r="BX36" i="26"/>
  <c r="BZ36" i="26"/>
  <c r="CA36" i="26" s="1"/>
  <c r="CB36" i="26" s="1"/>
  <c r="CC36" i="26" s="1"/>
  <c r="CD36" i="26" s="1"/>
  <c r="CE36" i="26" s="1"/>
  <c r="CF36" i="26" s="1"/>
  <c r="CG36" i="26" s="1"/>
  <c r="CH36" i="26" s="1"/>
  <c r="CI36" i="26" s="1"/>
  <c r="CJ36" i="26" s="1"/>
  <c r="BK15" i="26"/>
  <c r="BM14" i="26"/>
  <c r="BG17" i="26"/>
  <c r="BE28" i="23"/>
  <c r="BF28" i="23"/>
  <c r="BG28" i="23"/>
  <c r="BH28" i="23"/>
  <c r="BC48" i="26"/>
  <c r="BD48" i="26"/>
  <c r="BE48" i="26"/>
  <c r="BF48" i="26"/>
  <c r="BG48" i="26"/>
  <c r="BH48" i="26"/>
  <c r="BI48" i="26"/>
  <c r="BJ48" i="26"/>
  <c r="BK48" i="26"/>
  <c r="BL48" i="26"/>
  <c r="BM48" i="26"/>
  <c r="BN48" i="26"/>
  <c r="BO48" i="26"/>
  <c r="BP48" i="26"/>
  <c r="BQ48" i="26"/>
  <c r="BR48" i="26"/>
  <c r="BS48" i="26"/>
  <c r="BT48" i="26"/>
  <c r="BU48" i="26"/>
  <c r="BV48" i="26"/>
  <c r="BW48" i="26"/>
  <c r="BX48" i="26"/>
  <c r="BZ48" i="26"/>
  <c r="CA48" i="26"/>
  <c r="CB48" i="26"/>
  <c r="CC48" i="26"/>
  <c r="CD48" i="26"/>
  <c r="CE48" i="26"/>
  <c r="CF48" i="26"/>
  <c r="CG48" i="26"/>
  <c r="CH48" i="26"/>
  <c r="CI48" i="26"/>
  <c r="CJ48" i="26"/>
  <c r="AM14" i="24"/>
  <c r="AM8" i="25"/>
  <c r="BC61" i="26"/>
  <c r="BD61" i="26"/>
  <c r="BE61" i="26"/>
  <c r="BF61" i="26"/>
  <c r="BC31" i="26"/>
  <c r="BD31" i="26"/>
  <c r="BE31" i="26"/>
  <c r="BF31" i="26"/>
  <c r="BG31" i="26"/>
  <c r="BH31" i="26"/>
  <c r="BI31" i="26"/>
  <c r="BJ31" i="26"/>
  <c r="BK31" i="26"/>
  <c r="BL31" i="26"/>
  <c r="BC76" i="26"/>
  <c r="BD76" i="26"/>
  <c r="BE76" i="26"/>
  <c r="BF76" i="26"/>
  <c r="BG76" i="26"/>
  <c r="BH76" i="26"/>
  <c r="BI76" i="26"/>
  <c r="BJ76" i="26"/>
  <c r="BK76" i="26"/>
  <c r="BL76" i="26"/>
  <c r="BM76" i="26"/>
  <c r="BN76" i="26"/>
  <c r="BO76" i="26"/>
  <c r="BP76" i="26"/>
  <c r="BQ76" i="26"/>
  <c r="BR76" i="26"/>
  <c r="BS76" i="26"/>
  <c r="BT76" i="26"/>
  <c r="BU76" i="26"/>
  <c r="BV76" i="26"/>
  <c r="BW76" i="26"/>
  <c r="BX76" i="26"/>
  <c r="BZ76" i="26"/>
  <c r="CA76" i="26"/>
  <c r="CB76" i="26"/>
  <c r="CC76" i="26"/>
  <c r="CD76" i="26"/>
  <c r="CE76" i="26"/>
  <c r="CF76" i="26"/>
  <c r="CG76" i="26"/>
  <c r="CH76" i="26"/>
  <c r="CI76" i="26"/>
  <c r="CJ76" i="26"/>
  <c r="BG29" i="26"/>
  <c r="BG39" i="24"/>
  <c r="BC18" i="26"/>
  <c r="AL15" i="24"/>
  <c r="AM13" i="24"/>
  <c r="AM7" i="25"/>
  <c r="AM12" i="24"/>
  <c r="AM6" i="25"/>
  <c r="AL7" i="25"/>
  <c r="AN14" i="23"/>
  <c r="AN7" i="23"/>
  <c r="AU26" i="24"/>
  <c r="AN75" i="24"/>
  <c r="AN29" i="24"/>
  <c r="AN60" i="24"/>
  <c r="BA23" i="24"/>
  <c r="AN89" i="24"/>
  <c r="AN56" i="24"/>
  <c r="AN12" i="23"/>
  <c r="AN88" i="24"/>
  <c r="AN73" i="24"/>
  <c r="AN10" i="23"/>
  <c r="AN11" i="23"/>
  <c r="AN45" i="24"/>
  <c r="AN39" i="25"/>
  <c r="AN57" i="24"/>
  <c r="AN87" i="24"/>
  <c r="AN71" i="24"/>
  <c r="AN13" i="23"/>
  <c r="AN91" i="24"/>
  <c r="AQ32" i="24"/>
  <c r="AY24" i="24"/>
  <c r="AN76" i="24"/>
  <c r="AO28" i="24"/>
  <c r="AN42" i="24"/>
  <c r="AN36" i="25"/>
  <c r="AN61" i="24"/>
  <c r="AN46" i="24"/>
  <c r="AN40" i="25"/>
  <c r="AN90" i="24"/>
  <c r="AN41" i="24"/>
  <c r="AN43" i="24"/>
  <c r="AN37" i="25"/>
  <c r="AN86" i="24"/>
  <c r="AN5" i="23"/>
  <c r="AN30" i="24"/>
  <c r="AN44" i="24"/>
  <c r="AN38" i="25"/>
  <c r="AN74" i="24"/>
  <c r="AN31" i="24"/>
  <c r="AS27" i="24"/>
  <c r="AW25" i="24"/>
  <c r="AN72" i="24"/>
  <c r="AN6" i="23"/>
  <c r="AN58" i="24"/>
  <c r="AN59" i="24"/>
  <c r="AM15" i="23"/>
  <c r="AM16" i="23"/>
  <c r="AL5" i="25"/>
  <c r="AM10" i="24"/>
  <c r="AM11" i="24"/>
  <c r="AK5" i="24"/>
  <c r="AK9" i="25"/>
  <c r="AJ27" i="25"/>
  <c r="BR40" i="26"/>
  <c r="BS40" i="26"/>
  <c r="BT40" i="26"/>
  <c r="BU40" i="26"/>
  <c r="BV40" i="26"/>
  <c r="BW40" i="26"/>
  <c r="BX40" i="26"/>
  <c r="BZ40" i="26"/>
  <c r="CA40" i="26"/>
  <c r="CB40" i="26"/>
  <c r="CC40" i="26"/>
  <c r="CD40" i="26"/>
  <c r="CE40" i="26"/>
  <c r="CF40" i="26"/>
  <c r="CG40" i="26"/>
  <c r="CH40" i="26"/>
  <c r="CI40" i="26"/>
  <c r="CJ40" i="26"/>
  <c r="BQ50" i="24"/>
  <c r="BJ59" i="26"/>
  <c r="BI69" i="24"/>
  <c r="BL43" i="26"/>
  <c r="BK53" i="24"/>
  <c r="BD64" i="26"/>
  <c r="BC74" i="24"/>
  <c r="BD51" i="26"/>
  <c r="BC61" i="24"/>
  <c r="BD62" i="26"/>
  <c r="BC72" i="24"/>
  <c r="BL58" i="26"/>
  <c r="BK68" i="24"/>
  <c r="BP41" i="26"/>
  <c r="BO51" i="24"/>
  <c r="BG61" i="26"/>
  <c r="BF71" i="24"/>
  <c r="BD47" i="26"/>
  <c r="BC57" i="24"/>
  <c r="BM31" i="26"/>
  <c r="BL41" i="24"/>
  <c r="BD32" i="26"/>
  <c r="BC42" i="24"/>
  <c r="BD46" i="26"/>
  <c r="BC56" i="24"/>
  <c r="BF45" i="26"/>
  <c r="BE55" i="24"/>
  <c r="BJ44" i="26"/>
  <c r="BI54" i="24"/>
  <c r="AN41" i="25"/>
  <c r="AL16" i="24"/>
  <c r="BD30" i="26"/>
  <c r="BL27" i="26"/>
  <c r="BJ16" i="26"/>
  <c r="BJ28" i="26"/>
  <c r="BJ38" i="24"/>
  <c r="BC77" i="26"/>
  <c r="BB6" i="26"/>
  <c r="BN14" i="26"/>
  <c r="BD18" i="26"/>
  <c r="BC6" i="26"/>
  <c r="BH17" i="26"/>
  <c r="BP25" i="26"/>
  <c r="BN26" i="26"/>
  <c r="BP13" i="26"/>
  <c r="BL15" i="26"/>
  <c r="BF37" i="26"/>
  <c r="BF47" i="24"/>
  <c r="BF22" i="26"/>
  <c r="BG12" i="23"/>
  <c r="BH29" i="26"/>
  <c r="BH39" i="24"/>
  <c r="BB7" i="26"/>
  <c r="AL9" i="25"/>
  <c r="AN14" i="24"/>
  <c r="AN8" i="25"/>
  <c r="AO11" i="23"/>
  <c r="AX25" i="24"/>
  <c r="AO30" i="24"/>
  <c r="AN10" i="24"/>
  <c r="AN12" i="24"/>
  <c r="AN6" i="25"/>
  <c r="AO7" i="23"/>
  <c r="AO10" i="23"/>
  <c r="AP28" i="24"/>
  <c r="AO12" i="23"/>
  <c r="AO29" i="24"/>
  <c r="AO31" i="24"/>
  <c r="AO5" i="23"/>
  <c r="AZ24" i="24"/>
  <c r="AR32" i="24"/>
  <c r="AO13" i="23"/>
  <c r="AN15" i="23"/>
  <c r="AN16" i="23"/>
  <c r="BB23" i="24"/>
  <c r="AV26" i="24"/>
  <c r="AT27" i="24"/>
  <c r="AO6" i="23"/>
  <c r="AO14" i="23"/>
  <c r="AN13" i="24"/>
  <c r="AN7" i="25"/>
  <c r="AN11" i="24"/>
  <c r="AM5" i="25"/>
  <c r="AM7" i="24"/>
  <c r="AM4" i="25"/>
  <c r="AM6" i="24"/>
  <c r="AM15" i="24"/>
  <c r="AK16" i="24"/>
  <c r="E2" i="24"/>
  <c r="AK27" i="25"/>
  <c r="BE32" i="26"/>
  <c r="BD42" i="24"/>
  <c r="BQ41" i="26"/>
  <c r="BP51" i="24"/>
  <c r="BE64" i="26"/>
  <c r="BD74" i="24"/>
  <c r="BD77" i="26"/>
  <c r="BC87" i="24"/>
  <c r="BK44" i="26"/>
  <c r="BJ54" i="24"/>
  <c r="BN31" i="26"/>
  <c r="BM41" i="24"/>
  <c r="BM58" i="26"/>
  <c r="BL68" i="24"/>
  <c r="BM43" i="26"/>
  <c r="BL53" i="24"/>
  <c r="BG45" i="26"/>
  <c r="BF55" i="24"/>
  <c r="BE47" i="26"/>
  <c r="BD57" i="24"/>
  <c r="BE62" i="26"/>
  <c r="BD72" i="24"/>
  <c r="BK59" i="26"/>
  <c r="BJ69" i="24"/>
  <c r="BE46" i="26"/>
  <c r="BD56" i="24"/>
  <c r="BH61" i="26"/>
  <c r="BG71" i="24"/>
  <c r="BE51" i="26"/>
  <c r="BD61" i="24"/>
  <c r="AL27" i="25"/>
  <c r="BC5" i="26"/>
  <c r="BM15" i="26"/>
  <c r="BI17" i="26"/>
  <c r="BK16" i="26"/>
  <c r="BO14" i="26"/>
  <c r="BG22" i="26"/>
  <c r="BQ13" i="26"/>
  <c r="BD7" i="23"/>
  <c r="BM27" i="26"/>
  <c r="BG37" i="26"/>
  <c r="BG47" i="24"/>
  <c r="BO26" i="26"/>
  <c r="BE18" i="26"/>
  <c r="BD6" i="26"/>
  <c r="BD5" i="26"/>
  <c r="BD5" i="23"/>
  <c r="BI29" i="26"/>
  <c r="BI39" i="24"/>
  <c r="BK28" i="26"/>
  <c r="BK38" i="24"/>
  <c r="BC7" i="26"/>
  <c r="BQ25" i="26"/>
  <c r="BB5" i="26"/>
  <c r="BE30" i="26"/>
  <c r="BD7" i="26"/>
  <c r="AM5" i="24"/>
  <c r="AM16" i="24"/>
  <c r="AO11" i="24"/>
  <c r="AO45" i="25"/>
  <c r="AO14" i="24"/>
  <c r="AO48" i="25"/>
  <c r="AU27" i="24"/>
  <c r="BC23" i="24"/>
  <c r="AP29" i="24"/>
  <c r="AO12" i="24"/>
  <c r="AO46" i="25"/>
  <c r="AQ28" i="24"/>
  <c r="AN5" i="25"/>
  <c r="AN7" i="24"/>
  <c r="AO13" i="24"/>
  <c r="AO47" i="25"/>
  <c r="AS32" i="24"/>
  <c r="AP31" i="24"/>
  <c r="AP10" i="23"/>
  <c r="AO10" i="24"/>
  <c r="AO44" i="25"/>
  <c r="AP7" i="23"/>
  <c r="AP13" i="23"/>
  <c r="AP6" i="23"/>
  <c r="AO15" i="23"/>
  <c r="AO16" i="23"/>
  <c r="AP14" i="23"/>
  <c r="AP30" i="24"/>
  <c r="AY25" i="24"/>
  <c r="AP11" i="23"/>
  <c r="AW26" i="24"/>
  <c r="BA24" i="24"/>
  <c r="AP12" i="23"/>
  <c r="AP5" i="23"/>
  <c r="AN4" i="25"/>
  <c r="AN6" i="24"/>
  <c r="AN15" i="24"/>
  <c r="AM9" i="25"/>
  <c r="BL59" i="26"/>
  <c r="BK69" i="24"/>
  <c r="BN43" i="26"/>
  <c r="BM53" i="24"/>
  <c r="BE77" i="26"/>
  <c r="BD87" i="24"/>
  <c r="BF51" i="26"/>
  <c r="BE61" i="24"/>
  <c r="BF62" i="26"/>
  <c r="BE72" i="24"/>
  <c r="BN58" i="26"/>
  <c r="BM68" i="24"/>
  <c r="BF64" i="26"/>
  <c r="BE74" i="24"/>
  <c r="BI61" i="26"/>
  <c r="BH71" i="24"/>
  <c r="BF47" i="26"/>
  <c r="BE57" i="24"/>
  <c r="BO31" i="26"/>
  <c r="BN41" i="24"/>
  <c r="BR41" i="26"/>
  <c r="BS41" i="26"/>
  <c r="BT41" i="26"/>
  <c r="BU41" i="26"/>
  <c r="BV41" i="26"/>
  <c r="BW41" i="26"/>
  <c r="BX41" i="26"/>
  <c r="BZ41" i="26"/>
  <c r="CA41" i="26"/>
  <c r="CB41" i="26"/>
  <c r="CC41" i="26"/>
  <c r="CD41" i="26"/>
  <c r="CE41" i="26"/>
  <c r="CF41" i="26"/>
  <c r="CG41" i="26"/>
  <c r="CH41" i="26"/>
  <c r="CI41" i="26"/>
  <c r="CJ41" i="26"/>
  <c r="BQ51" i="24"/>
  <c r="AN5" i="24"/>
  <c r="BF46" i="26"/>
  <c r="BE56" i="24"/>
  <c r="BH45" i="26"/>
  <c r="BG55" i="24"/>
  <c r="BL44" i="26"/>
  <c r="BK54" i="24"/>
  <c r="BF32" i="26"/>
  <c r="BE42" i="24"/>
  <c r="AO49" i="25"/>
  <c r="BF30" i="26"/>
  <c r="BL16" i="26"/>
  <c r="BJ29" i="26"/>
  <c r="BJ39" i="24"/>
  <c r="BH37" i="26"/>
  <c r="BH47" i="24"/>
  <c r="BP26" i="26"/>
  <c r="BH22" i="26"/>
  <c r="BR25" i="26"/>
  <c r="BN27" i="26"/>
  <c r="BJ17" i="26"/>
  <c r="BR13" i="26"/>
  <c r="BF18" i="26"/>
  <c r="BE6" i="26"/>
  <c r="BE5" i="26"/>
  <c r="BP14" i="26"/>
  <c r="BL28" i="26"/>
  <c r="BL38" i="24"/>
  <c r="BN15" i="26"/>
  <c r="AN16" i="24"/>
  <c r="AQ10" i="23"/>
  <c r="AP14" i="24"/>
  <c r="AP48" i="25"/>
  <c r="AP12" i="24"/>
  <c r="AP46" i="25"/>
  <c r="AQ14" i="23"/>
  <c r="BB24" i="24"/>
  <c r="AX26" i="24"/>
  <c r="AO6" i="24"/>
  <c r="AO15" i="24"/>
  <c r="AV27" i="24"/>
  <c r="AP11" i="24"/>
  <c r="AP45" i="25"/>
  <c r="AQ30" i="24"/>
  <c r="AP15" i="23"/>
  <c r="AP16" i="23"/>
  <c r="AO7" i="24"/>
  <c r="AN9" i="25"/>
  <c r="AQ12" i="23"/>
  <c r="AZ25" i="24"/>
  <c r="AP13" i="24"/>
  <c r="AP47" i="25"/>
  <c r="AQ31" i="24"/>
  <c r="AT32" i="24"/>
  <c r="AQ11" i="23"/>
  <c r="AQ6" i="23"/>
  <c r="AR28" i="24"/>
  <c r="AQ13" i="23"/>
  <c r="AP10" i="24"/>
  <c r="AP44" i="25"/>
  <c r="AQ7" i="23"/>
  <c r="AQ5" i="23"/>
  <c r="AQ29" i="24"/>
  <c r="BD23" i="24"/>
  <c r="AM27" i="25"/>
  <c r="BG46" i="26"/>
  <c r="BF56" i="24"/>
  <c r="BJ61" i="26"/>
  <c r="BI71" i="24"/>
  <c r="BG51" i="26"/>
  <c r="BF61" i="24"/>
  <c r="BG64" i="26"/>
  <c r="BF74" i="24"/>
  <c r="BM44" i="26"/>
  <c r="BL54" i="24"/>
  <c r="BG32" i="26"/>
  <c r="BF42" i="24"/>
  <c r="BP31" i="26"/>
  <c r="BO41" i="24"/>
  <c r="BO58" i="26"/>
  <c r="BN68" i="24"/>
  <c r="BO43" i="26"/>
  <c r="BN53" i="24"/>
  <c r="BF77" i="26"/>
  <c r="BF5" i="26"/>
  <c r="BE87" i="24"/>
  <c r="BE7" i="26"/>
  <c r="BI45" i="26"/>
  <c r="BH55" i="24"/>
  <c r="BG47" i="26"/>
  <c r="BF57" i="24"/>
  <c r="BG62" i="26"/>
  <c r="BF72" i="24"/>
  <c r="BM59" i="26"/>
  <c r="BL69" i="24"/>
  <c r="AP49" i="25"/>
  <c r="BS13" i="26"/>
  <c r="BK29" i="26"/>
  <c r="BK39" i="24"/>
  <c r="BQ14" i="26"/>
  <c r="BI22" i="26"/>
  <c r="BK17" i="26"/>
  <c r="BM28" i="26"/>
  <c r="BM38" i="24"/>
  <c r="BQ26" i="26"/>
  <c r="BM16" i="26"/>
  <c r="BS25" i="26"/>
  <c r="BO15" i="26"/>
  <c r="BG18" i="26"/>
  <c r="BF6" i="26"/>
  <c r="BO27" i="26"/>
  <c r="BI37" i="26"/>
  <c r="BI47" i="24"/>
  <c r="BG30" i="26"/>
  <c r="AQ13" i="24"/>
  <c r="AQ47" i="25"/>
  <c r="AR11" i="23"/>
  <c r="AQ11" i="24"/>
  <c r="AQ45" i="25"/>
  <c r="AQ14" i="24"/>
  <c r="AQ48" i="25"/>
  <c r="AQ15" i="23"/>
  <c r="AQ16" i="23"/>
  <c r="BE23" i="24"/>
  <c r="AR29" i="24"/>
  <c r="AP6" i="24"/>
  <c r="AP15" i="24"/>
  <c r="AR13" i="23"/>
  <c r="AR6" i="23"/>
  <c r="AR14" i="23"/>
  <c r="AR31" i="24"/>
  <c r="AQ10" i="24"/>
  <c r="AQ44" i="25"/>
  <c r="AO5" i="24"/>
  <c r="BA25" i="24"/>
  <c r="AQ12" i="24"/>
  <c r="AQ46" i="25"/>
  <c r="AR7" i="23"/>
  <c r="AP7" i="24"/>
  <c r="AO9" i="25"/>
  <c r="AY26" i="24"/>
  <c r="BC24" i="24"/>
  <c r="AR5" i="23"/>
  <c r="AS28" i="24"/>
  <c r="AU32" i="24"/>
  <c r="AR12" i="23"/>
  <c r="AN27" i="25"/>
  <c r="AS10" i="23"/>
  <c r="AR30" i="24"/>
  <c r="AW27" i="24"/>
  <c r="AR10" i="23"/>
  <c r="BH32" i="26"/>
  <c r="BG42" i="24"/>
  <c r="BH62" i="26"/>
  <c r="BG72" i="24"/>
  <c r="BK61" i="26"/>
  <c r="BJ71" i="24"/>
  <c r="BP43" i="26"/>
  <c r="BO53" i="24"/>
  <c r="BH47" i="26"/>
  <c r="BG57" i="24"/>
  <c r="BG77" i="26"/>
  <c r="BF87" i="24"/>
  <c r="BN44" i="26"/>
  <c r="BM54" i="24"/>
  <c r="BF7" i="26"/>
  <c r="BP58" i="26"/>
  <c r="BO68" i="24"/>
  <c r="BH64" i="26"/>
  <c r="BG74" i="24"/>
  <c r="BJ45" i="26"/>
  <c r="BI55" i="24"/>
  <c r="BH46" i="26"/>
  <c r="BG56" i="24"/>
  <c r="BQ31" i="26"/>
  <c r="BP41" i="24"/>
  <c r="BH51" i="26"/>
  <c r="BG61" i="24"/>
  <c r="BN59" i="26"/>
  <c r="BM69" i="24"/>
  <c r="AQ49" i="25"/>
  <c r="BL17" i="26"/>
  <c r="BR14" i="26"/>
  <c r="BH18" i="26"/>
  <c r="BG6" i="26"/>
  <c r="BG5" i="26"/>
  <c r="BN16" i="26"/>
  <c r="BR26" i="26"/>
  <c r="BH30" i="26"/>
  <c r="BG7" i="26"/>
  <c r="BJ37" i="26"/>
  <c r="BJ47" i="24"/>
  <c r="BP15" i="26"/>
  <c r="BN28" i="26"/>
  <c r="BN38" i="24"/>
  <c r="BJ22" i="26"/>
  <c r="BT13" i="26"/>
  <c r="BP27" i="26"/>
  <c r="BT25" i="26"/>
  <c r="BL29" i="26"/>
  <c r="BL39" i="24"/>
  <c r="AR15" i="23"/>
  <c r="AR16" i="23"/>
  <c r="AR14" i="24"/>
  <c r="AR48" i="25"/>
  <c r="AS7" i="23"/>
  <c r="AX27" i="24"/>
  <c r="AR13" i="24"/>
  <c r="AR47" i="25"/>
  <c r="AS29" i="24"/>
  <c r="AS30" i="24"/>
  <c r="AV32" i="24"/>
  <c r="BB25" i="24"/>
  <c r="AQ15" i="24"/>
  <c r="AQ6" i="24"/>
  <c r="BF23" i="24"/>
  <c r="AQ7" i="24"/>
  <c r="AS11" i="23"/>
  <c r="AR12" i="24"/>
  <c r="AR46" i="25"/>
  <c r="AS6" i="23"/>
  <c r="AT28" i="24"/>
  <c r="AR10" i="24"/>
  <c r="AR44" i="25"/>
  <c r="AO16" i="24"/>
  <c r="AP5" i="24"/>
  <c r="AP16" i="24"/>
  <c r="AS12" i="23"/>
  <c r="AS5" i="23"/>
  <c r="BD24" i="24"/>
  <c r="AZ26" i="24"/>
  <c r="AO27" i="25"/>
  <c r="AS14" i="23"/>
  <c r="AR11" i="24"/>
  <c r="AR45" i="25"/>
  <c r="AS31" i="24"/>
  <c r="AS13" i="23"/>
  <c r="AP9" i="25"/>
  <c r="BK45" i="26"/>
  <c r="BJ55" i="24"/>
  <c r="BO44" i="26"/>
  <c r="BN54" i="24"/>
  <c r="BI51" i="26"/>
  <c r="BH61" i="24"/>
  <c r="BL61" i="26"/>
  <c r="BK71" i="24"/>
  <c r="BH77" i="26"/>
  <c r="BG87" i="24"/>
  <c r="BR31" i="26"/>
  <c r="BS31" i="26"/>
  <c r="BT31" i="26"/>
  <c r="BU31" i="26"/>
  <c r="BV31" i="26"/>
  <c r="BW31" i="26"/>
  <c r="BX31" i="26"/>
  <c r="BZ31" i="26"/>
  <c r="CA31" i="26" s="1"/>
  <c r="BQ41" i="24"/>
  <c r="BI64" i="26"/>
  <c r="BH74" i="24"/>
  <c r="BI62" i="26"/>
  <c r="BH72" i="24"/>
  <c r="BI46" i="26"/>
  <c r="BH56" i="24"/>
  <c r="BQ58" i="26"/>
  <c r="BP68" i="24"/>
  <c r="BI47" i="26"/>
  <c r="BH57" i="24"/>
  <c r="BI32" i="26"/>
  <c r="BH42" i="24"/>
  <c r="BQ43" i="26"/>
  <c r="BP53" i="24"/>
  <c r="BO59" i="26"/>
  <c r="BN69" i="24"/>
  <c r="AR49" i="25"/>
  <c r="BI18" i="26"/>
  <c r="BH6" i="26"/>
  <c r="BH5" i="26"/>
  <c r="BM29" i="26"/>
  <c r="BM39" i="24"/>
  <c r="BS26" i="26"/>
  <c r="BU25" i="26"/>
  <c r="BQ15" i="26"/>
  <c r="BS14" i="26"/>
  <c r="BQ27" i="26"/>
  <c r="BK22" i="26"/>
  <c r="BK37" i="26"/>
  <c r="BK47" i="24"/>
  <c r="BO16" i="26"/>
  <c r="BM17" i="26"/>
  <c r="BU13" i="26"/>
  <c r="BO28" i="26"/>
  <c r="BO38" i="24"/>
  <c r="BI30" i="26"/>
  <c r="BH7" i="26"/>
  <c r="AS11" i="24"/>
  <c r="AS45" i="25"/>
  <c r="AS13" i="24"/>
  <c r="AS47" i="25"/>
  <c r="AS12" i="24"/>
  <c r="AS46" i="25"/>
  <c r="AT14" i="23"/>
  <c r="AS14" i="24"/>
  <c r="AS48" i="25"/>
  <c r="AS15" i="23"/>
  <c r="AS16" i="23"/>
  <c r="AT5" i="23"/>
  <c r="BA26" i="24"/>
  <c r="AU28" i="24"/>
  <c r="AQ9" i="25"/>
  <c r="AW32" i="24"/>
  <c r="AR7" i="24"/>
  <c r="BE24" i="24"/>
  <c r="AR6" i="24"/>
  <c r="AR15" i="24"/>
  <c r="AT6" i="23"/>
  <c r="AT30" i="24"/>
  <c r="AT29" i="24"/>
  <c r="AT11" i="23"/>
  <c r="AT12" i="23"/>
  <c r="AT7" i="23"/>
  <c r="AT31" i="24"/>
  <c r="AP27" i="25"/>
  <c r="AT13" i="23"/>
  <c r="AT10" i="23"/>
  <c r="BG23" i="24"/>
  <c r="AQ5" i="24"/>
  <c r="BC25" i="24"/>
  <c r="AS10" i="24"/>
  <c r="AS44" i="25"/>
  <c r="AY27" i="24"/>
  <c r="BJ47" i="26"/>
  <c r="BI57" i="24"/>
  <c r="BJ62" i="26"/>
  <c r="BI72" i="24"/>
  <c r="AS49" i="25"/>
  <c r="BJ64" i="26"/>
  <c r="BI74" i="24"/>
  <c r="BJ51" i="26"/>
  <c r="BI61" i="24"/>
  <c r="BP59" i="26"/>
  <c r="BO69" i="24"/>
  <c r="BR58" i="26"/>
  <c r="BS58" i="26"/>
  <c r="BT58" i="26"/>
  <c r="BU58" i="26"/>
  <c r="BV58" i="26"/>
  <c r="BW58" i="26"/>
  <c r="BX58" i="26"/>
  <c r="BZ58" i="26"/>
  <c r="CA58" i="26"/>
  <c r="CB58" i="26"/>
  <c r="CC58" i="26"/>
  <c r="CD58" i="26"/>
  <c r="CE58" i="26"/>
  <c r="CF58" i="26"/>
  <c r="CG58" i="26"/>
  <c r="CH58" i="26"/>
  <c r="CI58" i="26"/>
  <c r="CJ58" i="26"/>
  <c r="BQ68" i="24"/>
  <c r="BM61" i="26"/>
  <c r="BL71" i="24"/>
  <c r="BP44" i="26"/>
  <c r="BO54" i="24"/>
  <c r="BJ32" i="26"/>
  <c r="BI42" i="24"/>
  <c r="BR43" i="26"/>
  <c r="BS43" i="26"/>
  <c r="BT43" i="26"/>
  <c r="BU43" i="26"/>
  <c r="BV43" i="26"/>
  <c r="BW43" i="26"/>
  <c r="BX43" i="26"/>
  <c r="BZ43" i="26"/>
  <c r="CA43" i="26"/>
  <c r="CB43" i="26"/>
  <c r="CC43" i="26"/>
  <c r="CD43" i="26"/>
  <c r="CE43" i="26"/>
  <c r="CF43" i="26"/>
  <c r="CG43" i="26"/>
  <c r="CH43" i="26"/>
  <c r="CI43" i="26"/>
  <c r="CJ43" i="26"/>
  <c r="BQ53" i="24"/>
  <c r="BJ46" i="26"/>
  <c r="BI56" i="24"/>
  <c r="BI77" i="26"/>
  <c r="BH87" i="24"/>
  <c r="BL45" i="26"/>
  <c r="BK55" i="24"/>
  <c r="BN17" i="26"/>
  <c r="BJ30" i="26"/>
  <c r="BI7" i="26"/>
  <c r="BP28" i="26"/>
  <c r="BP38" i="24"/>
  <c r="BL22" i="26"/>
  <c r="BT14" i="26"/>
  <c r="BT26" i="26"/>
  <c r="BR27" i="26"/>
  <c r="BN29" i="26"/>
  <c r="BN39" i="24"/>
  <c r="BP16" i="26"/>
  <c r="BR15" i="26"/>
  <c r="BV13" i="26"/>
  <c r="BL37" i="26"/>
  <c r="BL47" i="24"/>
  <c r="BV25" i="26"/>
  <c r="BJ18" i="26"/>
  <c r="BI6" i="26"/>
  <c r="BI5" i="26"/>
  <c r="AT11" i="24"/>
  <c r="AT45" i="25"/>
  <c r="AU14" i="23"/>
  <c r="AU7" i="23"/>
  <c r="AT14" i="24"/>
  <c r="AT48" i="25"/>
  <c r="AR5" i="24"/>
  <c r="AR16" i="24"/>
  <c r="AT13" i="24"/>
  <c r="AT47" i="25"/>
  <c r="AS7" i="24"/>
  <c r="AS6" i="24"/>
  <c r="AS15" i="24"/>
  <c r="AT12" i="24"/>
  <c r="AT46" i="25"/>
  <c r="AU29" i="24"/>
  <c r="AU11" i="23"/>
  <c r="AX32" i="24"/>
  <c r="AQ27" i="25"/>
  <c r="AV28" i="24"/>
  <c r="BD25" i="24"/>
  <c r="AQ16" i="24"/>
  <c r="AU12" i="23"/>
  <c r="AU6" i="23"/>
  <c r="BH23" i="24"/>
  <c r="AU13" i="23"/>
  <c r="AU31" i="24"/>
  <c r="AT10" i="24"/>
  <c r="AT44" i="25"/>
  <c r="AU5" i="23"/>
  <c r="AZ27" i="24"/>
  <c r="AT15" i="23"/>
  <c r="AT16" i="23"/>
  <c r="AU30" i="24"/>
  <c r="AR9" i="25"/>
  <c r="BF24" i="24"/>
  <c r="AU10" i="23"/>
  <c r="BB26" i="24"/>
  <c r="BM45" i="26"/>
  <c r="BL55" i="24"/>
  <c r="BK32" i="26"/>
  <c r="BJ42" i="24"/>
  <c r="BQ59" i="26"/>
  <c r="BP69" i="24"/>
  <c r="BK62" i="26"/>
  <c r="BJ72" i="24"/>
  <c r="BJ77" i="26"/>
  <c r="BI87" i="24"/>
  <c r="BQ44" i="26"/>
  <c r="BP54" i="24"/>
  <c r="BK47" i="26"/>
  <c r="BJ57" i="24"/>
  <c r="BK51" i="26"/>
  <c r="BJ61" i="24"/>
  <c r="BK46" i="26"/>
  <c r="BJ56" i="24"/>
  <c r="BN61" i="26"/>
  <c r="BM71" i="24"/>
  <c r="BK64" i="26"/>
  <c r="BJ74" i="24"/>
  <c r="AT49" i="25"/>
  <c r="BM37" i="26"/>
  <c r="BM47" i="24"/>
  <c r="BQ16" i="26"/>
  <c r="BU26" i="26"/>
  <c r="BQ28" i="26"/>
  <c r="BQ38" i="24"/>
  <c r="BK18" i="26"/>
  <c r="BJ6" i="26"/>
  <c r="BJ5" i="26"/>
  <c r="G2" i="26"/>
  <c r="BW13" i="26"/>
  <c r="BO29" i="26"/>
  <c r="BO39" i="24"/>
  <c r="BK30" i="26"/>
  <c r="BJ7" i="26"/>
  <c r="BU14" i="26"/>
  <c r="BM22" i="26"/>
  <c r="BW25" i="26"/>
  <c r="BS27" i="26"/>
  <c r="BS15" i="26"/>
  <c r="BO17" i="26"/>
  <c r="AT7" i="24"/>
  <c r="AV11" i="23"/>
  <c r="AU15" i="23"/>
  <c r="AU16" i="23"/>
  <c r="AV14" i="23"/>
  <c r="AS5" i="24"/>
  <c r="AS16" i="24"/>
  <c r="AU14" i="24"/>
  <c r="AU48" i="25"/>
  <c r="AV30" i="24"/>
  <c r="BE25" i="24"/>
  <c r="AV5" i="23"/>
  <c r="AV29" i="24"/>
  <c r="BA27" i="24"/>
  <c r="BI23" i="24"/>
  <c r="AU12" i="24"/>
  <c r="AU46" i="25"/>
  <c r="AV6" i="23"/>
  <c r="AS9" i="25"/>
  <c r="BG24" i="24"/>
  <c r="AT6" i="24"/>
  <c r="AT15" i="24"/>
  <c r="AU13" i="24"/>
  <c r="AU47" i="25"/>
  <c r="AV12" i="23"/>
  <c r="BC26" i="24"/>
  <c r="AV7" i="23"/>
  <c r="AR27" i="25"/>
  <c r="AU11" i="24"/>
  <c r="AU45" i="25"/>
  <c r="AV31" i="24"/>
  <c r="AV13" i="23"/>
  <c r="AU10" i="24"/>
  <c r="AU44" i="25"/>
  <c r="AV10" i="23"/>
  <c r="AW28" i="24"/>
  <c r="AY32" i="24"/>
  <c r="BL47" i="26"/>
  <c r="BK57" i="24"/>
  <c r="BL62" i="26"/>
  <c r="BK72" i="24"/>
  <c r="BO61" i="26"/>
  <c r="BN71" i="24"/>
  <c r="BR59" i="26"/>
  <c r="BS59" i="26"/>
  <c r="BT59" i="26"/>
  <c r="BU59" i="26"/>
  <c r="BV59" i="26"/>
  <c r="BW59" i="26"/>
  <c r="BX59" i="26"/>
  <c r="BZ59" i="26"/>
  <c r="CA59" i="26"/>
  <c r="CB59" i="26"/>
  <c r="CC59" i="26"/>
  <c r="CD59" i="26"/>
  <c r="CE59" i="26"/>
  <c r="CF59" i="26"/>
  <c r="CG59" i="26"/>
  <c r="CH59" i="26"/>
  <c r="CI59" i="26"/>
  <c r="CJ59" i="26"/>
  <c r="BQ69" i="24"/>
  <c r="BR44" i="26"/>
  <c r="BS44" i="26"/>
  <c r="BT44" i="26"/>
  <c r="BU44" i="26"/>
  <c r="BV44" i="26"/>
  <c r="BW44" i="26"/>
  <c r="BX44" i="26"/>
  <c r="BZ44" i="26"/>
  <c r="CA44" i="26"/>
  <c r="CB44" i="26"/>
  <c r="CC44" i="26"/>
  <c r="CD44" i="26"/>
  <c r="CE44" i="26"/>
  <c r="CF44" i="26"/>
  <c r="CG44" i="26"/>
  <c r="CH44" i="26"/>
  <c r="CI44" i="26"/>
  <c r="CJ44" i="26"/>
  <c r="BQ54" i="24"/>
  <c r="BL46" i="26"/>
  <c r="BK56" i="24"/>
  <c r="BL32" i="26"/>
  <c r="BK42" i="24"/>
  <c r="BK77" i="26"/>
  <c r="BJ87" i="24"/>
  <c r="BN45" i="26"/>
  <c r="BM55" i="24"/>
  <c r="BL64" i="26"/>
  <c r="BK74" i="24"/>
  <c r="BL51" i="26"/>
  <c r="BK61" i="24"/>
  <c r="AU49" i="25"/>
  <c r="AT5" i="24"/>
  <c r="AT16" i="24"/>
  <c r="BX13" i="26"/>
  <c r="BP17" i="26"/>
  <c r="BT27" i="26"/>
  <c r="BV14" i="26"/>
  <c r="BR16" i="26"/>
  <c r="BX25" i="26"/>
  <c r="BL30" i="26"/>
  <c r="BK7" i="26"/>
  <c r="BL18" i="26"/>
  <c r="BK6" i="26"/>
  <c r="BN37" i="26"/>
  <c r="BN47" i="24"/>
  <c r="BT15" i="26"/>
  <c r="BP29" i="26"/>
  <c r="BP39" i="24"/>
  <c r="BR28" i="26"/>
  <c r="BN22" i="26"/>
  <c r="BV26" i="26"/>
  <c r="AW5" i="23"/>
  <c r="AW6" i="23"/>
  <c r="AV13" i="24"/>
  <c r="AV47" i="25"/>
  <c r="AV15" i="23"/>
  <c r="AV16" i="23"/>
  <c r="AV11" i="24"/>
  <c r="AV45" i="25"/>
  <c r="AW10" i="23"/>
  <c r="AV14" i="24"/>
  <c r="AV48" i="25"/>
  <c r="AW31" i="24"/>
  <c r="BD26" i="24"/>
  <c r="AS27" i="25"/>
  <c r="BB27" i="24"/>
  <c r="AW29" i="24"/>
  <c r="BF25" i="24"/>
  <c r="AV12" i="24"/>
  <c r="AV46" i="25"/>
  <c r="AT9" i="25"/>
  <c r="AZ32" i="24"/>
  <c r="AU6" i="24"/>
  <c r="AU15" i="24"/>
  <c r="AV10" i="24"/>
  <c r="AV44" i="25"/>
  <c r="AW12" i="23"/>
  <c r="AW11" i="23"/>
  <c r="AW30" i="24"/>
  <c r="AX6" i="23"/>
  <c r="AX28" i="24"/>
  <c r="AW14" i="23"/>
  <c r="AW13" i="23"/>
  <c r="AU7" i="24"/>
  <c r="BH24" i="24"/>
  <c r="BJ23" i="24"/>
  <c r="AW7" i="23"/>
  <c r="BM51" i="26"/>
  <c r="BL61" i="24"/>
  <c r="BM32" i="26"/>
  <c r="BL42" i="24"/>
  <c r="BP61" i="26"/>
  <c r="BO71" i="24"/>
  <c r="BL77" i="26"/>
  <c r="BK87" i="24"/>
  <c r="BM64" i="26"/>
  <c r="BL74" i="24"/>
  <c r="BM46" i="26"/>
  <c r="BL56" i="24"/>
  <c r="BM62" i="26"/>
  <c r="BL72" i="24"/>
  <c r="BK5" i="26"/>
  <c r="BO45" i="26"/>
  <c r="BN55" i="24"/>
  <c r="BM47" i="26"/>
  <c r="BL57" i="24"/>
  <c r="AV49" i="25"/>
  <c r="BQ29" i="26"/>
  <c r="BQ39" i="24"/>
  <c r="BU27" i="26"/>
  <c r="BO22" i="26"/>
  <c r="BS16" i="26"/>
  <c r="BU15" i="26"/>
  <c r="BM18" i="26"/>
  <c r="BL6" i="26"/>
  <c r="BL5" i="26"/>
  <c r="BQ17" i="26"/>
  <c r="BM30" i="26"/>
  <c r="BL7" i="26"/>
  <c r="BW26" i="26"/>
  <c r="BS28" i="26"/>
  <c r="BO37" i="26"/>
  <c r="BO47" i="24"/>
  <c r="BW14" i="26"/>
  <c r="AX10" i="23"/>
  <c r="AW13" i="24"/>
  <c r="AW47" i="25"/>
  <c r="AW15" i="23"/>
  <c r="AW16" i="23"/>
  <c r="AX11" i="23"/>
  <c r="AW14" i="24"/>
  <c r="AW48" i="25"/>
  <c r="AX13" i="23"/>
  <c r="AY28" i="24"/>
  <c r="AW12" i="24"/>
  <c r="AW46" i="25"/>
  <c r="BA32" i="24"/>
  <c r="AX29" i="24"/>
  <c r="AX31" i="24"/>
  <c r="AW10" i="24"/>
  <c r="AW44" i="25"/>
  <c r="BK23" i="24"/>
  <c r="AV6" i="24"/>
  <c r="AV15" i="24"/>
  <c r="AW11" i="24"/>
  <c r="AW45" i="25"/>
  <c r="BC27" i="24"/>
  <c r="BE26" i="24"/>
  <c r="AX5" i="23"/>
  <c r="AU9" i="25"/>
  <c r="AX7" i="23"/>
  <c r="BG25" i="24"/>
  <c r="AV7" i="24"/>
  <c r="BI24" i="24"/>
  <c r="AX30" i="24"/>
  <c r="AX12" i="23"/>
  <c r="AU5" i="24"/>
  <c r="AT27" i="25"/>
  <c r="AX14" i="23"/>
  <c r="BM77" i="26"/>
  <c r="BL87" i="24"/>
  <c r="BP45" i="26"/>
  <c r="BO55" i="24"/>
  <c r="BN62" i="26"/>
  <c r="BM72" i="24"/>
  <c r="BN51" i="26"/>
  <c r="BM61" i="24"/>
  <c r="BQ61" i="26"/>
  <c r="BP71" i="24"/>
  <c r="BN46" i="26"/>
  <c r="BM56" i="24"/>
  <c r="BN47" i="26"/>
  <c r="BM57" i="24"/>
  <c r="BN32" i="26"/>
  <c r="BM42" i="24"/>
  <c r="BN64" i="26"/>
  <c r="BM74" i="24"/>
  <c r="AW49" i="25"/>
  <c r="BX14" i="26"/>
  <c r="BP22" i="26"/>
  <c r="BR17" i="26"/>
  <c r="BP37" i="26"/>
  <c r="BP47" i="24"/>
  <c r="BV27" i="26"/>
  <c r="BN18" i="26"/>
  <c r="BM6" i="26"/>
  <c r="BM5" i="26"/>
  <c r="BT28" i="26"/>
  <c r="BZ25" i="26"/>
  <c r="CA25" i="26" s="1"/>
  <c r="BT16" i="26"/>
  <c r="BZ13" i="26"/>
  <c r="CA13" i="26"/>
  <c r="BR29" i="26"/>
  <c r="BN30" i="26"/>
  <c r="BM7" i="26"/>
  <c r="BX26" i="26"/>
  <c r="BV15" i="26"/>
  <c r="AX15" i="23"/>
  <c r="AX16" i="23"/>
  <c r="AX11" i="24"/>
  <c r="AX45" i="25"/>
  <c r="AX10" i="24"/>
  <c r="AX44" i="25"/>
  <c r="AY10" i="23"/>
  <c r="AY14" i="23"/>
  <c r="AX14" i="24"/>
  <c r="AX48" i="25"/>
  <c r="BJ24" i="24"/>
  <c r="BH25" i="24"/>
  <c r="BD27" i="24"/>
  <c r="AW15" i="24"/>
  <c r="AW6" i="24"/>
  <c r="AY7" i="23"/>
  <c r="AY12" i="23"/>
  <c r="AY30" i="24"/>
  <c r="BF26" i="24"/>
  <c r="AW7" i="24"/>
  <c r="AV9" i="25"/>
  <c r="BL23" i="24"/>
  <c r="AY29" i="24"/>
  <c r="AY11" i="23"/>
  <c r="BB32" i="24"/>
  <c r="AY6" i="23"/>
  <c r="AX13" i="24"/>
  <c r="AX47" i="25"/>
  <c r="AU16" i="24"/>
  <c r="AX12" i="24"/>
  <c r="AX46" i="25"/>
  <c r="AY31" i="24"/>
  <c r="AY13" i="23"/>
  <c r="AU27" i="25"/>
  <c r="AV5" i="24"/>
  <c r="AV16" i="24"/>
  <c r="AY5" i="23"/>
  <c r="AZ28" i="24"/>
  <c r="BO32" i="26"/>
  <c r="BN42" i="24"/>
  <c r="BO51" i="26"/>
  <c r="BN61" i="24"/>
  <c r="BO47" i="26"/>
  <c r="BN57" i="24"/>
  <c r="BO62" i="26"/>
  <c r="BN72" i="24"/>
  <c r="BO46" i="26"/>
  <c r="BN56" i="24"/>
  <c r="BQ45" i="26"/>
  <c r="BP55" i="24"/>
  <c r="BO64" i="26"/>
  <c r="BN74" i="24"/>
  <c r="BR61" i="26"/>
  <c r="BS61" i="26"/>
  <c r="BT61" i="26"/>
  <c r="BU61" i="26"/>
  <c r="BV61" i="26"/>
  <c r="BW61" i="26"/>
  <c r="BX61" i="26"/>
  <c r="BZ61" i="26"/>
  <c r="CA61" i="26"/>
  <c r="CB61" i="26"/>
  <c r="CC61" i="26"/>
  <c r="CD61" i="26"/>
  <c r="CE61" i="26"/>
  <c r="CF61" i="26"/>
  <c r="CG61" i="26"/>
  <c r="CH61" i="26"/>
  <c r="CI61" i="26"/>
  <c r="CJ61" i="26"/>
  <c r="BQ71" i="24"/>
  <c r="BN77" i="26"/>
  <c r="BM87" i="24"/>
  <c r="AX49" i="25"/>
  <c r="BS29" i="26"/>
  <c r="BW27" i="26"/>
  <c r="BQ22" i="26"/>
  <c r="AX6" i="24"/>
  <c r="BU28" i="26"/>
  <c r="BQ37" i="26"/>
  <c r="BQ47" i="24"/>
  <c r="BW15" i="26"/>
  <c r="BS17" i="26"/>
  <c r="BO30" i="26"/>
  <c r="BN7" i="26"/>
  <c r="BU16" i="26"/>
  <c r="BO18" i="26"/>
  <c r="BN5" i="26"/>
  <c r="BN6" i="26"/>
  <c r="AZ10" i="23"/>
  <c r="AZ6" i="23"/>
  <c r="AZ11" i="23"/>
  <c r="AX7" i="24"/>
  <c r="AY11" i="24"/>
  <c r="AY45" i="25"/>
  <c r="AZ14" i="23"/>
  <c r="AY14" i="24"/>
  <c r="AY48" i="25"/>
  <c r="AZ5" i="23"/>
  <c r="AX15" i="24"/>
  <c r="AY15" i="23"/>
  <c r="AY16" i="23"/>
  <c r="BC32" i="24"/>
  <c r="AZ29" i="24"/>
  <c r="AY12" i="24"/>
  <c r="AY46" i="25"/>
  <c r="AZ13" i="23"/>
  <c r="AZ7" i="23"/>
  <c r="AZ30" i="24"/>
  <c r="BA28" i="24"/>
  <c r="AY13" i="24"/>
  <c r="AY47" i="25"/>
  <c r="AV27" i="25"/>
  <c r="AW5" i="24"/>
  <c r="AW16" i="24"/>
  <c r="BE27" i="24"/>
  <c r="BI25" i="24"/>
  <c r="AY10" i="24"/>
  <c r="AY44" i="25"/>
  <c r="AZ31" i="24"/>
  <c r="BM23" i="24"/>
  <c r="BG26" i="24"/>
  <c r="AZ12" i="23"/>
  <c r="AW9" i="25"/>
  <c r="BK24" i="24"/>
  <c r="BP62" i="26"/>
  <c r="BO72" i="24"/>
  <c r="BP64" i="26"/>
  <c r="BO74" i="24"/>
  <c r="BP47" i="26"/>
  <c r="BO57" i="24"/>
  <c r="BR45" i="26"/>
  <c r="BS45" i="26"/>
  <c r="BT45" i="26"/>
  <c r="BU45" i="26"/>
  <c r="BV45" i="26"/>
  <c r="BW45" i="26"/>
  <c r="BX45" i="26"/>
  <c r="BZ45" i="26"/>
  <c r="CA45" i="26"/>
  <c r="CB45" i="26"/>
  <c r="CC45" i="26"/>
  <c r="CD45" i="26"/>
  <c r="CE45" i="26"/>
  <c r="CF45" i="26"/>
  <c r="CG45" i="26"/>
  <c r="CH45" i="26"/>
  <c r="CI45" i="26"/>
  <c r="CJ45" i="26"/>
  <c r="BQ55" i="24"/>
  <c r="BP51" i="26"/>
  <c r="BO61" i="24"/>
  <c r="BO77" i="26"/>
  <c r="BN87" i="24"/>
  <c r="BP46" i="26"/>
  <c r="BO56" i="24"/>
  <c r="BP32" i="26"/>
  <c r="BO42" i="24"/>
  <c r="AY49" i="25"/>
  <c r="AX9" i="25"/>
  <c r="BV28" i="26"/>
  <c r="BV16" i="26"/>
  <c r="BT17" i="26"/>
  <c r="BX15" i="26"/>
  <c r="BP30" i="26"/>
  <c r="BO7" i="26"/>
  <c r="BZ26" i="26"/>
  <c r="BT29" i="26"/>
  <c r="BX27" i="26"/>
  <c r="BZ14" i="26"/>
  <c r="CA14" i="26"/>
  <c r="CB14" i="26"/>
  <c r="CC14" i="26"/>
  <c r="CD14" i="26"/>
  <c r="CE14" i="26"/>
  <c r="CF14" i="26"/>
  <c r="CG14" i="26"/>
  <c r="CH14" i="26"/>
  <c r="CI14" i="26"/>
  <c r="CJ14" i="26"/>
  <c r="BR22" i="26"/>
  <c r="AX5" i="24"/>
  <c r="AX16" i="24"/>
  <c r="BP18" i="26"/>
  <c r="BO5" i="26"/>
  <c r="BO6" i="26"/>
  <c r="BR37" i="26"/>
  <c r="AZ15" i="23"/>
  <c r="AZ16" i="23"/>
  <c r="AZ12" i="24"/>
  <c r="AZ46" i="25"/>
  <c r="AY7" i="24"/>
  <c r="BA7" i="23"/>
  <c r="AZ14" i="24"/>
  <c r="AZ48" i="25"/>
  <c r="BA10" i="23"/>
  <c r="AY15" i="24"/>
  <c r="AY6" i="24"/>
  <c r="BA29" i="24"/>
  <c r="BA11" i="23"/>
  <c r="BA12" i="23"/>
  <c r="BH26" i="24"/>
  <c r="BA31" i="24"/>
  <c r="BJ25" i="24"/>
  <c r="BB28" i="24"/>
  <c r="AZ10" i="24"/>
  <c r="AZ44" i="25"/>
  <c r="BD32" i="24"/>
  <c r="BL24" i="24"/>
  <c r="AZ11" i="24"/>
  <c r="AZ45" i="25"/>
  <c r="BF27" i="24"/>
  <c r="BA6" i="23"/>
  <c r="BA30" i="24"/>
  <c r="AZ13" i="24"/>
  <c r="AZ47" i="25"/>
  <c r="AW27" i="25"/>
  <c r="BN23" i="24"/>
  <c r="BA5" i="23"/>
  <c r="BA14" i="23"/>
  <c r="BA13" i="23"/>
  <c r="BQ32" i="26"/>
  <c r="BP42" i="24"/>
  <c r="BQ47" i="26"/>
  <c r="BP57" i="24"/>
  <c r="BQ46" i="26"/>
  <c r="BP56" i="24"/>
  <c r="BP77" i="26"/>
  <c r="BO87" i="24"/>
  <c r="BQ64" i="26"/>
  <c r="BP74" i="24"/>
  <c r="BQ51" i="26"/>
  <c r="BP61" i="24"/>
  <c r="BQ62" i="26"/>
  <c r="BP72" i="24"/>
  <c r="AZ49" i="25"/>
  <c r="AX27" i="25"/>
  <c r="F2" i="24"/>
  <c r="BU29" i="26"/>
  <c r="BQ18" i="26"/>
  <c r="BP5" i="26"/>
  <c r="BP6" i="26"/>
  <c r="CA26" i="26"/>
  <c r="CB26" i="26" s="1"/>
  <c r="CC26" i="26" s="1"/>
  <c r="CD26" i="26" s="1"/>
  <c r="CE26" i="26" s="1"/>
  <c r="CF26" i="26" s="1"/>
  <c r="CG26" i="26" s="1"/>
  <c r="CH26" i="26" s="1"/>
  <c r="CI26" i="26" s="1"/>
  <c r="CJ26" i="26" s="1"/>
  <c r="BU17" i="26"/>
  <c r="BW16" i="26"/>
  <c r="BQ30" i="26"/>
  <c r="BP7" i="26"/>
  <c r="BS22" i="26"/>
  <c r="BW28" i="26"/>
  <c r="BS37" i="26"/>
  <c r="AY5" i="24"/>
  <c r="AY16" i="24"/>
  <c r="BA13" i="24"/>
  <c r="BA47" i="25"/>
  <c r="BA11" i="24"/>
  <c r="BA45" i="25"/>
  <c r="BA14" i="24"/>
  <c r="BA48" i="25"/>
  <c r="BA15" i="23"/>
  <c r="BA16" i="23"/>
  <c r="BB11" i="23"/>
  <c r="BB13" i="23"/>
  <c r="BB30" i="24"/>
  <c r="BG27" i="24"/>
  <c r="BB6" i="23"/>
  <c r="BB31" i="24"/>
  <c r="BB12" i="23"/>
  <c r="BB29" i="24"/>
  <c r="BA10" i="24"/>
  <c r="BA44" i="25"/>
  <c r="BE32" i="24"/>
  <c r="BB5" i="23"/>
  <c r="BA12" i="24"/>
  <c r="BA46" i="25"/>
  <c r="BO23" i="24"/>
  <c r="BB7" i="23"/>
  <c r="AZ7" i="24"/>
  <c r="BM24" i="24"/>
  <c r="AZ15" i="24"/>
  <c r="AZ6" i="24"/>
  <c r="BB14" i="23"/>
  <c r="AY9" i="25"/>
  <c r="BB10" i="23"/>
  <c r="BC28" i="24"/>
  <c r="BK25" i="24"/>
  <c r="BI26" i="24"/>
  <c r="BQ77" i="26"/>
  <c r="BP87" i="24"/>
  <c r="BR62" i="26"/>
  <c r="BS62" i="26"/>
  <c r="BT62" i="26"/>
  <c r="BU62" i="26"/>
  <c r="BV62" i="26"/>
  <c r="BW62" i="26"/>
  <c r="BX62" i="26"/>
  <c r="BZ62" i="26"/>
  <c r="CA62" i="26"/>
  <c r="CB62" i="26"/>
  <c r="CC62" i="26"/>
  <c r="CD62" i="26"/>
  <c r="CE62" i="26"/>
  <c r="CF62" i="26"/>
  <c r="CG62" i="26"/>
  <c r="CH62" i="26"/>
  <c r="CI62" i="26"/>
  <c r="CJ62" i="26"/>
  <c r="BQ72" i="24"/>
  <c r="BR46" i="26"/>
  <c r="BS46" i="26"/>
  <c r="BT46" i="26"/>
  <c r="BU46" i="26"/>
  <c r="BV46" i="26"/>
  <c r="BW46" i="26"/>
  <c r="BX46" i="26"/>
  <c r="BZ46" i="26"/>
  <c r="CA46" i="26"/>
  <c r="CB46" i="26"/>
  <c r="CC46" i="26"/>
  <c r="CD46" i="26"/>
  <c r="CE46" i="26"/>
  <c r="CF46" i="26"/>
  <c r="CG46" i="26"/>
  <c r="CH46" i="26"/>
  <c r="CI46" i="26"/>
  <c r="CJ46" i="26"/>
  <c r="BQ56" i="24"/>
  <c r="BR51" i="26"/>
  <c r="BS51" i="26"/>
  <c r="BT51" i="26"/>
  <c r="BU51" i="26"/>
  <c r="BV51" i="26"/>
  <c r="BW51" i="26"/>
  <c r="BX51" i="26"/>
  <c r="BZ51" i="26"/>
  <c r="CA51" i="26"/>
  <c r="CB51" i="26"/>
  <c r="CC51" i="26"/>
  <c r="CD51" i="26"/>
  <c r="CE51" i="26"/>
  <c r="CF51" i="26"/>
  <c r="CG51" i="26"/>
  <c r="CH51" i="26"/>
  <c r="CI51" i="26"/>
  <c r="CJ51" i="26"/>
  <c r="BQ61" i="24"/>
  <c r="BR47" i="26"/>
  <c r="BS47" i="26"/>
  <c r="BT47" i="26"/>
  <c r="BU47" i="26"/>
  <c r="BV47" i="26"/>
  <c r="BW47" i="26"/>
  <c r="BX47" i="26"/>
  <c r="BZ47" i="26"/>
  <c r="CA47" i="26"/>
  <c r="CB47" i="26"/>
  <c r="CC47" i="26"/>
  <c r="CD47" i="26"/>
  <c r="CE47" i="26"/>
  <c r="CF47" i="26"/>
  <c r="CG47" i="26"/>
  <c r="CH47" i="26"/>
  <c r="CI47" i="26"/>
  <c r="CJ47" i="26"/>
  <c r="BQ57" i="24"/>
  <c r="BR64" i="26"/>
  <c r="BS64" i="26"/>
  <c r="BT64" i="26"/>
  <c r="BU64" i="26"/>
  <c r="BV64" i="26"/>
  <c r="BW64" i="26"/>
  <c r="BX64" i="26"/>
  <c r="BZ64" i="26"/>
  <c r="CA64" i="26"/>
  <c r="CB64" i="26"/>
  <c r="CC64" i="26"/>
  <c r="CD64" i="26"/>
  <c r="CE64" i="26"/>
  <c r="CF64" i="26"/>
  <c r="CG64" i="26"/>
  <c r="CH64" i="26"/>
  <c r="CI64" i="26"/>
  <c r="CJ64" i="26"/>
  <c r="BQ74" i="24"/>
  <c r="BR32" i="26"/>
  <c r="BS32" i="26"/>
  <c r="BT32" i="26"/>
  <c r="BU32" i="26"/>
  <c r="BV32" i="26"/>
  <c r="BW32" i="26"/>
  <c r="BX32" i="26"/>
  <c r="BZ32" i="26"/>
  <c r="CA32" i="26" s="1"/>
  <c r="BQ42" i="24"/>
  <c r="BA49" i="25"/>
  <c r="BT37" i="26"/>
  <c r="BT22" i="26"/>
  <c r="BZ15" i="26"/>
  <c r="CA15" i="26"/>
  <c r="CB15" i="26"/>
  <c r="CC15" i="26"/>
  <c r="CD15" i="26"/>
  <c r="CE15" i="26"/>
  <c r="CF15" i="26"/>
  <c r="CG15" i="26"/>
  <c r="CH15" i="26"/>
  <c r="CI15" i="26"/>
  <c r="CJ15" i="26"/>
  <c r="BX28" i="26"/>
  <c r="BX16" i="26"/>
  <c r="BR18" i="26"/>
  <c r="BQ5" i="26"/>
  <c r="BQ6" i="26"/>
  <c r="BV29" i="26"/>
  <c r="BR30" i="26"/>
  <c r="BQ7" i="26"/>
  <c r="BZ27" i="26"/>
  <c r="BV17" i="26"/>
  <c r="BB10" i="24"/>
  <c r="BB44" i="25"/>
  <c r="BC14" i="23"/>
  <c r="BC6" i="23"/>
  <c r="BC10" i="23"/>
  <c r="BB15" i="23"/>
  <c r="BB16" i="23"/>
  <c r="BB14" i="24"/>
  <c r="BB48" i="25"/>
  <c r="AY27" i="25"/>
  <c r="BP23" i="24"/>
  <c r="BB13" i="24"/>
  <c r="BB47" i="25"/>
  <c r="BA15" i="24"/>
  <c r="BA6" i="24"/>
  <c r="BC12" i="23"/>
  <c r="BC30" i="24"/>
  <c r="BC13" i="23"/>
  <c r="BA7" i="24"/>
  <c r="BL25" i="24"/>
  <c r="BJ26" i="24"/>
  <c r="BD28" i="24"/>
  <c r="BC11" i="23"/>
  <c r="AZ5" i="24"/>
  <c r="AZ16" i="24"/>
  <c r="BN24" i="24"/>
  <c r="BB12" i="24"/>
  <c r="BB46" i="25"/>
  <c r="BC31" i="24"/>
  <c r="BC5" i="23"/>
  <c r="BC7" i="23"/>
  <c r="AZ9" i="25"/>
  <c r="BF32" i="24"/>
  <c r="BC29" i="24"/>
  <c r="BH27" i="24"/>
  <c r="BB11" i="24"/>
  <c r="BB45" i="25"/>
  <c r="BR77" i="26"/>
  <c r="BS77" i="26"/>
  <c r="BT77" i="26"/>
  <c r="BU77" i="26"/>
  <c r="BV77" i="26"/>
  <c r="BW77" i="26"/>
  <c r="BX77" i="26"/>
  <c r="BZ77" i="26"/>
  <c r="CA77" i="26"/>
  <c r="CB77" i="26"/>
  <c r="CC77" i="26"/>
  <c r="CD77" i="26"/>
  <c r="CE77" i="26"/>
  <c r="CF77" i="26"/>
  <c r="CG77" i="26"/>
  <c r="CH77" i="26"/>
  <c r="CI77" i="26"/>
  <c r="CJ77" i="26"/>
  <c r="BQ87" i="24"/>
  <c r="BB49" i="25"/>
  <c r="BB6" i="24"/>
  <c r="BU37" i="26"/>
  <c r="BS18" i="26"/>
  <c r="BR6" i="26"/>
  <c r="BR5" i="26"/>
  <c r="BS30" i="26"/>
  <c r="BR7" i="26"/>
  <c r="BW17" i="26"/>
  <c r="BW29" i="26"/>
  <c r="BU22" i="26"/>
  <c r="BC15" i="23"/>
  <c r="BC16" i="23"/>
  <c r="BC14" i="24"/>
  <c r="BC48" i="25"/>
  <c r="BD29" i="24"/>
  <c r="BC12" i="24"/>
  <c r="BC46" i="25"/>
  <c r="BA9" i="25"/>
  <c r="BC10" i="24"/>
  <c r="BC44" i="25"/>
  <c r="BB7" i="24"/>
  <c r="BI27" i="24"/>
  <c r="BR50" i="24"/>
  <c r="BD6" i="23"/>
  <c r="BE28" i="24"/>
  <c r="BK26" i="24"/>
  <c r="BM25" i="24"/>
  <c r="BD12" i="23"/>
  <c r="BD14" i="23"/>
  <c r="BO24" i="24"/>
  <c r="BD13" i="23"/>
  <c r="BD30" i="24"/>
  <c r="BA5" i="24"/>
  <c r="BA16" i="24"/>
  <c r="BB15" i="24"/>
  <c r="BC11" i="24"/>
  <c r="BC45" i="25"/>
  <c r="BR65" i="24"/>
  <c r="BQ23" i="24"/>
  <c r="BG32" i="24"/>
  <c r="AZ27" i="25"/>
  <c r="BD31" i="24"/>
  <c r="BD10" i="23"/>
  <c r="BC13" i="24"/>
  <c r="BC47" i="25"/>
  <c r="BD11" i="23"/>
  <c r="BC49" i="25"/>
  <c r="BB5" i="24"/>
  <c r="BB16" i="24"/>
  <c r="BT30" i="26"/>
  <c r="BS7" i="26"/>
  <c r="BV22" i="26"/>
  <c r="BX17" i="26"/>
  <c r="BT18" i="26"/>
  <c r="BS6" i="26"/>
  <c r="BS5" i="26"/>
  <c r="BZ28" i="26"/>
  <c r="BZ38" i="24" s="1"/>
  <c r="BX29" i="26"/>
  <c r="BZ16" i="26"/>
  <c r="BV37" i="26"/>
  <c r="BD14" i="24"/>
  <c r="BD48" i="25"/>
  <c r="BE14" i="23"/>
  <c r="BS65" i="24"/>
  <c r="BC7" i="24"/>
  <c r="BE13" i="23"/>
  <c r="BE12" i="23"/>
  <c r="BN25" i="24"/>
  <c r="BL26" i="24"/>
  <c r="BF28" i="24"/>
  <c r="BC6" i="24"/>
  <c r="BC15" i="24"/>
  <c r="BR80" i="24"/>
  <c r="BE31" i="24"/>
  <c r="BH32" i="24"/>
  <c r="BR23" i="24"/>
  <c r="BR35" i="24"/>
  <c r="BE30" i="24"/>
  <c r="BE5" i="23"/>
  <c r="BS50" i="24"/>
  <c r="BJ27" i="24"/>
  <c r="BE11" i="23"/>
  <c r="BA27" i="25"/>
  <c r="BE10" i="23"/>
  <c r="BE7" i="23"/>
  <c r="BB9" i="25"/>
  <c r="BE29" i="24"/>
  <c r="BD15" i="23"/>
  <c r="BD16" i="23"/>
  <c r="BD13" i="24"/>
  <c r="BD47" i="25"/>
  <c r="BP24" i="24"/>
  <c r="BD11" i="24"/>
  <c r="BD45" i="25"/>
  <c r="BD12" i="24"/>
  <c r="BD46" i="25"/>
  <c r="BE6" i="23"/>
  <c r="BD10" i="24"/>
  <c r="BD44" i="25"/>
  <c r="BD49" i="25"/>
  <c r="BU18" i="26"/>
  <c r="BT6" i="26"/>
  <c r="BT5" i="26"/>
  <c r="CA16" i="26"/>
  <c r="CB16" i="26"/>
  <c r="CC16" i="26"/>
  <c r="CD16" i="26"/>
  <c r="CE16" i="26"/>
  <c r="CF16" i="26"/>
  <c r="CG16" i="26"/>
  <c r="CH16" i="26"/>
  <c r="CI16" i="26"/>
  <c r="CJ16" i="26"/>
  <c r="BW37" i="26"/>
  <c r="BW22" i="26"/>
  <c r="BU30" i="26"/>
  <c r="BT7" i="26"/>
  <c r="BC5" i="24"/>
  <c r="BC16" i="24"/>
  <c r="BF11" i="23"/>
  <c r="BF5" i="23"/>
  <c r="BE14" i="24"/>
  <c r="BE48" i="25"/>
  <c r="BE15" i="23"/>
  <c r="BE16" i="23"/>
  <c r="BF14" i="23"/>
  <c r="BB27" i="25"/>
  <c r="BE11" i="24"/>
  <c r="BE45" i="25"/>
  <c r="BM26" i="24"/>
  <c r="BO25" i="24"/>
  <c r="BF12" i="23"/>
  <c r="BE13" i="24"/>
  <c r="BE47" i="25"/>
  <c r="BR51" i="24"/>
  <c r="BR66" i="24"/>
  <c r="BD7" i="24"/>
  <c r="BF29" i="24"/>
  <c r="BK27" i="24"/>
  <c r="BF30" i="24"/>
  <c r="BS35" i="24"/>
  <c r="BC9" i="25"/>
  <c r="BF6" i="23"/>
  <c r="BF13" i="23"/>
  <c r="BT65" i="24"/>
  <c r="BT50" i="24"/>
  <c r="BS23" i="24"/>
  <c r="BF31" i="24"/>
  <c r="BS80" i="24"/>
  <c r="BF7" i="23"/>
  <c r="BD6" i="24"/>
  <c r="BD15" i="24"/>
  <c r="BQ24" i="24"/>
  <c r="BE10" i="24"/>
  <c r="BE44" i="25"/>
  <c r="BI32" i="24"/>
  <c r="BF10" i="23"/>
  <c r="BG28" i="24"/>
  <c r="BE12" i="24"/>
  <c r="BE46" i="25"/>
  <c r="BE49" i="25"/>
  <c r="BX37" i="26"/>
  <c r="BZ17" i="26"/>
  <c r="BV30" i="26"/>
  <c r="BU7" i="26"/>
  <c r="BZ29" i="26"/>
  <c r="BZ39" i="24" s="1"/>
  <c r="BV18" i="26"/>
  <c r="BU5" i="26"/>
  <c r="BU6" i="26"/>
  <c r="BX22" i="26"/>
  <c r="BE7" i="24"/>
  <c r="BF14" i="24"/>
  <c r="BF48" i="25"/>
  <c r="BD5" i="24"/>
  <c r="BD16" i="24"/>
  <c r="BG10" i="23"/>
  <c r="BG6" i="23"/>
  <c r="BF15" i="23"/>
  <c r="BF16" i="23"/>
  <c r="BG11" i="23"/>
  <c r="BE15" i="24"/>
  <c r="BE6" i="24"/>
  <c r="BR24" i="24"/>
  <c r="BT80" i="24"/>
  <c r="BU50" i="24"/>
  <c r="BL27" i="24"/>
  <c r="BG29" i="24"/>
  <c r="BS66" i="24"/>
  <c r="BG7" i="23"/>
  <c r="BH28" i="24"/>
  <c r="BF11" i="24"/>
  <c r="BF45" i="25"/>
  <c r="BD9" i="25"/>
  <c r="BG31" i="24"/>
  <c r="BT23" i="24"/>
  <c r="BG13" i="23"/>
  <c r="BC27" i="25"/>
  <c r="BF12" i="24"/>
  <c r="BF46" i="25"/>
  <c r="BP25" i="24"/>
  <c r="BJ32" i="24"/>
  <c r="BR36" i="24"/>
  <c r="BU65" i="24"/>
  <c r="BF13" i="24"/>
  <c r="BF47" i="25"/>
  <c r="BG5" i="23"/>
  <c r="BF10" i="24"/>
  <c r="BF44" i="25"/>
  <c r="BG14" i="23"/>
  <c r="BT35" i="24"/>
  <c r="BG30" i="24"/>
  <c r="BS51" i="24"/>
  <c r="BN26" i="24"/>
  <c r="BR81" i="24"/>
  <c r="BF49" i="25"/>
  <c r="BE5" i="24"/>
  <c r="BG13" i="24"/>
  <c r="BG47" i="25"/>
  <c r="BG15" i="23"/>
  <c r="BG16" i="23"/>
  <c r="BW18" i="26"/>
  <c r="BV6" i="26"/>
  <c r="BV5" i="26"/>
  <c r="H2" i="26"/>
  <c r="CA17" i="26"/>
  <c r="BW30" i="26"/>
  <c r="BV7" i="26"/>
  <c r="BH11" i="23"/>
  <c r="BG14" i="24"/>
  <c r="BG48" i="25"/>
  <c r="BH14" i="23"/>
  <c r="BH30" i="24"/>
  <c r="BG10" i="24"/>
  <c r="BG44" i="25"/>
  <c r="BV65" i="24"/>
  <c r="BH13" i="23"/>
  <c r="BU23" i="24"/>
  <c r="BD27" i="25"/>
  <c r="BG12" i="24"/>
  <c r="BG46" i="25"/>
  <c r="BV50" i="24"/>
  <c r="BU80" i="24"/>
  <c r="BE9" i="25"/>
  <c r="BU35" i="24"/>
  <c r="BS36" i="24"/>
  <c r="BQ25" i="24"/>
  <c r="BH31" i="24"/>
  <c r="BF7" i="24"/>
  <c r="BH6" i="23"/>
  <c r="BI28" i="24"/>
  <c r="BM27" i="24"/>
  <c r="BK32" i="24"/>
  <c r="BH10" i="23"/>
  <c r="BH29" i="24"/>
  <c r="BS24" i="24"/>
  <c r="BE16" i="24"/>
  <c r="BT51" i="24"/>
  <c r="BF15" i="24"/>
  <c r="BF6" i="24"/>
  <c r="BG11" i="24"/>
  <c r="BG45" i="25"/>
  <c r="BS81" i="24"/>
  <c r="BO26" i="24"/>
  <c r="BH7" i="23"/>
  <c r="BR67" i="24"/>
  <c r="BH5" i="23"/>
  <c r="BR52" i="24"/>
  <c r="BH12" i="23"/>
  <c r="BT66" i="24"/>
  <c r="BG49" i="25"/>
  <c r="BX30" i="26"/>
  <c r="BW7" i="26"/>
  <c r="BX18" i="26"/>
  <c r="BW5" i="26"/>
  <c r="BW6" i="26"/>
  <c r="CB17" i="26"/>
  <c r="CC17" i="26"/>
  <c r="CD17" i="26"/>
  <c r="CE17" i="26"/>
  <c r="CF17" i="26"/>
  <c r="CG17" i="26"/>
  <c r="CH17" i="26"/>
  <c r="CI17" i="26"/>
  <c r="CJ17" i="26"/>
  <c r="BZ22" i="26"/>
  <c r="BZ37" i="26"/>
  <c r="BF5" i="24"/>
  <c r="BF16" i="24"/>
  <c r="BH14" i="24"/>
  <c r="BH48" i="25"/>
  <c r="BI6" i="23"/>
  <c r="BH12" i="24"/>
  <c r="BH46" i="25"/>
  <c r="BI11" i="23"/>
  <c r="BU66" i="24"/>
  <c r="BF9" i="25"/>
  <c r="BR82" i="24"/>
  <c r="BI5" i="23"/>
  <c r="BI31" i="24"/>
  <c r="BE27" i="25"/>
  <c r="BV23" i="24"/>
  <c r="BG6" i="24"/>
  <c r="BG15" i="24"/>
  <c r="BI30" i="24"/>
  <c r="BP26" i="24"/>
  <c r="BT81" i="24"/>
  <c r="BI7" i="23"/>
  <c r="BI14" i="23"/>
  <c r="BV35" i="24"/>
  <c r="BW50" i="24"/>
  <c r="BI13" i="23"/>
  <c r="BI12" i="23"/>
  <c r="BG7" i="24"/>
  <c r="BR37" i="24"/>
  <c r="BT24" i="24"/>
  <c r="BI29" i="24"/>
  <c r="BN27" i="24"/>
  <c r="BH13" i="24"/>
  <c r="BH47" i="25"/>
  <c r="BW65" i="24"/>
  <c r="BS52" i="24"/>
  <c r="BS67" i="24"/>
  <c r="BU51" i="24"/>
  <c r="BH15" i="23"/>
  <c r="BH16" i="23"/>
  <c r="BL32" i="24"/>
  <c r="BI10" i="23"/>
  <c r="BJ28" i="24"/>
  <c r="BR25" i="24"/>
  <c r="BT36" i="24"/>
  <c r="BH11" i="24"/>
  <c r="BH45" i="25"/>
  <c r="BV80" i="24"/>
  <c r="BH10" i="24"/>
  <c r="BH44" i="25"/>
  <c r="BH49" i="25"/>
  <c r="CA22" i="26"/>
  <c r="CB22" i="26"/>
  <c r="CC22" i="26"/>
  <c r="CD22" i="26"/>
  <c r="CE22" i="26"/>
  <c r="CF22" i="26"/>
  <c r="CG22" i="26"/>
  <c r="CH22" i="26"/>
  <c r="CI22" i="26"/>
  <c r="CJ22" i="26"/>
  <c r="CA37" i="26"/>
  <c r="BX5" i="26"/>
  <c r="BX6" i="26"/>
  <c r="BX7" i="26"/>
  <c r="BG9" i="25"/>
  <c r="BJ6" i="23"/>
  <c r="BI15" i="23"/>
  <c r="BI16" i="23"/>
  <c r="BJ14" i="23"/>
  <c r="BG5" i="24"/>
  <c r="BG16" i="24"/>
  <c r="BJ5" i="23"/>
  <c r="BI11" i="24"/>
  <c r="BI45" i="25"/>
  <c r="BJ10" i="23"/>
  <c r="BI14" i="24"/>
  <c r="BI48" i="25"/>
  <c r="BT52" i="24"/>
  <c r="BX65" i="24"/>
  <c r="BU24" i="24"/>
  <c r="BS37" i="24"/>
  <c r="BJ11" i="23"/>
  <c r="BI13" i="24"/>
  <c r="BI47" i="25"/>
  <c r="BS82" i="24"/>
  <c r="BW80" i="24"/>
  <c r="BR53" i="24"/>
  <c r="BV51" i="24"/>
  <c r="BO27" i="24"/>
  <c r="BJ29" i="24"/>
  <c r="BJ12" i="23"/>
  <c r="BJ13" i="23"/>
  <c r="BX50" i="24"/>
  <c r="BU81" i="24"/>
  <c r="BJ31" i="24"/>
  <c r="BR68" i="24"/>
  <c r="BH7" i="24"/>
  <c r="BT67" i="24"/>
  <c r="BI12" i="24"/>
  <c r="BI46" i="25"/>
  <c r="BQ26" i="24"/>
  <c r="BF27" i="25"/>
  <c r="BV66" i="24"/>
  <c r="BH15" i="24"/>
  <c r="BH6" i="24"/>
  <c r="BU36" i="24"/>
  <c r="BS25" i="24"/>
  <c r="BK28" i="24"/>
  <c r="BM32" i="24"/>
  <c r="BI10" i="24"/>
  <c r="BI44" i="25"/>
  <c r="BI49" i="25"/>
  <c r="BJ7" i="23"/>
  <c r="BW35" i="24"/>
  <c r="BJ30" i="24"/>
  <c r="BW23" i="24"/>
  <c r="CB37" i="26"/>
  <c r="CC37" i="26" s="1"/>
  <c r="BZ30" i="26"/>
  <c r="BY7" i="26"/>
  <c r="BZ18" i="26"/>
  <c r="CA18" i="26"/>
  <c r="CB18" i="26"/>
  <c r="CC18" i="26"/>
  <c r="CD18" i="26"/>
  <c r="CE18" i="26"/>
  <c r="CF18" i="26"/>
  <c r="CG18" i="26"/>
  <c r="CH18" i="26"/>
  <c r="CI18" i="26"/>
  <c r="CJ18" i="26"/>
  <c r="BY5" i="26"/>
  <c r="BY6" i="26"/>
  <c r="BJ14" i="24"/>
  <c r="BJ48" i="25"/>
  <c r="BH5" i="24"/>
  <c r="BH16" i="24"/>
  <c r="BJ15" i="23"/>
  <c r="BJ16" i="23"/>
  <c r="BK6" i="23"/>
  <c r="BN32" i="24"/>
  <c r="BK10" i="23"/>
  <c r="BH9" i="25"/>
  <c r="BW66" i="24"/>
  <c r="BV81" i="24"/>
  <c r="BK12" i="23"/>
  <c r="BX80" i="24"/>
  <c r="BV24" i="24"/>
  <c r="BU52" i="24"/>
  <c r="BI6" i="24"/>
  <c r="BI15" i="24"/>
  <c r="BT25" i="24"/>
  <c r="BR38" i="24"/>
  <c r="BV36" i="24"/>
  <c r="BK31" i="24"/>
  <c r="BK13" i="23"/>
  <c r="BR83" i="24"/>
  <c r="BK11" i="23"/>
  <c r="BK29" i="24"/>
  <c r="BW51" i="24"/>
  <c r="BT82" i="24"/>
  <c r="BG27" i="25"/>
  <c r="BL28" i="24"/>
  <c r="BR26" i="24"/>
  <c r="BJ10" i="24"/>
  <c r="BJ44" i="25"/>
  <c r="BS68" i="24"/>
  <c r="BY50" i="24"/>
  <c r="BJ13" i="24"/>
  <c r="BJ47" i="25"/>
  <c r="BK7" i="23"/>
  <c r="BP27" i="24"/>
  <c r="BT37" i="24"/>
  <c r="BX23" i="24"/>
  <c r="BK30" i="24"/>
  <c r="BK5" i="23"/>
  <c r="BJ11" i="24"/>
  <c r="BJ45" i="25"/>
  <c r="BU67" i="24"/>
  <c r="BK14" i="23"/>
  <c r="BL11" i="23"/>
  <c r="BJ12" i="24"/>
  <c r="BJ46" i="25"/>
  <c r="BS53" i="24"/>
  <c r="BY65" i="24"/>
  <c r="BI7" i="24"/>
  <c r="BJ49" i="25"/>
  <c r="CA30" i="26"/>
  <c r="CB30" i="26" s="1"/>
  <c r="CC30" i="26" s="1"/>
  <c r="CD30" i="26" s="1"/>
  <c r="CE30" i="26" s="1"/>
  <c r="CF30" i="26" s="1"/>
  <c r="CG30" i="26" s="1"/>
  <c r="CH30" i="26" s="1"/>
  <c r="CI30" i="26" s="1"/>
  <c r="CJ30" i="26" s="1"/>
  <c r="BK10" i="24"/>
  <c r="BK44" i="25"/>
  <c r="BK49" i="25"/>
  <c r="BL6" i="23"/>
  <c r="BL14" i="23"/>
  <c r="BK14" i="24"/>
  <c r="BK48" i="25"/>
  <c r="BV67" i="24"/>
  <c r="BY23" i="24"/>
  <c r="BL10" i="23"/>
  <c r="BU82" i="24"/>
  <c r="BX51" i="24"/>
  <c r="BW36" i="24"/>
  <c r="BK11" i="24"/>
  <c r="BK45" i="25"/>
  <c r="BK12" i="24"/>
  <c r="BK46" i="25"/>
  <c r="BX66" i="24"/>
  <c r="BR54" i="24"/>
  <c r="BK15" i="23"/>
  <c r="BK16" i="23"/>
  <c r="BU37" i="24"/>
  <c r="BQ27" i="24"/>
  <c r="BT68" i="24"/>
  <c r="BL13" i="23"/>
  <c r="BS38" i="24"/>
  <c r="BU25" i="24"/>
  <c r="BI5" i="24"/>
  <c r="BI16" i="24"/>
  <c r="BW24" i="24"/>
  <c r="BY80" i="24"/>
  <c r="BO32" i="24"/>
  <c r="BT53" i="24"/>
  <c r="BR69" i="24"/>
  <c r="BY35" i="24"/>
  <c r="BL30" i="24"/>
  <c r="BJ6" i="24"/>
  <c r="BJ15" i="24"/>
  <c r="BM28" i="24"/>
  <c r="BL29" i="24"/>
  <c r="BK13" i="24"/>
  <c r="BK47" i="25"/>
  <c r="BI9" i="25"/>
  <c r="BH27" i="25"/>
  <c r="BL7" i="23"/>
  <c r="BJ7" i="24"/>
  <c r="BS26" i="24"/>
  <c r="BL5" i="23"/>
  <c r="BS83" i="24"/>
  <c r="BL31" i="24"/>
  <c r="BV52" i="24"/>
  <c r="BL12" i="23"/>
  <c r="BW81" i="24"/>
  <c r="BK6" i="24"/>
  <c r="BL14" i="24"/>
  <c r="BL48" i="25"/>
  <c r="BK15" i="24"/>
  <c r="BM11" i="23"/>
  <c r="BL12" i="24"/>
  <c r="BL46" i="25"/>
  <c r="BM6" i="23"/>
  <c r="BL11" i="24"/>
  <c r="BL45" i="25"/>
  <c r="BJ9" i="25"/>
  <c r="BM30" i="24"/>
  <c r="BM7" i="23"/>
  <c r="BL13" i="24"/>
  <c r="BL47" i="25"/>
  <c r="BR27" i="24"/>
  <c r="BY66" i="24"/>
  <c r="BY51" i="24"/>
  <c r="BL15" i="23"/>
  <c r="BL16" i="23"/>
  <c r="BT83" i="24"/>
  <c r="BL10" i="24"/>
  <c r="BL44" i="25"/>
  <c r="BI27" i="25"/>
  <c r="BN28" i="24"/>
  <c r="BJ5" i="24"/>
  <c r="G2" i="24"/>
  <c r="BS69" i="24"/>
  <c r="BP32" i="24"/>
  <c r="BU68" i="24"/>
  <c r="BV37" i="24"/>
  <c r="BX36" i="24"/>
  <c r="BZ23" i="24"/>
  <c r="BW67" i="24"/>
  <c r="BR39" i="24"/>
  <c r="BM31" i="24"/>
  <c r="BM29" i="24"/>
  <c r="BM5" i="23"/>
  <c r="BZ35" i="24"/>
  <c r="BU53" i="24"/>
  <c r="BT38" i="24"/>
  <c r="BS54" i="24"/>
  <c r="BK7" i="24"/>
  <c r="BX81" i="24"/>
  <c r="BX14" i="24"/>
  <c r="BX48" i="25"/>
  <c r="BM12" i="23"/>
  <c r="BW52" i="24"/>
  <c r="BT26" i="24"/>
  <c r="BM10" i="23"/>
  <c r="BX24" i="24"/>
  <c r="BV25" i="24"/>
  <c r="BR84" i="24"/>
  <c r="BM14" i="23"/>
  <c r="BM13" i="23"/>
  <c r="BV82" i="24"/>
  <c r="BL49" i="25"/>
  <c r="BK5" i="24"/>
  <c r="BK16" i="24"/>
  <c r="BJ16" i="24"/>
  <c r="BN10" i="23"/>
  <c r="BM14" i="24"/>
  <c r="BM48" i="25"/>
  <c r="BN11" i="23"/>
  <c r="BW82" i="24"/>
  <c r="BM12" i="24"/>
  <c r="BM46" i="25"/>
  <c r="BK9" i="25"/>
  <c r="BN31" i="24"/>
  <c r="BX67" i="24"/>
  <c r="BW37" i="24"/>
  <c r="BV68" i="24"/>
  <c r="BN14" i="23"/>
  <c r="BR62" i="24"/>
  <c r="BN30" i="24"/>
  <c r="BX52" i="24"/>
  <c r="BN12" i="23"/>
  <c r="BS39" i="24"/>
  <c r="CA23" i="24"/>
  <c r="BQ32" i="24"/>
  <c r="BO28" i="24"/>
  <c r="BN13" i="23"/>
  <c r="BW25" i="24"/>
  <c r="BY24" i="24"/>
  <c r="BM15" i="23"/>
  <c r="BM16" i="23"/>
  <c r="BU26" i="24"/>
  <c r="BT54" i="24"/>
  <c r="BV53" i="24"/>
  <c r="BM10" i="24"/>
  <c r="BM44" i="25"/>
  <c r="BN29" i="24"/>
  <c r="BY36" i="24"/>
  <c r="BT69" i="24"/>
  <c r="BN5" i="23"/>
  <c r="BR77" i="24"/>
  <c r="BL6" i="24"/>
  <c r="BL15" i="24"/>
  <c r="BS27" i="24"/>
  <c r="BL7" i="24"/>
  <c r="BM13" i="24"/>
  <c r="BM47" i="25"/>
  <c r="BS84" i="24"/>
  <c r="BN7" i="23"/>
  <c r="BY81" i="24"/>
  <c r="BU38" i="24"/>
  <c r="BM11" i="24"/>
  <c r="BM45" i="25"/>
  <c r="BN6" i="23"/>
  <c r="BU83" i="24"/>
  <c r="BJ27" i="25"/>
  <c r="BM49" i="25"/>
  <c r="BO5" i="23"/>
  <c r="BO11" i="23"/>
  <c r="BN15" i="23"/>
  <c r="BN16" i="23"/>
  <c r="BO6" i="23"/>
  <c r="BN14" i="24"/>
  <c r="BN48" i="25"/>
  <c r="BV83" i="24"/>
  <c r="BV38" i="24"/>
  <c r="BT27" i="24"/>
  <c r="BL5" i="24"/>
  <c r="BL16" i="24"/>
  <c r="BU69" i="24"/>
  <c r="BW53" i="24"/>
  <c r="CB23" i="24"/>
  <c r="BL9" i="25"/>
  <c r="BM15" i="24"/>
  <c r="BM6" i="24"/>
  <c r="BZ24" i="24"/>
  <c r="BO13" i="23"/>
  <c r="BP28" i="24"/>
  <c r="BS62" i="24"/>
  <c r="BN10" i="24"/>
  <c r="BN44" i="25"/>
  <c r="BR92" i="24"/>
  <c r="BU54" i="24"/>
  <c r="BV26" i="24"/>
  <c r="BX25" i="24"/>
  <c r="BN13" i="24"/>
  <c r="BN47" i="25"/>
  <c r="BO14" i="23"/>
  <c r="BT39" i="24"/>
  <c r="BO12" i="23"/>
  <c r="BY52" i="24"/>
  <c r="BO30" i="24"/>
  <c r="BY67" i="24"/>
  <c r="BO31" i="24"/>
  <c r="BK27" i="25"/>
  <c r="BO7" i="23"/>
  <c r="BM7" i="24"/>
  <c r="BT84" i="24"/>
  <c r="BS77" i="24"/>
  <c r="BO29" i="24"/>
  <c r="BN11" i="24"/>
  <c r="BN45" i="25"/>
  <c r="BO10" i="23"/>
  <c r="BR32" i="24"/>
  <c r="BN12" i="24"/>
  <c r="BN46" i="25"/>
  <c r="BW68" i="24"/>
  <c r="BX37" i="24"/>
  <c r="BR47" i="24"/>
  <c r="BX82" i="24"/>
  <c r="BN49" i="25"/>
  <c r="BP14" i="23"/>
  <c r="BO15" i="23"/>
  <c r="BO16" i="23"/>
  <c r="BO11" i="24"/>
  <c r="BO45" i="25"/>
  <c r="BP7" i="23"/>
  <c r="BO14" i="24"/>
  <c r="BO48" i="25"/>
  <c r="BP5" i="23"/>
  <c r="BO12" i="24"/>
  <c r="BO46" i="25"/>
  <c r="BN7" i="24"/>
  <c r="BT77" i="24"/>
  <c r="BU39" i="24"/>
  <c r="BO10" i="24"/>
  <c r="BO44" i="25"/>
  <c r="BW26" i="24"/>
  <c r="BV54" i="24"/>
  <c r="BP13" i="23"/>
  <c r="BM5" i="24"/>
  <c r="BM16" i="24"/>
  <c r="BL27" i="25"/>
  <c r="BR55" i="24"/>
  <c r="BW38" i="24"/>
  <c r="BP29" i="24"/>
  <c r="BU84" i="24"/>
  <c r="BR70" i="24"/>
  <c r="BP31" i="24"/>
  <c r="BY25" i="24"/>
  <c r="BP10" i="23"/>
  <c r="CA24" i="24"/>
  <c r="BX53" i="24"/>
  <c r="BV69" i="24"/>
  <c r="BU27" i="24"/>
  <c r="BS47" i="24"/>
  <c r="BX68" i="24"/>
  <c r="BS32" i="24"/>
  <c r="BZ52" i="24"/>
  <c r="BP12" i="23"/>
  <c r="BS92" i="24"/>
  <c r="BP6" i="23"/>
  <c r="BM9" i="25"/>
  <c r="BY82" i="24"/>
  <c r="BP30" i="24"/>
  <c r="BN6" i="24"/>
  <c r="BN15" i="24"/>
  <c r="BT62" i="24"/>
  <c r="BQ28" i="24"/>
  <c r="BO13" i="24"/>
  <c r="BO47" i="25"/>
  <c r="BP11" i="23"/>
  <c r="CC23" i="24"/>
  <c r="BW83" i="24"/>
  <c r="BO49" i="25"/>
  <c r="BN5" i="24"/>
  <c r="BN16" i="24"/>
  <c r="BN9" i="25"/>
  <c r="BQ6" i="23"/>
  <c r="BQ11" i="23"/>
  <c r="BQ5" i="23"/>
  <c r="BQ14" i="23"/>
  <c r="BP14" i="24"/>
  <c r="BP48" i="25"/>
  <c r="BP12" i="24"/>
  <c r="BP46" i="25"/>
  <c r="BR28" i="24"/>
  <c r="BM27" i="25"/>
  <c r="BP15" i="23"/>
  <c r="BP16" i="23"/>
  <c r="BX38" i="24"/>
  <c r="BP13" i="24"/>
  <c r="BP47" i="25"/>
  <c r="BW54" i="24"/>
  <c r="BV39" i="24"/>
  <c r="BX83" i="24"/>
  <c r="BP11" i="24"/>
  <c r="BP45" i="25"/>
  <c r="BW69" i="24"/>
  <c r="BR40" i="24"/>
  <c r="BQ13" i="23"/>
  <c r="BO6" i="24"/>
  <c r="BO15" i="24"/>
  <c r="BU77" i="24"/>
  <c r="BQ30" i="24"/>
  <c r="CD23" i="24"/>
  <c r="BQ10" i="23"/>
  <c r="BO7" i="24"/>
  <c r="BT92" i="24"/>
  <c r="BQ12" i="23"/>
  <c r="BV27" i="24"/>
  <c r="CB24" i="24"/>
  <c r="BZ25" i="24"/>
  <c r="BQ31" i="24"/>
  <c r="BV84" i="24"/>
  <c r="BQ29" i="24"/>
  <c r="BP10" i="24"/>
  <c r="BP44" i="25"/>
  <c r="BX26" i="24"/>
  <c r="BU62" i="24"/>
  <c r="BR85" i="24"/>
  <c r="BT32" i="24"/>
  <c r="BY68" i="24"/>
  <c r="BT47" i="24"/>
  <c r="BY53" i="24"/>
  <c r="BQ7" i="23"/>
  <c r="BS70" i="24"/>
  <c r="BS55" i="24"/>
  <c r="BP49" i="25"/>
  <c r="BQ14" i="24"/>
  <c r="BQ48" i="25"/>
  <c r="BR10" i="23"/>
  <c r="BR14" i="23"/>
  <c r="BQ10" i="24"/>
  <c r="BQ44" i="25"/>
  <c r="BP6" i="24"/>
  <c r="BP15" i="24"/>
  <c r="BR31" i="24"/>
  <c r="BR45" i="24"/>
  <c r="BR43" i="24"/>
  <c r="BR56" i="24"/>
  <c r="BR12" i="23"/>
  <c r="BR88" i="24"/>
  <c r="BQ13" i="24"/>
  <c r="BQ47" i="25"/>
  <c r="BS40" i="24"/>
  <c r="BX69" i="24"/>
  <c r="BR73" i="24"/>
  <c r="BX54" i="24"/>
  <c r="BR42" i="24"/>
  <c r="BY38" i="24"/>
  <c r="BR72" i="24"/>
  <c r="BR90" i="24"/>
  <c r="BR57" i="24"/>
  <c r="BT70" i="24"/>
  <c r="BS85" i="24"/>
  <c r="BR44" i="24"/>
  <c r="CC24" i="24"/>
  <c r="BR59" i="24"/>
  <c r="BW27" i="24"/>
  <c r="BQ15" i="23"/>
  <c r="BQ16" i="23"/>
  <c r="BV77" i="24"/>
  <c r="BR71" i="24"/>
  <c r="BR13" i="23"/>
  <c r="BR74" i="24"/>
  <c r="BR41" i="24"/>
  <c r="BS28" i="24"/>
  <c r="BR76" i="24"/>
  <c r="BT55" i="24"/>
  <c r="BU47" i="24"/>
  <c r="BR60" i="24"/>
  <c r="BV62" i="24"/>
  <c r="BR75" i="24"/>
  <c r="BR29" i="24"/>
  <c r="BW84" i="24"/>
  <c r="CA25" i="24"/>
  <c r="BU92" i="24"/>
  <c r="BR89" i="24"/>
  <c r="CE23" i="24"/>
  <c r="BN27" i="25"/>
  <c r="BO9" i="25"/>
  <c r="BR7" i="23"/>
  <c r="BW39" i="24"/>
  <c r="BR46" i="24"/>
  <c r="BR61" i="24"/>
  <c r="BR5" i="23"/>
  <c r="BU32" i="24"/>
  <c r="BR91" i="24"/>
  <c r="BR87" i="24"/>
  <c r="BY26" i="24"/>
  <c r="BQ11" i="24"/>
  <c r="BQ45" i="25"/>
  <c r="BQ12" i="24"/>
  <c r="BQ46" i="25"/>
  <c r="BR30" i="24"/>
  <c r="BR58" i="24"/>
  <c r="BO5" i="24"/>
  <c r="BO16" i="24"/>
  <c r="BR11" i="23"/>
  <c r="BP7" i="24"/>
  <c r="BR86" i="24"/>
  <c r="BR6" i="23"/>
  <c r="BQ49" i="25"/>
  <c r="BQ6" i="24"/>
  <c r="BS11" i="23"/>
  <c r="BS10" i="23"/>
  <c r="BR14" i="24"/>
  <c r="BR48" i="25"/>
  <c r="BR56" i="25"/>
  <c r="BR8" i="25"/>
  <c r="BR15" i="23"/>
  <c r="BR16" i="23"/>
  <c r="BQ7" i="24"/>
  <c r="BZ26" i="24"/>
  <c r="BO27" i="25"/>
  <c r="CF23" i="24"/>
  <c r="BV92" i="24"/>
  <c r="CB25" i="24"/>
  <c r="BW62" i="24"/>
  <c r="BS76" i="24"/>
  <c r="BS44" i="24"/>
  <c r="BT85" i="24"/>
  <c r="BS57" i="24"/>
  <c r="BS73" i="24"/>
  <c r="BS7" i="23"/>
  <c r="BP5" i="24"/>
  <c r="BP16" i="24"/>
  <c r="BS86" i="24"/>
  <c r="BS91" i="24"/>
  <c r="BS46" i="24"/>
  <c r="BX39" i="24"/>
  <c r="BS29" i="24"/>
  <c r="BS75" i="24"/>
  <c r="BS74" i="24"/>
  <c r="BW77" i="24"/>
  <c r="CD24" i="24"/>
  <c r="BS72" i="24"/>
  <c r="BS56" i="24"/>
  <c r="BS12" i="23"/>
  <c r="BS31" i="24"/>
  <c r="BS30" i="24"/>
  <c r="BS87" i="24"/>
  <c r="BV32" i="24"/>
  <c r="BR10" i="24"/>
  <c r="BR44" i="25"/>
  <c r="BS61" i="24"/>
  <c r="BS89" i="24"/>
  <c r="BS60" i="24"/>
  <c r="BV47" i="24"/>
  <c r="BU55" i="24"/>
  <c r="BS6" i="23"/>
  <c r="BT28" i="24"/>
  <c r="BR11" i="24"/>
  <c r="BR45" i="25"/>
  <c r="BR53" i="25"/>
  <c r="BR5" i="25"/>
  <c r="BS71" i="24"/>
  <c r="BS13" i="23"/>
  <c r="BX27" i="24"/>
  <c r="BU70" i="24"/>
  <c r="BS90" i="24"/>
  <c r="BS42" i="24"/>
  <c r="BT40" i="24"/>
  <c r="BR12" i="24"/>
  <c r="BR46" i="25"/>
  <c r="BR54" i="25"/>
  <c r="BR6" i="25"/>
  <c r="BS45" i="24"/>
  <c r="BQ15" i="24"/>
  <c r="BS58" i="24"/>
  <c r="BX84" i="24"/>
  <c r="BS5" i="23"/>
  <c r="BS41" i="24"/>
  <c r="BR13" i="24"/>
  <c r="BR47" i="25"/>
  <c r="BR55" i="25"/>
  <c r="BR7" i="25"/>
  <c r="BS59" i="24"/>
  <c r="BS14" i="23"/>
  <c r="BY69" i="24"/>
  <c r="BS88" i="24"/>
  <c r="BS43" i="24"/>
  <c r="BP9" i="25"/>
  <c r="BQ60" i="25"/>
  <c r="BQ62" i="25"/>
  <c r="BQ63" i="25"/>
  <c r="BQ50" i="25"/>
  <c r="BR52" i="25"/>
  <c r="BR49" i="25"/>
  <c r="BQ5" i="24"/>
  <c r="BQ16" i="24"/>
  <c r="BQ9" i="25"/>
  <c r="BT10" i="23"/>
  <c r="BT6" i="23"/>
  <c r="BT11" i="23"/>
  <c r="BT5" i="23"/>
  <c r="BS15" i="23"/>
  <c r="BS16" i="23"/>
  <c r="BS13" i="24"/>
  <c r="BS47" i="25"/>
  <c r="BS55" i="25"/>
  <c r="BS7" i="25"/>
  <c r="BS14" i="24"/>
  <c r="BS48" i="25"/>
  <c r="BS56" i="25"/>
  <c r="BS8" i="25"/>
  <c r="BS11" i="24"/>
  <c r="BS45" i="25"/>
  <c r="BS53" i="25"/>
  <c r="BS5" i="25"/>
  <c r="BT45" i="24"/>
  <c r="BV70" i="24"/>
  <c r="BR7" i="24"/>
  <c r="BT60" i="24"/>
  <c r="BT87" i="24"/>
  <c r="BS10" i="24"/>
  <c r="BS44" i="25"/>
  <c r="BS52" i="25"/>
  <c r="BT29" i="24"/>
  <c r="BY39" i="24"/>
  <c r="BT86" i="24"/>
  <c r="BT76" i="24"/>
  <c r="BW92" i="24"/>
  <c r="CG23" i="24"/>
  <c r="CA26" i="24"/>
  <c r="BP27" i="25"/>
  <c r="BT59" i="24"/>
  <c r="BY84" i="24"/>
  <c r="BT90" i="24"/>
  <c r="BU28" i="24"/>
  <c r="BW47" i="24"/>
  <c r="BR15" i="24"/>
  <c r="BR6" i="24"/>
  <c r="BS12" i="24"/>
  <c r="BS46" i="25"/>
  <c r="BS54" i="25"/>
  <c r="BS6" i="25"/>
  <c r="BT72" i="24"/>
  <c r="CE24" i="24"/>
  <c r="BU85" i="24"/>
  <c r="CC25" i="24"/>
  <c r="BU40" i="24"/>
  <c r="BY27" i="24"/>
  <c r="BV55" i="24"/>
  <c r="BT89" i="24"/>
  <c r="BW32" i="24"/>
  <c r="BT56" i="24"/>
  <c r="BT12" i="23"/>
  <c r="BX77" i="24"/>
  <c r="BT46" i="24"/>
  <c r="BT73" i="24"/>
  <c r="BZ54" i="24"/>
  <c r="BT43" i="24"/>
  <c r="BT88" i="24"/>
  <c r="BT41" i="24"/>
  <c r="BT58" i="24"/>
  <c r="BT7" i="23"/>
  <c r="BT42" i="24"/>
  <c r="BT71" i="24"/>
  <c r="BT13" i="23"/>
  <c r="BT61" i="24"/>
  <c r="BT30" i="24"/>
  <c r="BT31" i="24"/>
  <c r="BT74" i="24"/>
  <c r="BT75" i="24"/>
  <c r="BT91" i="24"/>
  <c r="BT57" i="24"/>
  <c r="BT14" i="23"/>
  <c r="BT44" i="24"/>
  <c r="BX62" i="24"/>
  <c r="BS57" i="25"/>
  <c r="BS61" i="25"/>
  <c r="BS4" i="25"/>
  <c r="BM62" i="25"/>
  <c r="BR60" i="25"/>
  <c r="BS49" i="25"/>
  <c r="BS60" i="25"/>
  <c r="BM63" i="25"/>
  <c r="BR4" i="25"/>
  <c r="BR9" i="25"/>
  <c r="BR57" i="25"/>
  <c r="BR61" i="25"/>
  <c r="BQ27" i="25"/>
  <c r="BR5" i="24"/>
  <c r="BR16" i="24"/>
  <c r="BT11" i="24"/>
  <c r="BT45" i="25"/>
  <c r="BT53" i="25"/>
  <c r="BT5" i="25"/>
  <c r="BT15" i="23"/>
  <c r="BT16" i="23"/>
  <c r="BT14" i="24"/>
  <c r="BT48" i="25"/>
  <c r="BT56" i="25"/>
  <c r="BT8" i="25"/>
  <c r="BU74" i="24"/>
  <c r="BU30" i="24"/>
  <c r="BU61" i="24"/>
  <c r="BU71" i="24"/>
  <c r="BU13" i="23"/>
  <c r="BU58" i="24"/>
  <c r="BU41" i="24"/>
  <c r="BU46" i="24"/>
  <c r="BU56" i="24"/>
  <c r="BU12" i="23"/>
  <c r="BT10" i="24"/>
  <c r="BT44" i="25"/>
  <c r="BZ27" i="24"/>
  <c r="BV40" i="24"/>
  <c r="BV85" i="24"/>
  <c r="BU72" i="24"/>
  <c r="BU76" i="24"/>
  <c r="BY62" i="24"/>
  <c r="BU31" i="24"/>
  <c r="BU88" i="24"/>
  <c r="BU73" i="24"/>
  <c r="BT12" i="24"/>
  <c r="BT46" i="25"/>
  <c r="BT54" i="25"/>
  <c r="BT6" i="25"/>
  <c r="BU89" i="24"/>
  <c r="CD25" i="24"/>
  <c r="BU6" i="23"/>
  <c r="BV28" i="24"/>
  <c r="BX92" i="24"/>
  <c r="BU29" i="24"/>
  <c r="BU45" i="24"/>
  <c r="BS7" i="24"/>
  <c r="BU57" i="24"/>
  <c r="BU91" i="24"/>
  <c r="BY77" i="24"/>
  <c r="BW55" i="24"/>
  <c r="BU11" i="23"/>
  <c r="BU14" i="23"/>
  <c r="CF24" i="24"/>
  <c r="BU10" i="23"/>
  <c r="CB26" i="24"/>
  <c r="BU86" i="24"/>
  <c r="BU60" i="24"/>
  <c r="BU44" i="24"/>
  <c r="BU75" i="24"/>
  <c r="BT13" i="24"/>
  <c r="BT47" i="25"/>
  <c r="BT55" i="25"/>
  <c r="BT7" i="25"/>
  <c r="BU42" i="24"/>
  <c r="BU43" i="24"/>
  <c r="BX32" i="24"/>
  <c r="BU7" i="23"/>
  <c r="BX47" i="24"/>
  <c r="BU5" i="23"/>
  <c r="BU90" i="24"/>
  <c r="BU59" i="24"/>
  <c r="CH23" i="24"/>
  <c r="BS15" i="24"/>
  <c r="BS6" i="24"/>
  <c r="BU87" i="24"/>
  <c r="BW70" i="24"/>
  <c r="BT49" i="25"/>
  <c r="BT60" i="25"/>
  <c r="BT52" i="25"/>
  <c r="BS62" i="25"/>
  <c r="BS63" i="25"/>
  <c r="BR62" i="25"/>
  <c r="BR63" i="25"/>
  <c r="BS5" i="24"/>
  <c r="BS16" i="24"/>
  <c r="BU14" i="24"/>
  <c r="BU48" i="25"/>
  <c r="BU56" i="25"/>
  <c r="BU8" i="25"/>
  <c r="BV11" i="23"/>
  <c r="BV5" i="23"/>
  <c r="BV90" i="24"/>
  <c r="BV86" i="24"/>
  <c r="BU15" i="23"/>
  <c r="BU16" i="23"/>
  <c r="BZ62" i="24"/>
  <c r="BR27" i="25"/>
  <c r="BV14" i="23"/>
  <c r="CA27" i="24"/>
  <c r="BV46" i="24"/>
  <c r="BV58" i="24"/>
  <c r="BU13" i="24"/>
  <c r="BU47" i="25"/>
  <c r="BU55" i="25"/>
  <c r="BU7" i="25"/>
  <c r="BV30" i="24"/>
  <c r="BV87" i="24"/>
  <c r="BV42" i="24"/>
  <c r="BV75" i="24"/>
  <c r="CC26" i="24"/>
  <c r="BV57" i="24"/>
  <c r="BV45" i="24"/>
  <c r="BW28" i="24"/>
  <c r="CE25" i="24"/>
  <c r="BV73" i="24"/>
  <c r="BU10" i="24"/>
  <c r="BU44" i="25"/>
  <c r="BU52" i="25"/>
  <c r="BV72" i="24"/>
  <c r="BV7" i="23"/>
  <c r="BT6" i="24"/>
  <c r="BT15" i="24"/>
  <c r="BV71" i="24"/>
  <c r="BV13" i="23"/>
  <c r="BV43" i="24"/>
  <c r="BV60" i="24"/>
  <c r="CG24" i="24"/>
  <c r="BV29" i="24"/>
  <c r="BV10" i="23"/>
  <c r="BU11" i="24"/>
  <c r="BU45" i="25"/>
  <c r="BU53" i="25"/>
  <c r="BU5" i="25"/>
  <c r="BV89" i="24"/>
  <c r="BV88" i="24"/>
  <c r="BV31" i="24"/>
  <c r="BW85" i="24"/>
  <c r="BU12" i="24"/>
  <c r="BU46" i="25"/>
  <c r="BU54" i="25"/>
  <c r="BU6" i="25"/>
  <c r="BT7" i="24"/>
  <c r="BV59" i="24"/>
  <c r="BX70" i="24"/>
  <c r="BX13" i="24"/>
  <c r="BX47" i="25"/>
  <c r="BS9" i="25"/>
  <c r="CI23" i="24"/>
  <c r="BY32" i="24"/>
  <c r="BV44" i="24"/>
  <c r="BV91" i="24"/>
  <c r="BY92" i="24"/>
  <c r="BV6" i="23"/>
  <c r="BV76" i="24"/>
  <c r="BW40" i="24"/>
  <c r="BV56" i="24"/>
  <c r="BV12" i="23"/>
  <c r="BV41" i="24"/>
  <c r="BV61" i="24"/>
  <c r="BV74" i="24"/>
  <c r="BU57" i="25"/>
  <c r="BU61" i="25"/>
  <c r="BU4" i="25"/>
  <c r="BT57" i="25"/>
  <c r="BT61" i="25"/>
  <c r="BT4" i="25"/>
  <c r="BT62" i="25"/>
  <c r="BT63" i="25"/>
  <c r="BU49" i="25"/>
  <c r="BU60" i="25"/>
  <c r="BU62" i="25"/>
  <c r="BU63" i="25"/>
  <c r="BW11" i="23"/>
  <c r="BV14" i="24"/>
  <c r="BW56" i="24"/>
  <c r="BW12" i="23"/>
  <c r="BW74" i="24"/>
  <c r="BW61" i="24"/>
  <c r="BW91" i="24"/>
  <c r="BZ32" i="24"/>
  <c r="BW14" i="23"/>
  <c r="BW31" i="24"/>
  <c r="BW89" i="24"/>
  <c r="BW29" i="24"/>
  <c r="BW75" i="24"/>
  <c r="BW58" i="24"/>
  <c r="BV10" i="24"/>
  <c r="BV12" i="24"/>
  <c r="BW76" i="24"/>
  <c r="BS27" i="25"/>
  <c r="BY70" i="24"/>
  <c r="BV15" i="23"/>
  <c r="BV16" i="23"/>
  <c r="BW72" i="24"/>
  <c r="CF25" i="24"/>
  <c r="BW5" i="23"/>
  <c r="BX28" i="24"/>
  <c r="BW57" i="24"/>
  <c r="BW42" i="24"/>
  <c r="BW46" i="24"/>
  <c r="BW90" i="24"/>
  <c r="BW7" i="23"/>
  <c r="CJ23" i="24"/>
  <c r="BW59" i="24"/>
  <c r="BW88" i="24"/>
  <c r="BU7" i="24"/>
  <c r="CH24" i="24"/>
  <c r="BW43" i="24"/>
  <c r="BV13" i="24"/>
  <c r="BT9" i="25"/>
  <c r="BW6" i="23"/>
  <c r="BW87" i="24"/>
  <c r="BY55" i="24"/>
  <c r="BW44" i="24"/>
  <c r="BW41" i="24"/>
  <c r="BX40" i="24"/>
  <c r="BV11" i="24"/>
  <c r="BW60" i="24"/>
  <c r="BW71" i="24"/>
  <c r="BW13" i="23"/>
  <c r="BT5" i="24"/>
  <c r="BT16" i="24"/>
  <c r="BU6" i="24"/>
  <c r="BU15" i="24"/>
  <c r="BW73" i="24"/>
  <c r="BW10" i="23"/>
  <c r="BW45" i="24"/>
  <c r="CD26" i="24"/>
  <c r="BW30" i="24"/>
  <c r="CB27" i="24"/>
  <c r="BW86" i="24"/>
  <c r="BW15" i="23"/>
  <c r="BW16" i="23"/>
  <c r="BU5" i="24"/>
  <c r="BU16" i="24"/>
  <c r="BW13" i="24"/>
  <c r="BW47" i="25"/>
  <c r="BW14" i="24"/>
  <c r="BW48" i="25"/>
  <c r="BX30" i="24"/>
  <c r="CE26" i="24"/>
  <c r="BX71" i="24"/>
  <c r="BX44" i="24"/>
  <c r="CI24" i="24"/>
  <c r="BX59" i="24"/>
  <c r="BX10" i="23"/>
  <c r="BY28" i="24"/>
  <c r="BX29" i="24"/>
  <c r="BX31" i="24"/>
  <c r="CA32" i="24"/>
  <c r="BX91" i="24"/>
  <c r="BX61" i="24"/>
  <c r="BX86" i="24"/>
  <c r="BU9" i="25"/>
  <c r="BX41" i="24"/>
  <c r="BX88" i="24"/>
  <c r="BX90" i="24"/>
  <c r="BX42" i="24"/>
  <c r="CG25" i="24"/>
  <c r="BX76" i="24"/>
  <c r="BW10" i="24"/>
  <c r="BW44" i="25"/>
  <c r="BX56" i="24"/>
  <c r="BX73" i="24"/>
  <c r="BX46" i="24"/>
  <c r="BX6" i="23"/>
  <c r="BX58" i="24"/>
  <c r="BW11" i="24"/>
  <c r="BW45" i="25"/>
  <c r="BX74" i="24"/>
  <c r="BW12" i="24"/>
  <c r="BW46" i="25"/>
  <c r="BX60" i="24"/>
  <c r="CC27" i="24"/>
  <c r="BX45" i="24"/>
  <c r="BV7" i="24"/>
  <c r="BX87" i="24"/>
  <c r="BT27" i="25"/>
  <c r="BX57" i="24"/>
  <c r="BY85" i="24"/>
  <c r="BV6" i="24"/>
  <c r="BV15" i="24"/>
  <c r="BX75" i="24"/>
  <c r="BX89" i="24"/>
  <c r="BW49" i="25"/>
  <c r="BV5" i="24"/>
  <c r="H2" i="24"/>
  <c r="BX10" i="24"/>
  <c r="BY89" i="24"/>
  <c r="BV9" i="25"/>
  <c r="BY57" i="24"/>
  <c r="BY87" i="24"/>
  <c r="BY74" i="24"/>
  <c r="CJ36" i="24"/>
  <c r="BY76" i="24"/>
  <c r="BY42" i="24"/>
  <c r="BY88" i="24"/>
  <c r="BY86" i="24"/>
  <c r="BY91" i="24"/>
  <c r="BY29" i="24"/>
  <c r="BY10" i="23"/>
  <c r="BY59" i="24"/>
  <c r="BY43" i="24"/>
  <c r="BY44" i="24"/>
  <c r="BY71" i="24"/>
  <c r="CF26" i="24"/>
  <c r="CD27" i="24"/>
  <c r="BW6" i="24"/>
  <c r="BW15" i="24"/>
  <c r="BU27" i="25"/>
  <c r="BY61" i="24"/>
  <c r="CB32" i="24"/>
  <c r="BZ28" i="24"/>
  <c r="BY30" i="24"/>
  <c r="BY45" i="24"/>
  <c r="BY60" i="24"/>
  <c r="BW7" i="24"/>
  <c r="BY46" i="24"/>
  <c r="CJ24" i="24"/>
  <c r="BY75" i="24"/>
  <c r="BY72" i="24"/>
  <c r="CH25" i="24"/>
  <c r="BY90" i="24"/>
  <c r="BY41" i="24"/>
  <c r="BY31" i="24"/>
  <c r="BY6" i="23"/>
  <c r="BX6" i="24"/>
  <c r="BX44" i="25"/>
  <c r="BV16" i="24"/>
  <c r="BZ31" i="24"/>
  <c r="BZ58" i="24"/>
  <c r="BZ45" i="24"/>
  <c r="BZ6" i="23"/>
  <c r="CC32" i="24"/>
  <c r="BW5" i="24"/>
  <c r="BW16" i="24"/>
  <c r="CE27" i="24"/>
  <c r="BZ43" i="24"/>
  <c r="BV27" i="25"/>
  <c r="CI25" i="24"/>
  <c r="BZ30" i="24"/>
  <c r="CG26" i="24"/>
  <c r="BZ42" i="24"/>
  <c r="BZ87" i="24"/>
  <c r="BZ60" i="24"/>
  <c r="BZ10" i="23"/>
  <c r="BZ56" i="24"/>
  <c r="CA28" i="24"/>
  <c r="BW9" i="25"/>
  <c r="CA6" i="23"/>
  <c r="BZ29" i="24"/>
  <c r="BZ91" i="24"/>
  <c r="CA10" i="23"/>
  <c r="CD32" i="24"/>
  <c r="CA31" i="24"/>
  <c r="CA30" i="24"/>
  <c r="CJ25" i="24"/>
  <c r="CF27" i="24"/>
  <c r="CJ37" i="24"/>
  <c r="CB28" i="24"/>
  <c r="CH26" i="24"/>
  <c r="CA29" i="24"/>
  <c r="BW27" i="25"/>
  <c r="CB10" i="23"/>
  <c r="CC28" i="24"/>
  <c r="CG27" i="24"/>
  <c r="CB29" i="24"/>
  <c r="CB30" i="24"/>
  <c r="CI26" i="24"/>
  <c r="CB6" i="23"/>
  <c r="CB31" i="24"/>
  <c r="CE32" i="24"/>
  <c r="CC10" i="23"/>
  <c r="CF32" i="24"/>
  <c r="CC31" i="24"/>
  <c r="CJ26" i="24"/>
  <c r="CC29" i="24"/>
  <c r="CC30" i="24"/>
  <c r="CH27" i="24"/>
  <c r="CC6" i="23"/>
  <c r="CD28" i="24"/>
  <c r="CD6" i="23"/>
  <c r="CD10" i="23"/>
  <c r="CD29" i="24"/>
  <c r="CI27" i="24"/>
  <c r="CD30" i="24"/>
  <c r="CE6" i="23"/>
  <c r="CD31" i="24"/>
  <c r="CE28" i="24"/>
  <c r="CE10" i="23"/>
  <c r="CG32" i="24"/>
  <c r="CE30" i="24"/>
  <c r="CE29" i="24"/>
  <c r="CJ27" i="24"/>
  <c r="CH32" i="24"/>
  <c r="CF28" i="24"/>
  <c r="CE31" i="24"/>
  <c r="CF6" i="23"/>
  <c r="CG28" i="24"/>
  <c r="CF31" i="24"/>
  <c r="CF29" i="24"/>
  <c r="CF30" i="24"/>
  <c r="CF10" i="23"/>
  <c r="CI32" i="24"/>
  <c r="CG29" i="24"/>
  <c r="CG10" i="23"/>
  <c r="CJ32" i="24"/>
  <c r="CG30" i="24"/>
  <c r="CG31" i="24"/>
  <c r="CH10" i="23"/>
  <c r="CG6" i="23"/>
  <c r="CH28" i="24"/>
  <c r="CH6" i="23"/>
  <c r="CH31" i="24"/>
  <c r="CH29" i="24"/>
  <c r="CI28" i="24"/>
  <c r="CH30" i="24"/>
  <c r="CI10" i="23"/>
  <c r="CJ44" i="24"/>
  <c r="CI31" i="24"/>
  <c r="CJ31" i="24"/>
  <c r="CJ45" i="24"/>
  <c r="CI30" i="24"/>
  <c r="CJ30" i="24"/>
  <c r="CJ28" i="24"/>
  <c r="CI29" i="24"/>
  <c r="CJ29" i="24"/>
  <c r="CJ43" i="24"/>
  <c r="CI6" i="23"/>
  <c r="CJ40" i="24"/>
  <c r="CJ10" i="23"/>
  <c r="CJ6" i="23"/>
  <c r="CA7" i="25"/>
  <c r="CB55" i="25"/>
  <c r="CB54" i="25"/>
  <c r="CA6" i="25"/>
  <c r="CB56" i="25"/>
  <c r="CA8" i="25"/>
  <c r="CA52" i="25"/>
  <c r="BZ4" i="25"/>
  <c r="BZ6" i="25"/>
  <c r="BZ8" i="25"/>
  <c r="BZ90" i="24"/>
  <c r="CA90" i="23"/>
  <c r="CA84" i="23"/>
  <c r="BZ84" i="24"/>
  <c r="BZ88" i="24"/>
  <c r="CA88" i="23"/>
  <c r="CA87" i="24"/>
  <c r="CB87" i="23"/>
  <c r="BZ82" i="24"/>
  <c r="CA82" i="23"/>
  <c r="BZ92" i="24"/>
  <c r="CA92" i="23"/>
  <c r="CA91" i="24"/>
  <c r="CB91" i="23"/>
  <c r="BZ86" i="24"/>
  <c r="BZ14" i="24"/>
  <c r="BZ48" i="25"/>
  <c r="CA86" i="23"/>
  <c r="CC85" i="23"/>
  <c r="CB85" i="24"/>
  <c r="CA80" i="23"/>
  <c r="BZ80" i="24"/>
  <c r="BZ85" i="24"/>
  <c r="CA89" i="23"/>
  <c r="CA83" i="23"/>
  <c r="CA81" i="23"/>
  <c r="BZ72" i="24"/>
  <c r="CA72" i="23"/>
  <c r="BZ71" i="24"/>
  <c r="CA71" i="23"/>
  <c r="CA70" i="23"/>
  <c r="BZ70" i="24"/>
  <c r="CA77" i="23"/>
  <c r="BZ77" i="24"/>
  <c r="CA69" i="23"/>
  <c r="BZ69" i="24"/>
  <c r="CA76" i="23"/>
  <c r="BZ76" i="24"/>
  <c r="CA68" i="23"/>
  <c r="BZ68" i="24"/>
  <c r="BZ75" i="24"/>
  <c r="CA75" i="23"/>
  <c r="CA67" i="23"/>
  <c r="BZ67" i="24"/>
  <c r="CA74" i="23"/>
  <c r="BZ74" i="24"/>
  <c r="CA66" i="23"/>
  <c r="BZ66" i="24"/>
  <c r="BZ73" i="24"/>
  <c r="CA73" i="23"/>
  <c r="CA65" i="23"/>
  <c r="BZ65" i="24"/>
  <c r="BZ13" i="24"/>
  <c r="BZ47" i="25"/>
  <c r="CA54" i="24"/>
  <c r="CB54" i="23"/>
  <c r="BZ59" i="24"/>
  <c r="CA59" i="23"/>
  <c r="CA58" i="24"/>
  <c r="CB58" i="23"/>
  <c r="BZ53" i="24"/>
  <c r="CA53" i="23"/>
  <c r="CA12" i="23"/>
  <c r="CA52" i="24"/>
  <c r="CB52" i="23"/>
  <c r="CB62" i="23"/>
  <c r="CA62" i="24"/>
  <c r="BZ57" i="24"/>
  <c r="CA57" i="23"/>
  <c r="CB56" i="23"/>
  <c r="CA56" i="24"/>
  <c r="BZ51" i="24"/>
  <c r="CA51" i="23"/>
  <c r="BZ61" i="24"/>
  <c r="CA61" i="23"/>
  <c r="CB50" i="23"/>
  <c r="CA50" i="24"/>
  <c r="CB60" i="23"/>
  <c r="CA60" i="24"/>
  <c r="BZ55" i="24"/>
  <c r="CA55" i="23"/>
  <c r="BZ44" i="24"/>
  <c r="CA44" i="23"/>
  <c r="CA40" i="23"/>
  <c r="BZ40" i="24"/>
  <c r="CA43" i="24"/>
  <c r="CB43" i="23"/>
  <c r="CA39" i="23"/>
  <c r="CA38" i="23"/>
  <c r="CC42" i="23"/>
  <c r="CB37" i="23"/>
  <c r="CA37" i="24"/>
  <c r="BZ47" i="24"/>
  <c r="CA47" i="23"/>
  <c r="CA46" i="23"/>
  <c r="BZ46" i="24"/>
  <c r="BZ36" i="24"/>
  <c r="BZ11" i="23"/>
  <c r="CA36" i="23"/>
  <c r="CB45" i="23"/>
  <c r="CA45" i="24"/>
  <c r="CB41" i="23"/>
  <c r="CA35" i="24"/>
  <c r="CB35" i="23"/>
  <c r="BY40" i="24"/>
  <c r="CJ11" i="23"/>
  <c r="BY11" i="23"/>
  <c r="BZ37" i="24"/>
  <c r="CD10" i="24"/>
  <c r="CD6" i="24"/>
  <c r="CF10" i="24"/>
  <c r="CF44" i="25"/>
  <c r="BZ6" i="26"/>
  <c r="CC10" i="24"/>
  <c r="CC44" i="25"/>
  <c r="CI10" i="24"/>
  <c r="CI6" i="24"/>
  <c r="CE10" i="24"/>
  <c r="CE44" i="25"/>
  <c r="CA10" i="24"/>
  <c r="CA44" i="25"/>
  <c r="CH10" i="24"/>
  <c r="CH6" i="24"/>
  <c r="CG10" i="24"/>
  <c r="CG6" i="24"/>
  <c r="CB10" i="24"/>
  <c r="CB6" i="24"/>
  <c r="CJ10" i="24"/>
  <c r="CJ6" i="24"/>
  <c r="BY10" i="24"/>
  <c r="BZ10" i="24"/>
  <c r="CB13" i="26"/>
  <c r="CA6" i="26"/>
  <c r="CI44" i="25"/>
  <c r="BY6" i="24"/>
  <c r="BZ44" i="25"/>
  <c r="BZ6" i="24"/>
  <c r="CD44" i="25"/>
  <c r="BY13" i="24"/>
  <c r="CA27" i="26"/>
  <c r="BX62" i="25"/>
  <c r="BX63" i="25"/>
  <c r="CA85" i="24"/>
  <c r="BZ14" i="23"/>
  <c r="BX14" i="23"/>
  <c r="BY83" i="24"/>
  <c r="BY14" i="24"/>
  <c r="BZ13" i="23"/>
  <c r="BX13" i="23"/>
  <c r="BZ7" i="23"/>
  <c r="BY13" i="23"/>
  <c r="BX7" i="23"/>
  <c r="BX12" i="23"/>
  <c r="BX55" i="24"/>
  <c r="BX12" i="24"/>
  <c r="BX46" i="25"/>
  <c r="BY54" i="24"/>
  <c r="BY12" i="24"/>
  <c r="BZ5" i="23"/>
  <c r="BY15" i="23"/>
  <c r="BZ50" i="24"/>
  <c r="BZ12" i="23"/>
  <c r="BY7" i="23"/>
  <c r="BY5" i="23"/>
  <c r="BY37" i="24"/>
  <c r="BX5" i="23"/>
  <c r="BX35" i="24"/>
  <c r="CC56" i="25"/>
  <c r="CB8" i="25"/>
  <c r="CC54" i="25"/>
  <c r="CB6" i="25"/>
  <c r="CC55" i="25"/>
  <c r="CB7" i="25"/>
  <c r="CA4" i="25"/>
  <c r="CB52" i="25"/>
  <c r="CA81" i="24"/>
  <c r="CB81" i="23"/>
  <c r="CB86" i="23"/>
  <c r="CA86" i="24"/>
  <c r="CC87" i="23"/>
  <c r="CB87" i="24"/>
  <c r="CA83" i="24"/>
  <c r="CB83" i="23"/>
  <c r="CA89" i="24"/>
  <c r="CB89" i="23"/>
  <c r="CA88" i="24"/>
  <c r="CB88" i="23"/>
  <c r="CC91" i="23"/>
  <c r="CB91" i="24"/>
  <c r="CB92" i="23"/>
  <c r="CA92" i="24"/>
  <c r="CB80" i="23"/>
  <c r="CA80" i="24"/>
  <c r="CA14" i="23"/>
  <c r="CB84" i="23"/>
  <c r="CA84" i="24"/>
  <c r="CB82" i="23"/>
  <c r="CA82" i="24"/>
  <c r="CA14" i="24"/>
  <c r="CA48" i="25"/>
  <c r="CA90" i="24"/>
  <c r="CB90" i="23"/>
  <c r="CC85" i="24"/>
  <c r="CD85" i="23"/>
  <c r="CA71" i="24"/>
  <c r="CB71" i="23"/>
  <c r="CA76" i="24"/>
  <c r="CB76" i="23"/>
  <c r="CA73" i="24"/>
  <c r="CB73" i="23"/>
  <c r="CB75" i="23"/>
  <c r="CA75" i="24"/>
  <c r="CB77" i="23"/>
  <c r="CA77" i="24"/>
  <c r="CA66" i="24"/>
  <c r="CB66" i="23"/>
  <c r="CA68" i="24"/>
  <c r="CB68" i="23"/>
  <c r="CB70" i="23"/>
  <c r="CA70" i="24"/>
  <c r="CA74" i="24"/>
  <c r="CB74" i="23"/>
  <c r="CA72" i="24"/>
  <c r="CB72" i="23"/>
  <c r="CB65" i="23"/>
  <c r="CA13" i="23"/>
  <c r="CA65" i="24"/>
  <c r="CA67" i="24"/>
  <c r="CB67" i="23"/>
  <c r="CB69" i="23"/>
  <c r="CA69" i="24"/>
  <c r="CA12" i="24"/>
  <c r="CA46" i="25"/>
  <c r="CB56" i="24"/>
  <c r="CC56" i="23"/>
  <c r="CB57" i="23"/>
  <c r="CA57" i="24"/>
  <c r="CB58" i="24"/>
  <c r="CC58" i="23"/>
  <c r="CB50" i="24"/>
  <c r="CC50" i="23"/>
  <c r="CA53" i="24"/>
  <c r="CB53" i="23"/>
  <c r="CA61" i="24"/>
  <c r="CB61" i="23"/>
  <c r="CA59" i="24"/>
  <c r="CB59" i="23"/>
  <c r="CB60" i="24"/>
  <c r="CC60" i="23"/>
  <c r="CA55" i="24"/>
  <c r="CB55" i="23"/>
  <c r="CB62" i="24"/>
  <c r="CC62" i="23"/>
  <c r="CA51" i="24"/>
  <c r="CB51" i="23"/>
  <c r="CB12" i="23"/>
  <c r="CC52" i="23"/>
  <c r="CB52" i="24"/>
  <c r="CB54" i="24"/>
  <c r="CC54" i="23"/>
  <c r="CB35" i="24"/>
  <c r="CC35" i="23"/>
  <c r="CD42" i="23"/>
  <c r="CA40" i="24"/>
  <c r="CB40" i="23"/>
  <c r="CA44" i="24"/>
  <c r="CB44" i="23"/>
  <c r="CB11" i="23"/>
  <c r="CC41" i="23"/>
  <c r="CA46" i="24"/>
  <c r="CB46" i="23"/>
  <c r="CB38" i="23"/>
  <c r="CA47" i="24"/>
  <c r="CB47" i="23"/>
  <c r="CB39" i="23"/>
  <c r="CA36" i="24"/>
  <c r="CB36" i="23"/>
  <c r="CA7" i="23"/>
  <c r="CA11" i="23"/>
  <c r="CA15" i="23"/>
  <c r="CA16" i="23"/>
  <c r="CA5" i="23"/>
  <c r="CC45" i="23"/>
  <c r="CB45" i="24"/>
  <c r="CB43" i="24"/>
  <c r="CC43" i="23"/>
  <c r="CC37" i="23"/>
  <c r="CB37" i="24"/>
  <c r="CC6" i="24"/>
  <c r="CF6" i="24"/>
  <c r="CB44" i="25"/>
  <c r="CH44" i="25"/>
  <c r="CA6" i="24"/>
  <c r="CJ44" i="25"/>
  <c r="CG44" i="25"/>
  <c r="CE6" i="24"/>
  <c r="CB6" i="26"/>
  <c r="CC13" i="26"/>
  <c r="CB27" i="26"/>
  <c r="CC27" i="26" s="1"/>
  <c r="CD27" i="26" s="1"/>
  <c r="CE27" i="26" s="1"/>
  <c r="CF27" i="26" s="1"/>
  <c r="CG27" i="26" s="1"/>
  <c r="CH27" i="26" s="1"/>
  <c r="CI27" i="26" s="1"/>
  <c r="CJ27" i="26" s="1"/>
  <c r="BX15" i="23"/>
  <c r="BY16" i="23"/>
  <c r="BZ15" i="23"/>
  <c r="BZ16" i="23"/>
  <c r="BZ12" i="24"/>
  <c r="BX16" i="23"/>
  <c r="BX11" i="24"/>
  <c r="CC6" i="25"/>
  <c r="CD54" i="25"/>
  <c r="CD55" i="25"/>
  <c r="CC7" i="25"/>
  <c r="CB4" i="25"/>
  <c r="CC52" i="25"/>
  <c r="CD56" i="25"/>
  <c r="CC8" i="25"/>
  <c r="CC83" i="23"/>
  <c r="CB83" i="24"/>
  <c r="CC92" i="23"/>
  <c r="CB92" i="24"/>
  <c r="CB82" i="24"/>
  <c r="CC82" i="23"/>
  <c r="CC91" i="24"/>
  <c r="CD91" i="23"/>
  <c r="CD87" i="23"/>
  <c r="CC87" i="24"/>
  <c r="CD85" i="24"/>
  <c r="CE85" i="23"/>
  <c r="CC84" i="23"/>
  <c r="CB84" i="24"/>
  <c r="CC88" i="23"/>
  <c r="CB88" i="24"/>
  <c r="CC86" i="23"/>
  <c r="CB86" i="24"/>
  <c r="CC89" i="23"/>
  <c r="CB89" i="24"/>
  <c r="CC81" i="23"/>
  <c r="CB81" i="24"/>
  <c r="CC90" i="23"/>
  <c r="CB90" i="24"/>
  <c r="CB80" i="24"/>
  <c r="CB14" i="23"/>
  <c r="CC80" i="23"/>
  <c r="CC76" i="23"/>
  <c r="CB76" i="24"/>
  <c r="CC71" i="23"/>
  <c r="CB71" i="24"/>
  <c r="CC72" i="23"/>
  <c r="CB72" i="24"/>
  <c r="CC69" i="23"/>
  <c r="CB69" i="24"/>
  <c r="CC70" i="23"/>
  <c r="CB70" i="24"/>
  <c r="CB75" i="24"/>
  <c r="CC75" i="23"/>
  <c r="CC68" i="23"/>
  <c r="CB68" i="24"/>
  <c r="CC73" i="23"/>
  <c r="CB73" i="24"/>
  <c r="CC65" i="23"/>
  <c r="CB65" i="24"/>
  <c r="CB13" i="23"/>
  <c r="CB15" i="23"/>
  <c r="CA13" i="24"/>
  <c r="CA47" i="25"/>
  <c r="CC66" i="23"/>
  <c r="CB66" i="24"/>
  <c r="CC74" i="23"/>
  <c r="CB74" i="24"/>
  <c r="CB67" i="24"/>
  <c r="CC67" i="23"/>
  <c r="CB77" i="24"/>
  <c r="CC77" i="23"/>
  <c r="CC59" i="23"/>
  <c r="CB59" i="24"/>
  <c r="CC62" i="24"/>
  <c r="CD62" i="23"/>
  <c r="CC61" i="23"/>
  <c r="CB61" i="24"/>
  <c r="CC58" i="24"/>
  <c r="CD58" i="23"/>
  <c r="CC51" i="23"/>
  <c r="CC12" i="23"/>
  <c r="CB51" i="24"/>
  <c r="CB12" i="24"/>
  <c r="CB46" i="25"/>
  <c r="CB7" i="23"/>
  <c r="CC54" i="24"/>
  <c r="CD54" i="23"/>
  <c r="CC55" i="23"/>
  <c r="CB55" i="24"/>
  <c r="CC53" i="23"/>
  <c r="CB53" i="24"/>
  <c r="CC57" i="23"/>
  <c r="CB57" i="24"/>
  <c r="CC60" i="24"/>
  <c r="CD60" i="23"/>
  <c r="CD56" i="23"/>
  <c r="CC56" i="24"/>
  <c r="CC52" i="24"/>
  <c r="CD52" i="23"/>
  <c r="CC50" i="24"/>
  <c r="CD50" i="23"/>
  <c r="CC35" i="24"/>
  <c r="CD35" i="23"/>
  <c r="CB36" i="24"/>
  <c r="CC36" i="23"/>
  <c r="CC40" i="23"/>
  <c r="CB40" i="24"/>
  <c r="CB46" i="24"/>
  <c r="CC46" i="23"/>
  <c r="CC37" i="24"/>
  <c r="CD37" i="23"/>
  <c r="CC43" i="24"/>
  <c r="CD43" i="23"/>
  <c r="CB44" i="24"/>
  <c r="CC44" i="23"/>
  <c r="CC11" i="23"/>
  <c r="CC38" i="23"/>
  <c r="CD45" i="23"/>
  <c r="CC45" i="24"/>
  <c r="CC39" i="23"/>
  <c r="CD41" i="23"/>
  <c r="CE42" i="23"/>
  <c r="CC47" i="23"/>
  <c r="CB5" i="23"/>
  <c r="CC6" i="26"/>
  <c r="CD13" i="26"/>
  <c r="BZ46" i="25"/>
  <c r="BX15" i="24"/>
  <c r="BX45" i="25"/>
  <c r="BX49" i="25"/>
  <c r="BX7" i="24"/>
  <c r="BX5" i="24"/>
  <c r="CE56" i="25"/>
  <c r="CD8" i="25"/>
  <c r="CC4" i="25"/>
  <c r="CD52" i="25"/>
  <c r="CD7" i="25"/>
  <c r="CE55" i="25"/>
  <c r="CE54" i="25"/>
  <c r="CD6" i="25"/>
  <c r="CD91" i="24"/>
  <c r="CE91" i="23"/>
  <c r="CD90" i="23"/>
  <c r="CC90" i="24"/>
  <c r="CD88" i="23"/>
  <c r="CC88" i="24"/>
  <c r="CC82" i="24"/>
  <c r="CD82" i="23"/>
  <c r="CD81" i="23"/>
  <c r="CC81" i="24"/>
  <c r="CD84" i="23"/>
  <c r="CC84" i="24"/>
  <c r="CE85" i="24"/>
  <c r="CF85" i="23"/>
  <c r="CD89" i="23"/>
  <c r="CC89" i="24"/>
  <c r="CD92" i="23"/>
  <c r="CC92" i="24"/>
  <c r="CC80" i="24"/>
  <c r="CD80" i="23"/>
  <c r="CC14" i="23"/>
  <c r="CB14" i="24"/>
  <c r="CB48" i="25"/>
  <c r="CC86" i="24"/>
  <c r="CD86" i="23"/>
  <c r="CD87" i="24"/>
  <c r="CE87" i="23"/>
  <c r="CC83" i="24"/>
  <c r="CD83" i="23"/>
  <c r="CC77" i="24"/>
  <c r="CD77" i="23"/>
  <c r="CC71" i="24"/>
  <c r="CD71" i="23"/>
  <c r="CB13" i="24"/>
  <c r="CB47" i="25"/>
  <c r="CD69" i="23"/>
  <c r="CC69" i="24"/>
  <c r="CB16" i="23"/>
  <c r="CD74" i="23"/>
  <c r="CC74" i="24"/>
  <c r="CC73" i="24"/>
  <c r="CD73" i="23"/>
  <c r="CD66" i="23"/>
  <c r="CC66" i="24"/>
  <c r="CD68" i="23"/>
  <c r="CC68" i="24"/>
  <c r="CC72" i="24"/>
  <c r="CD72" i="23"/>
  <c r="CC75" i="24"/>
  <c r="CD75" i="23"/>
  <c r="CC67" i="24"/>
  <c r="CD67" i="23"/>
  <c r="CC65" i="24"/>
  <c r="CD65" i="23"/>
  <c r="CC13" i="23"/>
  <c r="CC15" i="23"/>
  <c r="CD70" i="23"/>
  <c r="CC70" i="24"/>
  <c r="CD76" i="23"/>
  <c r="CC76" i="24"/>
  <c r="CD52" i="24"/>
  <c r="CE52" i="23"/>
  <c r="CE56" i="23"/>
  <c r="CD56" i="24"/>
  <c r="CE60" i="23"/>
  <c r="CD60" i="24"/>
  <c r="CD54" i="24"/>
  <c r="CE54" i="23"/>
  <c r="CD58" i="24"/>
  <c r="CE58" i="23"/>
  <c r="CC5" i="23"/>
  <c r="CE50" i="23"/>
  <c r="CD50" i="24"/>
  <c r="CD57" i="23"/>
  <c r="CC57" i="24"/>
  <c r="CD61" i="23"/>
  <c r="CC61" i="24"/>
  <c r="CD62" i="24"/>
  <c r="CE62" i="23"/>
  <c r="CD53" i="23"/>
  <c r="CC53" i="24"/>
  <c r="CD51" i="23"/>
  <c r="CC51" i="24"/>
  <c r="CC12" i="24"/>
  <c r="CC46" i="25"/>
  <c r="CD55" i="23"/>
  <c r="CC55" i="24"/>
  <c r="CD59" i="23"/>
  <c r="CC59" i="24"/>
  <c r="CD47" i="23"/>
  <c r="CD45" i="24"/>
  <c r="CE45" i="23"/>
  <c r="CD37" i="24"/>
  <c r="CE37" i="23"/>
  <c r="CC7" i="23"/>
  <c r="CF42" i="23"/>
  <c r="CD38" i="23"/>
  <c r="CC46" i="24"/>
  <c r="CD46" i="23"/>
  <c r="CD35" i="24"/>
  <c r="CE35" i="23"/>
  <c r="CE41" i="23"/>
  <c r="CD44" i="23"/>
  <c r="CC44" i="24"/>
  <c r="CC40" i="24"/>
  <c r="CD40" i="23"/>
  <c r="CD39" i="23"/>
  <c r="CD43" i="24"/>
  <c r="CE43" i="23"/>
  <c r="CD36" i="23"/>
  <c r="CC36" i="24"/>
  <c r="CE13" i="26"/>
  <c r="CD6" i="26"/>
  <c r="BX16" i="24"/>
  <c r="CD4" i="25"/>
  <c r="CE52" i="25"/>
  <c r="CF55" i="25"/>
  <c r="CE7" i="25"/>
  <c r="CE6" i="25"/>
  <c r="CF54" i="25"/>
  <c r="CE8" i="25"/>
  <c r="CF56" i="25"/>
  <c r="CD82" i="24"/>
  <c r="CE82" i="23"/>
  <c r="CE89" i="23"/>
  <c r="CD89" i="24"/>
  <c r="CE83" i="23"/>
  <c r="CD83" i="24"/>
  <c r="CD88" i="24"/>
  <c r="CE88" i="23"/>
  <c r="CF85" i="24"/>
  <c r="CG85" i="23"/>
  <c r="CD80" i="24"/>
  <c r="CE80" i="23"/>
  <c r="CD14" i="23"/>
  <c r="CE87" i="24"/>
  <c r="CF87" i="23"/>
  <c r="CD84" i="24"/>
  <c r="CE84" i="23"/>
  <c r="CE90" i="23"/>
  <c r="CD90" i="24"/>
  <c r="CC14" i="24"/>
  <c r="CC48" i="25"/>
  <c r="CE91" i="24"/>
  <c r="CF91" i="23"/>
  <c r="CD86" i="24"/>
  <c r="CE86" i="23"/>
  <c r="CD92" i="24"/>
  <c r="CE92" i="23"/>
  <c r="CE81" i="23"/>
  <c r="CD81" i="24"/>
  <c r="CE71" i="23"/>
  <c r="CD71" i="24"/>
  <c r="CC13" i="24"/>
  <c r="CC47" i="25"/>
  <c r="CE69" i="23"/>
  <c r="CD69" i="24"/>
  <c r="CD13" i="23"/>
  <c r="CE65" i="23"/>
  <c r="CD65" i="24"/>
  <c r="CD66" i="24"/>
  <c r="CE66" i="23"/>
  <c r="CD75" i="24"/>
  <c r="CE75" i="23"/>
  <c r="CE73" i="23"/>
  <c r="CD73" i="24"/>
  <c r="CE72" i="23"/>
  <c r="CD72" i="24"/>
  <c r="CD74" i="24"/>
  <c r="CE74" i="23"/>
  <c r="CD76" i="24"/>
  <c r="CE76" i="23"/>
  <c r="CC16" i="23"/>
  <c r="CD70" i="24"/>
  <c r="CE70" i="23"/>
  <c r="CD5" i="23"/>
  <c r="CD77" i="24"/>
  <c r="CE77" i="23"/>
  <c r="CD67" i="24"/>
  <c r="CE67" i="23"/>
  <c r="CE68" i="23"/>
  <c r="CD68" i="24"/>
  <c r="CD51" i="24"/>
  <c r="CE51" i="23"/>
  <c r="CE52" i="24"/>
  <c r="CF52" i="23"/>
  <c r="CD53" i="24"/>
  <c r="CE53" i="23"/>
  <c r="CF62" i="23"/>
  <c r="CE62" i="24"/>
  <c r="CE54" i="24"/>
  <c r="CF54" i="23"/>
  <c r="CD12" i="23"/>
  <c r="CE59" i="23"/>
  <c r="CD59" i="24"/>
  <c r="CE50" i="24"/>
  <c r="CF50" i="23"/>
  <c r="CE60" i="24"/>
  <c r="CF60" i="23"/>
  <c r="CD55" i="24"/>
  <c r="CD12" i="24"/>
  <c r="CD46" i="25"/>
  <c r="CE55" i="23"/>
  <c r="CE57" i="23"/>
  <c r="CD57" i="24"/>
  <c r="CE61" i="23"/>
  <c r="CD61" i="24"/>
  <c r="CE58" i="24"/>
  <c r="CF58" i="23"/>
  <c r="CF56" i="23"/>
  <c r="CE56" i="24"/>
  <c r="CD46" i="24"/>
  <c r="CE46" i="23"/>
  <c r="CE11" i="23"/>
  <c r="CE37" i="24"/>
  <c r="CF37" i="23"/>
  <c r="CF35" i="23"/>
  <c r="CE35" i="24"/>
  <c r="CE47" i="23"/>
  <c r="CE36" i="23"/>
  <c r="CD36" i="24"/>
  <c r="CD44" i="24"/>
  <c r="CE44" i="23"/>
  <c r="CG42" i="23"/>
  <c r="CE43" i="24"/>
  <c r="CF43" i="23"/>
  <c r="CD11" i="23"/>
  <c r="CE39" i="23"/>
  <c r="CF41" i="23"/>
  <c r="CE38" i="23"/>
  <c r="CE45" i="24"/>
  <c r="CF45" i="23"/>
  <c r="CE40" i="23"/>
  <c r="CD40" i="24"/>
  <c r="CD7" i="23"/>
  <c r="CF13" i="26"/>
  <c r="CE6" i="26"/>
  <c r="CG54" i="25"/>
  <c r="CF6" i="25"/>
  <c r="CF7" i="25"/>
  <c r="CG55" i="25"/>
  <c r="CG56" i="25"/>
  <c r="CF8" i="25"/>
  <c r="CE4" i="25"/>
  <c r="CF52" i="25"/>
  <c r="CF87" i="24"/>
  <c r="CG87" i="23"/>
  <c r="CE88" i="24"/>
  <c r="CF88" i="23"/>
  <c r="CE81" i="24"/>
  <c r="CF81" i="23"/>
  <c r="CF83" i="23"/>
  <c r="CE83" i="24"/>
  <c r="CE80" i="24"/>
  <c r="CF80" i="23"/>
  <c r="CE14" i="23"/>
  <c r="CE90" i="24"/>
  <c r="CF90" i="23"/>
  <c r="CD14" i="24"/>
  <c r="CD48" i="25"/>
  <c r="CF89" i="23"/>
  <c r="CE89" i="24"/>
  <c r="CE92" i="24"/>
  <c r="CF92" i="23"/>
  <c r="CD15" i="23"/>
  <c r="CD16" i="23"/>
  <c r="CE84" i="24"/>
  <c r="CF84" i="23"/>
  <c r="CG85" i="24"/>
  <c r="CH85" i="23"/>
  <c r="CE82" i="24"/>
  <c r="CF82" i="23"/>
  <c r="CG91" i="23"/>
  <c r="CF91" i="24"/>
  <c r="CE86" i="24"/>
  <c r="CF86" i="23"/>
  <c r="CF65" i="23"/>
  <c r="CE65" i="24"/>
  <c r="CE13" i="23"/>
  <c r="CF68" i="23"/>
  <c r="CE68" i="24"/>
  <c r="CE73" i="24"/>
  <c r="CF73" i="23"/>
  <c r="CE67" i="24"/>
  <c r="CF67" i="23"/>
  <c r="CF76" i="23"/>
  <c r="CE76" i="24"/>
  <c r="CE75" i="24"/>
  <c r="CF75" i="23"/>
  <c r="CE74" i="24"/>
  <c r="CF74" i="23"/>
  <c r="CE66" i="24"/>
  <c r="CF66" i="23"/>
  <c r="CE5" i="23"/>
  <c r="CE69" i="24"/>
  <c r="CF69" i="23"/>
  <c r="CE77" i="24"/>
  <c r="CF77" i="23"/>
  <c r="CF70" i="23"/>
  <c r="CE70" i="24"/>
  <c r="CE72" i="24"/>
  <c r="CF72" i="23"/>
  <c r="CD13" i="24"/>
  <c r="CD47" i="25"/>
  <c r="CE71" i="24"/>
  <c r="CF71" i="23"/>
  <c r="CE57" i="24"/>
  <c r="CF57" i="23"/>
  <c r="CG62" i="23"/>
  <c r="CF62" i="24"/>
  <c r="CG50" i="23"/>
  <c r="CF50" i="24"/>
  <c r="CF12" i="23"/>
  <c r="CE55" i="24"/>
  <c r="CE12" i="24"/>
  <c r="CE46" i="25"/>
  <c r="CF55" i="23"/>
  <c r="CE59" i="24"/>
  <c r="CF59" i="23"/>
  <c r="CF53" i="23"/>
  <c r="CE53" i="24"/>
  <c r="CG56" i="23"/>
  <c r="CF56" i="24"/>
  <c r="CG58" i="23"/>
  <c r="CF58" i="24"/>
  <c r="CG60" i="23"/>
  <c r="CF60" i="24"/>
  <c r="CG54" i="23"/>
  <c r="CF54" i="24"/>
  <c r="CG52" i="23"/>
  <c r="CF52" i="24"/>
  <c r="CE51" i="24"/>
  <c r="CF51" i="23"/>
  <c r="CE61" i="24"/>
  <c r="CF61" i="23"/>
  <c r="CE12" i="23"/>
  <c r="CG35" i="23"/>
  <c r="CF35" i="24"/>
  <c r="CF38" i="23"/>
  <c r="CG43" i="23"/>
  <c r="CF43" i="24"/>
  <c r="CF36" i="23"/>
  <c r="CF11" i="23"/>
  <c r="CE36" i="24"/>
  <c r="CF37" i="24"/>
  <c r="CG37" i="23"/>
  <c r="CG41" i="23"/>
  <c r="CF45" i="24"/>
  <c r="CG45" i="23"/>
  <c r="CH42" i="23"/>
  <c r="CF47" i="23"/>
  <c r="CF46" i="23"/>
  <c r="CE46" i="24"/>
  <c r="CE7" i="23"/>
  <c r="CF40" i="23"/>
  <c r="CE40" i="24"/>
  <c r="CF39" i="23"/>
  <c r="CF44" i="23"/>
  <c r="CE44" i="24"/>
  <c r="CF6" i="26"/>
  <c r="CG13" i="26"/>
  <c r="CG8" i="25"/>
  <c r="CH56" i="25"/>
  <c r="CG7" i="25"/>
  <c r="CH55" i="25"/>
  <c r="CG52" i="25"/>
  <c r="CF4" i="25"/>
  <c r="CG6" i="25"/>
  <c r="CH54" i="25"/>
  <c r="CI85" i="23"/>
  <c r="CH85" i="24"/>
  <c r="CG89" i="23"/>
  <c r="CF89" i="24"/>
  <c r="CG83" i="23"/>
  <c r="CF83" i="24"/>
  <c r="CF81" i="24"/>
  <c r="CG81" i="23"/>
  <c r="CG90" i="23"/>
  <c r="CF90" i="24"/>
  <c r="CG88" i="23"/>
  <c r="CF88" i="24"/>
  <c r="CG86" i="23"/>
  <c r="CF86" i="24"/>
  <c r="CG91" i="24"/>
  <c r="CH91" i="23"/>
  <c r="CG92" i="23"/>
  <c r="CF92" i="24"/>
  <c r="CG84" i="23"/>
  <c r="CF84" i="24"/>
  <c r="CE15" i="23"/>
  <c r="CE16" i="23"/>
  <c r="CG82" i="23"/>
  <c r="CF82" i="24"/>
  <c r="CG80" i="23"/>
  <c r="CF14" i="23"/>
  <c r="CF80" i="24"/>
  <c r="CG87" i="24"/>
  <c r="CH87" i="23"/>
  <c r="CE14" i="24"/>
  <c r="CE48" i="25"/>
  <c r="CF72" i="24"/>
  <c r="CG72" i="23"/>
  <c r="CF68" i="24"/>
  <c r="CG68" i="23"/>
  <c r="CF76" i="24"/>
  <c r="CG76" i="23"/>
  <c r="CE13" i="24"/>
  <c r="CE47" i="25"/>
  <c r="CG70" i="23"/>
  <c r="CF70" i="24"/>
  <c r="CG67" i="23"/>
  <c r="CF67" i="24"/>
  <c r="CG65" i="23"/>
  <c r="CF65" i="24"/>
  <c r="CF13" i="23"/>
  <c r="CF15" i="23"/>
  <c r="CG77" i="23"/>
  <c r="CF77" i="24"/>
  <c r="CG71" i="23"/>
  <c r="CF71" i="24"/>
  <c r="CF74" i="24"/>
  <c r="CG74" i="23"/>
  <c r="CG73" i="23"/>
  <c r="CF73" i="24"/>
  <c r="CG69" i="23"/>
  <c r="CF69" i="24"/>
  <c r="CG75" i="23"/>
  <c r="CF75" i="24"/>
  <c r="CF66" i="24"/>
  <c r="CG66" i="23"/>
  <c r="CH50" i="23"/>
  <c r="CG50" i="24"/>
  <c r="CH58" i="23"/>
  <c r="CG58" i="24"/>
  <c r="CH56" i="23"/>
  <c r="CG56" i="24"/>
  <c r="CF59" i="24"/>
  <c r="CG59" i="23"/>
  <c r="CG62" i="24"/>
  <c r="CH62" i="23"/>
  <c r="CG52" i="24"/>
  <c r="CH52" i="23"/>
  <c r="CF61" i="24"/>
  <c r="CG61" i="23"/>
  <c r="CH54" i="23"/>
  <c r="CG54" i="24"/>
  <c r="CF53" i="24"/>
  <c r="CG53" i="23"/>
  <c r="CF51" i="24"/>
  <c r="CF12" i="24"/>
  <c r="CF46" i="25"/>
  <c r="CG51" i="23"/>
  <c r="CG60" i="24"/>
  <c r="CH60" i="23"/>
  <c r="CG57" i="23"/>
  <c r="CF57" i="24"/>
  <c r="CF55" i="24"/>
  <c r="CG55" i="23"/>
  <c r="CH35" i="23"/>
  <c r="CG35" i="24"/>
  <c r="CH41" i="23"/>
  <c r="CF5" i="23"/>
  <c r="CH45" i="23"/>
  <c r="CG45" i="24"/>
  <c r="CG46" i="23"/>
  <c r="CF46" i="24"/>
  <c r="CG38" i="23"/>
  <c r="CG37" i="24"/>
  <c r="CH37" i="23"/>
  <c r="CG47" i="23"/>
  <c r="CF7" i="23"/>
  <c r="CG39" i="23"/>
  <c r="CG40" i="23"/>
  <c r="CF40" i="24"/>
  <c r="CI42" i="23"/>
  <c r="CG36" i="23"/>
  <c r="CF36" i="24"/>
  <c r="CH43" i="23"/>
  <c r="CG43" i="24"/>
  <c r="CG44" i="23"/>
  <c r="CF44" i="24"/>
  <c r="CH13" i="26"/>
  <c r="CG6" i="26"/>
  <c r="CG4" i="25"/>
  <c r="CH52" i="25"/>
  <c r="CH7" i="25"/>
  <c r="CI55" i="25"/>
  <c r="CI56" i="25"/>
  <c r="CH8" i="25"/>
  <c r="CI54" i="25"/>
  <c r="CH6" i="25"/>
  <c r="CG81" i="24"/>
  <c r="CH81" i="23"/>
  <c r="CH86" i="23"/>
  <c r="CG86" i="24"/>
  <c r="CH83" i="23"/>
  <c r="CG83" i="24"/>
  <c r="CH82" i="23"/>
  <c r="CG82" i="24"/>
  <c r="CH84" i="23"/>
  <c r="CG84" i="24"/>
  <c r="CF14" i="24"/>
  <c r="CF48" i="25"/>
  <c r="CH88" i="23"/>
  <c r="CG88" i="24"/>
  <c r="CG89" i="24"/>
  <c r="CH89" i="23"/>
  <c r="CH87" i="24"/>
  <c r="CI87" i="23"/>
  <c r="CH92" i="23"/>
  <c r="CG92" i="24"/>
  <c r="CH80" i="23"/>
  <c r="CG80" i="24"/>
  <c r="CG14" i="24"/>
  <c r="CG48" i="25"/>
  <c r="CG14" i="23"/>
  <c r="CH91" i="24"/>
  <c r="CI91" i="23"/>
  <c r="CG90" i="24"/>
  <c r="CH90" i="23"/>
  <c r="CI85" i="24"/>
  <c r="CJ85" i="23"/>
  <c r="CJ85" i="24"/>
  <c r="CG67" i="24"/>
  <c r="CH67" i="23"/>
  <c r="CG72" i="24"/>
  <c r="CH72" i="23"/>
  <c r="CG66" i="24"/>
  <c r="CH66" i="23"/>
  <c r="CG77" i="24"/>
  <c r="CH77" i="23"/>
  <c r="CF16" i="23"/>
  <c r="CH73" i="23"/>
  <c r="CG73" i="24"/>
  <c r="CG71" i="24"/>
  <c r="CH71" i="23"/>
  <c r="CH74" i="23"/>
  <c r="CG74" i="24"/>
  <c r="CF13" i="24"/>
  <c r="CF47" i="25"/>
  <c r="CG76" i="24"/>
  <c r="CH76" i="23"/>
  <c r="CG75" i="24"/>
  <c r="CH75" i="23"/>
  <c r="CH65" i="23"/>
  <c r="CG13" i="23"/>
  <c r="CG65" i="24"/>
  <c r="CG68" i="24"/>
  <c r="CH68" i="23"/>
  <c r="CH69" i="23"/>
  <c r="CG69" i="24"/>
  <c r="CG70" i="24"/>
  <c r="CH70" i="23"/>
  <c r="CH60" i="24"/>
  <c r="CI60" i="23"/>
  <c r="CI50" i="23"/>
  <c r="CH50" i="24"/>
  <c r="CG5" i="23"/>
  <c r="CG51" i="24"/>
  <c r="CH51" i="23"/>
  <c r="CH59" i="23"/>
  <c r="CG59" i="24"/>
  <c r="CI56" i="23"/>
  <c r="CH56" i="24"/>
  <c r="CH61" i="23"/>
  <c r="CG61" i="24"/>
  <c r="CG55" i="24"/>
  <c r="CH55" i="23"/>
  <c r="CH12" i="23"/>
  <c r="CH53" i="23"/>
  <c r="CG53" i="24"/>
  <c r="CH52" i="24"/>
  <c r="CI52" i="23"/>
  <c r="CI58" i="23"/>
  <c r="CH58" i="24"/>
  <c r="CI62" i="23"/>
  <c r="CH62" i="24"/>
  <c r="CG12" i="23"/>
  <c r="CG57" i="24"/>
  <c r="CH57" i="23"/>
  <c r="CI54" i="23"/>
  <c r="CH54" i="24"/>
  <c r="CG12" i="24"/>
  <c r="CG46" i="25"/>
  <c r="CI37" i="23"/>
  <c r="CI37" i="24"/>
  <c r="CH37" i="24"/>
  <c r="CH39" i="23"/>
  <c r="CI41" i="23"/>
  <c r="CH38" i="23"/>
  <c r="CG36" i="24"/>
  <c r="CH36" i="23"/>
  <c r="CH46" i="23"/>
  <c r="CG46" i="24"/>
  <c r="CG7" i="23"/>
  <c r="CH44" i="23"/>
  <c r="CG44" i="24"/>
  <c r="CH47" i="23"/>
  <c r="CG11" i="23"/>
  <c r="CH43" i="24"/>
  <c r="CI43" i="23"/>
  <c r="CI43" i="24"/>
  <c r="CH40" i="23"/>
  <c r="CG40" i="24"/>
  <c r="CI45" i="23"/>
  <c r="CI45" i="24"/>
  <c r="CH45" i="24"/>
  <c r="CI35" i="23"/>
  <c r="CH35" i="24"/>
  <c r="CH6" i="26"/>
  <c r="CI13" i="26"/>
  <c r="CJ56" i="25"/>
  <c r="CJ8" i="25"/>
  <c r="CI8" i="25"/>
  <c r="CI7" i="25"/>
  <c r="CJ55" i="25"/>
  <c r="CJ7" i="25"/>
  <c r="CI52" i="25"/>
  <c r="CH4" i="25"/>
  <c r="CJ54" i="25"/>
  <c r="CJ6" i="25"/>
  <c r="CI6" i="25"/>
  <c r="CH89" i="24"/>
  <c r="CI89" i="23"/>
  <c r="CI82" i="23"/>
  <c r="CH82" i="24"/>
  <c r="CI88" i="23"/>
  <c r="CH88" i="24"/>
  <c r="CH83" i="24"/>
  <c r="CI83" i="23"/>
  <c r="CH90" i="24"/>
  <c r="CI90" i="23"/>
  <c r="CH14" i="23"/>
  <c r="CI80" i="23"/>
  <c r="CH80" i="24"/>
  <c r="CH92" i="24"/>
  <c r="CI92" i="23"/>
  <c r="CI86" i="23"/>
  <c r="CH86" i="24"/>
  <c r="CG15" i="23"/>
  <c r="CG16" i="23"/>
  <c r="CI91" i="24"/>
  <c r="CJ91" i="23"/>
  <c r="CJ91" i="24"/>
  <c r="CI87" i="24"/>
  <c r="CJ87" i="23"/>
  <c r="CJ87" i="24"/>
  <c r="CI81" i="23"/>
  <c r="CH81" i="24"/>
  <c r="CI84" i="23"/>
  <c r="CH84" i="24"/>
  <c r="CI74" i="23"/>
  <c r="CH74" i="24"/>
  <c r="CI66" i="23"/>
  <c r="CH66" i="24"/>
  <c r="CH72" i="24"/>
  <c r="CI72" i="23"/>
  <c r="CI71" i="23"/>
  <c r="CH71" i="24"/>
  <c r="CH75" i="24"/>
  <c r="CI75" i="23"/>
  <c r="CH70" i="24"/>
  <c r="CI70" i="23"/>
  <c r="CI69" i="23"/>
  <c r="CH69" i="24"/>
  <c r="CI76" i="23"/>
  <c r="CH76" i="24"/>
  <c r="CI73" i="23"/>
  <c r="CH73" i="24"/>
  <c r="CI65" i="23"/>
  <c r="CH65" i="24"/>
  <c r="CH13" i="23"/>
  <c r="CI68" i="23"/>
  <c r="CH68" i="24"/>
  <c r="CH67" i="24"/>
  <c r="CI67" i="23"/>
  <c r="CI77" i="23"/>
  <c r="CH77" i="24"/>
  <c r="CG13" i="24"/>
  <c r="CG47" i="25"/>
  <c r="CI58" i="24"/>
  <c r="CJ58" i="23"/>
  <c r="CJ58" i="24"/>
  <c r="CH61" i="24"/>
  <c r="CI61" i="23"/>
  <c r="CH57" i="24"/>
  <c r="CI57" i="23"/>
  <c r="CI56" i="24"/>
  <c r="CJ56" i="23"/>
  <c r="CJ56" i="24"/>
  <c r="CI54" i="24"/>
  <c r="CJ54" i="23"/>
  <c r="CJ54" i="24"/>
  <c r="CJ50" i="23"/>
  <c r="CI50" i="24"/>
  <c r="CJ52" i="23"/>
  <c r="CJ52" i="24"/>
  <c r="CI52" i="24"/>
  <c r="CH53" i="24"/>
  <c r="CI53" i="23"/>
  <c r="CH59" i="24"/>
  <c r="CI59" i="23"/>
  <c r="CI60" i="24"/>
  <c r="CJ60" i="23"/>
  <c r="CJ60" i="24"/>
  <c r="CI55" i="23"/>
  <c r="CH55" i="24"/>
  <c r="CI51" i="23"/>
  <c r="CH51" i="24"/>
  <c r="CH12" i="24"/>
  <c r="CH46" i="25"/>
  <c r="CI62" i="24"/>
  <c r="CJ62" i="23"/>
  <c r="CJ62" i="24"/>
  <c r="CI39" i="23"/>
  <c r="CI36" i="23"/>
  <c r="CI36" i="24"/>
  <c r="CH36" i="24"/>
  <c r="CH46" i="24"/>
  <c r="CI46" i="23"/>
  <c r="CI46" i="24"/>
  <c r="CH11" i="23"/>
  <c r="CI44" i="23"/>
  <c r="CI44" i="24"/>
  <c r="CH44" i="24"/>
  <c r="CI38" i="23"/>
  <c r="CI35" i="24"/>
  <c r="CI40" i="23"/>
  <c r="CI40" i="24"/>
  <c r="CH40" i="24"/>
  <c r="CH7" i="23"/>
  <c r="CI47" i="23"/>
  <c r="CH5" i="23"/>
  <c r="CI6" i="26"/>
  <c r="CJ13" i="26"/>
  <c r="CJ6" i="26"/>
  <c r="CI4" i="25"/>
  <c r="CJ52" i="25"/>
  <c r="CI83" i="24"/>
  <c r="CJ83" i="23"/>
  <c r="CJ83" i="24"/>
  <c r="CJ81" i="23"/>
  <c r="CJ81" i="24"/>
  <c r="CI81" i="24"/>
  <c r="CI80" i="24"/>
  <c r="CI14" i="23"/>
  <c r="CJ80" i="23"/>
  <c r="CJ88" i="23"/>
  <c r="CJ88" i="24"/>
  <c r="CI88" i="24"/>
  <c r="CJ82" i="23"/>
  <c r="CJ82" i="24"/>
  <c r="CI82" i="24"/>
  <c r="CJ92" i="23"/>
  <c r="CJ92" i="24"/>
  <c r="CI92" i="24"/>
  <c r="CI84" i="24"/>
  <c r="CJ84" i="23"/>
  <c r="CJ84" i="24"/>
  <c r="CI90" i="24"/>
  <c r="CJ90" i="23"/>
  <c r="CJ90" i="24"/>
  <c r="CI89" i="24"/>
  <c r="CJ89" i="23"/>
  <c r="CJ89" i="24"/>
  <c r="CH14" i="24"/>
  <c r="CH48" i="25"/>
  <c r="CI86" i="24"/>
  <c r="CJ86" i="23"/>
  <c r="CJ86" i="24"/>
  <c r="CI76" i="24"/>
  <c r="CJ76" i="23"/>
  <c r="CJ76" i="24"/>
  <c r="CJ71" i="23"/>
  <c r="CJ71" i="24"/>
  <c r="CI71" i="24"/>
  <c r="CI68" i="24"/>
  <c r="CJ68" i="23"/>
  <c r="CJ68" i="24"/>
  <c r="CI72" i="24"/>
  <c r="CJ72" i="23"/>
  <c r="CJ72" i="24"/>
  <c r="CH13" i="24"/>
  <c r="CH47" i="25"/>
  <c r="CI70" i="24"/>
  <c r="CJ70" i="23"/>
  <c r="CJ70" i="24"/>
  <c r="CI13" i="23"/>
  <c r="CJ65" i="23"/>
  <c r="CI65" i="24"/>
  <c r="CI66" i="24"/>
  <c r="CJ66" i="23"/>
  <c r="CJ66" i="24"/>
  <c r="CJ69" i="23"/>
  <c r="CJ69" i="24"/>
  <c r="CI69" i="24"/>
  <c r="CI77" i="24"/>
  <c r="CJ77" i="23"/>
  <c r="CJ77" i="24"/>
  <c r="CJ75" i="23"/>
  <c r="CJ75" i="24"/>
  <c r="CI75" i="24"/>
  <c r="CJ67" i="23"/>
  <c r="CJ67" i="24"/>
  <c r="CI67" i="24"/>
  <c r="CI73" i="24"/>
  <c r="CJ73" i="23"/>
  <c r="CJ73" i="24"/>
  <c r="CI74" i="24"/>
  <c r="CJ74" i="23"/>
  <c r="CJ74" i="24"/>
  <c r="CH15" i="23"/>
  <c r="CH16" i="23"/>
  <c r="CJ55" i="23"/>
  <c r="CJ55" i="24"/>
  <c r="CI55" i="24"/>
  <c r="BL18" i="24"/>
  <c r="CJ51" i="23"/>
  <c r="CJ51" i="24"/>
  <c r="CI51" i="24"/>
  <c r="CI12" i="24"/>
  <c r="CI46" i="25"/>
  <c r="CJ57" i="23"/>
  <c r="CJ57" i="24"/>
  <c r="CI57" i="24"/>
  <c r="CJ50" i="24"/>
  <c r="CJ12" i="24"/>
  <c r="CI53" i="24"/>
  <c r="CJ53" i="23"/>
  <c r="CJ53" i="24"/>
  <c r="CI5" i="23"/>
  <c r="CI59" i="24"/>
  <c r="CJ59" i="23"/>
  <c r="CJ59" i="24"/>
  <c r="CI12" i="23"/>
  <c r="CJ61" i="23"/>
  <c r="CJ61" i="24"/>
  <c r="CI61" i="24"/>
  <c r="CI11" i="23"/>
  <c r="CI7" i="23"/>
  <c r="CJ4" i="25"/>
  <c r="CI15" i="23"/>
  <c r="CI16" i="23"/>
  <c r="CI14" i="24"/>
  <c r="CI48" i="25"/>
  <c r="CJ80" i="24"/>
  <c r="CJ14" i="24"/>
  <c r="CJ48" i="25"/>
  <c r="CJ14" i="23"/>
  <c r="CJ13" i="23"/>
  <c r="CJ65" i="24"/>
  <c r="CJ13" i="24"/>
  <c r="BL20" i="24"/>
  <c r="CI13" i="24"/>
  <c r="CI47" i="25"/>
  <c r="CJ46" i="25"/>
  <c r="CJ5" i="23"/>
  <c r="CJ12" i="23"/>
  <c r="CJ15" i="23"/>
  <c r="CJ7" i="23"/>
  <c r="BL21" i="24"/>
  <c r="CJ47" i="25"/>
  <c r="CJ16" i="23"/>
  <c r="CC47" i="24" l="1"/>
  <c r="CD37" i="26"/>
  <c r="CE37" i="26" s="1"/>
  <c r="CF37" i="26" s="1"/>
  <c r="CB47" i="24"/>
  <c r="BY11" i="24"/>
  <c r="BY7" i="24" s="1"/>
  <c r="BY5" i="24" s="1"/>
  <c r="CB25" i="26"/>
  <c r="CA42" i="24"/>
  <c r="CB32" i="26"/>
  <c r="CB31" i="26"/>
  <c r="CA41" i="24"/>
  <c r="CE47" i="24"/>
  <c r="BZ5" i="26"/>
  <c r="CA29" i="26"/>
  <c r="BZ41" i="24"/>
  <c r="BZ11" i="24" s="1"/>
  <c r="BZ7" i="26"/>
  <c r="CA28" i="26"/>
  <c r="BY15" i="24" l="1"/>
  <c r="BY16" i="24" s="1"/>
  <c r="BY45" i="25"/>
  <c r="CD47" i="24"/>
  <c r="BZ15" i="24"/>
  <c r="BZ45" i="25"/>
  <c r="BZ7" i="24"/>
  <c r="BZ5" i="24" s="1"/>
  <c r="CC31" i="26"/>
  <c r="CB41" i="24"/>
  <c r="CA38" i="24"/>
  <c r="CB28" i="26"/>
  <c r="BY49" i="25"/>
  <c r="BY53" i="25"/>
  <c r="CC32" i="26"/>
  <c r="CB42" i="24"/>
  <c r="CA5" i="26"/>
  <c r="CC25" i="26"/>
  <c r="CF47" i="24"/>
  <c r="CG37" i="26"/>
  <c r="CA7" i="26"/>
  <c r="CB29" i="26"/>
  <c r="CB5" i="26" s="1"/>
  <c r="CA39" i="24"/>
  <c r="BY60" i="25" l="1"/>
  <c r="CB38" i="24"/>
  <c r="CC28" i="26"/>
  <c r="CD25" i="26"/>
  <c r="CA11" i="24"/>
  <c r="CB39" i="24"/>
  <c r="CC29" i="26"/>
  <c r="CC5" i="26" s="1"/>
  <c r="CC41" i="24"/>
  <c r="CD31" i="26"/>
  <c r="CH37" i="26"/>
  <c r="CG47" i="24"/>
  <c r="CC42" i="24"/>
  <c r="CD32" i="26"/>
  <c r="BZ49" i="25"/>
  <c r="BZ53" i="25"/>
  <c r="CB7" i="26"/>
  <c r="BY5" i="25"/>
  <c r="BY9" i="25" s="1"/>
  <c r="BY27" i="25" s="1"/>
  <c r="BY57" i="25"/>
  <c r="BY61" i="25" s="1"/>
  <c r="BZ16" i="24"/>
  <c r="CB11" i="24" l="1"/>
  <c r="CB45" i="25" s="1"/>
  <c r="BY62" i="25"/>
  <c r="BY63" i="25" s="1"/>
  <c r="CD28" i="26"/>
  <c r="CC38" i="24"/>
  <c r="CD7" i="26"/>
  <c r="CE25" i="26"/>
  <c r="CD5" i="26"/>
  <c r="BZ57" i="25"/>
  <c r="BZ61" i="25" s="1"/>
  <c r="BZ5" i="25"/>
  <c r="BZ9" i="25" s="1"/>
  <c r="BZ27" i="25" s="1"/>
  <c r="CC39" i="24"/>
  <c r="CD29" i="26"/>
  <c r="CD41" i="24"/>
  <c r="CE31" i="26"/>
  <c r="CE32" i="26"/>
  <c r="CD42" i="24"/>
  <c r="CA15" i="24"/>
  <c r="CA7" i="24"/>
  <c r="CA5" i="24" s="1"/>
  <c r="CA45" i="25"/>
  <c r="CC7" i="26"/>
  <c r="BZ60" i="25"/>
  <c r="CH47" i="24"/>
  <c r="CI37" i="26"/>
  <c r="CB7" i="24" l="1"/>
  <c r="CB5" i="24" s="1"/>
  <c r="CB16" i="24" s="1"/>
  <c r="CB15" i="24"/>
  <c r="CE41" i="24"/>
  <c r="CF31" i="26"/>
  <c r="CJ37" i="26"/>
  <c r="CJ47" i="24" s="1"/>
  <c r="CI47" i="24"/>
  <c r="CF25" i="26"/>
  <c r="CB49" i="25"/>
  <c r="CB53" i="25"/>
  <c r="CF32" i="26"/>
  <c r="CE42" i="24"/>
  <c r="CA16" i="24"/>
  <c r="CD39" i="24"/>
  <c r="CE29" i="26"/>
  <c r="CC11" i="24"/>
  <c r="BZ62" i="25"/>
  <c r="BZ63" i="25" s="1"/>
  <c r="CA49" i="25"/>
  <c r="CA53" i="25"/>
  <c r="CD38" i="24"/>
  <c r="CD11" i="24" s="1"/>
  <c r="CE28" i="26"/>
  <c r="CE5" i="26" s="1"/>
  <c r="CD7" i="24" l="1"/>
  <c r="CD5" i="24" s="1"/>
  <c r="CD15" i="24"/>
  <c r="CD45" i="25"/>
  <c r="CG25" i="26"/>
  <c r="CF42" i="24"/>
  <c r="CG32" i="26"/>
  <c r="CC15" i="24"/>
  <c r="CC16" i="24" s="1"/>
  <c r="CC45" i="25"/>
  <c r="CC7" i="24"/>
  <c r="CC5" i="24" s="1"/>
  <c r="CE7" i="26"/>
  <c r="CA5" i="25"/>
  <c r="CA9" i="25" s="1"/>
  <c r="CA27" i="25" s="1"/>
  <c r="CA57" i="25"/>
  <c r="CA61" i="25" s="1"/>
  <c r="CG31" i="26"/>
  <c r="CF41" i="24"/>
  <c r="CB5" i="25"/>
  <c r="CB9" i="25" s="1"/>
  <c r="CB27" i="25" s="1"/>
  <c r="CB57" i="25"/>
  <c r="CB61" i="25" s="1"/>
  <c r="CE38" i="24"/>
  <c r="CF28" i="26"/>
  <c r="CF5" i="26" s="1"/>
  <c r="CF29" i="26"/>
  <c r="CE39" i="24"/>
  <c r="CB60" i="25"/>
  <c r="CA60" i="25"/>
  <c r="CA62" i="25" s="1"/>
  <c r="CA63" i="25" s="1"/>
  <c r="CB62" i="25" l="1"/>
  <c r="CB63" i="25" s="1"/>
  <c r="CF7" i="26"/>
  <c r="CH31" i="26"/>
  <c r="CG41" i="24"/>
  <c r="CH25" i="26"/>
  <c r="CH32" i="26"/>
  <c r="CG42" i="24"/>
  <c r="CF39" i="24"/>
  <c r="CG29" i="26"/>
  <c r="CE11" i="24"/>
  <c r="CD49" i="25"/>
  <c r="CC53" i="25"/>
  <c r="CD53" i="25" s="1"/>
  <c r="CC49" i="25"/>
  <c r="CD16" i="24"/>
  <c r="CG28" i="26"/>
  <c r="CG5" i="26" s="1"/>
  <c r="CF38" i="24"/>
  <c r="CD5" i="25" l="1"/>
  <c r="CD9" i="25" s="1"/>
  <c r="CD27" i="25" s="1"/>
  <c r="CD57" i="25"/>
  <c r="CD61" i="25" s="1"/>
  <c r="CH42" i="24"/>
  <c r="CI32" i="26"/>
  <c r="CH28" i="26"/>
  <c r="CG38" i="24"/>
  <c r="CG11" i="24" s="1"/>
  <c r="CI31" i="26"/>
  <c r="CH41" i="24"/>
  <c r="CC60" i="25"/>
  <c r="CD60" i="25"/>
  <c r="CD62" i="25" s="1"/>
  <c r="CD63" i="25" s="1"/>
  <c r="CC5" i="25"/>
  <c r="CC9" i="25" s="1"/>
  <c r="CC27" i="25" s="1"/>
  <c r="CC57" i="25"/>
  <c r="CC61" i="25" s="1"/>
  <c r="CH5" i="26"/>
  <c r="I2" i="26" s="1"/>
  <c r="CI25" i="26"/>
  <c r="CE45" i="25"/>
  <c r="CE7" i="24"/>
  <c r="CE5" i="24" s="1"/>
  <c r="CE15" i="24"/>
  <c r="CH29" i="26"/>
  <c r="CH7" i="26" s="1"/>
  <c r="CG39" i="24"/>
  <c r="CF11" i="24"/>
  <c r="CG7" i="26"/>
  <c r="CE16" i="24" l="1"/>
  <c r="CG15" i="24"/>
  <c r="CG16" i="24" s="1"/>
  <c r="CG45" i="25"/>
  <c r="CG7" i="24"/>
  <c r="CG5" i="24" s="1"/>
  <c r="CE53" i="25"/>
  <c r="CE49" i="25"/>
  <c r="CJ25" i="26"/>
  <c r="CH38" i="24"/>
  <c r="CH11" i="24" s="1"/>
  <c r="CI28" i="26"/>
  <c r="CI5" i="26" s="1"/>
  <c r="CI42" i="24"/>
  <c r="CJ32" i="26"/>
  <c r="CJ42" i="24" s="1"/>
  <c r="CF7" i="24"/>
  <c r="CF5" i="24" s="1"/>
  <c r="CF15" i="24"/>
  <c r="CF16" i="24" s="1"/>
  <c r="CF45" i="25"/>
  <c r="CC62" i="25"/>
  <c r="CC63" i="25" s="1"/>
  <c r="CJ31" i="26"/>
  <c r="CJ41" i="24" s="1"/>
  <c r="CI41" i="24"/>
  <c r="CI29" i="26"/>
  <c r="CH39" i="24"/>
  <c r="CI7" i="26" l="1"/>
  <c r="CF49" i="25"/>
  <c r="CF53" i="25"/>
  <c r="CE60" i="25"/>
  <c r="CF60" i="25"/>
  <c r="CH15" i="24"/>
  <c r="CH7" i="24"/>
  <c r="CH5" i="24" s="1"/>
  <c r="I2" i="24" s="1"/>
  <c r="CH45" i="25"/>
  <c r="CE57" i="25"/>
  <c r="CE61" i="25" s="1"/>
  <c r="CE5" i="25"/>
  <c r="CE9" i="25" s="1"/>
  <c r="CE27" i="25" s="1"/>
  <c r="CJ29" i="26"/>
  <c r="CJ39" i="24" s="1"/>
  <c r="CI39" i="24"/>
  <c r="CJ28" i="26"/>
  <c r="CJ38" i="24" s="1"/>
  <c r="CJ11" i="24" s="1"/>
  <c r="CI38" i="24"/>
  <c r="CG49" i="25"/>
  <c r="CG53" i="25"/>
  <c r="CH16" i="24" l="1"/>
  <c r="CG60" i="25"/>
  <c r="CF5" i="25"/>
  <c r="CF9" i="25" s="1"/>
  <c r="CF27" i="25" s="1"/>
  <c r="CF57" i="25"/>
  <c r="CF61" i="25" s="1"/>
  <c r="CF62" i="25" s="1"/>
  <c r="CF63" i="25" s="1"/>
  <c r="CE62" i="25"/>
  <c r="CE63" i="25" s="1"/>
  <c r="CG5" i="25"/>
  <c r="CG9" i="25" s="1"/>
  <c r="CG27" i="25" s="1"/>
  <c r="CG57" i="25"/>
  <c r="CG61" i="25" s="1"/>
  <c r="CG62" i="25" s="1"/>
  <c r="CG63" i="25" s="1"/>
  <c r="CH49" i="25"/>
  <c r="CH60" i="25" s="1"/>
  <c r="CH53" i="25"/>
  <c r="BL17" i="24"/>
  <c r="BM21" i="24" s="1"/>
  <c r="CI11" i="24"/>
  <c r="CJ5" i="26"/>
  <c r="CJ45" i="25"/>
  <c r="CJ15" i="24"/>
  <c r="CJ7" i="24"/>
  <c r="CJ5" i="24" s="1"/>
  <c r="CJ7" i="26"/>
  <c r="CJ16" i="24" l="1"/>
  <c r="CI15" i="24"/>
  <c r="CI16" i="24" s="1"/>
  <c r="CI7" i="24"/>
  <c r="CI5" i="24" s="1"/>
  <c r="J2" i="24" s="1"/>
  <c r="CI45" i="25"/>
  <c r="CJ49" i="25"/>
  <c r="CH5" i="25"/>
  <c r="CH9" i="25" s="1"/>
  <c r="CH27" i="25" s="1"/>
  <c r="CH57" i="25"/>
  <c r="CH61" i="25" s="1"/>
  <c r="CH62" i="25" s="1"/>
  <c r="CH63" i="25" s="1"/>
  <c r="CI53" i="25" l="1"/>
  <c r="CI49" i="25"/>
  <c r="CI60" i="25" s="1"/>
  <c r="CI5" i="25" l="1"/>
  <c r="CI9" i="25" s="1"/>
  <c r="CI27" i="25" s="1"/>
  <c r="CI57" i="25"/>
  <c r="CI61" i="25" s="1"/>
  <c r="CI62" i="25" s="1"/>
  <c r="CI63" i="25" s="1"/>
  <c r="CJ53" i="25"/>
  <c r="CJ60" i="25"/>
  <c r="CJ57" i="25" l="1"/>
  <c r="CJ61" i="25" s="1"/>
  <c r="CJ62" i="25" s="1"/>
  <c r="CJ63" i="25" s="1"/>
  <c r="CJ5" i="25"/>
  <c r="CJ9" i="25" s="1"/>
  <c r="CJ27" i="25" s="1"/>
</calcChain>
</file>

<file path=xl/sharedStrings.xml><?xml version="1.0" encoding="utf-8"?>
<sst xmlns="http://schemas.openxmlformats.org/spreadsheetml/2006/main" count="1478" uniqueCount="192">
  <si>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</si>
  <si>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</si>
  <si>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</si>
  <si>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</si>
  <si>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</si>
  <si>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</si>
  <si>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</si>
  <si>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</si>
  <si>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</si>
  <si>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</si>
  <si>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</si>
  <si>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</si>
  <si>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</si>
  <si>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</si>
  <si>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</si>
  <si>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</si>
  <si>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</si>
  <si>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</si>
  <si>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</si>
  <si>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</si>
  <si>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</si>
  <si>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</si>
  <si>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</si>
  <si>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</si>
  <si>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</si>
  <si>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</si>
  <si>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</si>
  <si>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</si>
  <si>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</si>
  <si>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</si>
  <si>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</si>
  <si>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</si>
  <si>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</si>
  <si>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</si>
  <si>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</si>
  <si>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</si>
  <si>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</si>
  <si>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</si>
  <si>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</si>
  <si>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</si>
  <si>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</si>
  <si>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</si>
  <si>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</si>
  <si>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</si>
  <si>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</si>
  <si>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</si>
  <si>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</si>
  <si>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</si>
  <si>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</si>
  <si>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</si>
  <si>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</si>
  <si>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</si>
  <si>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</si>
  <si>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</si>
  <si>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</si>
  <si>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</si>
  <si>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</si>
  <si>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</si>
  <si>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</si>
  <si>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</si>
  <si>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</si>
  <si>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TOTAL</t>
  </si>
  <si>
    <t>kWh (Cum.)</t>
  </si>
  <si>
    <t>kWh (Monthly)</t>
  </si>
  <si>
    <t>Monthly TD Revenue ($)</t>
  </si>
  <si>
    <t>Cumulative TD Revenue ($)</t>
  </si>
  <si>
    <t>ALL PROGRAMS EXCEPT LOW INCOME</t>
  </si>
  <si>
    <t>GRAND TOTAL</t>
  </si>
  <si>
    <t>ONLY LOW INCOME</t>
  </si>
  <si>
    <t>RATE CLASS</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</si>
  <si>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</si>
  <si>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</si>
  <si>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</si>
  <si>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</si>
  <si>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</si>
  <si>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</si>
  <si>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</si>
  <si>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</si>
  <si>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</si>
  <si>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</si>
  <si>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</si>
  <si>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</si>
  <si>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</si>
  <si>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</si>
  <si>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</si>
  <si>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</si>
  <si>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</si>
  <si>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</si>
  <si>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</si>
  <si>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</si>
  <si>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</si>
  <si>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</si>
  <si>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</si>
  <si>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</si>
  <si>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</si>
  <si>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</si>
  <si>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</si>
  <si>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</si>
  <si>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</si>
  <si>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</si>
  <si>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</si>
  <si>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</si>
  <si>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</si>
  <si>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</si>
  <si>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</si>
  <si>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</si>
  <si>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</si>
  <si>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</si>
  <si>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</si>
  <si>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</si>
  <si>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</si>
  <si>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</si>
  <si>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</si>
  <si>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x</t>
  </si>
  <si>
    <t>Detail/Description</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</si>
  <si>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</si>
  <si>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</si>
  <si>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</si>
  <si>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</si>
  <si>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</si>
  <si>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</si>
  <si>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</si>
  <si>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</si>
  <si>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</si>
  <si>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Sox Secondary Review Complete</t>
  </si>
  <si>
    <t>Motors(uses bus. load shape)</t>
  </si>
  <si>
    <t>Total LI &amp; NLI</t>
  </si>
  <si>
    <t>NOTE</t>
  </si>
  <si>
    <t>Various</t>
  </si>
  <si>
    <t>Rebasing 4/1/20; values below loaded from rebasing</t>
  </si>
  <si>
    <t>meeia</t>
  </si>
  <si>
    <t>sum from Monthly tab</t>
  </si>
  <si>
    <t>1M</t>
  </si>
  <si>
    <t>2M</t>
  </si>
  <si>
    <t>3M</t>
  </si>
  <si>
    <t>4M</t>
  </si>
  <si>
    <t>11M</t>
  </si>
  <si>
    <t>check</t>
  </si>
  <si>
    <t>Margin rates for MEEIA 2 did not change 4/1/20 when rebased. In contrast margin rates for MEEIA 3 did change during 4/1/20 rebasing.</t>
  </si>
  <si>
    <t>revised formula to calc cumulative despite no monthly savings - 2020 April, May, July, Nov; 2021 Jan - extend April calc to May-Jan to calc w/o monthly savings</t>
  </si>
  <si>
    <t>Difference</t>
  </si>
  <si>
    <t>Matches True-up?</t>
  </si>
  <si>
    <t>Total</t>
  </si>
  <si>
    <t>Evaluated Monthly TD Aug 20</t>
  </si>
  <si>
    <t>True-up (without interest)</t>
  </si>
  <si>
    <t>August Check</t>
  </si>
  <si>
    <t>Deemed Cumulative Jan 20-July 21</t>
  </si>
  <si>
    <t>March 2019 to July 2021 - Prior to True-up</t>
  </si>
  <si>
    <t>August 2021 to March 2022 - Post-True-up until Rebasing</t>
  </si>
  <si>
    <t>Monthly TD - Deemed</t>
  </si>
  <si>
    <t>Monthly TD - Evaluated</t>
  </si>
  <si>
    <t>Cumulative Accounting TD</t>
  </si>
  <si>
    <t>Deemed through July 2021 + Evaluated August 2021 forward</t>
  </si>
  <si>
    <t>POST-TRUE-UP VALUES ARE COMPOSED OF DEEMED AND EVALUATED AS FOLLOWS</t>
  </si>
  <si>
    <t>Evaluated TD:</t>
  </si>
  <si>
    <t>Evaluated TD (row 49)</t>
  </si>
  <si>
    <t>Deemed TD:</t>
  </si>
  <si>
    <t>Accounting TD (row 57)</t>
  </si>
  <si>
    <t>Reviewed by Laureen Welikson and Angie Hwang</t>
  </si>
  <si>
    <t>through July 2021: TD calculation based on deemed savings and 85% NTG</t>
  </si>
  <si>
    <t>August 2021 forward: Incremental monthly TD calculation based on evaluated savings and evaluated NTG 94.622886%.</t>
  </si>
  <si>
    <t>Therefore in this file on the "TD Calc Summary (Cumulative)" tab, cells AO36:BQ41 the incremental monthly TD for March 2019-July 2021 is copied here as fixed values from previous month's file.</t>
  </si>
  <si>
    <t>On the same tab, in cells BR43:BR49 is the incremental monthly TD for August 2021</t>
  </si>
  <si>
    <t>These incremental values are added together as cumulative TD in cells BR51:BR57</t>
  </si>
  <si>
    <t>A check is added to show that the calculated TD here for July 2021 and August 2021 compared to the TD purely calculated based on evaluation is the True-up amount without interest -$19.001.19.</t>
  </si>
  <si>
    <t>see "TD Calc Summary (Cumulative)", cells BQ60:BR63</t>
  </si>
  <si>
    <t>Rider states: "The company shall make a Rider EEIC filing each calendar year to be effective for application to the usage on and after the first date of the subsequent February… Rider EEIC filings shall be made at least 60 days prior to their effective dates."</t>
  </si>
  <si>
    <t xml:space="preserve">Changed TD Calc for Aug 2021 since the true-up occurred on savings through July 2021 savings.  Evaluated results completed and filed in EFIS 8/11/21 (no Change Request filed, so using EFIS date as the trigger to complete TD True-up). </t>
  </si>
  <si>
    <t>True-up calculated through July 2021: -$19,001.19 (-$19,829.64 with interest).  Evaluated NTG determined to be 94.622886%.</t>
  </si>
  <si>
    <t>But incremental monthly TD based on evaluated TD beginning in August is added to the incremental monthly TD from March 2019-July 2021 based on deemed savings and 85% NTG.</t>
  </si>
  <si>
    <t>Confirmed that cumulative kWh in this file matches evaluation and NTG matches evaluation.</t>
  </si>
  <si>
    <t>Confirmed that TD based on deemed savings through July matches TD submitted last month.</t>
  </si>
  <si>
    <t xml:space="preserve">Sept 2021 - Extend TD calculation by extending cumulative kWh calc on kWh (Cumulative) NLI tab and extending TD calc on TD CALC Summary (Cumulative) tab.  Sept cumlative TD shows reasonable growth since Aug; Sept 2021 is reasonably greater than Sept 2020 which is as expected since no rebasing in last 12 months and savings has grown since then.  </t>
  </si>
  <si>
    <t xml:space="preserve">Extended check on TD CALC Summary (Cumulative) tab, cells BS60:BS63 to show that the calculated TD for Sept compared to the TD calculated purely based on evaluation is the True-up amount without interest -$19,001.19. </t>
  </si>
  <si>
    <t>Note: MEEIA 2 Long Lead is non-Low Income only</t>
  </si>
  <si>
    <t>Reviewed by Laureen Weikson and Angie Hwang</t>
  </si>
  <si>
    <t xml:space="preserve">Oct 2021 - Extend TD calculation by extending cumulative kWh calc on kWh (Cumulative) NLI tab and extending TD calc on TD CALC Summary (Cumulative) tab.  Oct cumlative TD shows reasonable growth since Sept; Oct 2021 is reasonably greater than Oct 2020 which is as expected since no rebasing in last 12 months and savings has grown since then.  </t>
  </si>
  <si>
    <t xml:space="preserve">Nov 2021 - Extend TD calculation by extending cumulative kWh calc on kWh (Cumulative) NLI tab and extending TD calc on TD CALC Summary (Cumulative) tab.  Nov cumlative TD shows reasonable growth since Oct; Nov 2021 is reasonably greater than Nov 2020 which is as expected since no rebasing in last 12 months and savings has grown since then.  </t>
  </si>
  <si>
    <t xml:space="preserve">Extended check on TD CALC Summary (Cumulative) tab, cells BT60:BT63 to show that the calculated TD for Oct compared to the TD calculated purely based on evaluation is the True-up amount without interest -$19,001.19. </t>
  </si>
  <si>
    <t xml:space="preserve">Extended check on TD CALC Summary (Cumulative) tab, cells BU60:BU63 to show that the calculated TD for Nov compared to the TD calculated purely based on evaluation is the True-up amount without interest -$19,001.19. </t>
  </si>
  <si>
    <t xml:space="preserve">Dec 2021 - Extend TD calculation by extending cumulative kWh calc on kWh (Cumulative) NLI tab and extending TD calc on TD CALC Summary (Cumulative) tab.  Dec cumlative TD shows reasonable growth since Nov; Dec 2021 is reasonably greater than Dec 2020 which is as expected since no rebasing in last 12 months and savings has grown since then.  </t>
  </si>
  <si>
    <t xml:space="preserve">Extended check on TD CALC Summary (Cumulative) tab, cells BV60:BV63 to show that the calculated TD for Dec compared to the TD calculated purely based on evaluation is the True-up amount without interest -$19,001.19. </t>
  </si>
  <si>
    <t xml:space="preserve">Extended check on TD CALC Summary (Cumulative) tab, cells BW60:BW63 to show that the calculated TD for Jan compared to the TD calculated purely based on evaluation is the True-up amount without interest -$19,001.19. </t>
  </si>
  <si>
    <t>Jan 2022 - Extend TD calculation by extending cumulative kWh calc on kWh (Cumulative) NLI tab and extending TD calc on TD CALC Summary (Cumulative) tab.  Jan cumlative TD shows reasonable growth since Dec; Jan 2022 is reasonably greater than Jan 2021 which is as expected since no rebasing in last 12 months and savings has grown since then.  4M and 11M monthly evaluate TD is same as Jan 2021 because no savings since then.</t>
  </si>
  <si>
    <t>Margin rates from 8/1/18; not updated in later Riders</t>
  </si>
  <si>
    <t>No consequence beyond 2/28/22, because TD is fully rebased (no more monthly TD because savings is fully shifted to the base rate)</t>
  </si>
  <si>
    <t>Feb 2022 - Extend TD calculation by extending cumulative kWh calc on kWh (Cumulative) NLI tab and extending TD calc on TD CALC Summary (Cumulative) tab.  Feb cumlative TD shows reasonable growth since Jan; Feb 2022 is reasonably greater than Feb 2021 which is as expected since no rebasing in last 12 months and savings has grown since then.  4M and 11M monthly evaluate TD is same as Feb 2021 because no savings since then.</t>
  </si>
  <si>
    <t xml:space="preserve">Extended check on TD CALC Summary (Cumulative) tab, cells BX60:BX63 to show that the calculated TD for Feb compared to the TD calculated purely based on evaluation is the True-up amount without interest -$19,001.19. </t>
  </si>
  <si>
    <t>Extended check on TD CALC Summary (Cumulative) tab, cells BY60:BY63 to show that the calculated TD for Mar compared to the TD calculated purely based on evaluation is the True-up amount without interest -$19,001.19.  Same is true for all following months.</t>
  </si>
  <si>
    <t>3/1/22 - rebasing values from ER-2021-0240 rate case, based on savings through 4/30/21</t>
  </si>
  <si>
    <t>TD is fully rebased (no more monthly TD because savings is fully shifted to the base rate)</t>
  </si>
  <si>
    <t>Mar 2022 - Extend TD calculation by extending cumulative kWh calc on kWh (Cumulative) NLI tab and extending TD calc on TD CALC Summary (Cumulative) tab.  New base rate effective 3/1/2022 per ER-2021-0240; rebasing values added to TD calculation on Rebasing and NLI tab.  Rebasing values match cumulative savings in this TD calculation, signifying that savings has been fully shifted to the base rate, and causing the TD calculation to stop growing (or "zero out").  TD is therefore, "fully rebased".  From March forward, the TD calculation will hold steady at $999,715.75.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</si>
</sst>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s>
  <fonts count="88"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u/>
      <sz val="11"/>
      <color theme="1"/>
      <name val="Calibri"/>
      <family val="2"/>
      <scheme val="minor"/>
    </font>
    <font>
      <sz val="12"/>
      <color theme="1"/>
      <name val="Wingdings"/>
      <charset val="2"/>
    </font>
    <font>
      <sz val="9"/>
      <color theme="1"/>
      <name val="Calibri"/>
      <family val="2"/>
      <scheme val="minor"/>
    </font>
    <font>
      <b/>
      <sz val="9"/>
      <color rgb="FFFF0000"/>
      <name val="Calibri"/>
      <family val="2"/>
      <scheme val="minor"/>
    </font>
    <font>
      <sz val="11"/>
      <name val="Calibri"/>
      <family val="2"/>
    </font>
    <font>
      <sz val="11"/>
      <color rgb="FF00B050"/>
      <name val="Calibri"/>
      <family val="2"/>
      <scheme val="minor"/>
    </font>
    <font>
      <b/>
      <sz val="11"/>
      <color rgb="FFFF0000"/>
      <name val="Calibri"/>
      <family val="2"/>
      <scheme val="minor"/>
    </font>
    <font>
      <b/>
      <sz val="11"/>
      <color rgb="FF00B050"/>
      <name val="Calibri"/>
      <family val="2"/>
      <scheme val="minor"/>
    </font>
    <font>
      <b/>
      <sz val="14"/>
      <color rgb="FFFF0000"/>
      <name val="Calibri"/>
      <family val="2"/>
      <scheme val="minor"/>
    </font>
    <font>
      <b/>
      <i/>
      <sz val="11"/>
      <color rgb="FFFF0000"/>
      <name val="Calibri"/>
      <family val="2"/>
      <scheme val="minor"/>
    </font>
  </fonts>
  <fills count="8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E2EFDA"/>
        <bgColor indexed="64"/>
      </patternFill>
    </fill>
    <fill>
      <patternFill patternType="solid">
        <fgColor rgb="FFDDEBF7"/>
        <bgColor indexed="64"/>
      </patternFill>
    </fill>
    <fill>
      <patternFill patternType="solid">
        <fgColor rgb="FFFFFF9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ck">
        <color auto="1"/>
      </right>
      <top/>
      <bottom/>
      <diagonal/>
    </border>
    <border>
      <left style="thin">
        <color indexed="64"/>
      </left>
      <right style="thick">
        <color auto="1"/>
      </right>
      <top style="thin">
        <color indexed="64"/>
      </top>
      <bottom style="thin">
        <color indexed="64"/>
      </bottom>
      <diagonal/>
    </border>
    <border>
      <left style="thin">
        <color indexed="64"/>
      </left>
      <right style="thin">
        <color indexed="64"/>
      </right>
      <top/>
      <bottom/>
      <diagonal/>
    </border>
  </borders>
  <cellStyleXfs count="20825">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1" fillId="0" borderId="0"/>
    <xf numFmtId="0" fontId="32"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5"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5"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5"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5"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5"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5"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5"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5"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5"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5"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5"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5" fillId="65" borderId="0" applyNumberFormat="0" applyBorder="0" applyAlignment="0" applyProtection="0"/>
    <xf numFmtId="0" fontId="2" fillId="65" borderId="0" applyNumberFormat="0" applyBorder="0" applyAlignment="0" applyProtection="0"/>
    <xf numFmtId="0" fontId="46" fillId="46" borderId="0" applyNumberFormat="0" applyBorder="0" applyAlignment="0" applyProtection="0"/>
    <xf numFmtId="0" fontId="25" fillId="46" borderId="0" applyNumberFormat="0" applyBorder="0" applyAlignment="0" applyProtection="0"/>
    <xf numFmtId="0" fontId="46" fillId="50" borderId="0" applyNumberFormat="0" applyBorder="0" applyAlignment="0" applyProtection="0"/>
    <xf numFmtId="0" fontId="25" fillId="50" borderId="0" applyNumberFormat="0" applyBorder="0" applyAlignment="0" applyProtection="0"/>
    <xf numFmtId="0" fontId="46" fillId="54" borderId="0" applyNumberFormat="0" applyBorder="0" applyAlignment="0" applyProtection="0"/>
    <xf numFmtId="0" fontId="25" fillId="54" borderId="0" applyNumberFormat="0" applyBorder="0" applyAlignment="0" applyProtection="0"/>
    <xf numFmtId="0" fontId="46" fillId="58" borderId="0" applyNumberFormat="0" applyBorder="0" applyAlignment="0" applyProtection="0"/>
    <xf numFmtId="0" fontId="25" fillId="58" borderId="0" applyNumberFormat="0" applyBorder="0" applyAlignment="0" applyProtection="0"/>
    <xf numFmtId="0" fontId="46" fillId="62" borderId="0" applyNumberFormat="0" applyBorder="0" applyAlignment="0" applyProtection="0"/>
    <xf numFmtId="0" fontId="25" fillId="62" borderId="0" applyNumberFormat="0" applyBorder="0" applyAlignment="0" applyProtection="0"/>
    <xf numFmtId="0" fontId="46" fillId="66" borderId="0" applyNumberFormat="0" applyBorder="0" applyAlignment="0" applyProtection="0"/>
    <xf numFmtId="0" fontId="25" fillId="66" borderId="0" applyNumberFormat="0" applyBorder="0" applyAlignment="0" applyProtection="0"/>
    <xf numFmtId="0" fontId="46" fillId="43" borderId="0" applyNumberFormat="0" applyBorder="0" applyAlignment="0" applyProtection="0"/>
    <xf numFmtId="0" fontId="25" fillId="43" borderId="0" applyNumberFormat="0" applyBorder="0" applyAlignment="0" applyProtection="0"/>
    <xf numFmtId="0" fontId="46" fillId="47" borderId="0" applyNumberFormat="0" applyBorder="0" applyAlignment="0" applyProtection="0"/>
    <xf numFmtId="0" fontId="25" fillId="47" borderId="0" applyNumberFormat="0" applyBorder="0" applyAlignment="0" applyProtection="0"/>
    <xf numFmtId="0" fontId="46" fillId="51" borderId="0" applyNumberFormat="0" applyBorder="0" applyAlignment="0" applyProtection="0"/>
    <xf numFmtId="0" fontId="25" fillId="51" borderId="0" applyNumberFormat="0" applyBorder="0" applyAlignment="0" applyProtection="0"/>
    <xf numFmtId="0" fontId="46" fillId="55" borderId="0" applyNumberFormat="0" applyBorder="0" applyAlignment="0" applyProtection="0"/>
    <xf numFmtId="0" fontId="25" fillId="55" borderId="0" applyNumberFormat="0" applyBorder="0" applyAlignment="0" applyProtection="0"/>
    <xf numFmtId="0" fontId="46" fillId="59" borderId="0" applyNumberFormat="0" applyBorder="0" applyAlignment="0" applyProtection="0"/>
    <xf numFmtId="0" fontId="25" fillId="59" borderId="0" applyNumberFormat="0" applyBorder="0" applyAlignment="0" applyProtection="0"/>
    <xf numFmtId="0" fontId="46" fillId="63" borderId="0" applyNumberFormat="0" applyBorder="0" applyAlignment="0" applyProtection="0"/>
    <xf numFmtId="0" fontId="25" fillId="63" borderId="0" applyNumberFormat="0" applyBorder="0" applyAlignment="0" applyProtection="0"/>
    <xf numFmtId="0" fontId="47" fillId="37" borderId="0" applyNumberFormat="0" applyBorder="0" applyAlignment="0" applyProtection="0"/>
    <xf numFmtId="0" fontId="38" fillId="37" borderId="0" applyNumberFormat="0" applyBorder="0" applyAlignment="0" applyProtection="0"/>
    <xf numFmtId="0" fontId="48" fillId="40" borderId="27" applyNumberFormat="0" applyAlignment="0" applyProtection="0"/>
    <xf numFmtId="0" fontId="42" fillId="40" borderId="27" applyNumberFormat="0" applyAlignment="0" applyProtection="0"/>
    <xf numFmtId="0" fontId="49" fillId="41" borderId="30" applyNumberFormat="0" applyAlignment="0" applyProtection="0"/>
    <xf numFmtId="0" fontId="23" fillId="41" borderId="30"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0" fillId="0" borderId="0" applyNumberFormat="0" applyFill="0" applyBorder="0" applyAlignment="0" applyProtection="0"/>
    <xf numFmtId="0" fontId="44" fillId="0" borderId="0" applyNumberFormat="0" applyFill="0" applyBorder="0" applyAlignment="0" applyProtection="0"/>
    <xf numFmtId="0" fontId="51" fillId="36" borderId="0" applyNumberFormat="0" applyBorder="0" applyAlignment="0" applyProtection="0"/>
    <xf numFmtId="0" fontId="37" fillId="36" borderId="0" applyNumberFormat="0" applyBorder="0" applyAlignment="0" applyProtection="0"/>
    <xf numFmtId="0" fontId="52" fillId="0" borderId="24" applyNumberFormat="0" applyFill="0" applyAlignment="0" applyProtection="0"/>
    <xf numFmtId="0" fontId="34" fillId="0" borderId="24" applyNumberFormat="0" applyFill="0" applyAlignment="0" applyProtection="0"/>
    <xf numFmtId="0" fontId="53" fillId="0" borderId="25" applyNumberFormat="0" applyFill="0" applyAlignment="0" applyProtection="0"/>
    <xf numFmtId="0" fontId="35" fillId="0" borderId="25" applyNumberFormat="0" applyFill="0" applyAlignment="0" applyProtection="0"/>
    <xf numFmtId="0" fontId="54" fillId="0" borderId="26" applyNumberFormat="0" applyFill="0" applyAlignment="0" applyProtection="0"/>
    <xf numFmtId="0" fontId="36" fillId="0" borderId="26" applyNumberFormat="0" applyFill="0" applyAlignment="0" applyProtection="0"/>
    <xf numFmtId="0" fontId="54"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39" borderId="27" applyNumberFormat="0" applyAlignment="0" applyProtection="0"/>
    <xf numFmtId="0" fontId="40" fillId="39" borderId="27" applyNumberFormat="0" applyAlignment="0" applyProtection="0"/>
    <xf numFmtId="0" fontId="61" fillId="0" borderId="29" applyNumberFormat="0" applyFill="0" applyAlignment="0" applyProtection="0"/>
    <xf numFmtId="0" fontId="43" fillId="0" borderId="29" applyNumberFormat="0" applyFill="0" applyAlignment="0" applyProtection="0"/>
    <xf numFmtId="0" fontId="62" fillId="38" borderId="0" applyNumberFormat="0" applyBorder="0" applyAlignment="0" applyProtection="0"/>
    <xf numFmtId="0" fontId="39" fillId="38" borderId="0" applyNumberFormat="0" applyBorder="0" applyAlignment="0" applyProtection="0"/>
    <xf numFmtId="0" fontId="3" fillId="0" borderId="0"/>
    <xf numFmtId="0" fontId="3" fillId="0" borderId="0"/>
    <xf numFmtId="0" fontId="3" fillId="0" borderId="0"/>
    <xf numFmtId="0" fontId="1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 fillId="0" borderId="0"/>
    <xf numFmtId="0" fontId="2" fillId="0" borderId="0"/>
    <xf numFmtId="0" fontId="32"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2" fillId="42" borderId="31" applyNumberFormat="0" applyFont="0" applyAlignment="0" applyProtection="0"/>
    <xf numFmtId="0" fontId="2" fillId="42" borderId="31" applyNumberFormat="0" applyFont="0" applyAlignment="0" applyProtection="0"/>
    <xf numFmtId="0" fontId="63" fillId="40" borderId="28" applyNumberFormat="0" applyAlignment="0" applyProtection="0"/>
    <xf numFmtId="0" fontId="41" fillId="40" borderId="28" applyNumberFormat="0" applyAlignment="0" applyProtection="0"/>
    <xf numFmtId="9" fontId="3" fillId="0" borderId="0" applyFont="0" applyFill="0" applyBorder="0" applyProtection="0"/>
    <xf numFmtId="9" fontId="4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3" fillId="0" borderId="0" applyNumberFormat="0" applyFill="0" applyBorder="0" applyAlignment="0" applyProtection="0"/>
    <xf numFmtId="0" fontId="64" fillId="0" borderId="32" applyNumberFormat="0" applyFill="0" applyAlignment="0" applyProtection="0"/>
    <xf numFmtId="0" fontId="1" fillId="0" borderId="32" applyNumberFormat="0" applyFill="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82" fillId="0" borderId="0"/>
    <xf numFmtId="0" fontId="82" fillId="0" borderId="0"/>
    <xf numFmtId="0" fontId="82" fillId="0" borderId="0"/>
    <xf numFmtId="0" fontId="82" fillId="0" borderId="0"/>
  </cellStyleXfs>
  <cellXfs count="319">
    <xf numFmtId="0" fontId="0" fillId="0" borderId="0" xfId="0"/>
    <xf numFmtId="0" fontId="0" fillId="2" borderId="0" xfId="0" applyFill="1"/>
    <xf numFmtId="0" fontId="0" fillId="0" borderId="1" xfId="0" applyBorder="1"/>
    <xf numFmtId="0" fontId="0" fillId="0" borderId="0" xfId="0" applyBorder="1"/>
    <xf numFmtId="0" fontId="0" fillId="0" borderId="6" xfId="0" applyBorder="1"/>
    <xf numFmtId="0" fontId="0" fillId="0" borderId="7" xfId="0" applyBorder="1"/>
    <xf numFmtId="0" fontId="0" fillId="0" borderId="0" xfId="0"/>
    <xf numFmtId="0" fontId="0" fillId="0" borderId="6" xfId="0" applyBorder="1"/>
    <xf numFmtId="166" fontId="0" fillId="0" borderId="0" xfId="1" applyNumberFormat="1" applyFont="1"/>
    <xf numFmtId="166" fontId="0" fillId="0" borderId="0" xfId="0" applyNumberFormat="1"/>
    <xf numFmtId="0" fontId="0" fillId="0" borderId="0" xfId="0" applyAlignment="1">
      <alignment wrapText="1"/>
    </xf>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20" xfId="0" applyFill="1" applyBorder="1"/>
    <xf numFmtId="0" fontId="0" fillId="4" borderId="20"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28" fillId="0" borderId="1" xfId="2" applyNumberFormat="1" applyFont="1" applyBorder="1"/>
    <xf numFmtId="0" fontId="28" fillId="0" borderId="0" xfId="0" applyFont="1"/>
    <xf numFmtId="167" fontId="28" fillId="0" borderId="1" xfId="20539" applyNumberFormat="1" applyFont="1" applyBorder="1"/>
    <xf numFmtId="9" fontId="0" fillId="2" borderId="1" xfId="2" applyFont="1" applyFill="1" applyBorder="1"/>
    <xf numFmtId="9" fontId="1" fillId="7" borderId="1" xfId="2" applyFont="1" applyFill="1" applyBorder="1"/>
    <xf numFmtId="9" fontId="29"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24" fillId="2" borderId="0" xfId="0" applyFont="1" applyFill="1" applyAlignment="1">
      <alignment horizontal="left" wrapText="1" indent="6"/>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0" fontId="0" fillId="0" borderId="0" xfId="0" applyAlignment="1">
      <alignment horizontal="left" indent="6"/>
    </xf>
    <xf numFmtId="165" fontId="25" fillId="30" borderId="2" xfId="0" applyNumberFormat="1" applyFont="1" applyFill="1" applyBorder="1" applyAlignment="1">
      <alignment horizontal="center"/>
    </xf>
    <xf numFmtId="167" fontId="0" fillId="0" borderId="2" xfId="20539" applyNumberFormat="1" applyFont="1" applyBorder="1"/>
    <xf numFmtId="164" fontId="28" fillId="7" borderId="1" xfId="2" applyNumberFormat="1" applyFont="1" applyFill="1" applyBorder="1"/>
    <xf numFmtId="167" fontId="28"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0" fillId="0" borderId="0" xfId="0" applyFont="1"/>
    <xf numFmtId="44" fontId="30" fillId="0" borderId="0" xfId="0" applyNumberFormat="1" applyFont="1"/>
    <xf numFmtId="0" fontId="0" fillId="34" borderId="0" xfId="0" applyFill="1"/>
    <xf numFmtId="166" fontId="0" fillId="0" borderId="1" xfId="1" applyNumberFormat="1" applyFont="1" applyBorder="1"/>
    <xf numFmtId="0" fontId="66" fillId="6" borderId="1" xfId="0" applyFont="1" applyFill="1" applyBorder="1"/>
    <xf numFmtId="0" fontId="67" fillId="0" borderId="0" xfId="0" applyFont="1"/>
    <xf numFmtId="0" fontId="68"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0" fillId="2" borderId="23" xfId="0" applyFont="1" applyFill="1" applyBorder="1"/>
    <xf numFmtId="0" fontId="69" fillId="69" borderId="1" xfId="0" applyFont="1" applyFill="1" applyBorder="1"/>
    <xf numFmtId="0" fontId="25" fillId="69" borderId="2" xfId="0" applyFont="1" applyFill="1" applyBorder="1"/>
    <xf numFmtId="0" fontId="25" fillId="6" borderId="2" xfId="0" applyFont="1" applyFill="1" applyBorder="1"/>
    <xf numFmtId="0" fontId="73" fillId="70" borderId="0" xfId="0" applyFont="1" applyFill="1" applyAlignment="1">
      <alignment vertical="center"/>
    </xf>
    <xf numFmtId="0" fontId="25" fillId="70" borderId="0" xfId="0" applyFont="1" applyFill="1" applyAlignment="1">
      <alignment vertical="center"/>
    </xf>
    <xf numFmtId="0" fontId="0" fillId="0" borderId="1" xfId="0" applyBorder="1" applyAlignment="1">
      <alignment wrapText="1"/>
    </xf>
    <xf numFmtId="0" fontId="23" fillId="6" borderId="1" xfId="0" applyFont="1" applyFill="1" applyBorder="1"/>
    <xf numFmtId="0" fontId="25" fillId="6" borderId="1" xfId="0" applyFont="1" applyFill="1" applyBorder="1" applyAlignment="1">
      <alignment horizontal="center"/>
    </xf>
    <xf numFmtId="0" fontId="0" fillId="34" borderId="35" xfId="0" applyFill="1" applyBorder="1"/>
    <xf numFmtId="0" fontId="0" fillId="34" borderId="5" xfId="0" applyFill="1" applyBorder="1"/>
    <xf numFmtId="0" fontId="23" fillId="71" borderId="34" xfId="0" applyFont="1" applyFill="1" applyBorder="1"/>
    <xf numFmtId="0" fontId="23" fillId="71" borderId="1" xfId="0" applyFont="1" applyFill="1" applyBorder="1" applyAlignment="1">
      <alignment horizontal="center"/>
    </xf>
    <xf numFmtId="44" fontId="1" fillId="72" borderId="1" xfId="0" applyNumberFormat="1" applyFont="1" applyFill="1" applyBorder="1"/>
    <xf numFmtId="0" fontId="0" fillId="73" borderId="22"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78" fillId="0" borderId="0" xfId="0" applyFont="1"/>
    <xf numFmtId="0" fontId="23" fillId="6" borderId="0" xfId="0" applyFont="1" applyFill="1" applyAlignment="1">
      <alignment wrapText="1"/>
    </xf>
    <xf numFmtId="0" fontId="79" fillId="0" borderId="1" xfId="0" applyFont="1" applyBorder="1" applyAlignment="1">
      <alignment horizontal="center"/>
    </xf>
    <xf numFmtId="0" fontId="23" fillId="6" borderId="0" xfId="0" applyFont="1" applyFill="1" applyAlignment="1"/>
    <xf numFmtId="0" fontId="0" fillId="6" borderId="0" xfId="0" applyFill="1" applyAlignment="1">
      <alignment wrapText="1"/>
    </xf>
    <xf numFmtId="166" fontId="0" fillId="7" borderId="1" xfId="1" applyNumberFormat="1" applyFont="1" applyFill="1" applyBorder="1"/>
    <xf numFmtId="14" fontId="0" fillId="0" borderId="1" xfId="0" applyNumberFormat="1" applyBorder="1"/>
    <xf numFmtId="0" fontId="25" fillId="74" borderId="1" xfId="0" applyFont="1" applyFill="1" applyBorder="1"/>
    <xf numFmtId="0" fontId="25" fillId="74" borderId="1" xfId="0" applyFont="1" applyFill="1" applyBorder="1" applyAlignment="1">
      <alignment horizontal="center"/>
    </xf>
    <xf numFmtId="0" fontId="23" fillId="74" borderId="1" xfId="0" applyFont="1" applyFill="1" applyBorder="1"/>
    <xf numFmtId="44" fontId="0" fillId="0" borderId="0" xfId="20539" applyFont="1"/>
    <xf numFmtId="44" fontId="0" fillId="0" borderId="0" xfId="20539" applyFont="1" applyAlignment="1">
      <alignment horizontal="left" indent="6"/>
    </xf>
    <xf numFmtId="44" fontId="23" fillId="6" borderId="0" xfId="20539" applyFont="1" applyFill="1" applyAlignment="1">
      <alignment wrapText="1"/>
    </xf>
    <xf numFmtId="44" fontId="0" fillId="6" borderId="0" xfId="20539" applyFont="1" applyFill="1" applyAlignment="1">
      <alignment wrapText="1"/>
    </xf>
    <xf numFmtId="44" fontId="25" fillId="74" borderId="36" xfId="20539" applyFont="1" applyFill="1" applyBorder="1" applyAlignment="1"/>
    <xf numFmtId="0" fontId="25" fillId="74" borderId="36" xfId="0" applyFont="1" applyFill="1" applyBorder="1" applyAlignment="1"/>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80" fillId="7" borderId="36" xfId="0" applyFont="1" applyFill="1" applyBorder="1" applyAlignment="1"/>
    <xf numFmtId="44" fontId="1" fillId="0" borderId="0" xfId="0" applyNumberFormat="1" applyFont="1"/>
    <xf numFmtId="0" fontId="23" fillId="3" borderId="1" xfId="0" applyFont="1" applyFill="1" applyBorder="1" applyAlignment="1">
      <alignment horizontal="center"/>
    </xf>
    <xf numFmtId="166" fontId="1" fillId="0" borderId="1" xfId="1" applyNumberFormat="1" applyFont="1" applyBorder="1"/>
    <xf numFmtId="166" fontId="0" fillId="2" borderId="1" xfId="1" applyNumberFormat="1" applyFont="1" applyFill="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43" fontId="0" fillId="0" borderId="1" xfId="1" applyNumberFormat="1" applyFont="1" applyBorder="1"/>
    <xf numFmtId="167" fontId="28"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43" fontId="0" fillId="0" borderId="1" xfId="1" applyFont="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166" fontId="0" fillId="0" borderId="1" xfId="1" applyNumberFormat="1" applyFont="1" applyBorder="1"/>
    <xf numFmtId="14" fontId="0" fillId="0" borderId="0" xfId="0" applyNumberFormat="1"/>
    <xf numFmtId="165" fontId="25" fillId="2" borderId="1" xfId="0" applyNumberFormat="1" applyFont="1" applyFill="1" applyBorder="1" applyAlignment="1">
      <alignment horizontal="center"/>
    </xf>
    <xf numFmtId="166" fontId="23" fillId="2" borderId="1" xfId="1" applyNumberFormat="1" applyFont="1" applyFill="1" applyBorder="1"/>
    <xf numFmtId="166" fontId="25" fillId="2" borderId="1" xfId="1" applyNumberFormat="1" applyFont="1" applyFill="1" applyBorder="1"/>
    <xf numFmtId="0" fontId="25" fillId="2" borderId="0" xfId="0" applyFont="1" applyFill="1"/>
    <xf numFmtId="165" fontId="25" fillId="2" borderId="1" xfId="1" applyNumberFormat="1" applyFont="1" applyFill="1" applyBorder="1" applyAlignment="1">
      <alignment horizontal="center"/>
    </xf>
    <xf numFmtId="165" fontId="25" fillId="2" borderId="2" xfId="1" applyNumberFormat="1" applyFont="1" applyFill="1" applyBorder="1" applyAlignment="1">
      <alignment horizontal="center"/>
    </xf>
    <xf numFmtId="166" fontId="0" fillId="0" borderId="1" xfId="1" applyNumberFormat="1" applyFont="1" applyFill="1" applyBorder="1"/>
    <xf numFmtId="166" fontId="24" fillId="0" borderId="1" xfId="1" applyNumberFormat="1" applyFont="1" applyBorder="1"/>
    <xf numFmtId="166" fontId="24" fillId="2" borderId="1" xfId="1" applyNumberFormat="1" applyFont="1" applyFill="1" applyBorder="1"/>
    <xf numFmtId="166" fontId="27" fillId="0" borderId="1" xfId="1" applyNumberFormat="1" applyFont="1" applyBorder="1"/>
    <xf numFmtId="166" fontId="27" fillId="2" borderId="1" xfId="1" applyNumberFormat="1" applyFont="1" applyFill="1" applyBorder="1"/>
    <xf numFmtId="0" fontId="27" fillId="0" borderId="0" xfId="0" applyFont="1"/>
    <xf numFmtId="0" fontId="0" fillId="75" borderId="0" xfId="0" applyFill="1"/>
    <xf numFmtId="0" fontId="27" fillId="34" borderId="1" xfId="0" applyFont="1" applyFill="1" applyBorder="1"/>
    <xf numFmtId="44" fontId="27" fillId="0" borderId="1" xfId="0" applyNumberFormat="1" applyFont="1" applyBorder="1"/>
    <xf numFmtId="0" fontId="83" fillId="0" borderId="0" xfId="0" applyFont="1"/>
    <xf numFmtId="41" fontId="83" fillId="0" borderId="0" xfId="0" applyNumberFormat="1" applyFont="1"/>
    <xf numFmtId="44" fontId="83" fillId="0" borderId="0" xfId="0" applyNumberFormat="1" applyFont="1"/>
    <xf numFmtId="0" fontId="83" fillId="0" borderId="0" xfId="0" applyFont="1" applyFill="1" applyBorder="1"/>
    <xf numFmtId="166" fontId="83" fillId="0" borderId="0" xfId="0" applyNumberFormat="1" applyFont="1"/>
    <xf numFmtId="9" fontId="74" fillId="7" borderId="1" xfId="2" applyFont="1" applyFill="1" applyBorder="1"/>
    <xf numFmtId="0" fontId="74" fillId="0" borderId="0" xfId="0" applyFont="1"/>
    <xf numFmtId="0" fontId="74" fillId="7" borderId="1" xfId="0" applyFont="1" applyFill="1" applyBorder="1"/>
    <xf numFmtId="9" fontId="74" fillId="2" borderId="1" xfId="2" applyFont="1" applyFill="1" applyBorder="1"/>
    <xf numFmtId="10" fontId="74" fillId="4" borderId="1" xfId="2" applyNumberFormat="1" applyFont="1" applyFill="1" applyBorder="1"/>
    <xf numFmtId="44" fontId="1" fillId="34" borderId="1" xfId="0" applyNumberFormat="1" applyFont="1" applyFill="1" applyBorder="1"/>
    <xf numFmtId="44" fontId="0" fillId="34" borderId="1" xfId="0" applyNumberFormat="1" applyFill="1" applyBorder="1"/>
    <xf numFmtId="44" fontId="0" fillId="34" borderId="1" xfId="20539" applyFont="1" applyFill="1" applyBorder="1"/>
    <xf numFmtId="44" fontId="27" fillId="34" borderId="1" xfId="20539" applyFont="1" applyFill="1" applyBorder="1"/>
    <xf numFmtId="165" fontId="25" fillId="34" borderId="1" xfId="0" applyNumberFormat="1" applyFont="1" applyFill="1" applyBorder="1" applyAlignment="1">
      <alignment horizontal="center"/>
    </xf>
    <xf numFmtId="44" fontId="27" fillId="34" borderId="1" xfId="0" applyNumberFormat="1" applyFont="1" applyFill="1" applyBorder="1"/>
    <xf numFmtId="0" fontId="0" fillId="0" borderId="1" xfId="0" applyFill="1" applyBorder="1"/>
    <xf numFmtId="0" fontId="27" fillId="0" borderId="1" xfId="0" applyFont="1" applyFill="1" applyBorder="1"/>
    <xf numFmtId="165" fontId="25" fillId="34" borderId="2" xfId="0" applyNumberFormat="1" applyFont="1" applyFill="1" applyBorder="1" applyAlignment="1">
      <alignment horizontal="center"/>
    </xf>
    <xf numFmtId="44" fontId="0" fillId="34" borderId="2" xfId="0" applyNumberFormat="1" applyFill="1" applyBorder="1"/>
    <xf numFmtId="44" fontId="27" fillId="34" borderId="2" xfId="0" applyNumberFormat="1" applyFont="1" applyFill="1" applyBorder="1"/>
    <xf numFmtId="44" fontId="1" fillId="34" borderId="2" xfId="0" applyNumberFormat="1" applyFont="1" applyFill="1" applyBorder="1"/>
    <xf numFmtId="165" fontId="25" fillId="32" borderId="2" xfId="0" applyNumberFormat="1" applyFont="1" applyFill="1" applyBorder="1" applyAlignment="1">
      <alignment horizontal="center"/>
    </xf>
    <xf numFmtId="0" fontId="0" fillId="0" borderId="41" xfId="0" applyBorder="1"/>
    <xf numFmtId="165" fontId="25" fillId="32" borderId="42" xfId="0" applyNumberFormat="1" applyFont="1" applyFill="1" applyBorder="1" applyAlignment="1">
      <alignment horizontal="center"/>
    </xf>
    <xf numFmtId="165" fontId="25" fillId="34" borderId="42" xfId="0" applyNumberFormat="1" applyFont="1" applyFill="1" applyBorder="1" applyAlignment="1">
      <alignment horizontal="center"/>
    </xf>
    <xf numFmtId="44" fontId="0" fillId="34" borderId="42" xfId="0" applyNumberFormat="1" applyFill="1" applyBorder="1"/>
    <xf numFmtId="44" fontId="27" fillId="34" borderId="42" xfId="0" applyNumberFormat="1" applyFont="1" applyFill="1" applyBorder="1"/>
    <xf numFmtId="44" fontId="1" fillId="34" borderId="42" xfId="0" applyNumberFormat="1" applyFont="1" applyFill="1" applyBorder="1"/>
    <xf numFmtId="0" fontId="83" fillId="0" borderId="0" xfId="0" applyFont="1" applyFill="1" applyAlignment="1">
      <alignment horizontal="right"/>
    </xf>
    <xf numFmtId="44" fontId="83" fillId="0" borderId="0" xfId="0" applyNumberFormat="1" applyFont="1" applyFill="1"/>
    <xf numFmtId="44" fontId="83" fillId="0" borderId="0" xfId="20539" applyFont="1" applyFill="1" applyBorder="1"/>
    <xf numFmtId="44" fontId="83" fillId="0" borderId="0" xfId="20539" applyFont="1" applyFill="1" applyBorder="1" applyAlignment="1">
      <alignment horizontal="right"/>
    </xf>
    <xf numFmtId="44" fontId="85" fillId="0" borderId="0" xfId="20539" applyFont="1" applyFill="1" applyBorder="1"/>
    <xf numFmtId="0" fontId="0" fillId="0" borderId="0" xfId="0" applyFill="1"/>
    <xf numFmtId="0" fontId="23" fillId="0" borderId="0" xfId="0" applyFont="1" applyFill="1" applyBorder="1"/>
    <xf numFmtId="44" fontId="1" fillId="0" borderId="0" xfId="0" applyNumberFormat="1" applyFont="1" applyFill="1" applyBorder="1"/>
    <xf numFmtId="44" fontId="1" fillId="0" borderId="41" xfId="0" applyNumberFormat="1" applyFont="1" applyFill="1" applyBorder="1"/>
    <xf numFmtId="0" fontId="1" fillId="0" borderId="0" xfId="0" applyFont="1" applyFill="1"/>
    <xf numFmtId="0" fontId="83" fillId="0" borderId="41" xfId="0" applyFont="1" applyBorder="1"/>
    <xf numFmtId="44" fontId="1" fillId="76" borderId="2" xfId="0" applyNumberFormat="1" applyFont="1" applyFill="1" applyBorder="1"/>
    <xf numFmtId="44" fontId="1" fillId="76" borderId="1" xfId="0" applyNumberFormat="1" applyFont="1" applyFill="1" applyBorder="1"/>
    <xf numFmtId="44" fontId="1" fillId="76" borderId="42" xfId="0" applyNumberFormat="1" applyFont="1" applyFill="1" applyBorder="1"/>
    <xf numFmtId="44" fontId="0" fillId="77" borderId="1" xfId="0" applyNumberFormat="1" applyFill="1" applyBorder="1"/>
    <xf numFmtId="44" fontId="0" fillId="77" borderId="42" xfId="0" applyNumberFormat="1" applyFill="1" applyBorder="1"/>
    <xf numFmtId="44" fontId="27" fillId="77" borderId="1" xfId="0" applyNumberFormat="1" applyFont="1" applyFill="1" applyBorder="1"/>
    <xf numFmtId="44" fontId="27" fillId="77" borderId="42" xfId="0" applyNumberFormat="1" applyFont="1" applyFill="1" applyBorder="1"/>
    <xf numFmtId="44" fontId="0" fillId="78" borderId="2" xfId="0" applyNumberFormat="1" applyFill="1" applyBorder="1"/>
    <xf numFmtId="44" fontId="0" fillId="78" borderId="1" xfId="0" applyNumberFormat="1" applyFill="1" applyBorder="1"/>
    <xf numFmtId="44" fontId="27" fillId="78" borderId="2" xfId="0" applyNumberFormat="1" applyFont="1" applyFill="1" applyBorder="1"/>
    <xf numFmtId="44" fontId="27" fillId="78" borderId="1" xfId="0" applyNumberFormat="1" applyFont="1" applyFill="1" applyBorder="1"/>
    <xf numFmtId="0" fontId="1" fillId="76" borderId="3" xfId="0" applyFont="1" applyFill="1" applyBorder="1"/>
    <xf numFmtId="0" fontId="1" fillId="0" borderId="43" xfId="0" applyFont="1" applyBorder="1"/>
    <xf numFmtId="0" fontId="0" fillId="0" borderId="43" xfId="0" applyBorder="1"/>
    <xf numFmtId="0" fontId="0" fillId="0" borderId="36" xfId="0" applyBorder="1"/>
    <xf numFmtId="44" fontId="83" fillId="0" borderId="41" xfId="0" applyNumberFormat="1" applyFont="1" applyBorder="1"/>
    <xf numFmtId="0" fontId="83" fillId="0" borderId="0" xfId="0" applyFont="1" applyAlignment="1">
      <alignment horizontal="right"/>
    </xf>
    <xf numFmtId="10" fontId="0" fillId="0" borderId="0" xfId="0" applyNumberFormat="1"/>
    <xf numFmtId="44" fontId="0" fillId="0" borderId="3" xfId="20539" applyFont="1" applyBorder="1"/>
    <xf numFmtId="0" fontId="79" fillId="0" borderId="3" xfId="0" applyFont="1" applyBorder="1" applyAlignment="1">
      <alignment horizontal="center"/>
    </xf>
    <xf numFmtId="0" fontId="0" fillId="0" borderId="3" xfId="0" applyBorder="1"/>
    <xf numFmtId="44" fontId="0" fillId="0" borderId="43" xfId="20539" applyFont="1" applyBorder="1"/>
    <xf numFmtId="0" fontId="79" fillId="0" borderId="43" xfId="0" applyFont="1" applyBorder="1" applyAlignment="1">
      <alignment horizontal="center"/>
    </xf>
    <xf numFmtId="44" fontId="0" fillId="0" borderId="36" xfId="20539" applyFont="1" applyBorder="1"/>
    <xf numFmtId="0" fontId="79" fillId="0" borderId="36" xfId="0" applyFont="1" applyBorder="1" applyAlignment="1">
      <alignment horizontal="center"/>
    </xf>
    <xf numFmtId="14" fontId="0" fillId="0" borderId="3" xfId="0" applyNumberFormat="1" applyBorder="1"/>
    <xf numFmtId="14" fontId="0" fillId="0" borderId="43" xfId="0" applyNumberFormat="1" applyBorder="1"/>
    <xf numFmtId="14" fontId="0" fillId="0" borderId="43" xfId="0" applyNumberFormat="1" applyFill="1" applyBorder="1"/>
    <xf numFmtId="14" fontId="0" fillId="0" borderId="36" xfId="0" applyNumberFormat="1" applyBorder="1"/>
    <xf numFmtId="0" fontId="0" fillId="0" borderId="0" xfId="0" applyFill="1" applyAlignment="1">
      <alignment wrapText="1"/>
    </xf>
    <xf numFmtId="0" fontId="79" fillId="0" borderId="3" xfId="0" applyFont="1" applyBorder="1" applyAlignment="1">
      <alignment horizontal="center" vertical="top"/>
    </xf>
    <xf numFmtId="0" fontId="0" fillId="0" borderId="3" xfId="0" applyBorder="1" applyAlignment="1">
      <alignment vertical="top"/>
    </xf>
    <xf numFmtId="0" fontId="0" fillId="0" borderId="0" xfId="0" applyAlignment="1">
      <alignment vertical="top"/>
    </xf>
    <xf numFmtId="14" fontId="0" fillId="0" borderId="3" xfId="0" applyNumberFormat="1" applyBorder="1" applyAlignment="1">
      <alignment vertical="top"/>
    </xf>
    <xf numFmtId="44" fontId="0" fillId="0" borderId="3" xfId="20539" applyFont="1" applyBorder="1" applyAlignment="1">
      <alignment vertical="top"/>
    </xf>
    <xf numFmtId="14" fontId="0" fillId="0" borderId="36" xfId="0" applyNumberFormat="1" applyBorder="1" applyAlignment="1">
      <alignment vertical="top"/>
    </xf>
    <xf numFmtId="44" fontId="0" fillId="0" borderId="36" xfId="20539" applyFont="1" applyBorder="1" applyAlignment="1">
      <alignment vertical="top"/>
    </xf>
    <xf numFmtId="0" fontId="79" fillId="0" borderId="36" xfId="0" applyFont="1" applyBorder="1" applyAlignment="1">
      <alignment horizontal="center" vertical="top"/>
    </xf>
    <xf numFmtId="0" fontId="0" fillId="0" borderId="36" xfId="0" applyBorder="1" applyAlignment="1">
      <alignment vertical="top"/>
    </xf>
    <xf numFmtId="0" fontId="87" fillId="0" borderId="0" xfId="0" applyFont="1"/>
    <xf numFmtId="167" fontId="27" fillId="34" borderId="1" xfId="20539" applyNumberFormat="1" applyFont="1" applyFill="1" applyBorder="1"/>
    <xf numFmtId="167" fontId="28" fillId="34" borderId="1" xfId="20539" applyNumberFormat="1" applyFont="1" applyFill="1" applyBorder="1"/>
    <xf numFmtId="0" fontId="84" fillId="79" borderId="0" xfId="0" applyFont="1" applyFill="1"/>
    <xf numFmtId="0" fontId="0" fillId="79" borderId="0" xfId="0" applyFill="1"/>
    <xf numFmtId="44" fontId="84" fillId="79" borderId="0" xfId="0" applyNumberFormat="1" applyFont="1" applyFill="1" applyBorder="1"/>
    <xf numFmtId="44" fontId="1" fillId="79" borderId="0" xfId="0" applyNumberFormat="1" applyFont="1" applyFill="1" applyBorder="1"/>
    <xf numFmtId="166" fontId="24" fillId="79" borderId="1" xfId="1" applyNumberFormat="1" applyFont="1" applyFill="1" applyBorder="1"/>
    <xf numFmtId="0" fontId="0" fillId="0" borderId="0" xfId="0" applyFont="1"/>
    <xf numFmtId="44" fontId="0" fillId="79" borderId="2" xfId="0" applyNumberFormat="1" applyFill="1" applyBorder="1"/>
    <xf numFmtId="44" fontId="1" fillId="79" borderId="2" xfId="0" applyNumberFormat="1" applyFont="1" applyFill="1" applyBorder="1"/>
    <xf numFmtId="0" fontId="0" fillId="0" borderId="35" xfId="0" applyBorder="1" applyAlignment="1">
      <alignment horizontal="left" vertical="top" wrapText="1"/>
    </xf>
    <xf numFmtId="0" fontId="0" fillId="0" borderId="0" xfId="0" applyAlignment="1">
      <alignment horizontal="left" vertical="top" wrapText="1"/>
    </xf>
    <xf numFmtId="0" fontId="0" fillId="0" borderId="40" xfId="0" applyBorder="1" applyAlignment="1">
      <alignment wrapText="1"/>
    </xf>
    <xf numFmtId="0" fontId="0" fillId="0" borderId="23" xfId="0" applyBorder="1" applyAlignment="1">
      <alignment wrapText="1"/>
    </xf>
    <xf numFmtId="0" fontId="0" fillId="0" borderId="2" xfId="0" applyBorder="1" applyAlignment="1">
      <alignment wrapText="1"/>
    </xf>
    <xf numFmtId="0" fontId="0" fillId="0" borderId="38" xfId="0" applyBorder="1" applyAlignment="1">
      <alignment horizontal="center" vertical="top"/>
    </xf>
    <xf numFmtId="0" fontId="0" fillId="0" borderId="33" xfId="0" applyBorder="1" applyAlignment="1">
      <alignment horizontal="center" vertical="top"/>
    </xf>
    <xf numFmtId="0" fontId="0" fillId="0" borderId="39" xfId="0" applyBorder="1" applyAlignment="1">
      <alignment horizontal="center" vertical="top"/>
    </xf>
    <xf numFmtId="0" fontId="0" fillId="0" borderId="34" xfId="0" applyBorder="1" applyAlignment="1">
      <alignment vertical="top" wrapText="1"/>
    </xf>
    <xf numFmtId="0" fontId="0" fillId="0" borderId="37" xfId="0" applyBorder="1" applyAlignment="1">
      <alignment vertical="top" wrapText="1"/>
    </xf>
    <xf numFmtId="0" fontId="0" fillId="0" borderId="4" xfId="0" applyBorder="1" applyAlignment="1">
      <alignment vertical="top" wrapText="1"/>
    </xf>
    <xf numFmtId="44" fontId="25" fillId="74" borderId="3" xfId="20539" applyFont="1" applyFill="1" applyBorder="1" applyAlignment="1"/>
    <xf numFmtId="44" fontId="25" fillId="74" borderId="36" xfId="20539" applyFont="1" applyFill="1" applyBorder="1" applyAlignment="1"/>
    <xf numFmtId="0" fontId="0" fillId="0" borderId="34" xfId="0" applyBorder="1" applyAlignment="1">
      <alignment wrapText="1"/>
    </xf>
    <xf numFmtId="0" fontId="0" fillId="0" borderId="37" xfId="0" applyBorder="1" applyAlignment="1">
      <alignment wrapText="1"/>
    </xf>
    <xf numFmtId="0" fontId="0" fillId="0" borderId="4" xfId="0" applyBorder="1" applyAlignment="1">
      <alignment wrapText="1"/>
    </xf>
    <xf numFmtId="0" fontId="0" fillId="0" borderId="35" xfId="0" applyBorder="1" applyAlignment="1">
      <alignment wrapText="1"/>
    </xf>
    <xf numFmtId="0" fontId="0" fillId="0" borderId="0" xfId="0" applyBorder="1" applyAlignment="1">
      <alignment wrapText="1"/>
    </xf>
    <xf numFmtId="0" fontId="0" fillId="0" borderId="5" xfId="0" applyBorder="1" applyAlignment="1">
      <alignment wrapText="1"/>
    </xf>
    <xf numFmtId="0" fontId="0" fillId="0" borderId="38" xfId="0" applyBorder="1" applyAlignment="1">
      <alignment vertical="top" wrapText="1"/>
    </xf>
    <xf numFmtId="0" fontId="0" fillId="0" borderId="33" xfId="0" applyBorder="1" applyAlignment="1">
      <alignment vertical="top" wrapText="1"/>
    </xf>
    <xf numFmtId="0" fontId="0" fillId="0" borderId="39" xfId="0" applyBorder="1" applyAlignment="1">
      <alignment vertical="top" wrapText="1"/>
    </xf>
    <xf numFmtId="0" fontId="23" fillId="6"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24" fillId="7" borderId="0" xfId="0" applyFont="1" applyFill="1" applyAlignment="1">
      <alignment wrapText="1"/>
    </xf>
    <xf numFmtId="0" fontId="0" fillId="0" borderId="0" xfId="0" applyAlignment="1"/>
    <xf numFmtId="0" fontId="0" fillId="0" borderId="38" xfId="0" applyBorder="1" applyAlignment="1">
      <alignment wrapText="1"/>
    </xf>
    <xf numFmtId="0" fontId="0" fillId="0" borderId="33" xfId="0" applyBorder="1" applyAlignment="1">
      <alignment wrapText="1"/>
    </xf>
    <xf numFmtId="0" fontId="0" fillId="0" borderId="39" xfId="0" applyBorder="1" applyAlignment="1">
      <alignment wrapText="1"/>
    </xf>
    <xf numFmtId="0" fontId="81" fillId="7" borderId="3" xfId="0" applyFont="1" applyFill="1" applyBorder="1" applyAlignment="1">
      <alignment horizontal="center" wrapText="1"/>
    </xf>
    <xf numFmtId="0" fontId="81" fillId="7" borderId="36" xfId="0" applyFont="1" applyFill="1" applyBorder="1" applyAlignment="1">
      <alignment horizontal="center"/>
    </xf>
    <xf numFmtId="0" fontId="0" fillId="7" borderId="0" xfId="0" applyFill="1" applyAlignment="1">
      <alignment wrapText="1"/>
    </xf>
    <xf numFmtId="0" fontId="25" fillId="74" borderId="3" xfId="0" applyFont="1" applyFill="1" applyBorder="1" applyAlignment="1"/>
    <xf numFmtId="0" fontId="25" fillId="74" borderId="36" xfId="0" applyFont="1" applyFill="1" applyBorder="1" applyAlignment="1"/>
    <xf numFmtId="0" fontId="25" fillId="74" borderId="34" xfId="0" applyFont="1" applyFill="1" applyBorder="1" applyAlignment="1">
      <alignment wrapText="1"/>
    </xf>
    <xf numFmtId="0" fontId="25" fillId="74" borderId="37" xfId="0" applyFont="1" applyFill="1" applyBorder="1" applyAlignment="1">
      <alignment wrapText="1"/>
    </xf>
    <xf numFmtId="0" fontId="25" fillId="74" borderId="4" xfId="0" applyFont="1" applyFill="1" applyBorder="1" applyAlignment="1">
      <alignment wrapText="1"/>
    </xf>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24" fillId="7" borderId="0" xfId="0" applyFont="1" applyFill="1" applyAlignment="1">
      <alignment horizontal="left" wrapText="1" indent="6"/>
    </xf>
    <xf numFmtId="0" fontId="0" fillId="0" borderId="0" xfId="0" applyAlignment="1">
      <alignment horizontal="left" indent="6"/>
    </xf>
    <xf numFmtId="0" fontId="25" fillId="74" borderId="1" xfId="0" applyFont="1" applyFill="1" applyBorder="1" applyAlignment="1">
      <alignment horizontal="center" wrapText="1"/>
    </xf>
    <xf numFmtId="0" fontId="23" fillId="35" borderId="20" xfId="0" applyFont="1" applyFill="1" applyBorder="1" applyAlignment="1">
      <alignment horizontal="center" vertical="center" textRotation="90" wrapText="1"/>
    </xf>
    <xf numFmtId="0" fontId="25" fillId="35" borderId="21" xfId="0" applyFont="1" applyFill="1" applyBorder="1" applyAlignment="1">
      <alignment horizontal="center" vertical="center" textRotation="90" wrapText="1"/>
    </xf>
    <xf numFmtId="0" fontId="0" fillId="0" borderId="22" xfId="0" applyBorder="1" applyAlignment="1">
      <alignment wrapText="1"/>
    </xf>
    <xf numFmtId="0" fontId="84" fillId="0" borderId="0" xfId="0" applyFont="1" applyAlignment="1">
      <alignment horizontal="left" wrapText="1"/>
    </xf>
    <xf numFmtId="0" fontId="86" fillId="0" borderId="0" xfId="0" applyFont="1" applyAlignment="1">
      <alignment horizontal="left" wrapText="1"/>
    </xf>
    <xf numFmtId="0" fontId="23" fillId="35" borderId="9" xfId="0" applyFont="1" applyFill="1" applyBorder="1" applyAlignment="1">
      <alignment horizontal="center" vertical="center" textRotation="90" wrapText="1"/>
    </xf>
    <xf numFmtId="0" fontId="23" fillId="35" borderId="0" xfId="0" applyFont="1" applyFill="1" applyBorder="1" applyAlignment="1">
      <alignment horizontal="center" vertical="center" textRotation="90" wrapText="1"/>
    </xf>
    <xf numFmtId="0" fontId="72" fillId="6" borderId="33" xfId="0" applyFont="1" applyFill="1" applyBorder="1" applyAlignment="1">
      <alignment wrapText="1"/>
    </xf>
    <xf numFmtId="0" fontId="71" fillId="6" borderId="0" xfId="0" applyFont="1" applyFill="1" applyBorder="1" applyAlignment="1">
      <alignment wrapText="1"/>
    </xf>
    <xf numFmtId="0" fontId="71" fillId="6" borderId="5" xfId="0" applyFont="1" applyFill="1" applyBorder="1" applyAlignment="1">
      <alignment wrapText="1"/>
    </xf>
    <xf numFmtId="0" fontId="1" fillId="5" borderId="21" xfId="0" applyFont="1" applyFill="1" applyBorder="1" applyAlignment="1">
      <alignment horizontal="center" vertical="center" textRotation="90" wrapText="1" readingOrder="1"/>
    </xf>
    <xf numFmtId="0" fontId="1" fillId="5" borderId="21" xfId="0" applyFont="1" applyFill="1" applyBorder="1" applyAlignment="1">
      <alignment wrapText="1"/>
    </xf>
    <xf numFmtId="0" fontId="1" fillId="5" borderId="22" xfId="0" applyFont="1" applyFill="1" applyBorder="1" applyAlignment="1">
      <alignment wrapText="1"/>
    </xf>
    <xf numFmtId="0" fontId="1" fillId="4" borderId="21"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4" borderId="20" xfId="0" applyFont="1" applyFill="1" applyBorder="1" applyAlignment="1">
      <alignment horizontal="center" vertical="center" textRotation="90" wrapText="1"/>
    </xf>
    <xf numFmtId="0" fontId="1" fillId="4" borderId="21" xfId="0" applyFont="1" applyFill="1" applyBorder="1" applyAlignment="1">
      <alignment horizontal="center" vertical="center" textRotation="90" wrapText="1"/>
    </xf>
    <xf numFmtId="0" fontId="1" fillId="4" borderId="22" xfId="0" applyFont="1" applyFill="1" applyBorder="1" applyAlignment="1">
      <alignment horizontal="center" vertical="center" textRotation="90" wrapText="1"/>
    </xf>
    <xf numFmtId="0" fontId="1" fillId="33" borderId="9" xfId="0" applyFont="1" applyFill="1" applyBorder="1" applyAlignment="1">
      <alignment horizontal="center" vertical="center" textRotation="90" wrapText="1"/>
    </xf>
    <xf numFmtId="0" fontId="1" fillId="33" borderId="0" xfId="0" applyFont="1" applyFill="1" applyBorder="1" applyAlignment="1">
      <alignment horizontal="center" vertical="center" textRotation="90" wrapText="1"/>
    </xf>
    <xf numFmtId="0" fontId="0" fillId="33" borderId="0" xfId="0" applyFill="1" applyAlignment="1">
      <alignment wrapText="1"/>
    </xf>
    <xf numFmtId="0" fontId="1" fillId="4" borderId="10"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25" fillId="35" borderId="0" xfId="0" applyFont="1" applyFill="1" applyBorder="1" applyAlignment="1">
      <alignment horizontal="center" vertical="center" textRotation="90" wrapText="1"/>
    </xf>
    <xf numFmtId="0" fontId="77" fillId="0" borderId="0" xfId="0" applyFont="1" applyAlignment="1">
      <alignment vertical="center" wrapText="1"/>
    </xf>
    <xf numFmtId="0" fontId="77" fillId="0" borderId="0" xfId="0" applyFont="1" applyAlignment="1">
      <alignment wrapText="1"/>
    </xf>
    <xf numFmtId="0" fontId="71" fillId="6" borderId="33" xfId="0" applyFont="1" applyFill="1" applyBorder="1" applyAlignment="1">
      <alignment wrapText="1"/>
    </xf>
    <xf numFmtId="0" fontId="0" fillId="0" borderId="21" xfId="0" applyBorder="1" applyAlignment="1"/>
    <xf numFmtId="0" fontId="0" fillId="0" borderId="22" xfId="0" applyBorder="1" applyAlignment="1"/>
  </cellXfs>
  <cellStyles count="20825">
    <cellStyle name="20% - Accent1 10 2" xfId="3" xr:uid="{00000000-0005-0000-0000-000000000000}"/>
    <cellStyle name="20% - Accent1 10 3" xfId="16" xr:uid="{00000000-0005-0000-0000-000001000000}"/>
    <cellStyle name="20% - Accent1 11 2" xfId="4" xr:uid="{00000000-0005-0000-0000-000002000000}"/>
    <cellStyle name="20% - Accent1 11 3" xfId="5" xr:uid="{00000000-0005-0000-0000-000003000000}"/>
    <cellStyle name="20% - Accent1 12 2" xfId="19" xr:uid="{00000000-0005-0000-0000-000004000000}"/>
    <cellStyle name="20% - Accent1 12 3" xfId="20" xr:uid="{00000000-0005-0000-0000-000005000000}"/>
    <cellStyle name="20% - Accent1 13 2" xfId="21" xr:uid="{00000000-0005-0000-0000-000006000000}"/>
    <cellStyle name="20% - Accent1 13 3" xfId="22" xr:uid="{00000000-0005-0000-0000-000007000000}"/>
    <cellStyle name="20% - Accent1 14 2" xfId="23" xr:uid="{00000000-0005-0000-0000-000008000000}"/>
    <cellStyle name="20% - Accent1 14 3" xfId="24" xr:uid="{00000000-0005-0000-0000-000009000000}"/>
    <cellStyle name="20% - Accent1 15" xfId="25" xr:uid="{00000000-0005-0000-0000-00000A000000}"/>
    <cellStyle name="20% - Accent1 15 2" xfId="26" xr:uid="{00000000-0005-0000-0000-00000B000000}"/>
    <cellStyle name="20% - Accent1 15 3" xfId="27" xr:uid="{00000000-0005-0000-0000-00000C000000}"/>
    <cellStyle name="20% - Accent1 15 4" xfId="28" xr:uid="{00000000-0005-0000-0000-00000D000000}"/>
    <cellStyle name="20% - Accent1 15 5" xfId="29" xr:uid="{00000000-0005-0000-0000-00000E000000}"/>
    <cellStyle name="20% - Accent1 15 6" xfId="30" xr:uid="{00000000-0005-0000-0000-00000F000000}"/>
    <cellStyle name="20% - Accent1 15 7" xfId="31" xr:uid="{00000000-0005-0000-0000-000010000000}"/>
    <cellStyle name="20% - Accent1 16" xfId="32" xr:uid="{00000000-0005-0000-0000-000011000000}"/>
    <cellStyle name="20% - Accent1 17" xfId="33" xr:uid="{00000000-0005-0000-0000-000012000000}"/>
    <cellStyle name="20% - Accent1 18" xfId="34" xr:uid="{00000000-0005-0000-0000-000013000000}"/>
    <cellStyle name="20% - Accent1 19" xfId="35" xr:uid="{00000000-0005-0000-0000-000014000000}"/>
    <cellStyle name="20% - Accent1 2" xfId="20544" xr:uid="{00000000-0005-0000-0000-000015000000}"/>
    <cellStyle name="20% - Accent1 2 2" xfId="36" xr:uid="{00000000-0005-0000-0000-000016000000}"/>
    <cellStyle name="20% - Accent1 2 3" xfId="37" xr:uid="{00000000-0005-0000-0000-000017000000}"/>
    <cellStyle name="20% - Accent1 20" xfId="38" xr:uid="{00000000-0005-0000-0000-000018000000}"/>
    <cellStyle name="20% - Accent1 21" xfId="39" xr:uid="{00000000-0005-0000-0000-000019000000}"/>
    <cellStyle name="20% - Accent1 22" xfId="40" xr:uid="{00000000-0005-0000-0000-00001A000000}"/>
    <cellStyle name="20% - Accent1 3" xfId="20545" xr:uid="{00000000-0005-0000-0000-00001B000000}"/>
    <cellStyle name="20% - Accent1 3 2" xfId="41" xr:uid="{00000000-0005-0000-0000-00001C000000}"/>
    <cellStyle name="20% - Accent1 3 3" xfId="42" xr:uid="{00000000-0005-0000-0000-00001D000000}"/>
    <cellStyle name="20% - Accent1 4" xfId="20546" xr:uid="{00000000-0005-0000-0000-00001E000000}"/>
    <cellStyle name="20% - Accent1 4 2" xfId="43" xr:uid="{00000000-0005-0000-0000-00001F000000}"/>
    <cellStyle name="20% - Accent1 4 3" xfId="44" xr:uid="{00000000-0005-0000-0000-000020000000}"/>
    <cellStyle name="20% - Accent1 5 2" xfId="45" xr:uid="{00000000-0005-0000-0000-000021000000}"/>
    <cellStyle name="20% - Accent1 5 3" xfId="46" xr:uid="{00000000-0005-0000-0000-000022000000}"/>
    <cellStyle name="20% - Accent1 6 2" xfId="47" xr:uid="{00000000-0005-0000-0000-000023000000}"/>
    <cellStyle name="20% - Accent1 6 3" xfId="48" xr:uid="{00000000-0005-0000-0000-000024000000}"/>
    <cellStyle name="20% - Accent1 7 2" xfId="49" xr:uid="{00000000-0005-0000-0000-000025000000}"/>
    <cellStyle name="20% - Accent1 7 3" xfId="50" xr:uid="{00000000-0005-0000-0000-000026000000}"/>
    <cellStyle name="20% - Accent1 8 2" xfId="51" xr:uid="{00000000-0005-0000-0000-000027000000}"/>
    <cellStyle name="20% - Accent1 8 3" xfId="52" xr:uid="{00000000-0005-0000-0000-000028000000}"/>
    <cellStyle name="20% - Accent1 9 2" xfId="53" xr:uid="{00000000-0005-0000-0000-000029000000}"/>
    <cellStyle name="20% - Accent1 9 3" xfId="54" xr:uid="{00000000-0005-0000-0000-00002A000000}"/>
    <cellStyle name="20% - Accent2 10 2" xfId="55" xr:uid="{00000000-0005-0000-0000-00002B000000}"/>
    <cellStyle name="20% - Accent2 10 3" xfId="56" xr:uid="{00000000-0005-0000-0000-00002C000000}"/>
    <cellStyle name="20% - Accent2 11 2" xfId="57" xr:uid="{00000000-0005-0000-0000-00002D000000}"/>
    <cellStyle name="20% - Accent2 11 3" xfId="58" xr:uid="{00000000-0005-0000-0000-00002E000000}"/>
    <cellStyle name="20% - Accent2 12 2" xfId="59" xr:uid="{00000000-0005-0000-0000-00002F000000}"/>
    <cellStyle name="20% - Accent2 12 3" xfId="60" xr:uid="{00000000-0005-0000-0000-000030000000}"/>
    <cellStyle name="20% - Accent2 13 2" xfId="61" xr:uid="{00000000-0005-0000-0000-000031000000}"/>
    <cellStyle name="20% - Accent2 13 3" xfId="62" xr:uid="{00000000-0005-0000-0000-000032000000}"/>
    <cellStyle name="20% - Accent2 14 2" xfId="63" xr:uid="{00000000-0005-0000-0000-000033000000}"/>
    <cellStyle name="20% - Accent2 14 3" xfId="64" xr:uid="{00000000-0005-0000-0000-000034000000}"/>
    <cellStyle name="20% - Accent2 15" xfId="65" xr:uid="{00000000-0005-0000-0000-000035000000}"/>
    <cellStyle name="20% - Accent2 15 2" xfId="66" xr:uid="{00000000-0005-0000-0000-000036000000}"/>
    <cellStyle name="20% - Accent2 15 3" xfId="67" xr:uid="{00000000-0005-0000-0000-000037000000}"/>
    <cellStyle name="20% - Accent2 15 4" xfId="68" xr:uid="{00000000-0005-0000-0000-000038000000}"/>
    <cellStyle name="20% - Accent2 15 5" xfId="69" xr:uid="{00000000-0005-0000-0000-000039000000}"/>
    <cellStyle name="20% - Accent2 15 6" xfId="70" xr:uid="{00000000-0005-0000-0000-00003A000000}"/>
    <cellStyle name="20% - Accent2 15 7" xfId="71" xr:uid="{00000000-0005-0000-0000-00003B000000}"/>
    <cellStyle name="20% - Accent2 16" xfId="72" xr:uid="{00000000-0005-0000-0000-00003C000000}"/>
    <cellStyle name="20% - Accent2 17" xfId="73" xr:uid="{00000000-0005-0000-0000-00003D000000}"/>
    <cellStyle name="20% - Accent2 18" xfId="74" xr:uid="{00000000-0005-0000-0000-00003E000000}"/>
    <cellStyle name="20% - Accent2 19" xfId="75" xr:uid="{00000000-0005-0000-0000-00003F000000}"/>
    <cellStyle name="20% - Accent2 2" xfId="20547" xr:uid="{00000000-0005-0000-0000-000040000000}"/>
    <cellStyle name="20% - Accent2 2 2" xfId="76" xr:uid="{00000000-0005-0000-0000-000041000000}"/>
    <cellStyle name="20% - Accent2 2 3" xfId="77" xr:uid="{00000000-0005-0000-0000-000042000000}"/>
    <cellStyle name="20% - Accent2 20" xfId="78" xr:uid="{00000000-0005-0000-0000-000043000000}"/>
    <cellStyle name="20% - Accent2 21" xfId="79" xr:uid="{00000000-0005-0000-0000-000044000000}"/>
    <cellStyle name="20% - Accent2 22" xfId="80" xr:uid="{00000000-0005-0000-0000-000045000000}"/>
    <cellStyle name="20% - Accent2 3" xfId="20548" xr:uid="{00000000-0005-0000-0000-000046000000}"/>
    <cellStyle name="20% - Accent2 3 2" xfId="81" xr:uid="{00000000-0005-0000-0000-000047000000}"/>
    <cellStyle name="20% - Accent2 3 3" xfId="82" xr:uid="{00000000-0005-0000-0000-000048000000}"/>
    <cellStyle name="20% - Accent2 4" xfId="20549" xr:uid="{00000000-0005-0000-0000-000049000000}"/>
    <cellStyle name="20% - Accent2 4 2" xfId="83" xr:uid="{00000000-0005-0000-0000-00004A000000}"/>
    <cellStyle name="20% - Accent2 4 3" xfId="84" xr:uid="{00000000-0005-0000-0000-00004B000000}"/>
    <cellStyle name="20% - Accent2 5 2" xfId="85" xr:uid="{00000000-0005-0000-0000-00004C000000}"/>
    <cellStyle name="20% - Accent2 5 3" xfId="86" xr:uid="{00000000-0005-0000-0000-00004D000000}"/>
    <cellStyle name="20% - Accent2 6 2" xfId="87" xr:uid="{00000000-0005-0000-0000-00004E000000}"/>
    <cellStyle name="20% - Accent2 6 3" xfId="88" xr:uid="{00000000-0005-0000-0000-00004F000000}"/>
    <cellStyle name="20% - Accent2 7 2" xfId="89" xr:uid="{00000000-0005-0000-0000-000050000000}"/>
    <cellStyle name="20% - Accent2 7 3" xfId="90" xr:uid="{00000000-0005-0000-0000-000051000000}"/>
    <cellStyle name="20% - Accent2 8 2" xfId="91" xr:uid="{00000000-0005-0000-0000-000052000000}"/>
    <cellStyle name="20% - Accent2 8 3" xfId="92" xr:uid="{00000000-0005-0000-0000-000053000000}"/>
    <cellStyle name="20% - Accent2 9 2" xfId="93" xr:uid="{00000000-0005-0000-0000-000054000000}"/>
    <cellStyle name="20% - Accent2 9 3" xfId="94" xr:uid="{00000000-0005-0000-0000-000055000000}"/>
    <cellStyle name="20% - Accent3 10 2" xfId="95" xr:uid="{00000000-0005-0000-0000-000056000000}"/>
    <cellStyle name="20% - Accent3 10 3" xfId="96" xr:uid="{00000000-0005-0000-0000-000057000000}"/>
    <cellStyle name="20% - Accent3 11 2" xfId="97" xr:uid="{00000000-0005-0000-0000-000058000000}"/>
    <cellStyle name="20% - Accent3 11 3" xfId="98" xr:uid="{00000000-0005-0000-0000-000059000000}"/>
    <cellStyle name="20% - Accent3 12 2" xfId="99" xr:uid="{00000000-0005-0000-0000-00005A000000}"/>
    <cellStyle name="20% - Accent3 12 3" xfId="100" xr:uid="{00000000-0005-0000-0000-00005B000000}"/>
    <cellStyle name="20% - Accent3 13 2" xfId="101" xr:uid="{00000000-0005-0000-0000-00005C000000}"/>
    <cellStyle name="20% - Accent3 13 3" xfId="102" xr:uid="{00000000-0005-0000-0000-00005D000000}"/>
    <cellStyle name="20% - Accent3 14 2" xfId="103" xr:uid="{00000000-0005-0000-0000-00005E000000}"/>
    <cellStyle name="20% - Accent3 14 3" xfId="104" xr:uid="{00000000-0005-0000-0000-00005F000000}"/>
    <cellStyle name="20% - Accent3 15" xfId="105" xr:uid="{00000000-0005-0000-0000-000060000000}"/>
    <cellStyle name="20% - Accent3 15 2" xfId="106" xr:uid="{00000000-0005-0000-0000-000061000000}"/>
    <cellStyle name="20% - Accent3 15 3" xfId="107" xr:uid="{00000000-0005-0000-0000-000062000000}"/>
    <cellStyle name="20% - Accent3 15 4" xfId="108" xr:uid="{00000000-0005-0000-0000-000063000000}"/>
    <cellStyle name="20% - Accent3 15 5" xfId="109" xr:uid="{00000000-0005-0000-0000-000064000000}"/>
    <cellStyle name="20% - Accent3 15 6" xfId="110" xr:uid="{00000000-0005-0000-0000-000065000000}"/>
    <cellStyle name="20% - Accent3 15 7" xfId="111" xr:uid="{00000000-0005-0000-0000-000066000000}"/>
    <cellStyle name="20% - Accent3 16" xfId="112" xr:uid="{00000000-0005-0000-0000-000067000000}"/>
    <cellStyle name="20% - Accent3 17" xfId="113" xr:uid="{00000000-0005-0000-0000-000068000000}"/>
    <cellStyle name="20% - Accent3 18" xfId="114" xr:uid="{00000000-0005-0000-0000-000069000000}"/>
    <cellStyle name="20% - Accent3 19" xfId="115" xr:uid="{00000000-0005-0000-0000-00006A000000}"/>
    <cellStyle name="20% - Accent3 2" xfId="20550" xr:uid="{00000000-0005-0000-0000-00006B000000}"/>
    <cellStyle name="20% - Accent3 2 2" xfId="116" xr:uid="{00000000-0005-0000-0000-00006C000000}"/>
    <cellStyle name="20% - Accent3 2 3" xfId="117" xr:uid="{00000000-0005-0000-0000-00006D000000}"/>
    <cellStyle name="20% - Accent3 20" xfId="118" xr:uid="{00000000-0005-0000-0000-00006E000000}"/>
    <cellStyle name="20% - Accent3 21" xfId="119" xr:uid="{00000000-0005-0000-0000-00006F000000}"/>
    <cellStyle name="20% - Accent3 22" xfId="120" xr:uid="{00000000-0005-0000-0000-000070000000}"/>
    <cellStyle name="20% - Accent3 3" xfId="20551" xr:uid="{00000000-0005-0000-0000-000071000000}"/>
    <cellStyle name="20% - Accent3 3 2" xfId="121" xr:uid="{00000000-0005-0000-0000-000072000000}"/>
    <cellStyle name="20% - Accent3 3 3" xfId="122" xr:uid="{00000000-0005-0000-0000-000073000000}"/>
    <cellStyle name="20% - Accent3 4" xfId="20552" xr:uid="{00000000-0005-0000-0000-000074000000}"/>
    <cellStyle name="20% - Accent3 4 2" xfId="123" xr:uid="{00000000-0005-0000-0000-000075000000}"/>
    <cellStyle name="20% - Accent3 4 3" xfId="124" xr:uid="{00000000-0005-0000-0000-000076000000}"/>
    <cellStyle name="20% - Accent3 5 2" xfId="125" xr:uid="{00000000-0005-0000-0000-000077000000}"/>
    <cellStyle name="20% - Accent3 5 3" xfId="126" xr:uid="{00000000-0005-0000-0000-000078000000}"/>
    <cellStyle name="20% - Accent3 6 2" xfId="127" xr:uid="{00000000-0005-0000-0000-000079000000}"/>
    <cellStyle name="20% - Accent3 6 3" xfId="128" xr:uid="{00000000-0005-0000-0000-00007A000000}"/>
    <cellStyle name="20% - Accent3 7 2" xfId="129" xr:uid="{00000000-0005-0000-0000-00007B000000}"/>
    <cellStyle name="20% - Accent3 7 3" xfId="130" xr:uid="{00000000-0005-0000-0000-00007C000000}"/>
    <cellStyle name="20% - Accent3 8 2" xfId="131" xr:uid="{00000000-0005-0000-0000-00007D000000}"/>
    <cellStyle name="20% - Accent3 8 3" xfId="132" xr:uid="{00000000-0005-0000-0000-00007E000000}"/>
    <cellStyle name="20% - Accent3 9 2" xfId="133" xr:uid="{00000000-0005-0000-0000-00007F000000}"/>
    <cellStyle name="20% - Accent3 9 3" xfId="134" xr:uid="{00000000-0005-0000-0000-000080000000}"/>
    <cellStyle name="20% - Accent4 10 2" xfId="135" xr:uid="{00000000-0005-0000-0000-000081000000}"/>
    <cellStyle name="20% - Accent4 10 3" xfId="136" xr:uid="{00000000-0005-0000-0000-000082000000}"/>
    <cellStyle name="20% - Accent4 11 2" xfId="137" xr:uid="{00000000-0005-0000-0000-000083000000}"/>
    <cellStyle name="20% - Accent4 11 3" xfId="138" xr:uid="{00000000-0005-0000-0000-000084000000}"/>
    <cellStyle name="20% - Accent4 12 2" xfId="139" xr:uid="{00000000-0005-0000-0000-000085000000}"/>
    <cellStyle name="20% - Accent4 12 3" xfId="140" xr:uid="{00000000-0005-0000-0000-000086000000}"/>
    <cellStyle name="20% - Accent4 13 2" xfId="141" xr:uid="{00000000-0005-0000-0000-000087000000}"/>
    <cellStyle name="20% - Accent4 13 3" xfId="142" xr:uid="{00000000-0005-0000-0000-000088000000}"/>
    <cellStyle name="20% - Accent4 14 2" xfId="143" xr:uid="{00000000-0005-0000-0000-000089000000}"/>
    <cellStyle name="20% - Accent4 14 3" xfId="144" xr:uid="{00000000-0005-0000-0000-00008A000000}"/>
    <cellStyle name="20% - Accent4 15" xfId="145" xr:uid="{00000000-0005-0000-0000-00008B000000}"/>
    <cellStyle name="20% - Accent4 15 2" xfId="146" xr:uid="{00000000-0005-0000-0000-00008C000000}"/>
    <cellStyle name="20% - Accent4 15 3" xfId="147" xr:uid="{00000000-0005-0000-0000-00008D000000}"/>
    <cellStyle name="20% - Accent4 15 4" xfId="148" xr:uid="{00000000-0005-0000-0000-00008E000000}"/>
    <cellStyle name="20% - Accent4 15 5" xfId="149" xr:uid="{00000000-0005-0000-0000-00008F000000}"/>
    <cellStyle name="20% - Accent4 15 6" xfId="150" xr:uid="{00000000-0005-0000-0000-000090000000}"/>
    <cellStyle name="20% - Accent4 15 7" xfId="151" xr:uid="{00000000-0005-0000-0000-000091000000}"/>
    <cellStyle name="20% - Accent4 16" xfId="152" xr:uid="{00000000-0005-0000-0000-000092000000}"/>
    <cellStyle name="20% - Accent4 17" xfId="153" xr:uid="{00000000-0005-0000-0000-000093000000}"/>
    <cellStyle name="20% - Accent4 18" xfId="154" xr:uid="{00000000-0005-0000-0000-000094000000}"/>
    <cellStyle name="20% - Accent4 19" xfId="155" xr:uid="{00000000-0005-0000-0000-000095000000}"/>
    <cellStyle name="20% - Accent4 2" xfId="20553" xr:uid="{00000000-0005-0000-0000-000096000000}"/>
    <cellStyle name="20% - Accent4 2 2" xfId="156" xr:uid="{00000000-0005-0000-0000-000097000000}"/>
    <cellStyle name="20% - Accent4 2 3" xfId="157" xr:uid="{00000000-0005-0000-0000-000098000000}"/>
    <cellStyle name="20% - Accent4 20" xfId="158" xr:uid="{00000000-0005-0000-0000-000099000000}"/>
    <cellStyle name="20% - Accent4 21" xfId="159" xr:uid="{00000000-0005-0000-0000-00009A000000}"/>
    <cellStyle name="20% - Accent4 22" xfId="160" xr:uid="{00000000-0005-0000-0000-00009B000000}"/>
    <cellStyle name="20% - Accent4 3" xfId="20554" xr:uid="{00000000-0005-0000-0000-00009C000000}"/>
    <cellStyle name="20% - Accent4 3 2" xfId="161" xr:uid="{00000000-0005-0000-0000-00009D000000}"/>
    <cellStyle name="20% - Accent4 3 3" xfId="162" xr:uid="{00000000-0005-0000-0000-00009E000000}"/>
    <cellStyle name="20% - Accent4 4" xfId="20555" xr:uid="{00000000-0005-0000-0000-00009F000000}"/>
    <cellStyle name="20% - Accent4 4 2" xfId="163" xr:uid="{00000000-0005-0000-0000-0000A0000000}"/>
    <cellStyle name="20% - Accent4 4 3" xfId="164" xr:uid="{00000000-0005-0000-0000-0000A1000000}"/>
    <cellStyle name="20% - Accent4 5 2" xfId="165" xr:uid="{00000000-0005-0000-0000-0000A2000000}"/>
    <cellStyle name="20% - Accent4 5 3" xfId="166" xr:uid="{00000000-0005-0000-0000-0000A3000000}"/>
    <cellStyle name="20% - Accent4 6 2" xfId="167" xr:uid="{00000000-0005-0000-0000-0000A4000000}"/>
    <cellStyle name="20% - Accent4 6 3" xfId="168" xr:uid="{00000000-0005-0000-0000-0000A5000000}"/>
    <cellStyle name="20% - Accent4 7 2" xfId="169" xr:uid="{00000000-0005-0000-0000-0000A6000000}"/>
    <cellStyle name="20% - Accent4 7 3" xfId="170" xr:uid="{00000000-0005-0000-0000-0000A7000000}"/>
    <cellStyle name="20% - Accent4 8 2" xfId="171" xr:uid="{00000000-0005-0000-0000-0000A8000000}"/>
    <cellStyle name="20% - Accent4 8 3" xfId="172" xr:uid="{00000000-0005-0000-0000-0000A9000000}"/>
    <cellStyle name="20% - Accent4 9 2" xfId="173" xr:uid="{00000000-0005-0000-0000-0000AA000000}"/>
    <cellStyle name="20% - Accent4 9 3" xfId="174" xr:uid="{00000000-0005-0000-0000-0000AB000000}"/>
    <cellStyle name="20% - Accent5 10 2" xfId="175" xr:uid="{00000000-0005-0000-0000-0000AC000000}"/>
    <cellStyle name="20% - Accent5 10 3" xfId="176" xr:uid="{00000000-0005-0000-0000-0000AD000000}"/>
    <cellStyle name="20% - Accent5 11 2" xfId="177" xr:uid="{00000000-0005-0000-0000-0000AE000000}"/>
    <cellStyle name="20% - Accent5 11 3" xfId="178" xr:uid="{00000000-0005-0000-0000-0000AF000000}"/>
    <cellStyle name="20% - Accent5 12 2" xfId="179" xr:uid="{00000000-0005-0000-0000-0000B0000000}"/>
    <cellStyle name="20% - Accent5 12 3" xfId="180" xr:uid="{00000000-0005-0000-0000-0000B1000000}"/>
    <cellStyle name="20% - Accent5 13 2" xfId="181" xr:uid="{00000000-0005-0000-0000-0000B2000000}"/>
    <cellStyle name="20% - Accent5 13 3" xfId="182" xr:uid="{00000000-0005-0000-0000-0000B3000000}"/>
    <cellStyle name="20% - Accent5 14 2" xfId="183" xr:uid="{00000000-0005-0000-0000-0000B4000000}"/>
    <cellStyle name="20% - Accent5 14 3" xfId="184" xr:uid="{00000000-0005-0000-0000-0000B5000000}"/>
    <cellStyle name="20% - Accent5 15" xfId="185" xr:uid="{00000000-0005-0000-0000-0000B6000000}"/>
    <cellStyle name="20% - Accent5 15 2" xfId="186" xr:uid="{00000000-0005-0000-0000-0000B7000000}"/>
    <cellStyle name="20% - Accent5 15 3" xfId="187" xr:uid="{00000000-0005-0000-0000-0000B8000000}"/>
    <cellStyle name="20% - Accent5 15 4" xfId="188" xr:uid="{00000000-0005-0000-0000-0000B9000000}"/>
    <cellStyle name="20% - Accent5 15 5" xfId="189" xr:uid="{00000000-0005-0000-0000-0000BA000000}"/>
    <cellStyle name="20% - Accent5 15 6" xfId="190" xr:uid="{00000000-0005-0000-0000-0000BB000000}"/>
    <cellStyle name="20% - Accent5 15 7" xfId="191" xr:uid="{00000000-0005-0000-0000-0000BC000000}"/>
    <cellStyle name="20% - Accent5 16" xfId="192" xr:uid="{00000000-0005-0000-0000-0000BD000000}"/>
    <cellStyle name="20% - Accent5 17" xfId="193" xr:uid="{00000000-0005-0000-0000-0000BE000000}"/>
    <cellStyle name="20% - Accent5 18" xfId="194" xr:uid="{00000000-0005-0000-0000-0000BF000000}"/>
    <cellStyle name="20% - Accent5 19" xfId="195" xr:uid="{00000000-0005-0000-0000-0000C0000000}"/>
    <cellStyle name="20% - Accent5 2" xfId="20556" xr:uid="{00000000-0005-0000-0000-0000C1000000}"/>
    <cellStyle name="20% - Accent5 2 2" xfId="196" xr:uid="{00000000-0005-0000-0000-0000C2000000}"/>
    <cellStyle name="20% - Accent5 2 3" xfId="197" xr:uid="{00000000-0005-0000-0000-0000C3000000}"/>
    <cellStyle name="20% - Accent5 20" xfId="198" xr:uid="{00000000-0005-0000-0000-0000C4000000}"/>
    <cellStyle name="20% - Accent5 21" xfId="199" xr:uid="{00000000-0005-0000-0000-0000C5000000}"/>
    <cellStyle name="20% - Accent5 22" xfId="200" xr:uid="{00000000-0005-0000-0000-0000C6000000}"/>
    <cellStyle name="20% - Accent5 3" xfId="20557" xr:uid="{00000000-0005-0000-0000-0000C7000000}"/>
    <cellStyle name="20% - Accent5 3 2" xfId="201" xr:uid="{00000000-0005-0000-0000-0000C8000000}"/>
    <cellStyle name="20% - Accent5 3 3" xfId="202" xr:uid="{00000000-0005-0000-0000-0000C9000000}"/>
    <cellStyle name="20% - Accent5 4" xfId="20558" xr:uid="{00000000-0005-0000-0000-0000CA000000}"/>
    <cellStyle name="20% - Accent5 4 2" xfId="203" xr:uid="{00000000-0005-0000-0000-0000CB000000}"/>
    <cellStyle name="20% - Accent5 4 3" xfId="204" xr:uid="{00000000-0005-0000-0000-0000CC000000}"/>
    <cellStyle name="20% - Accent5 5 2" xfId="205" xr:uid="{00000000-0005-0000-0000-0000CD000000}"/>
    <cellStyle name="20% - Accent5 5 3" xfId="206" xr:uid="{00000000-0005-0000-0000-0000CE000000}"/>
    <cellStyle name="20% - Accent5 6 2" xfId="207" xr:uid="{00000000-0005-0000-0000-0000CF000000}"/>
    <cellStyle name="20% - Accent5 6 3" xfId="208" xr:uid="{00000000-0005-0000-0000-0000D0000000}"/>
    <cellStyle name="20% - Accent5 7 2" xfId="209" xr:uid="{00000000-0005-0000-0000-0000D1000000}"/>
    <cellStyle name="20% - Accent5 7 3" xfId="210" xr:uid="{00000000-0005-0000-0000-0000D2000000}"/>
    <cellStyle name="20% - Accent5 8 2" xfId="211" xr:uid="{00000000-0005-0000-0000-0000D3000000}"/>
    <cellStyle name="20% - Accent5 8 3" xfId="212" xr:uid="{00000000-0005-0000-0000-0000D4000000}"/>
    <cellStyle name="20% - Accent5 9 2" xfId="213" xr:uid="{00000000-0005-0000-0000-0000D5000000}"/>
    <cellStyle name="20% - Accent5 9 3" xfId="214" xr:uid="{00000000-0005-0000-0000-0000D6000000}"/>
    <cellStyle name="20% - Accent6 10 2" xfId="215" xr:uid="{00000000-0005-0000-0000-0000D7000000}"/>
    <cellStyle name="20% - Accent6 10 3" xfId="216" xr:uid="{00000000-0005-0000-0000-0000D8000000}"/>
    <cellStyle name="20% - Accent6 11 2" xfId="217" xr:uid="{00000000-0005-0000-0000-0000D9000000}"/>
    <cellStyle name="20% - Accent6 11 3" xfId="218" xr:uid="{00000000-0005-0000-0000-0000DA000000}"/>
    <cellStyle name="20% - Accent6 12 2" xfId="219" xr:uid="{00000000-0005-0000-0000-0000DB000000}"/>
    <cellStyle name="20% - Accent6 12 3" xfId="220" xr:uid="{00000000-0005-0000-0000-0000DC000000}"/>
    <cellStyle name="20% - Accent6 13 2" xfId="221" xr:uid="{00000000-0005-0000-0000-0000DD000000}"/>
    <cellStyle name="20% - Accent6 13 3" xfId="222" xr:uid="{00000000-0005-0000-0000-0000DE000000}"/>
    <cellStyle name="20% - Accent6 14 2" xfId="223" xr:uid="{00000000-0005-0000-0000-0000DF000000}"/>
    <cellStyle name="20% - Accent6 14 3" xfId="224" xr:uid="{00000000-0005-0000-0000-0000E0000000}"/>
    <cellStyle name="20% - Accent6 15" xfId="225" xr:uid="{00000000-0005-0000-0000-0000E1000000}"/>
    <cellStyle name="20% - Accent6 15 2" xfId="226" xr:uid="{00000000-0005-0000-0000-0000E2000000}"/>
    <cellStyle name="20% - Accent6 15 3" xfId="227" xr:uid="{00000000-0005-0000-0000-0000E3000000}"/>
    <cellStyle name="20% - Accent6 15 4" xfId="228" xr:uid="{00000000-0005-0000-0000-0000E4000000}"/>
    <cellStyle name="20% - Accent6 15 5" xfId="229" xr:uid="{00000000-0005-0000-0000-0000E5000000}"/>
    <cellStyle name="20% - Accent6 15 6" xfId="230" xr:uid="{00000000-0005-0000-0000-0000E6000000}"/>
    <cellStyle name="20% - Accent6 15 7" xfId="231" xr:uid="{00000000-0005-0000-0000-0000E7000000}"/>
    <cellStyle name="20% - Accent6 16" xfId="232" xr:uid="{00000000-0005-0000-0000-0000E8000000}"/>
    <cellStyle name="20% - Accent6 17" xfId="233" xr:uid="{00000000-0005-0000-0000-0000E9000000}"/>
    <cellStyle name="20% - Accent6 18" xfId="234" xr:uid="{00000000-0005-0000-0000-0000EA000000}"/>
    <cellStyle name="20% - Accent6 19" xfId="235" xr:uid="{00000000-0005-0000-0000-0000EB000000}"/>
    <cellStyle name="20% - Accent6 2" xfId="20559" xr:uid="{00000000-0005-0000-0000-0000EC000000}"/>
    <cellStyle name="20% - Accent6 2 2" xfId="236" xr:uid="{00000000-0005-0000-0000-0000ED000000}"/>
    <cellStyle name="20% - Accent6 2 3" xfId="237" xr:uid="{00000000-0005-0000-0000-0000EE000000}"/>
    <cellStyle name="20% - Accent6 20" xfId="238" xr:uid="{00000000-0005-0000-0000-0000EF000000}"/>
    <cellStyle name="20% - Accent6 21" xfId="239" xr:uid="{00000000-0005-0000-0000-0000F0000000}"/>
    <cellStyle name="20% - Accent6 22" xfId="240" xr:uid="{00000000-0005-0000-0000-0000F1000000}"/>
    <cellStyle name="20% - Accent6 3" xfId="20560" xr:uid="{00000000-0005-0000-0000-0000F2000000}"/>
    <cellStyle name="20% - Accent6 3 2" xfId="241" xr:uid="{00000000-0005-0000-0000-0000F3000000}"/>
    <cellStyle name="20% - Accent6 3 3" xfId="242" xr:uid="{00000000-0005-0000-0000-0000F4000000}"/>
    <cellStyle name="20% - Accent6 4" xfId="20561" xr:uid="{00000000-0005-0000-0000-0000F5000000}"/>
    <cellStyle name="20% - Accent6 4 2" xfId="243" xr:uid="{00000000-0005-0000-0000-0000F6000000}"/>
    <cellStyle name="20% - Accent6 4 3" xfId="244" xr:uid="{00000000-0005-0000-0000-0000F7000000}"/>
    <cellStyle name="20% - Accent6 5 2" xfId="245" xr:uid="{00000000-0005-0000-0000-0000F8000000}"/>
    <cellStyle name="20% - Accent6 5 3" xfId="246" xr:uid="{00000000-0005-0000-0000-0000F9000000}"/>
    <cellStyle name="20% - Accent6 6 2" xfId="247" xr:uid="{00000000-0005-0000-0000-0000FA000000}"/>
    <cellStyle name="20% - Accent6 6 3" xfId="248" xr:uid="{00000000-0005-0000-0000-0000FB000000}"/>
    <cellStyle name="20% - Accent6 7 2" xfId="249" xr:uid="{00000000-0005-0000-0000-0000FC000000}"/>
    <cellStyle name="20% - Accent6 7 3" xfId="250" xr:uid="{00000000-0005-0000-0000-0000FD000000}"/>
    <cellStyle name="20% - Accent6 8 2" xfId="251" xr:uid="{00000000-0005-0000-0000-0000FE000000}"/>
    <cellStyle name="20% - Accent6 8 3" xfId="252" xr:uid="{00000000-0005-0000-0000-0000FF000000}"/>
    <cellStyle name="20% - Accent6 9 2" xfId="253" xr:uid="{00000000-0005-0000-0000-000000010000}"/>
    <cellStyle name="20% - Accent6 9 3" xfId="254" xr:uid="{00000000-0005-0000-0000-000001010000}"/>
    <cellStyle name="40% - Accent1 10 2" xfId="255" xr:uid="{00000000-0005-0000-0000-000002010000}"/>
    <cellStyle name="40% - Accent1 10 3" xfId="256" xr:uid="{00000000-0005-0000-0000-000003010000}"/>
    <cellStyle name="40% - Accent1 11 2" xfId="257" xr:uid="{00000000-0005-0000-0000-000004010000}"/>
    <cellStyle name="40% - Accent1 11 3" xfId="258" xr:uid="{00000000-0005-0000-0000-000005010000}"/>
    <cellStyle name="40% - Accent1 12 2" xfId="259" xr:uid="{00000000-0005-0000-0000-000006010000}"/>
    <cellStyle name="40% - Accent1 12 3" xfId="260" xr:uid="{00000000-0005-0000-0000-000007010000}"/>
    <cellStyle name="40% - Accent1 13 2" xfId="261" xr:uid="{00000000-0005-0000-0000-000008010000}"/>
    <cellStyle name="40% - Accent1 13 3" xfId="262" xr:uid="{00000000-0005-0000-0000-000009010000}"/>
    <cellStyle name="40% - Accent1 14 2" xfId="263" xr:uid="{00000000-0005-0000-0000-00000A010000}"/>
    <cellStyle name="40% - Accent1 14 3" xfId="264" xr:uid="{00000000-0005-0000-0000-00000B010000}"/>
    <cellStyle name="40% - Accent1 15" xfId="265" xr:uid="{00000000-0005-0000-0000-00000C010000}"/>
    <cellStyle name="40% - Accent1 15 2" xfId="266" xr:uid="{00000000-0005-0000-0000-00000D010000}"/>
    <cellStyle name="40% - Accent1 15 3" xfId="267" xr:uid="{00000000-0005-0000-0000-00000E010000}"/>
    <cellStyle name="40% - Accent1 15 4" xfId="268" xr:uid="{00000000-0005-0000-0000-00000F010000}"/>
    <cellStyle name="40% - Accent1 15 5" xfId="269" xr:uid="{00000000-0005-0000-0000-000010010000}"/>
    <cellStyle name="40% - Accent1 15 6" xfId="270" xr:uid="{00000000-0005-0000-0000-000011010000}"/>
    <cellStyle name="40% - Accent1 15 7" xfId="271" xr:uid="{00000000-0005-0000-0000-000012010000}"/>
    <cellStyle name="40% - Accent1 16" xfId="272" xr:uid="{00000000-0005-0000-0000-000013010000}"/>
    <cellStyle name="40% - Accent1 17" xfId="273" xr:uid="{00000000-0005-0000-0000-000014010000}"/>
    <cellStyle name="40% - Accent1 18" xfId="274" xr:uid="{00000000-0005-0000-0000-000015010000}"/>
    <cellStyle name="40% - Accent1 19" xfId="275" xr:uid="{00000000-0005-0000-0000-000016010000}"/>
    <cellStyle name="40% - Accent1 2" xfId="20562" xr:uid="{00000000-0005-0000-0000-000017010000}"/>
    <cellStyle name="40% - Accent1 2 2" xfId="276" xr:uid="{00000000-0005-0000-0000-000018010000}"/>
    <cellStyle name="40% - Accent1 2 3" xfId="277" xr:uid="{00000000-0005-0000-0000-000019010000}"/>
    <cellStyle name="40% - Accent1 20" xfId="278" xr:uid="{00000000-0005-0000-0000-00001A010000}"/>
    <cellStyle name="40% - Accent1 21" xfId="279" xr:uid="{00000000-0005-0000-0000-00001B010000}"/>
    <cellStyle name="40% - Accent1 22" xfId="280" xr:uid="{00000000-0005-0000-0000-00001C010000}"/>
    <cellStyle name="40% - Accent1 3" xfId="20563" xr:uid="{00000000-0005-0000-0000-00001D010000}"/>
    <cellStyle name="40% - Accent1 3 2" xfId="281" xr:uid="{00000000-0005-0000-0000-00001E010000}"/>
    <cellStyle name="40% - Accent1 3 3" xfId="282" xr:uid="{00000000-0005-0000-0000-00001F010000}"/>
    <cellStyle name="40% - Accent1 4" xfId="20564" xr:uid="{00000000-0005-0000-0000-000020010000}"/>
    <cellStyle name="40% - Accent1 4 2" xfId="283" xr:uid="{00000000-0005-0000-0000-000021010000}"/>
    <cellStyle name="40% - Accent1 4 3" xfId="284" xr:uid="{00000000-0005-0000-0000-000022010000}"/>
    <cellStyle name="40% - Accent1 5 2" xfId="285" xr:uid="{00000000-0005-0000-0000-000023010000}"/>
    <cellStyle name="40% - Accent1 5 3" xfId="286" xr:uid="{00000000-0005-0000-0000-000024010000}"/>
    <cellStyle name="40% - Accent1 6 2" xfId="287" xr:uid="{00000000-0005-0000-0000-000025010000}"/>
    <cellStyle name="40% - Accent1 6 3" xfId="288" xr:uid="{00000000-0005-0000-0000-000026010000}"/>
    <cellStyle name="40% - Accent1 7 2" xfId="289" xr:uid="{00000000-0005-0000-0000-000027010000}"/>
    <cellStyle name="40% - Accent1 7 3" xfId="290" xr:uid="{00000000-0005-0000-0000-000028010000}"/>
    <cellStyle name="40% - Accent1 8 2" xfId="291" xr:uid="{00000000-0005-0000-0000-000029010000}"/>
    <cellStyle name="40% - Accent1 8 3" xfId="292" xr:uid="{00000000-0005-0000-0000-00002A010000}"/>
    <cellStyle name="40% - Accent1 9 2" xfId="293" xr:uid="{00000000-0005-0000-0000-00002B010000}"/>
    <cellStyle name="40% - Accent1 9 3" xfId="294" xr:uid="{00000000-0005-0000-0000-00002C010000}"/>
    <cellStyle name="40% - Accent2 10 2" xfId="295" xr:uid="{00000000-0005-0000-0000-00002D010000}"/>
    <cellStyle name="40% - Accent2 10 3" xfId="296" xr:uid="{00000000-0005-0000-0000-00002E010000}"/>
    <cellStyle name="40% - Accent2 11 2" xfId="297" xr:uid="{00000000-0005-0000-0000-00002F010000}"/>
    <cellStyle name="40% - Accent2 11 3" xfId="298" xr:uid="{00000000-0005-0000-0000-000030010000}"/>
    <cellStyle name="40% - Accent2 12 2" xfId="299" xr:uid="{00000000-0005-0000-0000-000031010000}"/>
    <cellStyle name="40% - Accent2 12 3" xfId="300" xr:uid="{00000000-0005-0000-0000-000032010000}"/>
    <cellStyle name="40% - Accent2 13 2" xfId="301" xr:uid="{00000000-0005-0000-0000-000033010000}"/>
    <cellStyle name="40% - Accent2 13 3" xfId="302" xr:uid="{00000000-0005-0000-0000-000034010000}"/>
    <cellStyle name="40% - Accent2 14 2" xfId="303" xr:uid="{00000000-0005-0000-0000-000035010000}"/>
    <cellStyle name="40% - Accent2 14 3" xfId="304" xr:uid="{00000000-0005-0000-0000-000036010000}"/>
    <cellStyle name="40% - Accent2 15" xfId="305" xr:uid="{00000000-0005-0000-0000-000037010000}"/>
    <cellStyle name="40% - Accent2 15 2" xfId="306" xr:uid="{00000000-0005-0000-0000-000038010000}"/>
    <cellStyle name="40% - Accent2 15 3" xfId="307" xr:uid="{00000000-0005-0000-0000-000039010000}"/>
    <cellStyle name="40% - Accent2 15 4" xfId="308" xr:uid="{00000000-0005-0000-0000-00003A010000}"/>
    <cellStyle name="40% - Accent2 15 5" xfId="309" xr:uid="{00000000-0005-0000-0000-00003B010000}"/>
    <cellStyle name="40% - Accent2 15 6" xfId="310" xr:uid="{00000000-0005-0000-0000-00003C010000}"/>
    <cellStyle name="40% - Accent2 15 7" xfId="311" xr:uid="{00000000-0005-0000-0000-00003D010000}"/>
    <cellStyle name="40% - Accent2 16" xfId="312" xr:uid="{00000000-0005-0000-0000-00003E010000}"/>
    <cellStyle name="40% - Accent2 17" xfId="313" xr:uid="{00000000-0005-0000-0000-00003F010000}"/>
    <cellStyle name="40% - Accent2 18" xfId="314" xr:uid="{00000000-0005-0000-0000-000040010000}"/>
    <cellStyle name="40% - Accent2 19" xfId="315" xr:uid="{00000000-0005-0000-0000-000041010000}"/>
    <cellStyle name="40% - Accent2 2" xfId="20565" xr:uid="{00000000-0005-0000-0000-000042010000}"/>
    <cellStyle name="40% - Accent2 2 2" xfId="316" xr:uid="{00000000-0005-0000-0000-000043010000}"/>
    <cellStyle name="40% - Accent2 2 3" xfId="317" xr:uid="{00000000-0005-0000-0000-000044010000}"/>
    <cellStyle name="40% - Accent2 20" xfId="318" xr:uid="{00000000-0005-0000-0000-000045010000}"/>
    <cellStyle name="40% - Accent2 21" xfId="319" xr:uid="{00000000-0005-0000-0000-000046010000}"/>
    <cellStyle name="40% - Accent2 22" xfId="320" xr:uid="{00000000-0005-0000-0000-000047010000}"/>
    <cellStyle name="40% - Accent2 3" xfId="20566" xr:uid="{00000000-0005-0000-0000-000048010000}"/>
    <cellStyle name="40% - Accent2 3 2" xfId="321" xr:uid="{00000000-0005-0000-0000-000049010000}"/>
    <cellStyle name="40% - Accent2 3 3" xfId="322" xr:uid="{00000000-0005-0000-0000-00004A010000}"/>
    <cellStyle name="40% - Accent2 4" xfId="20567" xr:uid="{00000000-0005-0000-0000-00004B010000}"/>
    <cellStyle name="40% - Accent2 4 2" xfId="323" xr:uid="{00000000-0005-0000-0000-00004C010000}"/>
    <cellStyle name="40% - Accent2 4 3" xfId="324" xr:uid="{00000000-0005-0000-0000-00004D010000}"/>
    <cellStyle name="40% - Accent2 5 2" xfId="325" xr:uid="{00000000-0005-0000-0000-00004E010000}"/>
    <cellStyle name="40% - Accent2 5 3" xfId="326" xr:uid="{00000000-0005-0000-0000-00004F010000}"/>
    <cellStyle name="40% - Accent2 6 2" xfId="327" xr:uid="{00000000-0005-0000-0000-000050010000}"/>
    <cellStyle name="40% - Accent2 6 3" xfId="328" xr:uid="{00000000-0005-0000-0000-000051010000}"/>
    <cellStyle name="40% - Accent2 7 2" xfId="329" xr:uid="{00000000-0005-0000-0000-000052010000}"/>
    <cellStyle name="40% - Accent2 7 3" xfId="330" xr:uid="{00000000-0005-0000-0000-000053010000}"/>
    <cellStyle name="40% - Accent2 8 2" xfId="331" xr:uid="{00000000-0005-0000-0000-000054010000}"/>
    <cellStyle name="40% - Accent2 8 3" xfId="332" xr:uid="{00000000-0005-0000-0000-000055010000}"/>
    <cellStyle name="40% - Accent2 9 2" xfId="333" xr:uid="{00000000-0005-0000-0000-000056010000}"/>
    <cellStyle name="40% - Accent2 9 3" xfId="334" xr:uid="{00000000-0005-0000-0000-000057010000}"/>
    <cellStyle name="40% - Accent3 10 2" xfId="335" xr:uid="{00000000-0005-0000-0000-000058010000}"/>
    <cellStyle name="40% - Accent3 10 3" xfId="336" xr:uid="{00000000-0005-0000-0000-000059010000}"/>
    <cellStyle name="40% - Accent3 11 2" xfId="337" xr:uid="{00000000-0005-0000-0000-00005A010000}"/>
    <cellStyle name="40% - Accent3 11 3" xfId="338" xr:uid="{00000000-0005-0000-0000-00005B010000}"/>
    <cellStyle name="40% - Accent3 12 2" xfId="339" xr:uid="{00000000-0005-0000-0000-00005C010000}"/>
    <cellStyle name="40% - Accent3 12 3" xfId="340" xr:uid="{00000000-0005-0000-0000-00005D010000}"/>
    <cellStyle name="40% - Accent3 13 2" xfId="341" xr:uid="{00000000-0005-0000-0000-00005E010000}"/>
    <cellStyle name="40% - Accent3 13 3" xfId="342" xr:uid="{00000000-0005-0000-0000-00005F010000}"/>
    <cellStyle name="40% - Accent3 14 2" xfId="343" xr:uid="{00000000-0005-0000-0000-000060010000}"/>
    <cellStyle name="40% - Accent3 14 3" xfId="344" xr:uid="{00000000-0005-0000-0000-000061010000}"/>
    <cellStyle name="40% - Accent3 15" xfId="345" xr:uid="{00000000-0005-0000-0000-000062010000}"/>
    <cellStyle name="40% - Accent3 15 2" xfId="346" xr:uid="{00000000-0005-0000-0000-000063010000}"/>
    <cellStyle name="40% - Accent3 15 3" xfId="347" xr:uid="{00000000-0005-0000-0000-000064010000}"/>
    <cellStyle name="40% - Accent3 15 4" xfId="348" xr:uid="{00000000-0005-0000-0000-000065010000}"/>
    <cellStyle name="40% - Accent3 15 5" xfId="349" xr:uid="{00000000-0005-0000-0000-000066010000}"/>
    <cellStyle name="40% - Accent3 15 6" xfId="350" xr:uid="{00000000-0005-0000-0000-000067010000}"/>
    <cellStyle name="40% - Accent3 15 7" xfId="351" xr:uid="{00000000-0005-0000-0000-000068010000}"/>
    <cellStyle name="40% - Accent3 16" xfId="352" xr:uid="{00000000-0005-0000-0000-000069010000}"/>
    <cellStyle name="40% - Accent3 17" xfId="353" xr:uid="{00000000-0005-0000-0000-00006A010000}"/>
    <cellStyle name="40% - Accent3 18" xfId="354" xr:uid="{00000000-0005-0000-0000-00006B010000}"/>
    <cellStyle name="40% - Accent3 19" xfId="355" xr:uid="{00000000-0005-0000-0000-00006C010000}"/>
    <cellStyle name="40% - Accent3 2" xfId="20568" xr:uid="{00000000-0005-0000-0000-00006D010000}"/>
    <cellStyle name="40% - Accent3 2 2" xfId="356" xr:uid="{00000000-0005-0000-0000-00006E010000}"/>
    <cellStyle name="40% - Accent3 2 3" xfId="357" xr:uid="{00000000-0005-0000-0000-00006F010000}"/>
    <cellStyle name="40% - Accent3 20" xfId="358" xr:uid="{00000000-0005-0000-0000-000070010000}"/>
    <cellStyle name="40% - Accent3 21" xfId="359" xr:uid="{00000000-0005-0000-0000-000071010000}"/>
    <cellStyle name="40% - Accent3 22" xfId="360" xr:uid="{00000000-0005-0000-0000-000072010000}"/>
    <cellStyle name="40% - Accent3 3" xfId="20569" xr:uid="{00000000-0005-0000-0000-000073010000}"/>
    <cellStyle name="40% - Accent3 3 2" xfId="361" xr:uid="{00000000-0005-0000-0000-000074010000}"/>
    <cellStyle name="40% - Accent3 3 3" xfId="362" xr:uid="{00000000-0005-0000-0000-000075010000}"/>
    <cellStyle name="40% - Accent3 4" xfId="20570" xr:uid="{00000000-0005-0000-0000-000076010000}"/>
    <cellStyle name="40% - Accent3 4 2" xfId="363" xr:uid="{00000000-0005-0000-0000-000077010000}"/>
    <cellStyle name="40% - Accent3 4 3" xfId="364" xr:uid="{00000000-0005-0000-0000-000078010000}"/>
    <cellStyle name="40% - Accent3 5 2" xfId="365" xr:uid="{00000000-0005-0000-0000-000079010000}"/>
    <cellStyle name="40% - Accent3 5 3" xfId="366" xr:uid="{00000000-0005-0000-0000-00007A010000}"/>
    <cellStyle name="40% - Accent3 6 2" xfId="367" xr:uid="{00000000-0005-0000-0000-00007B010000}"/>
    <cellStyle name="40% - Accent3 6 3" xfId="368" xr:uid="{00000000-0005-0000-0000-00007C010000}"/>
    <cellStyle name="40% - Accent3 7 2" xfId="369" xr:uid="{00000000-0005-0000-0000-00007D010000}"/>
    <cellStyle name="40% - Accent3 7 3" xfId="370" xr:uid="{00000000-0005-0000-0000-00007E010000}"/>
    <cellStyle name="40% - Accent3 8 2" xfId="371" xr:uid="{00000000-0005-0000-0000-00007F010000}"/>
    <cellStyle name="40% - Accent3 8 3" xfId="372" xr:uid="{00000000-0005-0000-0000-000080010000}"/>
    <cellStyle name="40% - Accent3 9 2" xfId="373" xr:uid="{00000000-0005-0000-0000-000081010000}"/>
    <cellStyle name="40% - Accent3 9 3" xfId="374" xr:uid="{00000000-0005-0000-0000-000082010000}"/>
    <cellStyle name="40% - Accent4 10 2" xfId="375" xr:uid="{00000000-0005-0000-0000-000083010000}"/>
    <cellStyle name="40% - Accent4 10 3" xfId="376" xr:uid="{00000000-0005-0000-0000-000084010000}"/>
    <cellStyle name="40% - Accent4 11 2" xfId="377" xr:uid="{00000000-0005-0000-0000-000085010000}"/>
    <cellStyle name="40% - Accent4 11 3" xfId="378" xr:uid="{00000000-0005-0000-0000-000086010000}"/>
    <cellStyle name="40% - Accent4 12 2" xfId="379" xr:uid="{00000000-0005-0000-0000-000087010000}"/>
    <cellStyle name="40% - Accent4 12 3" xfId="380" xr:uid="{00000000-0005-0000-0000-000088010000}"/>
    <cellStyle name="40% - Accent4 13 2" xfId="381" xr:uid="{00000000-0005-0000-0000-000089010000}"/>
    <cellStyle name="40% - Accent4 13 3" xfId="382" xr:uid="{00000000-0005-0000-0000-00008A010000}"/>
    <cellStyle name="40% - Accent4 14 2" xfId="383" xr:uid="{00000000-0005-0000-0000-00008B010000}"/>
    <cellStyle name="40% - Accent4 14 3" xfId="384" xr:uid="{00000000-0005-0000-0000-00008C010000}"/>
    <cellStyle name="40% - Accent4 15" xfId="385" xr:uid="{00000000-0005-0000-0000-00008D010000}"/>
    <cellStyle name="40% - Accent4 15 2" xfId="386" xr:uid="{00000000-0005-0000-0000-00008E010000}"/>
    <cellStyle name="40% - Accent4 15 3" xfId="387" xr:uid="{00000000-0005-0000-0000-00008F010000}"/>
    <cellStyle name="40% - Accent4 15 4" xfId="388" xr:uid="{00000000-0005-0000-0000-000090010000}"/>
    <cellStyle name="40% - Accent4 15 5" xfId="389" xr:uid="{00000000-0005-0000-0000-000091010000}"/>
    <cellStyle name="40% - Accent4 15 6" xfId="390" xr:uid="{00000000-0005-0000-0000-000092010000}"/>
    <cellStyle name="40% - Accent4 15 7" xfId="391" xr:uid="{00000000-0005-0000-0000-000093010000}"/>
    <cellStyle name="40% - Accent4 16" xfId="392" xr:uid="{00000000-0005-0000-0000-000094010000}"/>
    <cellStyle name="40% - Accent4 17" xfId="393" xr:uid="{00000000-0005-0000-0000-000095010000}"/>
    <cellStyle name="40% - Accent4 18" xfId="394" xr:uid="{00000000-0005-0000-0000-000096010000}"/>
    <cellStyle name="40% - Accent4 19" xfId="395" xr:uid="{00000000-0005-0000-0000-000097010000}"/>
    <cellStyle name="40% - Accent4 2" xfId="20571" xr:uid="{00000000-0005-0000-0000-000098010000}"/>
    <cellStyle name="40% - Accent4 2 2" xfId="396" xr:uid="{00000000-0005-0000-0000-000099010000}"/>
    <cellStyle name="40% - Accent4 2 3" xfId="397" xr:uid="{00000000-0005-0000-0000-00009A010000}"/>
    <cellStyle name="40% - Accent4 20" xfId="398" xr:uid="{00000000-0005-0000-0000-00009B010000}"/>
    <cellStyle name="40% - Accent4 21" xfId="399" xr:uid="{00000000-0005-0000-0000-00009C010000}"/>
    <cellStyle name="40% - Accent4 22" xfId="400" xr:uid="{00000000-0005-0000-0000-00009D010000}"/>
    <cellStyle name="40% - Accent4 3" xfId="20572" xr:uid="{00000000-0005-0000-0000-00009E010000}"/>
    <cellStyle name="40% - Accent4 3 2" xfId="401" xr:uid="{00000000-0005-0000-0000-00009F010000}"/>
    <cellStyle name="40% - Accent4 3 3" xfId="402" xr:uid="{00000000-0005-0000-0000-0000A0010000}"/>
    <cellStyle name="40% - Accent4 4" xfId="20573" xr:uid="{00000000-0005-0000-0000-0000A1010000}"/>
    <cellStyle name="40% - Accent4 4 2" xfId="403" xr:uid="{00000000-0005-0000-0000-0000A2010000}"/>
    <cellStyle name="40% - Accent4 4 3" xfId="404" xr:uid="{00000000-0005-0000-0000-0000A3010000}"/>
    <cellStyle name="40% - Accent4 5 2" xfId="405" xr:uid="{00000000-0005-0000-0000-0000A4010000}"/>
    <cellStyle name="40% - Accent4 5 3" xfId="406" xr:uid="{00000000-0005-0000-0000-0000A5010000}"/>
    <cellStyle name="40% - Accent4 6 2" xfId="407" xr:uid="{00000000-0005-0000-0000-0000A6010000}"/>
    <cellStyle name="40% - Accent4 6 3" xfId="408" xr:uid="{00000000-0005-0000-0000-0000A7010000}"/>
    <cellStyle name="40% - Accent4 7 2" xfId="409" xr:uid="{00000000-0005-0000-0000-0000A8010000}"/>
    <cellStyle name="40% - Accent4 7 3" xfId="410" xr:uid="{00000000-0005-0000-0000-0000A9010000}"/>
    <cellStyle name="40% - Accent4 8 2" xfId="411" xr:uid="{00000000-0005-0000-0000-0000AA010000}"/>
    <cellStyle name="40% - Accent4 8 3" xfId="412" xr:uid="{00000000-0005-0000-0000-0000AB010000}"/>
    <cellStyle name="40% - Accent4 9 2" xfId="413" xr:uid="{00000000-0005-0000-0000-0000AC010000}"/>
    <cellStyle name="40% - Accent4 9 3" xfId="414" xr:uid="{00000000-0005-0000-0000-0000AD010000}"/>
    <cellStyle name="40% - Accent5 10 2" xfId="415" xr:uid="{00000000-0005-0000-0000-0000AE010000}"/>
    <cellStyle name="40% - Accent5 10 3" xfId="416" xr:uid="{00000000-0005-0000-0000-0000AF010000}"/>
    <cellStyle name="40% - Accent5 11 2" xfId="417" xr:uid="{00000000-0005-0000-0000-0000B0010000}"/>
    <cellStyle name="40% - Accent5 11 3" xfId="418" xr:uid="{00000000-0005-0000-0000-0000B1010000}"/>
    <cellStyle name="40% - Accent5 12 2" xfId="419" xr:uid="{00000000-0005-0000-0000-0000B2010000}"/>
    <cellStyle name="40% - Accent5 12 3" xfId="420" xr:uid="{00000000-0005-0000-0000-0000B3010000}"/>
    <cellStyle name="40% - Accent5 13 2" xfId="421" xr:uid="{00000000-0005-0000-0000-0000B4010000}"/>
    <cellStyle name="40% - Accent5 13 3" xfId="422" xr:uid="{00000000-0005-0000-0000-0000B5010000}"/>
    <cellStyle name="40% - Accent5 14 2" xfId="423" xr:uid="{00000000-0005-0000-0000-0000B6010000}"/>
    <cellStyle name="40% - Accent5 14 3" xfId="424" xr:uid="{00000000-0005-0000-0000-0000B7010000}"/>
    <cellStyle name="40% - Accent5 15" xfId="425" xr:uid="{00000000-0005-0000-0000-0000B8010000}"/>
    <cellStyle name="40% - Accent5 15 2" xfId="426" xr:uid="{00000000-0005-0000-0000-0000B9010000}"/>
    <cellStyle name="40% - Accent5 15 3" xfId="427" xr:uid="{00000000-0005-0000-0000-0000BA010000}"/>
    <cellStyle name="40% - Accent5 15 4" xfId="428" xr:uid="{00000000-0005-0000-0000-0000BB010000}"/>
    <cellStyle name="40% - Accent5 15 5" xfId="429" xr:uid="{00000000-0005-0000-0000-0000BC010000}"/>
    <cellStyle name="40% - Accent5 15 6" xfId="430" xr:uid="{00000000-0005-0000-0000-0000BD010000}"/>
    <cellStyle name="40% - Accent5 15 7" xfId="431" xr:uid="{00000000-0005-0000-0000-0000BE010000}"/>
    <cellStyle name="40% - Accent5 16" xfId="432" xr:uid="{00000000-0005-0000-0000-0000BF010000}"/>
    <cellStyle name="40% - Accent5 17" xfId="433" xr:uid="{00000000-0005-0000-0000-0000C0010000}"/>
    <cellStyle name="40% - Accent5 18" xfId="434" xr:uid="{00000000-0005-0000-0000-0000C1010000}"/>
    <cellStyle name="40% - Accent5 19" xfId="435" xr:uid="{00000000-0005-0000-0000-0000C2010000}"/>
    <cellStyle name="40% - Accent5 2" xfId="20574" xr:uid="{00000000-0005-0000-0000-0000C3010000}"/>
    <cellStyle name="40% - Accent5 2 2" xfId="436" xr:uid="{00000000-0005-0000-0000-0000C4010000}"/>
    <cellStyle name="40% - Accent5 2 3" xfId="437" xr:uid="{00000000-0005-0000-0000-0000C5010000}"/>
    <cellStyle name="40% - Accent5 20" xfId="438" xr:uid="{00000000-0005-0000-0000-0000C6010000}"/>
    <cellStyle name="40% - Accent5 21" xfId="439" xr:uid="{00000000-0005-0000-0000-0000C7010000}"/>
    <cellStyle name="40% - Accent5 22" xfId="440" xr:uid="{00000000-0005-0000-0000-0000C8010000}"/>
    <cellStyle name="40% - Accent5 3" xfId="20575" xr:uid="{00000000-0005-0000-0000-0000C9010000}"/>
    <cellStyle name="40% - Accent5 3 2" xfId="441" xr:uid="{00000000-0005-0000-0000-0000CA010000}"/>
    <cellStyle name="40% - Accent5 3 3" xfId="442" xr:uid="{00000000-0005-0000-0000-0000CB010000}"/>
    <cellStyle name="40% - Accent5 4" xfId="20576" xr:uid="{00000000-0005-0000-0000-0000CC010000}"/>
    <cellStyle name="40% - Accent5 4 2" xfId="443" xr:uid="{00000000-0005-0000-0000-0000CD010000}"/>
    <cellStyle name="40% - Accent5 4 3" xfId="444" xr:uid="{00000000-0005-0000-0000-0000CE010000}"/>
    <cellStyle name="40% - Accent5 5 2" xfId="445" xr:uid="{00000000-0005-0000-0000-0000CF010000}"/>
    <cellStyle name="40% - Accent5 5 3" xfId="446" xr:uid="{00000000-0005-0000-0000-0000D0010000}"/>
    <cellStyle name="40% - Accent5 6 2" xfId="447" xr:uid="{00000000-0005-0000-0000-0000D1010000}"/>
    <cellStyle name="40% - Accent5 6 3" xfId="448" xr:uid="{00000000-0005-0000-0000-0000D2010000}"/>
    <cellStyle name="40% - Accent5 7 2" xfId="449" xr:uid="{00000000-0005-0000-0000-0000D3010000}"/>
    <cellStyle name="40% - Accent5 7 3" xfId="450" xr:uid="{00000000-0005-0000-0000-0000D4010000}"/>
    <cellStyle name="40% - Accent5 8 2" xfId="451" xr:uid="{00000000-0005-0000-0000-0000D5010000}"/>
    <cellStyle name="40% - Accent5 8 3" xfId="452" xr:uid="{00000000-0005-0000-0000-0000D6010000}"/>
    <cellStyle name="40% - Accent5 9 2" xfId="453" xr:uid="{00000000-0005-0000-0000-0000D7010000}"/>
    <cellStyle name="40% - Accent5 9 3" xfId="454" xr:uid="{00000000-0005-0000-0000-0000D8010000}"/>
    <cellStyle name="40% - Accent6 10 2" xfId="455" xr:uid="{00000000-0005-0000-0000-0000D9010000}"/>
    <cellStyle name="40% - Accent6 10 3" xfId="456" xr:uid="{00000000-0005-0000-0000-0000DA010000}"/>
    <cellStyle name="40% - Accent6 11 2" xfId="457" xr:uid="{00000000-0005-0000-0000-0000DB010000}"/>
    <cellStyle name="40% - Accent6 11 3" xfId="458" xr:uid="{00000000-0005-0000-0000-0000DC010000}"/>
    <cellStyle name="40% - Accent6 12 2" xfId="459" xr:uid="{00000000-0005-0000-0000-0000DD010000}"/>
    <cellStyle name="40% - Accent6 12 3" xfId="460" xr:uid="{00000000-0005-0000-0000-0000DE010000}"/>
    <cellStyle name="40% - Accent6 13 2" xfId="461" xr:uid="{00000000-0005-0000-0000-0000DF010000}"/>
    <cellStyle name="40% - Accent6 13 3" xfId="462" xr:uid="{00000000-0005-0000-0000-0000E0010000}"/>
    <cellStyle name="40% - Accent6 14 2" xfId="463" xr:uid="{00000000-0005-0000-0000-0000E1010000}"/>
    <cellStyle name="40% - Accent6 14 3" xfId="464" xr:uid="{00000000-0005-0000-0000-0000E2010000}"/>
    <cellStyle name="40% - Accent6 15" xfId="465" xr:uid="{00000000-0005-0000-0000-0000E3010000}"/>
    <cellStyle name="40% - Accent6 15 2" xfId="466" xr:uid="{00000000-0005-0000-0000-0000E4010000}"/>
    <cellStyle name="40% - Accent6 15 3" xfId="467" xr:uid="{00000000-0005-0000-0000-0000E5010000}"/>
    <cellStyle name="40% - Accent6 15 4" xfId="468" xr:uid="{00000000-0005-0000-0000-0000E6010000}"/>
    <cellStyle name="40% - Accent6 15 5" xfId="469" xr:uid="{00000000-0005-0000-0000-0000E7010000}"/>
    <cellStyle name="40% - Accent6 15 6" xfId="470" xr:uid="{00000000-0005-0000-0000-0000E8010000}"/>
    <cellStyle name="40% - Accent6 15 7" xfId="471" xr:uid="{00000000-0005-0000-0000-0000E9010000}"/>
    <cellStyle name="40% - Accent6 16" xfId="472" xr:uid="{00000000-0005-0000-0000-0000EA010000}"/>
    <cellStyle name="40% - Accent6 17" xfId="473" xr:uid="{00000000-0005-0000-0000-0000EB010000}"/>
    <cellStyle name="40% - Accent6 18" xfId="474" xr:uid="{00000000-0005-0000-0000-0000EC010000}"/>
    <cellStyle name="40% - Accent6 19" xfId="475" xr:uid="{00000000-0005-0000-0000-0000ED010000}"/>
    <cellStyle name="40% - Accent6 2" xfId="20577" xr:uid="{00000000-0005-0000-0000-0000EE010000}"/>
    <cellStyle name="40% - Accent6 2 2" xfId="476" xr:uid="{00000000-0005-0000-0000-0000EF010000}"/>
    <cellStyle name="40% - Accent6 2 3" xfId="477" xr:uid="{00000000-0005-0000-0000-0000F0010000}"/>
    <cellStyle name="40% - Accent6 20" xfId="478" xr:uid="{00000000-0005-0000-0000-0000F1010000}"/>
    <cellStyle name="40% - Accent6 21" xfId="479" xr:uid="{00000000-0005-0000-0000-0000F2010000}"/>
    <cellStyle name="40% - Accent6 22" xfId="480" xr:uid="{00000000-0005-0000-0000-0000F3010000}"/>
    <cellStyle name="40% - Accent6 3" xfId="20578" xr:uid="{00000000-0005-0000-0000-0000F4010000}"/>
    <cellStyle name="40% - Accent6 3 2" xfId="481" xr:uid="{00000000-0005-0000-0000-0000F5010000}"/>
    <cellStyle name="40% - Accent6 3 3" xfId="482" xr:uid="{00000000-0005-0000-0000-0000F6010000}"/>
    <cellStyle name="40% - Accent6 4" xfId="20579" xr:uid="{00000000-0005-0000-0000-0000F7010000}"/>
    <cellStyle name="40% - Accent6 4 2" xfId="483" xr:uid="{00000000-0005-0000-0000-0000F8010000}"/>
    <cellStyle name="40% - Accent6 4 3" xfId="484" xr:uid="{00000000-0005-0000-0000-0000F9010000}"/>
    <cellStyle name="40% - Accent6 5 2" xfId="485" xr:uid="{00000000-0005-0000-0000-0000FA010000}"/>
    <cellStyle name="40% - Accent6 5 3" xfId="486" xr:uid="{00000000-0005-0000-0000-0000FB010000}"/>
    <cellStyle name="40% - Accent6 6 2" xfId="487" xr:uid="{00000000-0005-0000-0000-0000FC010000}"/>
    <cellStyle name="40% - Accent6 6 3" xfId="488" xr:uid="{00000000-0005-0000-0000-0000FD010000}"/>
    <cellStyle name="40% - Accent6 7 2" xfId="489" xr:uid="{00000000-0005-0000-0000-0000FE010000}"/>
    <cellStyle name="40% - Accent6 7 3" xfId="490" xr:uid="{00000000-0005-0000-0000-0000FF010000}"/>
    <cellStyle name="40% - Accent6 8 2" xfId="491" xr:uid="{00000000-0005-0000-0000-000000020000}"/>
    <cellStyle name="40% - Accent6 8 3" xfId="492" xr:uid="{00000000-0005-0000-0000-000001020000}"/>
    <cellStyle name="40% - Accent6 9 2" xfId="493" xr:uid="{00000000-0005-0000-0000-000002020000}"/>
    <cellStyle name="40% - Accent6 9 3" xfId="494" xr:uid="{00000000-0005-0000-0000-000003020000}"/>
    <cellStyle name="60% - Accent1 10 2" xfId="495" xr:uid="{00000000-0005-0000-0000-000004020000}"/>
    <cellStyle name="60% - Accent1 10 3" xfId="496" xr:uid="{00000000-0005-0000-0000-000005020000}"/>
    <cellStyle name="60% - Accent1 11 2" xfId="497" xr:uid="{00000000-0005-0000-0000-000006020000}"/>
    <cellStyle name="60% - Accent1 11 3" xfId="498" xr:uid="{00000000-0005-0000-0000-000007020000}"/>
    <cellStyle name="60% - Accent1 12 2" xfId="499" xr:uid="{00000000-0005-0000-0000-000008020000}"/>
    <cellStyle name="60% - Accent1 12 3" xfId="500" xr:uid="{00000000-0005-0000-0000-000009020000}"/>
    <cellStyle name="60% - Accent1 13 2" xfId="501" xr:uid="{00000000-0005-0000-0000-00000A020000}"/>
    <cellStyle name="60% - Accent1 13 3" xfId="502" xr:uid="{00000000-0005-0000-0000-00000B020000}"/>
    <cellStyle name="60% - Accent1 14 2" xfId="503" xr:uid="{00000000-0005-0000-0000-00000C020000}"/>
    <cellStyle name="60% - Accent1 14 3" xfId="504" xr:uid="{00000000-0005-0000-0000-00000D020000}"/>
    <cellStyle name="60% - Accent1 15" xfId="505" xr:uid="{00000000-0005-0000-0000-00000E020000}"/>
    <cellStyle name="60% - Accent1 15 2" xfId="506" xr:uid="{00000000-0005-0000-0000-00000F020000}"/>
    <cellStyle name="60% - Accent1 15 3" xfId="507" xr:uid="{00000000-0005-0000-0000-000010020000}"/>
    <cellStyle name="60% - Accent1 15 4" xfId="508" xr:uid="{00000000-0005-0000-0000-000011020000}"/>
    <cellStyle name="60% - Accent1 15 5" xfId="509" xr:uid="{00000000-0005-0000-0000-000012020000}"/>
    <cellStyle name="60% - Accent1 15 6" xfId="510" xr:uid="{00000000-0005-0000-0000-000013020000}"/>
    <cellStyle name="60% - Accent1 15 7" xfId="511" xr:uid="{00000000-0005-0000-0000-000014020000}"/>
    <cellStyle name="60% - Accent1 16" xfId="512" xr:uid="{00000000-0005-0000-0000-000015020000}"/>
    <cellStyle name="60% - Accent1 17" xfId="513" xr:uid="{00000000-0005-0000-0000-000016020000}"/>
    <cellStyle name="60% - Accent1 18" xfId="514" xr:uid="{00000000-0005-0000-0000-000017020000}"/>
    <cellStyle name="60% - Accent1 19" xfId="515" xr:uid="{00000000-0005-0000-0000-000018020000}"/>
    <cellStyle name="60% - Accent1 2" xfId="20580" xr:uid="{00000000-0005-0000-0000-000019020000}"/>
    <cellStyle name="60% - Accent1 2 2" xfId="516" xr:uid="{00000000-0005-0000-0000-00001A020000}"/>
    <cellStyle name="60% - Accent1 2 3" xfId="517" xr:uid="{00000000-0005-0000-0000-00001B020000}"/>
    <cellStyle name="60% - Accent1 20" xfId="518" xr:uid="{00000000-0005-0000-0000-00001C020000}"/>
    <cellStyle name="60% - Accent1 21" xfId="519" xr:uid="{00000000-0005-0000-0000-00001D020000}"/>
    <cellStyle name="60% - Accent1 22" xfId="520" xr:uid="{00000000-0005-0000-0000-00001E020000}"/>
    <cellStyle name="60% - Accent1 3" xfId="20581" xr:uid="{00000000-0005-0000-0000-00001F020000}"/>
    <cellStyle name="60% - Accent1 3 2" xfId="521" xr:uid="{00000000-0005-0000-0000-000020020000}"/>
    <cellStyle name="60% - Accent1 3 3" xfId="522" xr:uid="{00000000-0005-0000-0000-000021020000}"/>
    <cellStyle name="60% - Accent1 4 2" xfId="523" xr:uid="{00000000-0005-0000-0000-000022020000}"/>
    <cellStyle name="60% - Accent1 4 3" xfId="524" xr:uid="{00000000-0005-0000-0000-000023020000}"/>
    <cellStyle name="60% - Accent1 5 2" xfId="525" xr:uid="{00000000-0005-0000-0000-000024020000}"/>
    <cellStyle name="60% - Accent1 5 3" xfId="526" xr:uid="{00000000-0005-0000-0000-000025020000}"/>
    <cellStyle name="60% - Accent1 6 2" xfId="527" xr:uid="{00000000-0005-0000-0000-000026020000}"/>
    <cellStyle name="60% - Accent1 6 3" xfId="528" xr:uid="{00000000-0005-0000-0000-000027020000}"/>
    <cellStyle name="60% - Accent1 7 2" xfId="529" xr:uid="{00000000-0005-0000-0000-000028020000}"/>
    <cellStyle name="60% - Accent1 7 3" xfId="530" xr:uid="{00000000-0005-0000-0000-000029020000}"/>
    <cellStyle name="60% - Accent1 8 2" xfId="531" xr:uid="{00000000-0005-0000-0000-00002A020000}"/>
    <cellStyle name="60% - Accent1 8 3" xfId="532" xr:uid="{00000000-0005-0000-0000-00002B020000}"/>
    <cellStyle name="60% - Accent1 9 2" xfId="533" xr:uid="{00000000-0005-0000-0000-00002C020000}"/>
    <cellStyle name="60% - Accent1 9 3" xfId="534" xr:uid="{00000000-0005-0000-0000-00002D020000}"/>
    <cellStyle name="60% - Accent2 10 2" xfId="535" xr:uid="{00000000-0005-0000-0000-00002E020000}"/>
    <cellStyle name="60% - Accent2 10 3" xfId="536" xr:uid="{00000000-0005-0000-0000-00002F020000}"/>
    <cellStyle name="60% - Accent2 11 2" xfId="537" xr:uid="{00000000-0005-0000-0000-000030020000}"/>
    <cellStyle name="60% - Accent2 11 3" xfId="538" xr:uid="{00000000-0005-0000-0000-000031020000}"/>
    <cellStyle name="60% - Accent2 12 2" xfId="539" xr:uid="{00000000-0005-0000-0000-000032020000}"/>
    <cellStyle name="60% - Accent2 12 3" xfId="540" xr:uid="{00000000-0005-0000-0000-000033020000}"/>
    <cellStyle name="60% - Accent2 13 2" xfId="541" xr:uid="{00000000-0005-0000-0000-000034020000}"/>
    <cellStyle name="60% - Accent2 13 3" xfId="542" xr:uid="{00000000-0005-0000-0000-000035020000}"/>
    <cellStyle name="60% - Accent2 14 2" xfId="543" xr:uid="{00000000-0005-0000-0000-000036020000}"/>
    <cellStyle name="60% - Accent2 14 3" xfId="544" xr:uid="{00000000-0005-0000-0000-000037020000}"/>
    <cellStyle name="60% - Accent2 15" xfId="545" xr:uid="{00000000-0005-0000-0000-000038020000}"/>
    <cellStyle name="60% - Accent2 15 2" xfId="546" xr:uid="{00000000-0005-0000-0000-000039020000}"/>
    <cellStyle name="60% - Accent2 15 3" xfId="547" xr:uid="{00000000-0005-0000-0000-00003A020000}"/>
    <cellStyle name="60% - Accent2 15 4" xfId="548" xr:uid="{00000000-0005-0000-0000-00003B020000}"/>
    <cellStyle name="60% - Accent2 15 5" xfId="549" xr:uid="{00000000-0005-0000-0000-00003C020000}"/>
    <cellStyle name="60% - Accent2 15 6" xfId="550" xr:uid="{00000000-0005-0000-0000-00003D020000}"/>
    <cellStyle name="60% - Accent2 15 7" xfId="551" xr:uid="{00000000-0005-0000-0000-00003E020000}"/>
    <cellStyle name="60% - Accent2 16" xfId="552" xr:uid="{00000000-0005-0000-0000-00003F020000}"/>
    <cellStyle name="60% - Accent2 17" xfId="553" xr:uid="{00000000-0005-0000-0000-000040020000}"/>
    <cellStyle name="60% - Accent2 18" xfId="554" xr:uid="{00000000-0005-0000-0000-000041020000}"/>
    <cellStyle name="60% - Accent2 19" xfId="555" xr:uid="{00000000-0005-0000-0000-000042020000}"/>
    <cellStyle name="60% - Accent2 2" xfId="20582" xr:uid="{00000000-0005-0000-0000-000043020000}"/>
    <cellStyle name="60% - Accent2 2 2" xfId="556" xr:uid="{00000000-0005-0000-0000-000044020000}"/>
    <cellStyle name="60% - Accent2 2 3" xfId="557" xr:uid="{00000000-0005-0000-0000-000045020000}"/>
    <cellStyle name="60% - Accent2 20" xfId="558" xr:uid="{00000000-0005-0000-0000-000046020000}"/>
    <cellStyle name="60% - Accent2 21" xfId="559" xr:uid="{00000000-0005-0000-0000-000047020000}"/>
    <cellStyle name="60% - Accent2 22" xfId="560" xr:uid="{00000000-0005-0000-0000-000048020000}"/>
    <cellStyle name="60% - Accent2 3" xfId="20583" xr:uid="{00000000-0005-0000-0000-000049020000}"/>
    <cellStyle name="60% - Accent2 3 2" xfId="561" xr:uid="{00000000-0005-0000-0000-00004A020000}"/>
    <cellStyle name="60% - Accent2 3 3" xfId="562" xr:uid="{00000000-0005-0000-0000-00004B020000}"/>
    <cellStyle name="60% - Accent2 4 2" xfId="563" xr:uid="{00000000-0005-0000-0000-00004C020000}"/>
    <cellStyle name="60% - Accent2 4 3" xfId="564" xr:uid="{00000000-0005-0000-0000-00004D020000}"/>
    <cellStyle name="60% - Accent2 5 2" xfId="565" xr:uid="{00000000-0005-0000-0000-00004E020000}"/>
    <cellStyle name="60% - Accent2 5 3" xfId="566" xr:uid="{00000000-0005-0000-0000-00004F020000}"/>
    <cellStyle name="60% - Accent2 6 2" xfId="567" xr:uid="{00000000-0005-0000-0000-000050020000}"/>
    <cellStyle name="60% - Accent2 6 3" xfId="568" xr:uid="{00000000-0005-0000-0000-000051020000}"/>
    <cellStyle name="60% - Accent2 7 2" xfId="569" xr:uid="{00000000-0005-0000-0000-000052020000}"/>
    <cellStyle name="60% - Accent2 7 3" xfId="570" xr:uid="{00000000-0005-0000-0000-000053020000}"/>
    <cellStyle name="60% - Accent2 8 2" xfId="571" xr:uid="{00000000-0005-0000-0000-000054020000}"/>
    <cellStyle name="60% - Accent2 8 3" xfId="572" xr:uid="{00000000-0005-0000-0000-000055020000}"/>
    <cellStyle name="60% - Accent2 9 2" xfId="573" xr:uid="{00000000-0005-0000-0000-000056020000}"/>
    <cellStyle name="60% - Accent2 9 3" xfId="574" xr:uid="{00000000-0005-0000-0000-000057020000}"/>
    <cellStyle name="60% - Accent3 10 2" xfId="575" xr:uid="{00000000-0005-0000-0000-000058020000}"/>
    <cellStyle name="60% - Accent3 10 3" xfId="576" xr:uid="{00000000-0005-0000-0000-000059020000}"/>
    <cellStyle name="60% - Accent3 11 2" xfId="577" xr:uid="{00000000-0005-0000-0000-00005A020000}"/>
    <cellStyle name="60% - Accent3 11 3" xfId="578" xr:uid="{00000000-0005-0000-0000-00005B020000}"/>
    <cellStyle name="60% - Accent3 12 2" xfId="579" xr:uid="{00000000-0005-0000-0000-00005C020000}"/>
    <cellStyle name="60% - Accent3 12 3" xfId="580" xr:uid="{00000000-0005-0000-0000-00005D020000}"/>
    <cellStyle name="60% - Accent3 13 2" xfId="581" xr:uid="{00000000-0005-0000-0000-00005E020000}"/>
    <cellStyle name="60% - Accent3 13 3" xfId="582" xr:uid="{00000000-0005-0000-0000-00005F020000}"/>
    <cellStyle name="60% - Accent3 14 2" xfId="583" xr:uid="{00000000-0005-0000-0000-000060020000}"/>
    <cellStyle name="60% - Accent3 14 3" xfId="584" xr:uid="{00000000-0005-0000-0000-000061020000}"/>
    <cellStyle name="60% - Accent3 15" xfId="585" xr:uid="{00000000-0005-0000-0000-000062020000}"/>
    <cellStyle name="60% - Accent3 15 2" xfId="586" xr:uid="{00000000-0005-0000-0000-000063020000}"/>
    <cellStyle name="60% - Accent3 15 3" xfId="587" xr:uid="{00000000-0005-0000-0000-000064020000}"/>
    <cellStyle name="60% - Accent3 15 4" xfId="588" xr:uid="{00000000-0005-0000-0000-000065020000}"/>
    <cellStyle name="60% - Accent3 15 5" xfId="589" xr:uid="{00000000-0005-0000-0000-000066020000}"/>
    <cellStyle name="60% - Accent3 15 6" xfId="590" xr:uid="{00000000-0005-0000-0000-000067020000}"/>
    <cellStyle name="60% - Accent3 15 7" xfId="591" xr:uid="{00000000-0005-0000-0000-000068020000}"/>
    <cellStyle name="60% - Accent3 16" xfId="592" xr:uid="{00000000-0005-0000-0000-000069020000}"/>
    <cellStyle name="60% - Accent3 17" xfId="593" xr:uid="{00000000-0005-0000-0000-00006A020000}"/>
    <cellStyle name="60% - Accent3 18" xfId="594" xr:uid="{00000000-0005-0000-0000-00006B020000}"/>
    <cellStyle name="60% - Accent3 19" xfId="595" xr:uid="{00000000-0005-0000-0000-00006C020000}"/>
    <cellStyle name="60% - Accent3 2" xfId="20584" xr:uid="{00000000-0005-0000-0000-00006D020000}"/>
    <cellStyle name="60% - Accent3 2 2" xfId="596" xr:uid="{00000000-0005-0000-0000-00006E020000}"/>
    <cellStyle name="60% - Accent3 2 3" xfId="597" xr:uid="{00000000-0005-0000-0000-00006F020000}"/>
    <cellStyle name="60% - Accent3 20" xfId="598" xr:uid="{00000000-0005-0000-0000-000070020000}"/>
    <cellStyle name="60% - Accent3 21" xfId="599" xr:uid="{00000000-0005-0000-0000-000071020000}"/>
    <cellStyle name="60% - Accent3 22" xfId="600" xr:uid="{00000000-0005-0000-0000-000072020000}"/>
    <cellStyle name="60% - Accent3 3" xfId="20585" xr:uid="{00000000-0005-0000-0000-000073020000}"/>
    <cellStyle name="60% - Accent3 3 2" xfId="601" xr:uid="{00000000-0005-0000-0000-000074020000}"/>
    <cellStyle name="60% - Accent3 3 3" xfId="602" xr:uid="{00000000-0005-0000-0000-000075020000}"/>
    <cellStyle name="60% - Accent3 4 2" xfId="603" xr:uid="{00000000-0005-0000-0000-000076020000}"/>
    <cellStyle name="60% - Accent3 4 3" xfId="604" xr:uid="{00000000-0005-0000-0000-000077020000}"/>
    <cellStyle name="60% - Accent3 5 2" xfId="605" xr:uid="{00000000-0005-0000-0000-000078020000}"/>
    <cellStyle name="60% - Accent3 5 3" xfId="606" xr:uid="{00000000-0005-0000-0000-000079020000}"/>
    <cellStyle name="60% - Accent3 6 2" xfId="607" xr:uid="{00000000-0005-0000-0000-00007A020000}"/>
    <cellStyle name="60% - Accent3 6 3" xfId="608" xr:uid="{00000000-0005-0000-0000-00007B020000}"/>
    <cellStyle name="60% - Accent3 7 2" xfId="609" xr:uid="{00000000-0005-0000-0000-00007C020000}"/>
    <cellStyle name="60% - Accent3 7 3" xfId="610" xr:uid="{00000000-0005-0000-0000-00007D020000}"/>
    <cellStyle name="60% - Accent3 8 2" xfId="611" xr:uid="{00000000-0005-0000-0000-00007E020000}"/>
    <cellStyle name="60% - Accent3 8 3" xfId="612" xr:uid="{00000000-0005-0000-0000-00007F020000}"/>
    <cellStyle name="60% - Accent3 9 2" xfId="613" xr:uid="{00000000-0005-0000-0000-000080020000}"/>
    <cellStyle name="60% - Accent3 9 3" xfId="614" xr:uid="{00000000-0005-0000-0000-000081020000}"/>
    <cellStyle name="60% - Accent4 10 2" xfId="615" xr:uid="{00000000-0005-0000-0000-000082020000}"/>
    <cellStyle name="60% - Accent4 10 3" xfId="616" xr:uid="{00000000-0005-0000-0000-000083020000}"/>
    <cellStyle name="60% - Accent4 11 2" xfId="617" xr:uid="{00000000-0005-0000-0000-000084020000}"/>
    <cellStyle name="60% - Accent4 11 3" xfId="618" xr:uid="{00000000-0005-0000-0000-000085020000}"/>
    <cellStyle name="60% - Accent4 12 2" xfId="619" xr:uid="{00000000-0005-0000-0000-000086020000}"/>
    <cellStyle name="60% - Accent4 12 3" xfId="620" xr:uid="{00000000-0005-0000-0000-000087020000}"/>
    <cellStyle name="60% - Accent4 13 2" xfId="621" xr:uid="{00000000-0005-0000-0000-000088020000}"/>
    <cellStyle name="60% - Accent4 13 3" xfId="622" xr:uid="{00000000-0005-0000-0000-000089020000}"/>
    <cellStyle name="60% - Accent4 14 2" xfId="623" xr:uid="{00000000-0005-0000-0000-00008A020000}"/>
    <cellStyle name="60% - Accent4 14 3" xfId="624" xr:uid="{00000000-0005-0000-0000-00008B020000}"/>
    <cellStyle name="60% - Accent4 15" xfId="625" xr:uid="{00000000-0005-0000-0000-00008C020000}"/>
    <cellStyle name="60% - Accent4 15 2" xfId="626" xr:uid="{00000000-0005-0000-0000-00008D020000}"/>
    <cellStyle name="60% - Accent4 15 3" xfId="627" xr:uid="{00000000-0005-0000-0000-00008E020000}"/>
    <cellStyle name="60% - Accent4 15 4" xfId="628" xr:uid="{00000000-0005-0000-0000-00008F020000}"/>
    <cellStyle name="60% - Accent4 15 5" xfId="629" xr:uid="{00000000-0005-0000-0000-000090020000}"/>
    <cellStyle name="60% - Accent4 15 6" xfId="630" xr:uid="{00000000-0005-0000-0000-000091020000}"/>
    <cellStyle name="60% - Accent4 15 7" xfId="631" xr:uid="{00000000-0005-0000-0000-000092020000}"/>
    <cellStyle name="60% - Accent4 16" xfId="632" xr:uid="{00000000-0005-0000-0000-000093020000}"/>
    <cellStyle name="60% - Accent4 17" xfId="633" xr:uid="{00000000-0005-0000-0000-000094020000}"/>
    <cellStyle name="60% - Accent4 18" xfId="634" xr:uid="{00000000-0005-0000-0000-000095020000}"/>
    <cellStyle name="60% - Accent4 19" xfId="635" xr:uid="{00000000-0005-0000-0000-000096020000}"/>
    <cellStyle name="60% - Accent4 2" xfId="20586" xr:uid="{00000000-0005-0000-0000-000097020000}"/>
    <cellStyle name="60% - Accent4 2 2" xfId="636" xr:uid="{00000000-0005-0000-0000-000098020000}"/>
    <cellStyle name="60% - Accent4 2 3" xfId="637" xr:uid="{00000000-0005-0000-0000-000099020000}"/>
    <cellStyle name="60% - Accent4 20" xfId="638" xr:uid="{00000000-0005-0000-0000-00009A020000}"/>
    <cellStyle name="60% - Accent4 21" xfId="639" xr:uid="{00000000-0005-0000-0000-00009B020000}"/>
    <cellStyle name="60% - Accent4 22" xfId="640" xr:uid="{00000000-0005-0000-0000-00009C020000}"/>
    <cellStyle name="60% - Accent4 3" xfId="20587" xr:uid="{00000000-0005-0000-0000-00009D020000}"/>
    <cellStyle name="60% - Accent4 3 2" xfId="641" xr:uid="{00000000-0005-0000-0000-00009E020000}"/>
    <cellStyle name="60% - Accent4 3 3" xfId="642" xr:uid="{00000000-0005-0000-0000-00009F020000}"/>
    <cellStyle name="60% - Accent4 4 2" xfId="643" xr:uid="{00000000-0005-0000-0000-0000A0020000}"/>
    <cellStyle name="60% - Accent4 4 3" xfId="644" xr:uid="{00000000-0005-0000-0000-0000A1020000}"/>
    <cellStyle name="60% - Accent4 5 2" xfId="645" xr:uid="{00000000-0005-0000-0000-0000A2020000}"/>
    <cellStyle name="60% - Accent4 5 3" xfId="646" xr:uid="{00000000-0005-0000-0000-0000A3020000}"/>
    <cellStyle name="60% - Accent4 6 2" xfId="647" xr:uid="{00000000-0005-0000-0000-0000A4020000}"/>
    <cellStyle name="60% - Accent4 6 3" xfId="648" xr:uid="{00000000-0005-0000-0000-0000A5020000}"/>
    <cellStyle name="60% - Accent4 7 2" xfId="649" xr:uid="{00000000-0005-0000-0000-0000A6020000}"/>
    <cellStyle name="60% - Accent4 7 3" xfId="650" xr:uid="{00000000-0005-0000-0000-0000A7020000}"/>
    <cellStyle name="60% - Accent4 8 2" xfId="651" xr:uid="{00000000-0005-0000-0000-0000A8020000}"/>
    <cellStyle name="60% - Accent4 8 3" xfId="652" xr:uid="{00000000-0005-0000-0000-0000A9020000}"/>
    <cellStyle name="60% - Accent4 9 2" xfId="653" xr:uid="{00000000-0005-0000-0000-0000AA020000}"/>
    <cellStyle name="60% - Accent4 9 3" xfId="654" xr:uid="{00000000-0005-0000-0000-0000AB020000}"/>
    <cellStyle name="60% - Accent5 10 2" xfId="655" xr:uid="{00000000-0005-0000-0000-0000AC020000}"/>
    <cellStyle name="60% - Accent5 10 3" xfId="656" xr:uid="{00000000-0005-0000-0000-0000AD020000}"/>
    <cellStyle name="60% - Accent5 11 2" xfId="657" xr:uid="{00000000-0005-0000-0000-0000AE020000}"/>
    <cellStyle name="60% - Accent5 11 3" xfId="658" xr:uid="{00000000-0005-0000-0000-0000AF020000}"/>
    <cellStyle name="60% - Accent5 12 2" xfId="659" xr:uid="{00000000-0005-0000-0000-0000B0020000}"/>
    <cellStyle name="60% - Accent5 12 3" xfId="660" xr:uid="{00000000-0005-0000-0000-0000B1020000}"/>
    <cellStyle name="60% - Accent5 13 2" xfId="661" xr:uid="{00000000-0005-0000-0000-0000B2020000}"/>
    <cellStyle name="60% - Accent5 13 3" xfId="662" xr:uid="{00000000-0005-0000-0000-0000B3020000}"/>
    <cellStyle name="60% - Accent5 14 2" xfId="663" xr:uid="{00000000-0005-0000-0000-0000B4020000}"/>
    <cellStyle name="60% - Accent5 14 3" xfId="664" xr:uid="{00000000-0005-0000-0000-0000B5020000}"/>
    <cellStyle name="60% - Accent5 15" xfId="665" xr:uid="{00000000-0005-0000-0000-0000B6020000}"/>
    <cellStyle name="60% - Accent5 15 2" xfId="666" xr:uid="{00000000-0005-0000-0000-0000B7020000}"/>
    <cellStyle name="60% - Accent5 15 3" xfId="667" xr:uid="{00000000-0005-0000-0000-0000B8020000}"/>
    <cellStyle name="60% - Accent5 15 4" xfId="668" xr:uid="{00000000-0005-0000-0000-0000B9020000}"/>
    <cellStyle name="60% - Accent5 15 5" xfId="669" xr:uid="{00000000-0005-0000-0000-0000BA020000}"/>
    <cellStyle name="60% - Accent5 15 6" xfId="670" xr:uid="{00000000-0005-0000-0000-0000BB020000}"/>
    <cellStyle name="60% - Accent5 15 7" xfId="671" xr:uid="{00000000-0005-0000-0000-0000BC020000}"/>
    <cellStyle name="60% - Accent5 16" xfId="672" xr:uid="{00000000-0005-0000-0000-0000BD020000}"/>
    <cellStyle name="60% - Accent5 17" xfId="673" xr:uid="{00000000-0005-0000-0000-0000BE020000}"/>
    <cellStyle name="60% - Accent5 18" xfId="674" xr:uid="{00000000-0005-0000-0000-0000BF020000}"/>
    <cellStyle name="60% - Accent5 19" xfId="675" xr:uid="{00000000-0005-0000-0000-0000C0020000}"/>
    <cellStyle name="60% - Accent5 2" xfId="20588" xr:uid="{00000000-0005-0000-0000-0000C1020000}"/>
    <cellStyle name="60% - Accent5 2 2" xfId="676" xr:uid="{00000000-0005-0000-0000-0000C2020000}"/>
    <cellStyle name="60% - Accent5 2 3" xfId="677" xr:uid="{00000000-0005-0000-0000-0000C3020000}"/>
    <cellStyle name="60% - Accent5 20" xfId="678" xr:uid="{00000000-0005-0000-0000-0000C4020000}"/>
    <cellStyle name="60% - Accent5 21" xfId="679" xr:uid="{00000000-0005-0000-0000-0000C5020000}"/>
    <cellStyle name="60% - Accent5 22" xfId="680" xr:uid="{00000000-0005-0000-0000-0000C6020000}"/>
    <cellStyle name="60% - Accent5 3" xfId="20589" xr:uid="{00000000-0005-0000-0000-0000C7020000}"/>
    <cellStyle name="60% - Accent5 3 2" xfId="681" xr:uid="{00000000-0005-0000-0000-0000C8020000}"/>
    <cellStyle name="60% - Accent5 3 3" xfId="682" xr:uid="{00000000-0005-0000-0000-0000C9020000}"/>
    <cellStyle name="60% - Accent5 4 2" xfId="683" xr:uid="{00000000-0005-0000-0000-0000CA020000}"/>
    <cellStyle name="60% - Accent5 4 3" xfId="684" xr:uid="{00000000-0005-0000-0000-0000CB020000}"/>
    <cellStyle name="60% - Accent5 5 2" xfId="685" xr:uid="{00000000-0005-0000-0000-0000CC020000}"/>
    <cellStyle name="60% - Accent5 5 3" xfId="686" xr:uid="{00000000-0005-0000-0000-0000CD020000}"/>
    <cellStyle name="60% - Accent5 6 2" xfId="687" xr:uid="{00000000-0005-0000-0000-0000CE020000}"/>
    <cellStyle name="60% - Accent5 6 3" xfId="688" xr:uid="{00000000-0005-0000-0000-0000CF020000}"/>
    <cellStyle name="60% - Accent5 7 2" xfId="689" xr:uid="{00000000-0005-0000-0000-0000D0020000}"/>
    <cellStyle name="60% - Accent5 7 3" xfId="690" xr:uid="{00000000-0005-0000-0000-0000D1020000}"/>
    <cellStyle name="60% - Accent5 8 2" xfId="691" xr:uid="{00000000-0005-0000-0000-0000D2020000}"/>
    <cellStyle name="60% - Accent5 8 3" xfId="692" xr:uid="{00000000-0005-0000-0000-0000D3020000}"/>
    <cellStyle name="60% - Accent5 9 2" xfId="693" xr:uid="{00000000-0005-0000-0000-0000D4020000}"/>
    <cellStyle name="60% - Accent5 9 3" xfId="694" xr:uid="{00000000-0005-0000-0000-0000D5020000}"/>
    <cellStyle name="60% - Accent6 10 2" xfId="695" xr:uid="{00000000-0005-0000-0000-0000D6020000}"/>
    <cellStyle name="60% - Accent6 10 3" xfId="696" xr:uid="{00000000-0005-0000-0000-0000D7020000}"/>
    <cellStyle name="60% - Accent6 11 2" xfId="697" xr:uid="{00000000-0005-0000-0000-0000D8020000}"/>
    <cellStyle name="60% - Accent6 11 3" xfId="698" xr:uid="{00000000-0005-0000-0000-0000D9020000}"/>
    <cellStyle name="60% - Accent6 12 2" xfId="699" xr:uid="{00000000-0005-0000-0000-0000DA020000}"/>
    <cellStyle name="60% - Accent6 12 3" xfId="700" xr:uid="{00000000-0005-0000-0000-0000DB020000}"/>
    <cellStyle name="60% - Accent6 13 2" xfId="701" xr:uid="{00000000-0005-0000-0000-0000DC020000}"/>
    <cellStyle name="60% - Accent6 13 3" xfId="702" xr:uid="{00000000-0005-0000-0000-0000DD020000}"/>
    <cellStyle name="60% - Accent6 14 2" xfId="703" xr:uid="{00000000-0005-0000-0000-0000DE020000}"/>
    <cellStyle name="60% - Accent6 14 3" xfId="704" xr:uid="{00000000-0005-0000-0000-0000DF020000}"/>
    <cellStyle name="60% - Accent6 15" xfId="705" xr:uid="{00000000-0005-0000-0000-0000E0020000}"/>
    <cellStyle name="60% - Accent6 15 2" xfId="706" xr:uid="{00000000-0005-0000-0000-0000E1020000}"/>
    <cellStyle name="60% - Accent6 15 3" xfId="707" xr:uid="{00000000-0005-0000-0000-0000E2020000}"/>
    <cellStyle name="60% - Accent6 15 4" xfId="708" xr:uid="{00000000-0005-0000-0000-0000E3020000}"/>
    <cellStyle name="60% - Accent6 15 5" xfId="709" xr:uid="{00000000-0005-0000-0000-0000E4020000}"/>
    <cellStyle name="60% - Accent6 15 6" xfId="710" xr:uid="{00000000-0005-0000-0000-0000E5020000}"/>
    <cellStyle name="60% - Accent6 15 7" xfId="711" xr:uid="{00000000-0005-0000-0000-0000E6020000}"/>
    <cellStyle name="60% - Accent6 16" xfId="712" xr:uid="{00000000-0005-0000-0000-0000E7020000}"/>
    <cellStyle name="60% - Accent6 17" xfId="713" xr:uid="{00000000-0005-0000-0000-0000E8020000}"/>
    <cellStyle name="60% - Accent6 18" xfId="714" xr:uid="{00000000-0005-0000-0000-0000E9020000}"/>
    <cellStyle name="60% - Accent6 19" xfId="715" xr:uid="{00000000-0005-0000-0000-0000EA020000}"/>
    <cellStyle name="60% - Accent6 2" xfId="20590" xr:uid="{00000000-0005-0000-0000-0000EB020000}"/>
    <cellStyle name="60% - Accent6 2 2" xfId="716" xr:uid="{00000000-0005-0000-0000-0000EC020000}"/>
    <cellStyle name="60% - Accent6 2 3" xfId="717" xr:uid="{00000000-0005-0000-0000-0000ED020000}"/>
    <cellStyle name="60% - Accent6 20" xfId="718" xr:uid="{00000000-0005-0000-0000-0000EE020000}"/>
    <cellStyle name="60% - Accent6 21" xfId="719" xr:uid="{00000000-0005-0000-0000-0000EF020000}"/>
    <cellStyle name="60% - Accent6 22" xfId="720" xr:uid="{00000000-0005-0000-0000-0000F0020000}"/>
    <cellStyle name="60% - Accent6 3" xfId="20591" xr:uid="{00000000-0005-0000-0000-0000F1020000}"/>
    <cellStyle name="60% - Accent6 3 2" xfId="721" xr:uid="{00000000-0005-0000-0000-0000F2020000}"/>
    <cellStyle name="60% - Accent6 3 3" xfId="722" xr:uid="{00000000-0005-0000-0000-0000F3020000}"/>
    <cellStyle name="60% - Accent6 4 2" xfId="723" xr:uid="{00000000-0005-0000-0000-0000F4020000}"/>
    <cellStyle name="60% - Accent6 4 3" xfId="724" xr:uid="{00000000-0005-0000-0000-0000F5020000}"/>
    <cellStyle name="60% - Accent6 5 2" xfId="725" xr:uid="{00000000-0005-0000-0000-0000F6020000}"/>
    <cellStyle name="60% - Accent6 5 3" xfId="726" xr:uid="{00000000-0005-0000-0000-0000F7020000}"/>
    <cellStyle name="60% - Accent6 6 2" xfId="727" xr:uid="{00000000-0005-0000-0000-0000F8020000}"/>
    <cellStyle name="60% - Accent6 6 3" xfId="728" xr:uid="{00000000-0005-0000-0000-0000F9020000}"/>
    <cellStyle name="60% - Accent6 7 2" xfId="729" xr:uid="{00000000-0005-0000-0000-0000FA020000}"/>
    <cellStyle name="60% - Accent6 7 3" xfId="730" xr:uid="{00000000-0005-0000-0000-0000FB020000}"/>
    <cellStyle name="60% - Accent6 8 2" xfId="731" xr:uid="{00000000-0005-0000-0000-0000FC020000}"/>
    <cellStyle name="60% - Accent6 8 3" xfId="732" xr:uid="{00000000-0005-0000-0000-0000FD020000}"/>
    <cellStyle name="60% - Accent6 9 2" xfId="733" xr:uid="{00000000-0005-0000-0000-0000FE020000}"/>
    <cellStyle name="60% - Accent6 9 3" xfId="734" xr:uid="{00000000-0005-0000-0000-0000FF020000}"/>
    <cellStyle name="Accent1 10 2" xfId="735" xr:uid="{00000000-0005-0000-0000-000000030000}"/>
    <cellStyle name="Accent1 10 3" xfId="736" xr:uid="{00000000-0005-0000-0000-000001030000}"/>
    <cellStyle name="Accent1 11 2" xfId="737" xr:uid="{00000000-0005-0000-0000-000002030000}"/>
    <cellStyle name="Accent1 11 3" xfId="738" xr:uid="{00000000-0005-0000-0000-000003030000}"/>
    <cellStyle name="Accent1 12 2" xfId="739" xr:uid="{00000000-0005-0000-0000-000004030000}"/>
    <cellStyle name="Accent1 12 3" xfId="740" xr:uid="{00000000-0005-0000-0000-000005030000}"/>
    <cellStyle name="Accent1 13 2" xfId="741" xr:uid="{00000000-0005-0000-0000-000006030000}"/>
    <cellStyle name="Accent1 13 3" xfId="742" xr:uid="{00000000-0005-0000-0000-000007030000}"/>
    <cellStyle name="Accent1 14 2" xfId="743" xr:uid="{00000000-0005-0000-0000-000008030000}"/>
    <cellStyle name="Accent1 14 3" xfId="744" xr:uid="{00000000-0005-0000-0000-000009030000}"/>
    <cellStyle name="Accent1 15" xfId="745" xr:uid="{00000000-0005-0000-0000-00000A030000}"/>
    <cellStyle name="Accent1 15 2" xfId="746" xr:uid="{00000000-0005-0000-0000-00000B030000}"/>
    <cellStyle name="Accent1 15 3" xfId="747" xr:uid="{00000000-0005-0000-0000-00000C030000}"/>
    <cellStyle name="Accent1 15 4" xfId="748" xr:uid="{00000000-0005-0000-0000-00000D030000}"/>
    <cellStyle name="Accent1 15 5" xfId="749" xr:uid="{00000000-0005-0000-0000-00000E030000}"/>
    <cellStyle name="Accent1 15 6" xfId="750" xr:uid="{00000000-0005-0000-0000-00000F030000}"/>
    <cellStyle name="Accent1 15 7" xfId="751" xr:uid="{00000000-0005-0000-0000-000010030000}"/>
    <cellStyle name="Accent1 16" xfId="752" xr:uid="{00000000-0005-0000-0000-000011030000}"/>
    <cellStyle name="Accent1 17" xfId="753" xr:uid="{00000000-0005-0000-0000-000012030000}"/>
    <cellStyle name="Accent1 18" xfId="754" xr:uid="{00000000-0005-0000-0000-000013030000}"/>
    <cellStyle name="Accent1 19" xfId="755" xr:uid="{00000000-0005-0000-0000-000014030000}"/>
    <cellStyle name="Accent1 2" xfId="20592" xr:uid="{00000000-0005-0000-0000-000015030000}"/>
    <cellStyle name="Accent1 2 2" xfId="756" xr:uid="{00000000-0005-0000-0000-000016030000}"/>
    <cellStyle name="Accent1 2 3" xfId="757" xr:uid="{00000000-0005-0000-0000-000017030000}"/>
    <cellStyle name="Accent1 20" xfId="758" xr:uid="{00000000-0005-0000-0000-000018030000}"/>
    <cellStyle name="Accent1 21" xfId="759" xr:uid="{00000000-0005-0000-0000-000019030000}"/>
    <cellStyle name="Accent1 22" xfId="760" xr:uid="{00000000-0005-0000-0000-00001A030000}"/>
    <cellStyle name="Accent1 3" xfId="20593" xr:uid="{00000000-0005-0000-0000-00001B030000}"/>
    <cellStyle name="Accent1 3 2" xfId="761" xr:uid="{00000000-0005-0000-0000-00001C030000}"/>
    <cellStyle name="Accent1 3 3" xfId="762" xr:uid="{00000000-0005-0000-0000-00001D030000}"/>
    <cellStyle name="Accent1 4 2" xfId="763" xr:uid="{00000000-0005-0000-0000-00001E030000}"/>
    <cellStyle name="Accent1 4 3" xfId="764" xr:uid="{00000000-0005-0000-0000-00001F030000}"/>
    <cellStyle name="Accent1 5 2" xfId="765" xr:uid="{00000000-0005-0000-0000-000020030000}"/>
    <cellStyle name="Accent1 5 3" xfId="766" xr:uid="{00000000-0005-0000-0000-000021030000}"/>
    <cellStyle name="Accent1 6 2" xfId="767" xr:uid="{00000000-0005-0000-0000-000022030000}"/>
    <cellStyle name="Accent1 6 3" xfId="768" xr:uid="{00000000-0005-0000-0000-000023030000}"/>
    <cellStyle name="Accent1 7 2" xfId="769" xr:uid="{00000000-0005-0000-0000-000024030000}"/>
    <cellStyle name="Accent1 7 3" xfId="770" xr:uid="{00000000-0005-0000-0000-000025030000}"/>
    <cellStyle name="Accent1 8 2" xfId="771" xr:uid="{00000000-0005-0000-0000-000026030000}"/>
    <cellStyle name="Accent1 8 3" xfId="772" xr:uid="{00000000-0005-0000-0000-000027030000}"/>
    <cellStyle name="Accent1 9 2" xfId="773" xr:uid="{00000000-0005-0000-0000-000028030000}"/>
    <cellStyle name="Accent1 9 3" xfId="774" xr:uid="{00000000-0005-0000-0000-000029030000}"/>
    <cellStyle name="Accent2 10 2" xfId="775" xr:uid="{00000000-0005-0000-0000-00002A030000}"/>
    <cellStyle name="Accent2 10 3" xfId="776" xr:uid="{00000000-0005-0000-0000-00002B030000}"/>
    <cellStyle name="Accent2 11 2" xfId="777" xr:uid="{00000000-0005-0000-0000-00002C030000}"/>
    <cellStyle name="Accent2 11 3" xfId="778" xr:uid="{00000000-0005-0000-0000-00002D030000}"/>
    <cellStyle name="Accent2 12 2" xfId="779" xr:uid="{00000000-0005-0000-0000-00002E030000}"/>
    <cellStyle name="Accent2 12 3" xfId="780" xr:uid="{00000000-0005-0000-0000-00002F030000}"/>
    <cellStyle name="Accent2 13 2" xfId="781" xr:uid="{00000000-0005-0000-0000-000030030000}"/>
    <cellStyle name="Accent2 13 3" xfId="782" xr:uid="{00000000-0005-0000-0000-000031030000}"/>
    <cellStyle name="Accent2 14 2" xfId="783" xr:uid="{00000000-0005-0000-0000-000032030000}"/>
    <cellStyle name="Accent2 14 3" xfId="784" xr:uid="{00000000-0005-0000-0000-000033030000}"/>
    <cellStyle name="Accent2 15" xfId="785" xr:uid="{00000000-0005-0000-0000-000034030000}"/>
    <cellStyle name="Accent2 15 2" xfId="786" xr:uid="{00000000-0005-0000-0000-000035030000}"/>
    <cellStyle name="Accent2 15 3" xfId="787" xr:uid="{00000000-0005-0000-0000-000036030000}"/>
    <cellStyle name="Accent2 15 4" xfId="788" xr:uid="{00000000-0005-0000-0000-000037030000}"/>
    <cellStyle name="Accent2 15 5" xfId="789" xr:uid="{00000000-0005-0000-0000-000038030000}"/>
    <cellStyle name="Accent2 15 6" xfId="790" xr:uid="{00000000-0005-0000-0000-000039030000}"/>
    <cellStyle name="Accent2 15 7" xfId="791" xr:uid="{00000000-0005-0000-0000-00003A030000}"/>
    <cellStyle name="Accent2 16" xfId="792" xr:uid="{00000000-0005-0000-0000-00003B030000}"/>
    <cellStyle name="Accent2 17" xfId="793" xr:uid="{00000000-0005-0000-0000-00003C030000}"/>
    <cellStyle name="Accent2 18" xfId="794" xr:uid="{00000000-0005-0000-0000-00003D030000}"/>
    <cellStyle name="Accent2 19" xfId="795" xr:uid="{00000000-0005-0000-0000-00003E030000}"/>
    <cellStyle name="Accent2 2" xfId="20594" xr:uid="{00000000-0005-0000-0000-00003F030000}"/>
    <cellStyle name="Accent2 2 2" xfId="796" xr:uid="{00000000-0005-0000-0000-000040030000}"/>
    <cellStyle name="Accent2 2 3" xfId="797" xr:uid="{00000000-0005-0000-0000-000041030000}"/>
    <cellStyle name="Accent2 20" xfId="798" xr:uid="{00000000-0005-0000-0000-000042030000}"/>
    <cellStyle name="Accent2 21" xfId="799" xr:uid="{00000000-0005-0000-0000-000043030000}"/>
    <cellStyle name="Accent2 22" xfId="800" xr:uid="{00000000-0005-0000-0000-000044030000}"/>
    <cellStyle name="Accent2 3" xfId="20595" xr:uid="{00000000-0005-0000-0000-000045030000}"/>
    <cellStyle name="Accent2 3 2" xfId="801" xr:uid="{00000000-0005-0000-0000-000046030000}"/>
    <cellStyle name="Accent2 3 3" xfId="802" xr:uid="{00000000-0005-0000-0000-000047030000}"/>
    <cellStyle name="Accent2 4 2" xfId="803" xr:uid="{00000000-0005-0000-0000-000048030000}"/>
    <cellStyle name="Accent2 4 3" xfId="804" xr:uid="{00000000-0005-0000-0000-000049030000}"/>
    <cellStyle name="Accent2 5 2" xfId="805" xr:uid="{00000000-0005-0000-0000-00004A030000}"/>
    <cellStyle name="Accent2 5 3" xfId="806" xr:uid="{00000000-0005-0000-0000-00004B030000}"/>
    <cellStyle name="Accent2 6 2" xfId="807" xr:uid="{00000000-0005-0000-0000-00004C030000}"/>
    <cellStyle name="Accent2 6 3" xfId="808" xr:uid="{00000000-0005-0000-0000-00004D030000}"/>
    <cellStyle name="Accent2 7 2" xfId="809" xr:uid="{00000000-0005-0000-0000-00004E030000}"/>
    <cellStyle name="Accent2 7 3" xfId="810" xr:uid="{00000000-0005-0000-0000-00004F030000}"/>
    <cellStyle name="Accent2 8 2" xfId="811" xr:uid="{00000000-0005-0000-0000-000050030000}"/>
    <cellStyle name="Accent2 8 3" xfId="812" xr:uid="{00000000-0005-0000-0000-000051030000}"/>
    <cellStyle name="Accent2 9 2" xfId="813" xr:uid="{00000000-0005-0000-0000-000052030000}"/>
    <cellStyle name="Accent2 9 3" xfId="814" xr:uid="{00000000-0005-0000-0000-000053030000}"/>
    <cellStyle name="Accent3 10 2" xfId="815" xr:uid="{00000000-0005-0000-0000-000054030000}"/>
    <cellStyle name="Accent3 10 3" xfId="816" xr:uid="{00000000-0005-0000-0000-000055030000}"/>
    <cellStyle name="Accent3 11 2" xfId="817" xr:uid="{00000000-0005-0000-0000-000056030000}"/>
    <cellStyle name="Accent3 11 3" xfId="818" xr:uid="{00000000-0005-0000-0000-000057030000}"/>
    <cellStyle name="Accent3 12 2" xfId="819" xr:uid="{00000000-0005-0000-0000-000058030000}"/>
    <cellStyle name="Accent3 12 3" xfId="820" xr:uid="{00000000-0005-0000-0000-000059030000}"/>
    <cellStyle name="Accent3 13 2" xfId="821" xr:uid="{00000000-0005-0000-0000-00005A030000}"/>
    <cellStyle name="Accent3 13 3" xfId="822" xr:uid="{00000000-0005-0000-0000-00005B030000}"/>
    <cellStyle name="Accent3 14 2" xfId="823" xr:uid="{00000000-0005-0000-0000-00005C030000}"/>
    <cellStyle name="Accent3 14 3" xfId="824" xr:uid="{00000000-0005-0000-0000-00005D030000}"/>
    <cellStyle name="Accent3 15" xfId="825" xr:uid="{00000000-0005-0000-0000-00005E030000}"/>
    <cellStyle name="Accent3 15 2" xfId="826" xr:uid="{00000000-0005-0000-0000-00005F030000}"/>
    <cellStyle name="Accent3 15 3" xfId="827" xr:uid="{00000000-0005-0000-0000-000060030000}"/>
    <cellStyle name="Accent3 15 4" xfId="828" xr:uid="{00000000-0005-0000-0000-000061030000}"/>
    <cellStyle name="Accent3 15 5" xfId="829" xr:uid="{00000000-0005-0000-0000-000062030000}"/>
    <cellStyle name="Accent3 15 6" xfId="830" xr:uid="{00000000-0005-0000-0000-000063030000}"/>
    <cellStyle name="Accent3 15 7" xfId="831" xr:uid="{00000000-0005-0000-0000-000064030000}"/>
    <cellStyle name="Accent3 16" xfId="832" xr:uid="{00000000-0005-0000-0000-000065030000}"/>
    <cellStyle name="Accent3 17" xfId="833" xr:uid="{00000000-0005-0000-0000-000066030000}"/>
    <cellStyle name="Accent3 18" xfId="834" xr:uid="{00000000-0005-0000-0000-000067030000}"/>
    <cellStyle name="Accent3 19" xfId="835" xr:uid="{00000000-0005-0000-0000-000068030000}"/>
    <cellStyle name="Accent3 2" xfId="20596" xr:uid="{00000000-0005-0000-0000-000069030000}"/>
    <cellStyle name="Accent3 2 2" xfId="836" xr:uid="{00000000-0005-0000-0000-00006A030000}"/>
    <cellStyle name="Accent3 2 3" xfId="837" xr:uid="{00000000-0005-0000-0000-00006B030000}"/>
    <cellStyle name="Accent3 20" xfId="838" xr:uid="{00000000-0005-0000-0000-00006C030000}"/>
    <cellStyle name="Accent3 21" xfId="839" xr:uid="{00000000-0005-0000-0000-00006D030000}"/>
    <cellStyle name="Accent3 22" xfId="840" xr:uid="{00000000-0005-0000-0000-00006E030000}"/>
    <cellStyle name="Accent3 3" xfId="20597" xr:uid="{00000000-0005-0000-0000-00006F030000}"/>
    <cellStyle name="Accent3 3 2" xfId="841" xr:uid="{00000000-0005-0000-0000-000070030000}"/>
    <cellStyle name="Accent3 3 3" xfId="842" xr:uid="{00000000-0005-0000-0000-000071030000}"/>
    <cellStyle name="Accent3 4 2" xfId="843" xr:uid="{00000000-0005-0000-0000-000072030000}"/>
    <cellStyle name="Accent3 4 3" xfId="844" xr:uid="{00000000-0005-0000-0000-000073030000}"/>
    <cellStyle name="Accent3 5 2" xfId="845" xr:uid="{00000000-0005-0000-0000-000074030000}"/>
    <cellStyle name="Accent3 5 3" xfId="846" xr:uid="{00000000-0005-0000-0000-000075030000}"/>
    <cellStyle name="Accent3 6 2" xfId="847" xr:uid="{00000000-0005-0000-0000-000076030000}"/>
    <cellStyle name="Accent3 6 3" xfId="848" xr:uid="{00000000-0005-0000-0000-000077030000}"/>
    <cellStyle name="Accent3 7 2" xfId="849" xr:uid="{00000000-0005-0000-0000-000078030000}"/>
    <cellStyle name="Accent3 7 3" xfId="850" xr:uid="{00000000-0005-0000-0000-000079030000}"/>
    <cellStyle name="Accent3 8 2" xfId="851" xr:uid="{00000000-0005-0000-0000-00007A030000}"/>
    <cellStyle name="Accent3 8 3" xfId="852" xr:uid="{00000000-0005-0000-0000-00007B030000}"/>
    <cellStyle name="Accent3 9 2" xfId="853" xr:uid="{00000000-0005-0000-0000-00007C030000}"/>
    <cellStyle name="Accent3 9 3" xfId="854" xr:uid="{00000000-0005-0000-0000-00007D030000}"/>
    <cellStyle name="Accent4 10 2" xfId="855" xr:uid="{00000000-0005-0000-0000-00007E030000}"/>
    <cellStyle name="Accent4 10 3" xfId="856" xr:uid="{00000000-0005-0000-0000-00007F030000}"/>
    <cellStyle name="Accent4 11 2" xfId="857" xr:uid="{00000000-0005-0000-0000-000080030000}"/>
    <cellStyle name="Accent4 11 3" xfId="858" xr:uid="{00000000-0005-0000-0000-000081030000}"/>
    <cellStyle name="Accent4 12 2" xfId="859" xr:uid="{00000000-0005-0000-0000-000082030000}"/>
    <cellStyle name="Accent4 12 3" xfId="860" xr:uid="{00000000-0005-0000-0000-000083030000}"/>
    <cellStyle name="Accent4 13 2" xfId="861" xr:uid="{00000000-0005-0000-0000-000084030000}"/>
    <cellStyle name="Accent4 13 3" xfId="862" xr:uid="{00000000-0005-0000-0000-000085030000}"/>
    <cellStyle name="Accent4 14 2" xfId="863" xr:uid="{00000000-0005-0000-0000-000086030000}"/>
    <cellStyle name="Accent4 14 3" xfId="864" xr:uid="{00000000-0005-0000-0000-000087030000}"/>
    <cellStyle name="Accent4 15" xfId="865" xr:uid="{00000000-0005-0000-0000-000088030000}"/>
    <cellStyle name="Accent4 15 2" xfId="866" xr:uid="{00000000-0005-0000-0000-000089030000}"/>
    <cellStyle name="Accent4 15 3" xfId="867" xr:uid="{00000000-0005-0000-0000-00008A030000}"/>
    <cellStyle name="Accent4 15 4" xfId="868" xr:uid="{00000000-0005-0000-0000-00008B030000}"/>
    <cellStyle name="Accent4 15 5" xfId="869" xr:uid="{00000000-0005-0000-0000-00008C030000}"/>
    <cellStyle name="Accent4 15 6" xfId="870" xr:uid="{00000000-0005-0000-0000-00008D030000}"/>
    <cellStyle name="Accent4 15 7" xfId="871" xr:uid="{00000000-0005-0000-0000-00008E030000}"/>
    <cellStyle name="Accent4 16" xfId="872" xr:uid="{00000000-0005-0000-0000-00008F030000}"/>
    <cellStyle name="Accent4 17" xfId="873" xr:uid="{00000000-0005-0000-0000-000090030000}"/>
    <cellStyle name="Accent4 18" xfId="874" xr:uid="{00000000-0005-0000-0000-000091030000}"/>
    <cellStyle name="Accent4 19" xfId="875" xr:uid="{00000000-0005-0000-0000-000092030000}"/>
    <cellStyle name="Accent4 2" xfId="20598" xr:uid="{00000000-0005-0000-0000-000093030000}"/>
    <cellStyle name="Accent4 2 2" xfId="876" xr:uid="{00000000-0005-0000-0000-000094030000}"/>
    <cellStyle name="Accent4 2 3" xfId="877" xr:uid="{00000000-0005-0000-0000-000095030000}"/>
    <cellStyle name="Accent4 20" xfId="878" xr:uid="{00000000-0005-0000-0000-000096030000}"/>
    <cellStyle name="Accent4 21" xfId="879" xr:uid="{00000000-0005-0000-0000-000097030000}"/>
    <cellStyle name="Accent4 22" xfId="880" xr:uid="{00000000-0005-0000-0000-000098030000}"/>
    <cellStyle name="Accent4 3" xfId="20599" xr:uid="{00000000-0005-0000-0000-000099030000}"/>
    <cellStyle name="Accent4 3 2" xfId="881" xr:uid="{00000000-0005-0000-0000-00009A030000}"/>
    <cellStyle name="Accent4 3 3" xfId="882" xr:uid="{00000000-0005-0000-0000-00009B030000}"/>
    <cellStyle name="Accent4 4 2" xfId="883" xr:uid="{00000000-0005-0000-0000-00009C030000}"/>
    <cellStyle name="Accent4 4 3" xfId="884" xr:uid="{00000000-0005-0000-0000-00009D030000}"/>
    <cellStyle name="Accent4 5 2" xfId="885" xr:uid="{00000000-0005-0000-0000-00009E030000}"/>
    <cellStyle name="Accent4 5 3" xfId="886" xr:uid="{00000000-0005-0000-0000-00009F030000}"/>
    <cellStyle name="Accent4 6 2" xfId="887" xr:uid="{00000000-0005-0000-0000-0000A0030000}"/>
    <cellStyle name="Accent4 6 3" xfId="888" xr:uid="{00000000-0005-0000-0000-0000A1030000}"/>
    <cellStyle name="Accent4 7 2" xfId="889" xr:uid="{00000000-0005-0000-0000-0000A2030000}"/>
    <cellStyle name="Accent4 7 3" xfId="890" xr:uid="{00000000-0005-0000-0000-0000A3030000}"/>
    <cellStyle name="Accent4 8 2" xfId="891" xr:uid="{00000000-0005-0000-0000-0000A4030000}"/>
    <cellStyle name="Accent4 8 3" xfId="892" xr:uid="{00000000-0005-0000-0000-0000A5030000}"/>
    <cellStyle name="Accent4 9 2" xfId="893" xr:uid="{00000000-0005-0000-0000-0000A6030000}"/>
    <cellStyle name="Accent4 9 3" xfId="894" xr:uid="{00000000-0005-0000-0000-0000A7030000}"/>
    <cellStyle name="Accent5 10 2" xfId="895" xr:uid="{00000000-0005-0000-0000-0000A8030000}"/>
    <cellStyle name="Accent5 10 3" xfId="896" xr:uid="{00000000-0005-0000-0000-0000A9030000}"/>
    <cellStyle name="Accent5 11 2" xfId="897" xr:uid="{00000000-0005-0000-0000-0000AA030000}"/>
    <cellStyle name="Accent5 11 3" xfId="898" xr:uid="{00000000-0005-0000-0000-0000AB030000}"/>
    <cellStyle name="Accent5 12 2" xfId="899" xr:uid="{00000000-0005-0000-0000-0000AC030000}"/>
    <cellStyle name="Accent5 12 3" xfId="900" xr:uid="{00000000-0005-0000-0000-0000AD030000}"/>
    <cellStyle name="Accent5 13 2" xfId="901" xr:uid="{00000000-0005-0000-0000-0000AE030000}"/>
    <cellStyle name="Accent5 13 3" xfId="902" xr:uid="{00000000-0005-0000-0000-0000AF030000}"/>
    <cellStyle name="Accent5 14 2" xfId="903" xr:uid="{00000000-0005-0000-0000-0000B0030000}"/>
    <cellStyle name="Accent5 14 3" xfId="904" xr:uid="{00000000-0005-0000-0000-0000B1030000}"/>
    <cellStyle name="Accent5 15" xfId="905" xr:uid="{00000000-0005-0000-0000-0000B2030000}"/>
    <cellStyle name="Accent5 15 2" xfId="906" xr:uid="{00000000-0005-0000-0000-0000B3030000}"/>
    <cellStyle name="Accent5 15 3" xfId="907" xr:uid="{00000000-0005-0000-0000-0000B4030000}"/>
    <cellStyle name="Accent5 15 4" xfId="908" xr:uid="{00000000-0005-0000-0000-0000B5030000}"/>
    <cellStyle name="Accent5 15 5" xfId="909" xr:uid="{00000000-0005-0000-0000-0000B6030000}"/>
    <cellStyle name="Accent5 15 6" xfId="910" xr:uid="{00000000-0005-0000-0000-0000B7030000}"/>
    <cellStyle name="Accent5 15 7" xfId="911" xr:uid="{00000000-0005-0000-0000-0000B8030000}"/>
    <cellStyle name="Accent5 16" xfId="912" xr:uid="{00000000-0005-0000-0000-0000B9030000}"/>
    <cellStyle name="Accent5 17" xfId="913" xr:uid="{00000000-0005-0000-0000-0000BA030000}"/>
    <cellStyle name="Accent5 18" xfId="914" xr:uid="{00000000-0005-0000-0000-0000BB030000}"/>
    <cellStyle name="Accent5 19" xfId="915" xr:uid="{00000000-0005-0000-0000-0000BC030000}"/>
    <cellStyle name="Accent5 2" xfId="20600" xr:uid="{00000000-0005-0000-0000-0000BD030000}"/>
    <cellStyle name="Accent5 2 2" xfId="916" xr:uid="{00000000-0005-0000-0000-0000BE030000}"/>
    <cellStyle name="Accent5 2 3" xfId="917" xr:uid="{00000000-0005-0000-0000-0000BF030000}"/>
    <cellStyle name="Accent5 20" xfId="918" xr:uid="{00000000-0005-0000-0000-0000C0030000}"/>
    <cellStyle name="Accent5 21" xfId="919" xr:uid="{00000000-0005-0000-0000-0000C1030000}"/>
    <cellStyle name="Accent5 22" xfId="920" xr:uid="{00000000-0005-0000-0000-0000C2030000}"/>
    <cellStyle name="Accent5 3" xfId="20601" xr:uid="{00000000-0005-0000-0000-0000C3030000}"/>
    <cellStyle name="Accent5 3 2" xfId="921" xr:uid="{00000000-0005-0000-0000-0000C4030000}"/>
    <cellStyle name="Accent5 3 3" xfId="922" xr:uid="{00000000-0005-0000-0000-0000C5030000}"/>
    <cellStyle name="Accent5 4 2" xfId="923" xr:uid="{00000000-0005-0000-0000-0000C6030000}"/>
    <cellStyle name="Accent5 4 3" xfId="924" xr:uid="{00000000-0005-0000-0000-0000C7030000}"/>
    <cellStyle name="Accent5 5 2" xfId="925" xr:uid="{00000000-0005-0000-0000-0000C8030000}"/>
    <cellStyle name="Accent5 5 3" xfId="926" xr:uid="{00000000-0005-0000-0000-0000C9030000}"/>
    <cellStyle name="Accent5 6 2" xfId="927" xr:uid="{00000000-0005-0000-0000-0000CA030000}"/>
    <cellStyle name="Accent5 6 3" xfId="928" xr:uid="{00000000-0005-0000-0000-0000CB030000}"/>
    <cellStyle name="Accent5 7 2" xfId="929" xr:uid="{00000000-0005-0000-0000-0000CC030000}"/>
    <cellStyle name="Accent5 7 3" xfId="930" xr:uid="{00000000-0005-0000-0000-0000CD030000}"/>
    <cellStyle name="Accent5 8 2" xfId="931" xr:uid="{00000000-0005-0000-0000-0000CE030000}"/>
    <cellStyle name="Accent5 8 3" xfId="932" xr:uid="{00000000-0005-0000-0000-0000CF030000}"/>
    <cellStyle name="Accent5 9 2" xfId="933" xr:uid="{00000000-0005-0000-0000-0000D0030000}"/>
    <cellStyle name="Accent5 9 3" xfId="934" xr:uid="{00000000-0005-0000-0000-0000D1030000}"/>
    <cellStyle name="Accent6 10 2" xfId="935" xr:uid="{00000000-0005-0000-0000-0000D2030000}"/>
    <cellStyle name="Accent6 10 3" xfId="936" xr:uid="{00000000-0005-0000-0000-0000D3030000}"/>
    <cellStyle name="Accent6 11 2" xfId="937" xr:uid="{00000000-0005-0000-0000-0000D4030000}"/>
    <cellStyle name="Accent6 11 3" xfId="938" xr:uid="{00000000-0005-0000-0000-0000D5030000}"/>
    <cellStyle name="Accent6 12 2" xfId="939" xr:uid="{00000000-0005-0000-0000-0000D6030000}"/>
    <cellStyle name="Accent6 12 3" xfId="940" xr:uid="{00000000-0005-0000-0000-0000D7030000}"/>
    <cellStyle name="Accent6 13 2" xfId="941" xr:uid="{00000000-0005-0000-0000-0000D8030000}"/>
    <cellStyle name="Accent6 13 3" xfId="942" xr:uid="{00000000-0005-0000-0000-0000D9030000}"/>
    <cellStyle name="Accent6 14 2" xfId="943" xr:uid="{00000000-0005-0000-0000-0000DA030000}"/>
    <cellStyle name="Accent6 14 3" xfId="944" xr:uid="{00000000-0005-0000-0000-0000DB030000}"/>
    <cellStyle name="Accent6 15" xfId="945" xr:uid="{00000000-0005-0000-0000-0000DC030000}"/>
    <cellStyle name="Accent6 15 2" xfId="946" xr:uid="{00000000-0005-0000-0000-0000DD030000}"/>
    <cellStyle name="Accent6 15 3" xfId="947" xr:uid="{00000000-0005-0000-0000-0000DE030000}"/>
    <cellStyle name="Accent6 15 4" xfId="948" xr:uid="{00000000-0005-0000-0000-0000DF030000}"/>
    <cellStyle name="Accent6 15 5" xfId="949" xr:uid="{00000000-0005-0000-0000-0000E0030000}"/>
    <cellStyle name="Accent6 15 6" xfId="950" xr:uid="{00000000-0005-0000-0000-0000E1030000}"/>
    <cellStyle name="Accent6 15 7" xfId="951" xr:uid="{00000000-0005-0000-0000-0000E2030000}"/>
    <cellStyle name="Accent6 16" xfId="952" xr:uid="{00000000-0005-0000-0000-0000E3030000}"/>
    <cellStyle name="Accent6 17" xfId="953" xr:uid="{00000000-0005-0000-0000-0000E4030000}"/>
    <cellStyle name="Accent6 18" xfId="954" xr:uid="{00000000-0005-0000-0000-0000E5030000}"/>
    <cellStyle name="Accent6 19" xfId="955" xr:uid="{00000000-0005-0000-0000-0000E6030000}"/>
    <cellStyle name="Accent6 2" xfId="20602" xr:uid="{00000000-0005-0000-0000-0000E7030000}"/>
    <cellStyle name="Accent6 2 2" xfId="956" xr:uid="{00000000-0005-0000-0000-0000E8030000}"/>
    <cellStyle name="Accent6 2 3" xfId="957" xr:uid="{00000000-0005-0000-0000-0000E9030000}"/>
    <cellStyle name="Accent6 20" xfId="958" xr:uid="{00000000-0005-0000-0000-0000EA030000}"/>
    <cellStyle name="Accent6 21" xfId="959" xr:uid="{00000000-0005-0000-0000-0000EB030000}"/>
    <cellStyle name="Accent6 22" xfId="960" xr:uid="{00000000-0005-0000-0000-0000EC030000}"/>
    <cellStyle name="Accent6 3" xfId="20603" xr:uid="{00000000-0005-0000-0000-0000ED030000}"/>
    <cellStyle name="Accent6 3 2" xfId="961" xr:uid="{00000000-0005-0000-0000-0000EE030000}"/>
    <cellStyle name="Accent6 3 3" xfId="962" xr:uid="{00000000-0005-0000-0000-0000EF030000}"/>
    <cellStyle name="Accent6 4 2" xfId="963" xr:uid="{00000000-0005-0000-0000-0000F0030000}"/>
    <cellStyle name="Accent6 4 3" xfId="964" xr:uid="{00000000-0005-0000-0000-0000F1030000}"/>
    <cellStyle name="Accent6 5 2" xfId="965" xr:uid="{00000000-0005-0000-0000-0000F2030000}"/>
    <cellStyle name="Accent6 5 3" xfId="966" xr:uid="{00000000-0005-0000-0000-0000F3030000}"/>
    <cellStyle name="Accent6 6 2" xfId="967" xr:uid="{00000000-0005-0000-0000-0000F4030000}"/>
    <cellStyle name="Accent6 6 3" xfId="968" xr:uid="{00000000-0005-0000-0000-0000F5030000}"/>
    <cellStyle name="Accent6 7 2" xfId="969" xr:uid="{00000000-0005-0000-0000-0000F6030000}"/>
    <cellStyle name="Accent6 7 3" xfId="970" xr:uid="{00000000-0005-0000-0000-0000F7030000}"/>
    <cellStyle name="Accent6 8 2" xfId="971" xr:uid="{00000000-0005-0000-0000-0000F8030000}"/>
    <cellStyle name="Accent6 8 3" xfId="972" xr:uid="{00000000-0005-0000-0000-0000F9030000}"/>
    <cellStyle name="Accent6 9 2" xfId="973" xr:uid="{00000000-0005-0000-0000-0000FA030000}"/>
    <cellStyle name="Accent6 9 3" xfId="974" xr:uid="{00000000-0005-0000-0000-0000FB030000}"/>
    <cellStyle name="Bad 10 2" xfId="975" xr:uid="{00000000-0005-0000-0000-0000FC030000}"/>
    <cellStyle name="Bad 10 3" xfId="976" xr:uid="{00000000-0005-0000-0000-0000FD030000}"/>
    <cellStyle name="Bad 11 2" xfId="977" xr:uid="{00000000-0005-0000-0000-0000FE030000}"/>
    <cellStyle name="Bad 11 3" xfId="978" xr:uid="{00000000-0005-0000-0000-0000FF030000}"/>
    <cellStyle name="Bad 12 2" xfId="979" xr:uid="{00000000-0005-0000-0000-000000040000}"/>
    <cellStyle name="Bad 12 3" xfId="980" xr:uid="{00000000-0005-0000-0000-000001040000}"/>
    <cellStyle name="Bad 13 2" xfId="981" xr:uid="{00000000-0005-0000-0000-000002040000}"/>
    <cellStyle name="Bad 13 3" xfId="982" xr:uid="{00000000-0005-0000-0000-000003040000}"/>
    <cellStyle name="Bad 14 2" xfId="983" xr:uid="{00000000-0005-0000-0000-000004040000}"/>
    <cellStyle name="Bad 14 3" xfId="984" xr:uid="{00000000-0005-0000-0000-000005040000}"/>
    <cellStyle name="Bad 15" xfId="985" xr:uid="{00000000-0005-0000-0000-000006040000}"/>
    <cellStyle name="Bad 15 2" xfId="986" xr:uid="{00000000-0005-0000-0000-000007040000}"/>
    <cellStyle name="Bad 15 3" xfId="987" xr:uid="{00000000-0005-0000-0000-000008040000}"/>
    <cellStyle name="Bad 15 4" xfId="988" xr:uid="{00000000-0005-0000-0000-000009040000}"/>
    <cellStyle name="Bad 15 5" xfId="989" xr:uid="{00000000-0005-0000-0000-00000A040000}"/>
    <cellStyle name="Bad 15 6" xfId="990" xr:uid="{00000000-0005-0000-0000-00000B040000}"/>
    <cellStyle name="Bad 15 7" xfId="991" xr:uid="{00000000-0005-0000-0000-00000C040000}"/>
    <cellStyle name="Bad 16" xfId="992" xr:uid="{00000000-0005-0000-0000-00000D040000}"/>
    <cellStyle name="Bad 17" xfId="993" xr:uid="{00000000-0005-0000-0000-00000E040000}"/>
    <cellStyle name="Bad 18" xfId="994" xr:uid="{00000000-0005-0000-0000-00000F040000}"/>
    <cellStyle name="Bad 19" xfId="995" xr:uid="{00000000-0005-0000-0000-000010040000}"/>
    <cellStyle name="Bad 2" xfId="20604" xr:uid="{00000000-0005-0000-0000-000011040000}"/>
    <cellStyle name="Bad 2 2" xfId="996" xr:uid="{00000000-0005-0000-0000-000012040000}"/>
    <cellStyle name="Bad 2 3" xfId="997" xr:uid="{00000000-0005-0000-0000-000013040000}"/>
    <cellStyle name="Bad 20" xfId="998" xr:uid="{00000000-0005-0000-0000-000014040000}"/>
    <cellStyle name="Bad 21" xfId="999" xr:uid="{00000000-0005-0000-0000-000015040000}"/>
    <cellStyle name="Bad 22" xfId="1000" xr:uid="{00000000-0005-0000-0000-000016040000}"/>
    <cellStyle name="Bad 3" xfId="20605" xr:uid="{00000000-0005-0000-0000-000017040000}"/>
    <cellStyle name="Bad 3 2" xfId="1001" xr:uid="{00000000-0005-0000-0000-000018040000}"/>
    <cellStyle name="Bad 3 3" xfId="1002" xr:uid="{00000000-0005-0000-0000-000019040000}"/>
    <cellStyle name="Bad 4 2" xfId="1003" xr:uid="{00000000-0005-0000-0000-00001A040000}"/>
    <cellStyle name="Bad 4 3" xfId="1004" xr:uid="{00000000-0005-0000-0000-00001B040000}"/>
    <cellStyle name="Bad 5 2" xfId="1005" xr:uid="{00000000-0005-0000-0000-00001C040000}"/>
    <cellStyle name="Bad 5 3" xfId="1006" xr:uid="{00000000-0005-0000-0000-00001D040000}"/>
    <cellStyle name="Bad 6 2" xfId="1007" xr:uid="{00000000-0005-0000-0000-00001E040000}"/>
    <cellStyle name="Bad 6 3" xfId="1008" xr:uid="{00000000-0005-0000-0000-00001F040000}"/>
    <cellStyle name="Bad 7 2" xfId="1009" xr:uid="{00000000-0005-0000-0000-000020040000}"/>
    <cellStyle name="Bad 7 3" xfId="1010" xr:uid="{00000000-0005-0000-0000-000021040000}"/>
    <cellStyle name="Bad 8 2" xfId="1011" xr:uid="{00000000-0005-0000-0000-000022040000}"/>
    <cellStyle name="Bad 8 3" xfId="1012" xr:uid="{00000000-0005-0000-0000-000023040000}"/>
    <cellStyle name="Bad 9 2" xfId="1013" xr:uid="{00000000-0005-0000-0000-000024040000}"/>
    <cellStyle name="Bad 9 3" xfId="1014" xr:uid="{00000000-0005-0000-0000-000025040000}"/>
    <cellStyle name="Calculation 10 2" xfId="1015" xr:uid="{00000000-0005-0000-0000-000026040000}"/>
    <cellStyle name="Calculation 10 3" xfId="1016" xr:uid="{00000000-0005-0000-0000-000027040000}"/>
    <cellStyle name="Calculation 11 2" xfId="1017" xr:uid="{00000000-0005-0000-0000-000028040000}"/>
    <cellStyle name="Calculation 11 3" xfId="1018" xr:uid="{00000000-0005-0000-0000-000029040000}"/>
    <cellStyle name="Calculation 12 2" xfId="1019" xr:uid="{00000000-0005-0000-0000-00002A040000}"/>
    <cellStyle name="Calculation 12 3" xfId="1020" xr:uid="{00000000-0005-0000-0000-00002B040000}"/>
    <cellStyle name="Calculation 13 2" xfId="1021" xr:uid="{00000000-0005-0000-0000-00002C040000}"/>
    <cellStyle name="Calculation 13 3" xfId="1022" xr:uid="{00000000-0005-0000-0000-00002D040000}"/>
    <cellStyle name="Calculation 14 2" xfId="1023" xr:uid="{00000000-0005-0000-0000-00002E040000}"/>
    <cellStyle name="Calculation 14 3" xfId="1024" xr:uid="{00000000-0005-0000-0000-00002F040000}"/>
    <cellStyle name="Calculation 15" xfId="1025" xr:uid="{00000000-0005-0000-0000-000030040000}"/>
    <cellStyle name="Calculation 15 2" xfId="1026" xr:uid="{00000000-0005-0000-0000-000031040000}"/>
    <cellStyle name="Calculation 15 3" xfId="1027" xr:uid="{00000000-0005-0000-0000-000032040000}"/>
    <cellStyle name="Calculation 15 4" xfId="1028" xr:uid="{00000000-0005-0000-0000-000033040000}"/>
    <cellStyle name="Calculation 15 5" xfId="1029" xr:uid="{00000000-0005-0000-0000-000034040000}"/>
    <cellStyle name="Calculation 15 6" xfId="1030" xr:uid="{00000000-0005-0000-0000-000035040000}"/>
    <cellStyle name="Calculation 15 7" xfId="1031" xr:uid="{00000000-0005-0000-0000-000036040000}"/>
    <cellStyle name="Calculation 16" xfId="1032" xr:uid="{00000000-0005-0000-0000-000037040000}"/>
    <cellStyle name="Calculation 17" xfId="1033" xr:uid="{00000000-0005-0000-0000-000038040000}"/>
    <cellStyle name="Calculation 18" xfId="1034" xr:uid="{00000000-0005-0000-0000-000039040000}"/>
    <cellStyle name="Calculation 19" xfId="1035" xr:uid="{00000000-0005-0000-0000-00003A040000}"/>
    <cellStyle name="Calculation 2" xfId="20606" xr:uid="{00000000-0005-0000-0000-00003B040000}"/>
    <cellStyle name="Calculation 2 2" xfId="1036" xr:uid="{00000000-0005-0000-0000-00003C040000}"/>
    <cellStyle name="Calculation 2 3" xfId="1037" xr:uid="{00000000-0005-0000-0000-00003D040000}"/>
    <cellStyle name="Calculation 20" xfId="1038" xr:uid="{00000000-0005-0000-0000-00003E040000}"/>
    <cellStyle name="Calculation 21" xfId="1039" xr:uid="{00000000-0005-0000-0000-00003F040000}"/>
    <cellStyle name="Calculation 22" xfId="1040" xr:uid="{00000000-0005-0000-0000-000040040000}"/>
    <cellStyle name="Calculation 3" xfId="20607" xr:uid="{00000000-0005-0000-0000-000041040000}"/>
    <cellStyle name="Calculation 3 2" xfId="1041" xr:uid="{00000000-0005-0000-0000-000042040000}"/>
    <cellStyle name="Calculation 3 3" xfId="1042" xr:uid="{00000000-0005-0000-0000-000043040000}"/>
    <cellStyle name="Calculation 4 2" xfId="1043" xr:uid="{00000000-0005-0000-0000-000044040000}"/>
    <cellStyle name="Calculation 4 3" xfId="1044" xr:uid="{00000000-0005-0000-0000-000045040000}"/>
    <cellStyle name="Calculation 5 2" xfId="1045" xr:uid="{00000000-0005-0000-0000-000046040000}"/>
    <cellStyle name="Calculation 5 3" xfId="1046" xr:uid="{00000000-0005-0000-0000-000047040000}"/>
    <cellStyle name="Calculation 6 2" xfId="1047" xr:uid="{00000000-0005-0000-0000-000048040000}"/>
    <cellStyle name="Calculation 6 3" xfId="1048" xr:uid="{00000000-0005-0000-0000-000049040000}"/>
    <cellStyle name="Calculation 7 2" xfId="1049" xr:uid="{00000000-0005-0000-0000-00004A040000}"/>
    <cellStyle name="Calculation 7 3" xfId="1050" xr:uid="{00000000-0005-0000-0000-00004B040000}"/>
    <cellStyle name="Calculation 8 2" xfId="1051" xr:uid="{00000000-0005-0000-0000-00004C040000}"/>
    <cellStyle name="Calculation 8 3" xfId="1052" xr:uid="{00000000-0005-0000-0000-00004D040000}"/>
    <cellStyle name="Calculation 9 2" xfId="1053" xr:uid="{00000000-0005-0000-0000-00004E040000}"/>
    <cellStyle name="Calculation 9 3" xfId="1054" xr:uid="{00000000-0005-0000-0000-00004F040000}"/>
    <cellStyle name="Check Cell 10 2" xfId="1055" xr:uid="{00000000-0005-0000-0000-000050040000}"/>
    <cellStyle name="Check Cell 10 3" xfId="1056" xr:uid="{00000000-0005-0000-0000-000051040000}"/>
    <cellStyle name="Check Cell 11 2" xfId="1057" xr:uid="{00000000-0005-0000-0000-000052040000}"/>
    <cellStyle name="Check Cell 11 3" xfId="1058" xr:uid="{00000000-0005-0000-0000-000053040000}"/>
    <cellStyle name="Check Cell 12 2" xfId="1059" xr:uid="{00000000-0005-0000-0000-000054040000}"/>
    <cellStyle name="Check Cell 12 3" xfId="1060" xr:uid="{00000000-0005-0000-0000-000055040000}"/>
    <cellStyle name="Check Cell 13 2" xfId="1061" xr:uid="{00000000-0005-0000-0000-000056040000}"/>
    <cellStyle name="Check Cell 13 3" xfId="1062" xr:uid="{00000000-0005-0000-0000-000057040000}"/>
    <cellStyle name="Check Cell 14 2" xfId="1063" xr:uid="{00000000-0005-0000-0000-000058040000}"/>
    <cellStyle name="Check Cell 14 3" xfId="1064" xr:uid="{00000000-0005-0000-0000-000059040000}"/>
    <cellStyle name="Check Cell 15" xfId="1065" xr:uid="{00000000-0005-0000-0000-00005A040000}"/>
    <cellStyle name="Check Cell 15 2" xfId="1066" xr:uid="{00000000-0005-0000-0000-00005B040000}"/>
    <cellStyle name="Check Cell 15 3" xfId="1067" xr:uid="{00000000-0005-0000-0000-00005C040000}"/>
    <cellStyle name="Check Cell 15 4" xfId="1068" xr:uid="{00000000-0005-0000-0000-00005D040000}"/>
    <cellStyle name="Check Cell 15 5" xfId="1069" xr:uid="{00000000-0005-0000-0000-00005E040000}"/>
    <cellStyle name="Check Cell 15 6" xfId="1070" xr:uid="{00000000-0005-0000-0000-00005F040000}"/>
    <cellStyle name="Check Cell 15 7" xfId="1071" xr:uid="{00000000-0005-0000-0000-000060040000}"/>
    <cellStyle name="Check Cell 16" xfId="1072" xr:uid="{00000000-0005-0000-0000-000061040000}"/>
    <cellStyle name="Check Cell 17" xfId="1073" xr:uid="{00000000-0005-0000-0000-000062040000}"/>
    <cellStyle name="Check Cell 18" xfId="1074" xr:uid="{00000000-0005-0000-0000-000063040000}"/>
    <cellStyle name="Check Cell 19" xfId="1075" xr:uid="{00000000-0005-0000-0000-000064040000}"/>
    <cellStyle name="Check Cell 2" xfId="20608" xr:uid="{00000000-0005-0000-0000-000065040000}"/>
    <cellStyle name="Check Cell 2 2" xfId="1076" xr:uid="{00000000-0005-0000-0000-000066040000}"/>
    <cellStyle name="Check Cell 2 3" xfId="1077" xr:uid="{00000000-0005-0000-0000-000067040000}"/>
    <cellStyle name="Check Cell 20" xfId="1078" xr:uid="{00000000-0005-0000-0000-000068040000}"/>
    <cellStyle name="Check Cell 21" xfId="1079" xr:uid="{00000000-0005-0000-0000-000069040000}"/>
    <cellStyle name="Check Cell 22" xfId="1080" xr:uid="{00000000-0005-0000-0000-00006A040000}"/>
    <cellStyle name="Check Cell 3" xfId="20609" xr:uid="{00000000-0005-0000-0000-00006B040000}"/>
    <cellStyle name="Check Cell 3 2" xfId="1081" xr:uid="{00000000-0005-0000-0000-00006C040000}"/>
    <cellStyle name="Check Cell 3 3" xfId="1082" xr:uid="{00000000-0005-0000-0000-00006D040000}"/>
    <cellStyle name="Check Cell 4 2" xfId="1083" xr:uid="{00000000-0005-0000-0000-00006E040000}"/>
    <cellStyle name="Check Cell 4 3" xfId="1084" xr:uid="{00000000-0005-0000-0000-00006F040000}"/>
    <cellStyle name="Check Cell 5 2" xfId="1085" xr:uid="{00000000-0005-0000-0000-000070040000}"/>
    <cellStyle name="Check Cell 5 3" xfId="1086" xr:uid="{00000000-0005-0000-0000-000071040000}"/>
    <cellStyle name="Check Cell 6 2" xfId="1087" xr:uid="{00000000-0005-0000-0000-000072040000}"/>
    <cellStyle name="Check Cell 6 3" xfId="1088" xr:uid="{00000000-0005-0000-0000-000073040000}"/>
    <cellStyle name="Check Cell 7 2" xfId="1089" xr:uid="{00000000-0005-0000-0000-000074040000}"/>
    <cellStyle name="Check Cell 7 3" xfId="1090" xr:uid="{00000000-0005-0000-0000-000075040000}"/>
    <cellStyle name="Check Cell 8 2" xfId="1091" xr:uid="{00000000-0005-0000-0000-000076040000}"/>
    <cellStyle name="Check Cell 8 3" xfId="1092" xr:uid="{00000000-0005-0000-0000-000077040000}"/>
    <cellStyle name="Check Cell 9 2" xfId="1093" xr:uid="{00000000-0005-0000-0000-000078040000}"/>
    <cellStyle name="Check Cell 9 3" xfId="1094" xr:uid="{00000000-0005-0000-0000-000079040000}"/>
    <cellStyle name="Comma" xfId="1" builtinId="3"/>
    <cellStyle name="Comma 10" xfId="20610" xr:uid="{00000000-0005-0000-0000-00007B040000}"/>
    <cellStyle name="Comma 10 10" xfId="1095" xr:uid="{00000000-0005-0000-0000-00007C040000}"/>
    <cellStyle name="Comma 10 10 2" xfId="20611" xr:uid="{00000000-0005-0000-0000-00007D040000}"/>
    <cellStyle name="Comma 10 11" xfId="1096" xr:uid="{00000000-0005-0000-0000-00007E040000}"/>
    <cellStyle name="Comma 10 12" xfId="1097" xr:uid="{00000000-0005-0000-0000-00007F040000}"/>
    <cellStyle name="Comma 10 13" xfId="1098" xr:uid="{00000000-0005-0000-0000-000080040000}"/>
    <cellStyle name="Comma 10 14" xfId="1099" xr:uid="{00000000-0005-0000-0000-000081040000}"/>
    <cellStyle name="Comma 10 15" xfId="1100" xr:uid="{00000000-0005-0000-0000-000082040000}"/>
    <cellStyle name="Comma 10 16" xfId="1101" xr:uid="{00000000-0005-0000-0000-000083040000}"/>
    <cellStyle name="Comma 10 17" xfId="1102" xr:uid="{00000000-0005-0000-0000-000084040000}"/>
    <cellStyle name="Comma 10 2" xfId="1103" xr:uid="{00000000-0005-0000-0000-000085040000}"/>
    <cellStyle name="Comma 10 2 2" xfId="1104" xr:uid="{00000000-0005-0000-0000-000086040000}"/>
    <cellStyle name="Comma 10 3" xfId="1105" xr:uid="{00000000-0005-0000-0000-000087040000}"/>
    <cellStyle name="Comma 10 3 2" xfId="1106" xr:uid="{00000000-0005-0000-0000-000088040000}"/>
    <cellStyle name="Comma 10 4" xfId="1107" xr:uid="{00000000-0005-0000-0000-000089040000}"/>
    <cellStyle name="Comma 10 4 2" xfId="1108" xr:uid="{00000000-0005-0000-0000-00008A040000}"/>
    <cellStyle name="Comma 10 5" xfId="1109" xr:uid="{00000000-0005-0000-0000-00008B040000}"/>
    <cellStyle name="Comma 10 5 2" xfId="1110" xr:uid="{00000000-0005-0000-0000-00008C040000}"/>
    <cellStyle name="Comma 10 6" xfId="1111" xr:uid="{00000000-0005-0000-0000-00008D040000}"/>
    <cellStyle name="Comma 10 7" xfId="1112" xr:uid="{00000000-0005-0000-0000-00008E040000}"/>
    <cellStyle name="Comma 10 8" xfId="1113" xr:uid="{00000000-0005-0000-0000-00008F040000}"/>
    <cellStyle name="Comma 10 9" xfId="1114" xr:uid="{00000000-0005-0000-0000-000090040000}"/>
    <cellStyle name="Comma 11" xfId="1115" xr:uid="{00000000-0005-0000-0000-000091040000}"/>
    <cellStyle name="Comma 11 2" xfId="1116" xr:uid="{00000000-0005-0000-0000-000092040000}"/>
    <cellStyle name="Comma 11 2 10" xfId="1117" xr:uid="{00000000-0005-0000-0000-000093040000}"/>
    <cellStyle name="Comma 11 2 2" xfId="1118" xr:uid="{00000000-0005-0000-0000-000094040000}"/>
    <cellStyle name="Comma 11 2 3" xfId="1119" xr:uid="{00000000-0005-0000-0000-000095040000}"/>
    <cellStyle name="Comma 11 2 4" xfId="1120" xr:uid="{00000000-0005-0000-0000-000096040000}"/>
    <cellStyle name="Comma 11 2 5" xfId="1121" xr:uid="{00000000-0005-0000-0000-000097040000}"/>
    <cellStyle name="Comma 11 2 6" xfId="1122" xr:uid="{00000000-0005-0000-0000-000098040000}"/>
    <cellStyle name="Comma 11 2 7" xfId="1123" xr:uid="{00000000-0005-0000-0000-000099040000}"/>
    <cellStyle name="Comma 11 2 8" xfId="1124" xr:uid="{00000000-0005-0000-0000-00009A040000}"/>
    <cellStyle name="Comma 11 2 9" xfId="1125" xr:uid="{00000000-0005-0000-0000-00009B040000}"/>
    <cellStyle name="Comma 11 3" xfId="1126" xr:uid="{00000000-0005-0000-0000-00009C040000}"/>
    <cellStyle name="Comma 11 3 10" xfId="1127" xr:uid="{00000000-0005-0000-0000-00009D040000}"/>
    <cellStyle name="Comma 11 3 2" xfId="1128" xr:uid="{00000000-0005-0000-0000-00009E040000}"/>
    <cellStyle name="Comma 11 3 3" xfId="1129" xr:uid="{00000000-0005-0000-0000-00009F040000}"/>
    <cellStyle name="Comma 11 3 4" xfId="1130" xr:uid="{00000000-0005-0000-0000-0000A0040000}"/>
    <cellStyle name="Comma 11 3 5" xfId="1131" xr:uid="{00000000-0005-0000-0000-0000A1040000}"/>
    <cellStyle name="Comma 11 3 6" xfId="1132" xr:uid="{00000000-0005-0000-0000-0000A2040000}"/>
    <cellStyle name="Comma 11 3 7" xfId="1133" xr:uid="{00000000-0005-0000-0000-0000A3040000}"/>
    <cellStyle name="Comma 11 3 8" xfId="1134" xr:uid="{00000000-0005-0000-0000-0000A4040000}"/>
    <cellStyle name="Comma 11 3 9" xfId="1135" xr:uid="{00000000-0005-0000-0000-0000A5040000}"/>
    <cellStyle name="Comma 11 4" xfId="1136" xr:uid="{00000000-0005-0000-0000-0000A6040000}"/>
    <cellStyle name="Comma 11 4 10" xfId="1137" xr:uid="{00000000-0005-0000-0000-0000A7040000}"/>
    <cellStyle name="Comma 11 4 2" xfId="1138" xr:uid="{00000000-0005-0000-0000-0000A8040000}"/>
    <cellStyle name="Comma 11 4 3" xfId="1139" xr:uid="{00000000-0005-0000-0000-0000A9040000}"/>
    <cellStyle name="Comma 11 4 4" xfId="1140" xr:uid="{00000000-0005-0000-0000-0000AA040000}"/>
    <cellStyle name="Comma 11 4 5" xfId="1141" xr:uid="{00000000-0005-0000-0000-0000AB040000}"/>
    <cellStyle name="Comma 11 4 6" xfId="1142" xr:uid="{00000000-0005-0000-0000-0000AC040000}"/>
    <cellStyle name="Comma 11 4 7" xfId="1143" xr:uid="{00000000-0005-0000-0000-0000AD040000}"/>
    <cellStyle name="Comma 11 4 8" xfId="1144" xr:uid="{00000000-0005-0000-0000-0000AE040000}"/>
    <cellStyle name="Comma 11 4 9" xfId="1145" xr:uid="{00000000-0005-0000-0000-0000AF040000}"/>
    <cellStyle name="Comma 11 5" xfId="1146" xr:uid="{00000000-0005-0000-0000-0000B0040000}"/>
    <cellStyle name="Comma 11 5 10" xfId="1147" xr:uid="{00000000-0005-0000-0000-0000B1040000}"/>
    <cellStyle name="Comma 11 5 2" xfId="1148" xr:uid="{00000000-0005-0000-0000-0000B2040000}"/>
    <cellStyle name="Comma 11 5 3" xfId="1149" xr:uid="{00000000-0005-0000-0000-0000B3040000}"/>
    <cellStyle name="Comma 11 5 4" xfId="1150" xr:uid="{00000000-0005-0000-0000-0000B4040000}"/>
    <cellStyle name="Comma 11 5 5" xfId="1151" xr:uid="{00000000-0005-0000-0000-0000B5040000}"/>
    <cellStyle name="Comma 11 5 6" xfId="1152" xr:uid="{00000000-0005-0000-0000-0000B6040000}"/>
    <cellStyle name="Comma 11 5 7" xfId="1153" xr:uid="{00000000-0005-0000-0000-0000B7040000}"/>
    <cellStyle name="Comma 11 5 8" xfId="1154" xr:uid="{00000000-0005-0000-0000-0000B8040000}"/>
    <cellStyle name="Comma 11 5 9" xfId="1155" xr:uid="{00000000-0005-0000-0000-0000B9040000}"/>
    <cellStyle name="Comma 11 6" xfId="1156" xr:uid="{00000000-0005-0000-0000-0000BA040000}"/>
    <cellStyle name="Comma 11 6 10" xfId="1157" xr:uid="{00000000-0005-0000-0000-0000BB040000}"/>
    <cellStyle name="Comma 11 6 2" xfId="1158" xr:uid="{00000000-0005-0000-0000-0000BC040000}"/>
    <cellStyle name="Comma 11 6 3" xfId="1159" xr:uid="{00000000-0005-0000-0000-0000BD040000}"/>
    <cellStyle name="Comma 11 6 4" xfId="1160" xr:uid="{00000000-0005-0000-0000-0000BE040000}"/>
    <cellStyle name="Comma 11 6 5" xfId="1161" xr:uid="{00000000-0005-0000-0000-0000BF040000}"/>
    <cellStyle name="Comma 11 6 6" xfId="1162" xr:uid="{00000000-0005-0000-0000-0000C0040000}"/>
    <cellStyle name="Comma 11 6 7" xfId="1163" xr:uid="{00000000-0005-0000-0000-0000C1040000}"/>
    <cellStyle name="Comma 11 6 8" xfId="1164" xr:uid="{00000000-0005-0000-0000-0000C2040000}"/>
    <cellStyle name="Comma 11 6 9" xfId="1165" xr:uid="{00000000-0005-0000-0000-0000C3040000}"/>
    <cellStyle name="Comma 11 7" xfId="1166" xr:uid="{00000000-0005-0000-0000-0000C4040000}"/>
    <cellStyle name="Comma 11 7 10" xfId="1167" xr:uid="{00000000-0005-0000-0000-0000C5040000}"/>
    <cellStyle name="Comma 11 7 2" xfId="1168" xr:uid="{00000000-0005-0000-0000-0000C6040000}"/>
    <cellStyle name="Comma 11 7 3" xfId="1169" xr:uid="{00000000-0005-0000-0000-0000C7040000}"/>
    <cellStyle name="Comma 11 7 4" xfId="1170" xr:uid="{00000000-0005-0000-0000-0000C8040000}"/>
    <cellStyle name="Comma 11 7 5" xfId="1171" xr:uid="{00000000-0005-0000-0000-0000C9040000}"/>
    <cellStyle name="Comma 11 7 6" xfId="1172" xr:uid="{00000000-0005-0000-0000-0000CA040000}"/>
    <cellStyle name="Comma 11 7 7" xfId="1173" xr:uid="{00000000-0005-0000-0000-0000CB040000}"/>
    <cellStyle name="Comma 11 7 8" xfId="1174" xr:uid="{00000000-0005-0000-0000-0000CC040000}"/>
    <cellStyle name="Comma 11 7 9" xfId="1175" xr:uid="{00000000-0005-0000-0000-0000CD040000}"/>
    <cellStyle name="Comma 11 8" xfId="1176" xr:uid="{00000000-0005-0000-0000-0000CE040000}"/>
    <cellStyle name="Comma 12" xfId="1177" xr:uid="{00000000-0005-0000-0000-0000CF040000}"/>
    <cellStyle name="Comma 12 2" xfId="1178" xr:uid="{00000000-0005-0000-0000-0000D0040000}"/>
    <cellStyle name="Comma 13" xfId="1179" xr:uid="{00000000-0005-0000-0000-0000D1040000}"/>
    <cellStyle name="Comma 13 2" xfId="1180" xr:uid="{00000000-0005-0000-0000-0000D2040000}"/>
    <cellStyle name="Comma 14" xfId="1181" xr:uid="{00000000-0005-0000-0000-0000D3040000}"/>
    <cellStyle name="Comma 14 2" xfId="1182" xr:uid="{00000000-0005-0000-0000-0000D4040000}"/>
    <cellStyle name="Comma 15" xfId="1183" xr:uid="{00000000-0005-0000-0000-0000D5040000}"/>
    <cellStyle name="Comma 15 2" xfId="1184" xr:uid="{00000000-0005-0000-0000-0000D6040000}"/>
    <cellStyle name="Comma 16" xfId="1185" xr:uid="{00000000-0005-0000-0000-0000D7040000}"/>
    <cellStyle name="Comma 16 2" xfId="1186" xr:uid="{00000000-0005-0000-0000-0000D8040000}"/>
    <cellStyle name="Comma 17" xfId="1187" xr:uid="{00000000-0005-0000-0000-0000D9040000}"/>
    <cellStyle name="Comma 17 2" xfId="1188" xr:uid="{00000000-0005-0000-0000-0000DA040000}"/>
    <cellStyle name="Comma 18" xfId="1189" xr:uid="{00000000-0005-0000-0000-0000DB040000}"/>
    <cellStyle name="Comma 18 2" xfId="1190" xr:uid="{00000000-0005-0000-0000-0000DC040000}"/>
    <cellStyle name="Comma 19" xfId="1191" xr:uid="{00000000-0005-0000-0000-0000DD040000}"/>
    <cellStyle name="Comma 19 2" xfId="1192" xr:uid="{00000000-0005-0000-0000-0000DE040000}"/>
    <cellStyle name="Comma 2" xfId="1193" xr:uid="{00000000-0005-0000-0000-0000DF040000}"/>
    <cellStyle name="Comma 2 10" xfId="1194" xr:uid="{00000000-0005-0000-0000-0000E0040000}"/>
    <cellStyle name="Comma 2 11" xfId="1195" xr:uid="{00000000-0005-0000-0000-0000E1040000}"/>
    <cellStyle name="Comma 2 12" xfId="1196" xr:uid="{00000000-0005-0000-0000-0000E2040000}"/>
    <cellStyle name="Comma 2 13" xfId="1197" xr:uid="{00000000-0005-0000-0000-0000E3040000}"/>
    <cellStyle name="Comma 2 14" xfId="1198" xr:uid="{00000000-0005-0000-0000-0000E4040000}"/>
    <cellStyle name="Comma 2 15" xfId="1199" xr:uid="{00000000-0005-0000-0000-0000E5040000}"/>
    <cellStyle name="Comma 2 16" xfId="1200" xr:uid="{00000000-0005-0000-0000-0000E6040000}"/>
    <cellStyle name="Comma 2 17" xfId="1201" xr:uid="{00000000-0005-0000-0000-0000E7040000}"/>
    <cellStyle name="Comma 2 18" xfId="1202" xr:uid="{00000000-0005-0000-0000-0000E8040000}"/>
    <cellStyle name="Comma 2 19" xfId="1203" xr:uid="{00000000-0005-0000-0000-0000E9040000}"/>
    <cellStyle name="Comma 2 2" xfId="1204" xr:uid="{00000000-0005-0000-0000-0000EA040000}"/>
    <cellStyle name="Comma 2 2 10" xfId="1205" xr:uid="{00000000-0005-0000-0000-0000EB040000}"/>
    <cellStyle name="Comma 2 2 11" xfId="1206" xr:uid="{00000000-0005-0000-0000-0000EC040000}"/>
    <cellStyle name="Comma 2 2 12" xfId="1207" xr:uid="{00000000-0005-0000-0000-0000ED040000}"/>
    <cellStyle name="Comma 2 2 13" xfId="1208" xr:uid="{00000000-0005-0000-0000-0000EE040000}"/>
    <cellStyle name="Comma 2 2 14" xfId="1209" xr:uid="{00000000-0005-0000-0000-0000EF040000}"/>
    <cellStyle name="Comma 2 2 15" xfId="1210" xr:uid="{00000000-0005-0000-0000-0000F0040000}"/>
    <cellStyle name="Comma 2 2 16" xfId="1211" xr:uid="{00000000-0005-0000-0000-0000F1040000}"/>
    <cellStyle name="Comma 2 2 17" xfId="1212" xr:uid="{00000000-0005-0000-0000-0000F2040000}"/>
    <cellStyle name="Comma 2 2 18" xfId="1213" xr:uid="{00000000-0005-0000-0000-0000F3040000}"/>
    <cellStyle name="Comma 2 2 19" xfId="1214" xr:uid="{00000000-0005-0000-0000-0000F4040000}"/>
    <cellStyle name="Comma 2 2 2" xfId="1215" xr:uid="{00000000-0005-0000-0000-0000F5040000}"/>
    <cellStyle name="Comma 2 2 2 2" xfId="1216" xr:uid="{00000000-0005-0000-0000-0000F6040000}"/>
    <cellStyle name="Comma 2 2 2 3" xfId="1217" xr:uid="{00000000-0005-0000-0000-0000F7040000}"/>
    <cellStyle name="Comma 2 2 2 4" xfId="1218" xr:uid="{00000000-0005-0000-0000-0000F8040000}"/>
    <cellStyle name="Comma 2 2 20" xfId="1219" xr:uid="{00000000-0005-0000-0000-0000F9040000}"/>
    <cellStyle name="Comma 2 2 21" xfId="1220" xr:uid="{00000000-0005-0000-0000-0000FA040000}"/>
    <cellStyle name="Comma 2 2 22" xfId="1221" xr:uid="{00000000-0005-0000-0000-0000FB040000}"/>
    <cellStyle name="Comma 2 2 23" xfId="1222" xr:uid="{00000000-0005-0000-0000-0000FC040000}"/>
    <cellStyle name="Comma 2 2 24" xfId="1223" xr:uid="{00000000-0005-0000-0000-0000FD040000}"/>
    <cellStyle name="Comma 2 2 25" xfId="1224" xr:uid="{00000000-0005-0000-0000-0000FE040000}"/>
    <cellStyle name="Comma 2 2 26" xfId="1225" xr:uid="{00000000-0005-0000-0000-0000FF040000}"/>
    <cellStyle name="Comma 2 2 27" xfId="1226" xr:uid="{00000000-0005-0000-0000-000000050000}"/>
    <cellStyle name="Comma 2 2 28" xfId="1227" xr:uid="{00000000-0005-0000-0000-000001050000}"/>
    <cellStyle name="Comma 2 2 29" xfId="1228" xr:uid="{00000000-0005-0000-0000-000002050000}"/>
    <cellStyle name="Comma 2 2 3" xfId="1229" xr:uid="{00000000-0005-0000-0000-000003050000}"/>
    <cellStyle name="Comma 2 2 30" xfId="1230" xr:uid="{00000000-0005-0000-0000-000004050000}"/>
    <cellStyle name="Comma 2 2 31" xfId="1231" xr:uid="{00000000-0005-0000-0000-000005050000}"/>
    <cellStyle name="Comma 2 2 4" xfId="1232" xr:uid="{00000000-0005-0000-0000-000006050000}"/>
    <cellStyle name="Comma 2 2 5" xfId="1233" xr:uid="{00000000-0005-0000-0000-000007050000}"/>
    <cellStyle name="Comma 2 2 6" xfId="1234" xr:uid="{00000000-0005-0000-0000-000008050000}"/>
    <cellStyle name="Comma 2 2 7" xfId="1235" xr:uid="{00000000-0005-0000-0000-000009050000}"/>
    <cellStyle name="Comma 2 2 8" xfId="1236" xr:uid="{00000000-0005-0000-0000-00000A050000}"/>
    <cellStyle name="Comma 2 2 9" xfId="1237" xr:uid="{00000000-0005-0000-0000-00000B050000}"/>
    <cellStyle name="Comma 2 20" xfId="1238" xr:uid="{00000000-0005-0000-0000-00000C050000}"/>
    <cellStyle name="Comma 2 21" xfId="1239" xr:uid="{00000000-0005-0000-0000-00000D050000}"/>
    <cellStyle name="Comma 2 22" xfId="1240" xr:uid="{00000000-0005-0000-0000-00000E050000}"/>
    <cellStyle name="Comma 2 23" xfId="1241" xr:uid="{00000000-0005-0000-0000-00000F050000}"/>
    <cellStyle name="Comma 2 24" xfId="1242" xr:uid="{00000000-0005-0000-0000-000010050000}"/>
    <cellStyle name="Comma 2 25" xfId="1243" xr:uid="{00000000-0005-0000-0000-000011050000}"/>
    <cellStyle name="Comma 2 26" xfId="1244" xr:uid="{00000000-0005-0000-0000-000012050000}"/>
    <cellStyle name="Comma 2 27" xfId="1245" xr:uid="{00000000-0005-0000-0000-000013050000}"/>
    <cellStyle name="Comma 2 28" xfId="1246" xr:uid="{00000000-0005-0000-0000-000014050000}"/>
    <cellStyle name="Comma 2 29" xfId="1247" xr:uid="{00000000-0005-0000-0000-000015050000}"/>
    <cellStyle name="Comma 2 3" xfId="1248" xr:uid="{00000000-0005-0000-0000-000016050000}"/>
    <cellStyle name="Comma 2 3 10" xfId="1249" xr:uid="{00000000-0005-0000-0000-000017050000}"/>
    <cellStyle name="Comma 2 3 11" xfId="1250" xr:uid="{00000000-0005-0000-0000-000018050000}"/>
    <cellStyle name="Comma 2 3 12" xfId="1251" xr:uid="{00000000-0005-0000-0000-000019050000}"/>
    <cellStyle name="Comma 2 3 2" xfId="1252" xr:uid="{00000000-0005-0000-0000-00001A050000}"/>
    <cellStyle name="Comma 2 3 2 2" xfId="1253" xr:uid="{00000000-0005-0000-0000-00001B050000}"/>
    <cellStyle name="Comma 2 3 2 3" xfId="1254" xr:uid="{00000000-0005-0000-0000-00001C050000}"/>
    <cellStyle name="Comma 2 3 2 4" xfId="1255" xr:uid="{00000000-0005-0000-0000-00001D050000}"/>
    <cellStyle name="Comma 2 3 3" xfId="1256" xr:uid="{00000000-0005-0000-0000-00001E050000}"/>
    <cellStyle name="Comma 2 3 3 2" xfId="20613" xr:uid="{00000000-0005-0000-0000-00001F050000}"/>
    <cellStyle name="Comma 2 3 4" xfId="1257" xr:uid="{00000000-0005-0000-0000-000020050000}"/>
    <cellStyle name="Comma 2 3 5" xfId="1258" xr:uid="{00000000-0005-0000-0000-000021050000}"/>
    <cellStyle name="Comma 2 3 6" xfId="1259" xr:uid="{00000000-0005-0000-0000-000022050000}"/>
    <cellStyle name="Comma 2 3 7" xfId="1260" xr:uid="{00000000-0005-0000-0000-000023050000}"/>
    <cellStyle name="Comma 2 3 8" xfId="1261" xr:uid="{00000000-0005-0000-0000-000024050000}"/>
    <cellStyle name="Comma 2 3 9" xfId="1262" xr:uid="{00000000-0005-0000-0000-000025050000}"/>
    <cellStyle name="Comma 2 30" xfId="1263" xr:uid="{00000000-0005-0000-0000-000026050000}"/>
    <cellStyle name="Comma 2 31" xfId="1264" xr:uid="{00000000-0005-0000-0000-000027050000}"/>
    <cellStyle name="Comma 2 32" xfId="1265" xr:uid="{00000000-0005-0000-0000-000028050000}"/>
    <cellStyle name="Comma 2 33" xfId="1266" xr:uid="{00000000-0005-0000-0000-000029050000}"/>
    <cellStyle name="Comma 2 34" xfId="1267" xr:uid="{00000000-0005-0000-0000-00002A050000}"/>
    <cellStyle name="Comma 2 35" xfId="1268" xr:uid="{00000000-0005-0000-0000-00002B050000}"/>
    <cellStyle name="Comma 2 36" xfId="1269" xr:uid="{00000000-0005-0000-0000-00002C050000}"/>
    <cellStyle name="Comma 2 37" xfId="1270" xr:uid="{00000000-0005-0000-0000-00002D050000}"/>
    <cellStyle name="Comma 2 38" xfId="1271" xr:uid="{00000000-0005-0000-0000-00002E050000}"/>
    <cellStyle name="Comma 2 39" xfId="1272" xr:uid="{00000000-0005-0000-0000-00002F050000}"/>
    <cellStyle name="Comma 2 4" xfId="1273" xr:uid="{00000000-0005-0000-0000-000030050000}"/>
    <cellStyle name="Comma 2 40" xfId="1274" xr:uid="{00000000-0005-0000-0000-000031050000}"/>
    <cellStyle name="Comma 2 41" xfId="1275" xr:uid="{00000000-0005-0000-0000-000032050000}"/>
    <cellStyle name="Comma 2 42" xfId="1276" xr:uid="{00000000-0005-0000-0000-000033050000}"/>
    <cellStyle name="Comma 2 43" xfId="1277" xr:uid="{00000000-0005-0000-0000-000034050000}"/>
    <cellStyle name="Comma 2 44" xfId="1278" xr:uid="{00000000-0005-0000-0000-000035050000}"/>
    <cellStyle name="Comma 2 45" xfId="1279" xr:uid="{00000000-0005-0000-0000-000036050000}"/>
    <cellStyle name="Comma 2 46" xfId="1280" xr:uid="{00000000-0005-0000-0000-000037050000}"/>
    <cellStyle name="Comma 2 47" xfId="1281" xr:uid="{00000000-0005-0000-0000-000038050000}"/>
    <cellStyle name="Comma 2 48" xfId="1282" xr:uid="{00000000-0005-0000-0000-000039050000}"/>
    <cellStyle name="Comma 2 49" xfId="1283" xr:uid="{00000000-0005-0000-0000-00003A050000}"/>
    <cellStyle name="Comma 2 5" xfId="1284" xr:uid="{00000000-0005-0000-0000-00003B050000}"/>
    <cellStyle name="Comma 2 50" xfId="1285" xr:uid="{00000000-0005-0000-0000-00003C050000}"/>
    <cellStyle name="Comma 2 51" xfId="1286" xr:uid="{00000000-0005-0000-0000-00003D050000}"/>
    <cellStyle name="Comma 2 52" xfId="1287" xr:uid="{00000000-0005-0000-0000-00003E050000}"/>
    <cellStyle name="Comma 2 53" xfId="1288" xr:uid="{00000000-0005-0000-0000-00003F050000}"/>
    <cellStyle name="Comma 2 54" xfId="1289" xr:uid="{00000000-0005-0000-0000-000040050000}"/>
    <cellStyle name="Comma 2 55" xfId="1290" xr:uid="{00000000-0005-0000-0000-000041050000}"/>
    <cellStyle name="Comma 2 56" xfId="20612" xr:uid="{00000000-0005-0000-0000-000042050000}"/>
    <cellStyle name="Comma 2 6" xfId="1291" xr:uid="{00000000-0005-0000-0000-000043050000}"/>
    <cellStyle name="Comma 2 7" xfId="1292" xr:uid="{00000000-0005-0000-0000-000044050000}"/>
    <cellStyle name="Comma 2 8" xfId="1293" xr:uid="{00000000-0005-0000-0000-000045050000}"/>
    <cellStyle name="Comma 2 9" xfId="1294" xr:uid="{00000000-0005-0000-0000-000046050000}"/>
    <cellStyle name="Comma 20" xfId="1295" xr:uid="{00000000-0005-0000-0000-000047050000}"/>
    <cellStyle name="Comma 20 2" xfId="1296" xr:uid="{00000000-0005-0000-0000-000048050000}"/>
    <cellStyle name="Comma 21" xfId="1297" xr:uid="{00000000-0005-0000-0000-000049050000}"/>
    <cellStyle name="Comma 21 2" xfId="1298" xr:uid="{00000000-0005-0000-0000-00004A050000}"/>
    <cellStyle name="Comma 22" xfId="1299" xr:uid="{00000000-0005-0000-0000-00004B050000}"/>
    <cellStyle name="Comma 22 2" xfId="1300" xr:uid="{00000000-0005-0000-0000-00004C050000}"/>
    <cellStyle name="Comma 23" xfId="1301" xr:uid="{00000000-0005-0000-0000-00004D050000}"/>
    <cellStyle name="Comma 24" xfId="1302" xr:uid="{00000000-0005-0000-0000-00004E050000}"/>
    <cellStyle name="Comma 25" xfId="1303" xr:uid="{00000000-0005-0000-0000-00004F050000}"/>
    <cellStyle name="Comma 26" xfId="1304" xr:uid="{00000000-0005-0000-0000-000050050000}"/>
    <cellStyle name="Comma 27" xfId="1305" xr:uid="{00000000-0005-0000-0000-000051050000}"/>
    <cellStyle name="Comma 28" xfId="1306" xr:uid="{00000000-0005-0000-0000-000052050000}"/>
    <cellStyle name="Comma 29" xfId="1307" xr:uid="{00000000-0005-0000-0000-000053050000}"/>
    <cellStyle name="Comma 3" xfId="1308" xr:uid="{00000000-0005-0000-0000-000054050000}"/>
    <cellStyle name="Comma 3 10" xfId="1309" xr:uid="{00000000-0005-0000-0000-000055050000}"/>
    <cellStyle name="Comma 3 11" xfId="1310" xr:uid="{00000000-0005-0000-0000-000056050000}"/>
    <cellStyle name="Comma 3 12" xfId="1311" xr:uid="{00000000-0005-0000-0000-000057050000}"/>
    <cellStyle name="Comma 3 13" xfId="1312" xr:uid="{00000000-0005-0000-0000-000058050000}"/>
    <cellStyle name="Comma 3 14" xfId="1313" xr:uid="{00000000-0005-0000-0000-000059050000}"/>
    <cellStyle name="Comma 3 15" xfId="1314" xr:uid="{00000000-0005-0000-0000-00005A050000}"/>
    <cellStyle name="Comma 3 16" xfId="1315" xr:uid="{00000000-0005-0000-0000-00005B050000}"/>
    <cellStyle name="Comma 3 17" xfId="1316" xr:uid="{00000000-0005-0000-0000-00005C050000}"/>
    <cellStyle name="Comma 3 18" xfId="1317" xr:uid="{00000000-0005-0000-0000-00005D050000}"/>
    <cellStyle name="Comma 3 19" xfId="1318" xr:uid="{00000000-0005-0000-0000-00005E050000}"/>
    <cellStyle name="Comma 3 2" xfId="1319" xr:uid="{00000000-0005-0000-0000-00005F050000}"/>
    <cellStyle name="Comma 3 20" xfId="1320" xr:uid="{00000000-0005-0000-0000-000060050000}"/>
    <cellStyle name="Comma 3 21" xfId="1321" xr:uid="{00000000-0005-0000-0000-000061050000}"/>
    <cellStyle name="Comma 3 22" xfId="1322" xr:uid="{00000000-0005-0000-0000-000062050000}"/>
    <cellStyle name="Comma 3 23" xfId="1323" xr:uid="{00000000-0005-0000-0000-000063050000}"/>
    <cellStyle name="Comma 3 24" xfId="1324" xr:uid="{00000000-0005-0000-0000-000064050000}"/>
    <cellStyle name="Comma 3 25" xfId="1325" xr:uid="{00000000-0005-0000-0000-000065050000}"/>
    <cellStyle name="Comma 3 26" xfId="1326" xr:uid="{00000000-0005-0000-0000-000066050000}"/>
    <cellStyle name="Comma 3 27" xfId="1327" xr:uid="{00000000-0005-0000-0000-000067050000}"/>
    <cellStyle name="Comma 3 28" xfId="1328" xr:uid="{00000000-0005-0000-0000-000068050000}"/>
    <cellStyle name="Comma 3 29" xfId="1329" xr:uid="{00000000-0005-0000-0000-000069050000}"/>
    <cellStyle name="Comma 3 3" xfId="1330" xr:uid="{00000000-0005-0000-0000-00006A050000}"/>
    <cellStyle name="Comma 3 30" xfId="1331" xr:uid="{00000000-0005-0000-0000-00006B050000}"/>
    <cellStyle name="Comma 3 31" xfId="1332" xr:uid="{00000000-0005-0000-0000-00006C050000}"/>
    <cellStyle name="Comma 3 32" xfId="1333" xr:uid="{00000000-0005-0000-0000-00006D050000}"/>
    <cellStyle name="Comma 3 33" xfId="1334" xr:uid="{00000000-0005-0000-0000-00006E050000}"/>
    <cellStyle name="Comma 3 34" xfId="1335" xr:uid="{00000000-0005-0000-0000-00006F050000}"/>
    <cellStyle name="Comma 3 35" xfId="1336" xr:uid="{00000000-0005-0000-0000-000070050000}"/>
    <cellStyle name="Comma 3 36" xfId="1337" xr:uid="{00000000-0005-0000-0000-000071050000}"/>
    <cellStyle name="Comma 3 37" xfId="1338" xr:uid="{00000000-0005-0000-0000-000072050000}"/>
    <cellStyle name="Comma 3 38" xfId="1339" xr:uid="{00000000-0005-0000-0000-000073050000}"/>
    <cellStyle name="Comma 3 39" xfId="1340" xr:uid="{00000000-0005-0000-0000-000074050000}"/>
    <cellStyle name="Comma 3 4" xfId="1341" xr:uid="{00000000-0005-0000-0000-000075050000}"/>
    <cellStyle name="Comma 3 40" xfId="1342" xr:uid="{00000000-0005-0000-0000-000076050000}"/>
    <cellStyle name="Comma 3 41" xfId="1343" xr:uid="{00000000-0005-0000-0000-000077050000}"/>
    <cellStyle name="Comma 3 42" xfId="1344" xr:uid="{00000000-0005-0000-0000-000078050000}"/>
    <cellStyle name="Comma 3 43" xfId="20614" xr:uid="{00000000-0005-0000-0000-000079050000}"/>
    <cellStyle name="Comma 3 5" xfId="1345" xr:uid="{00000000-0005-0000-0000-00007A050000}"/>
    <cellStyle name="Comma 3 6" xfId="1346" xr:uid="{00000000-0005-0000-0000-00007B050000}"/>
    <cellStyle name="Comma 3 7" xfId="1347" xr:uid="{00000000-0005-0000-0000-00007C050000}"/>
    <cellStyle name="Comma 3 8" xfId="1348" xr:uid="{00000000-0005-0000-0000-00007D050000}"/>
    <cellStyle name="Comma 3 9" xfId="1349" xr:uid="{00000000-0005-0000-0000-00007E050000}"/>
    <cellStyle name="Comma 30" xfId="1350" xr:uid="{00000000-0005-0000-0000-00007F050000}"/>
    <cellStyle name="Comma 31" xfId="1351" xr:uid="{00000000-0005-0000-0000-000080050000}"/>
    <cellStyle name="Comma 31 2" xfId="1352" xr:uid="{00000000-0005-0000-0000-000081050000}"/>
    <cellStyle name="Comma 31 3" xfId="1353" xr:uid="{00000000-0005-0000-0000-000082050000}"/>
    <cellStyle name="Comma 31 4" xfId="1354" xr:uid="{00000000-0005-0000-0000-000083050000}"/>
    <cellStyle name="Comma 31 5" xfId="1355" xr:uid="{00000000-0005-0000-0000-000084050000}"/>
    <cellStyle name="Comma 31 6" xfId="1356" xr:uid="{00000000-0005-0000-0000-000085050000}"/>
    <cellStyle name="Comma 31 7" xfId="1357" xr:uid="{00000000-0005-0000-0000-000086050000}"/>
    <cellStyle name="Comma 32" xfId="1358" xr:uid="{00000000-0005-0000-0000-000087050000}"/>
    <cellStyle name="Comma 33" xfId="1359" xr:uid="{00000000-0005-0000-0000-000088050000}"/>
    <cellStyle name="Comma 34" xfId="1360" xr:uid="{00000000-0005-0000-0000-000089050000}"/>
    <cellStyle name="Comma 35" xfId="1361" xr:uid="{00000000-0005-0000-0000-00008A050000}"/>
    <cellStyle name="Comma 36" xfId="1362" xr:uid="{00000000-0005-0000-0000-00008B050000}"/>
    <cellStyle name="Comma 37" xfId="1363" xr:uid="{00000000-0005-0000-0000-00008C050000}"/>
    <cellStyle name="Comma 38" xfId="1364" xr:uid="{00000000-0005-0000-0000-00008D050000}"/>
    <cellStyle name="Comma 39" xfId="1365" xr:uid="{00000000-0005-0000-0000-00008E050000}"/>
    <cellStyle name="Comma 39 2" xfId="1366" xr:uid="{00000000-0005-0000-0000-00008F050000}"/>
    <cellStyle name="Comma 4" xfId="20536" xr:uid="{00000000-0005-0000-0000-000090050000}"/>
    <cellStyle name="Comma 4 2" xfId="1367" xr:uid="{00000000-0005-0000-0000-000091050000}"/>
    <cellStyle name="Comma 4 3" xfId="1368" xr:uid="{00000000-0005-0000-0000-000092050000}"/>
    <cellStyle name="Comma 4 4" xfId="1369" xr:uid="{00000000-0005-0000-0000-000093050000}"/>
    <cellStyle name="Comma 4 5" xfId="1370" xr:uid="{00000000-0005-0000-0000-000094050000}"/>
    <cellStyle name="Comma 4 6" xfId="20542" xr:uid="{00000000-0005-0000-0000-000095050000}"/>
    <cellStyle name="Comma 40" xfId="1371" xr:uid="{00000000-0005-0000-0000-000096050000}"/>
    <cellStyle name="Comma 40 2" xfId="1372" xr:uid="{00000000-0005-0000-0000-000097050000}"/>
    <cellStyle name="Comma 41" xfId="1373" xr:uid="{00000000-0005-0000-0000-000098050000}"/>
    <cellStyle name="Comma 41 2" xfId="1374" xr:uid="{00000000-0005-0000-0000-000099050000}"/>
    <cellStyle name="Comma 42" xfId="1375" xr:uid="{00000000-0005-0000-0000-00009A050000}"/>
    <cellStyle name="Comma 42 2" xfId="1376" xr:uid="{00000000-0005-0000-0000-00009B050000}"/>
    <cellStyle name="Comma 43" xfId="1377" xr:uid="{00000000-0005-0000-0000-00009C050000}"/>
    <cellStyle name="Comma 43 10" xfId="1378" xr:uid="{00000000-0005-0000-0000-00009D050000}"/>
    <cellStyle name="Comma 43 2" xfId="1379" xr:uid="{00000000-0005-0000-0000-00009E050000}"/>
    <cellStyle name="Comma 43 3" xfId="1380" xr:uid="{00000000-0005-0000-0000-00009F050000}"/>
    <cellStyle name="Comma 43 4" xfId="1381" xr:uid="{00000000-0005-0000-0000-0000A0050000}"/>
    <cellStyle name="Comma 43 5" xfId="1382" xr:uid="{00000000-0005-0000-0000-0000A1050000}"/>
    <cellStyle name="Comma 43 6" xfId="1383" xr:uid="{00000000-0005-0000-0000-0000A2050000}"/>
    <cellStyle name="Comma 43 7" xfId="1384" xr:uid="{00000000-0005-0000-0000-0000A3050000}"/>
    <cellStyle name="Comma 43 8" xfId="1385" xr:uid="{00000000-0005-0000-0000-0000A4050000}"/>
    <cellStyle name="Comma 43 9" xfId="1386" xr:uid="{00000000-0005-0000-0000-0000A5050000}"/>
    <cellStyle name="Comma 44" xfId="1387" xr:uid="{00000000-0005-0000-0000-0000A6050000}"/>
    <cellStyle name="Comma 44 10" xfId="1388" xr:uid="{00000000-0005-0000-0000-0000A7050000}"/>
    <cellStyle name="Comma 44 2" xfId="1389" xr:uid="{00000000-0005-0000-0000-0000A8050000}"/>
    <cellStyle name="Comma 44 3" xfId="1390" xr:uid="{00000000-0005-0000-0000-0000A9050000}"/>
    <cellStyle name="Comma 44 4" xfId="1391" xr:uid="{00000000-0005-0000-0000-0000AA050000}"/>
    <cellStyle name="Comma 44 5" xfId="1392" xr:uid="{00000000-0005-0000-0000-0000AB050000}"/>
    <cellStyle name="Comma 44 6" xfId="1393" xr:uid="{00000000-0005-0000-0000-0000AC050000}"/>
    <cellStyle name="Comma 44 7" xfId="1394" xr:uid="{00000000-0005-0000-0000-0000AD050000}"/>
    <cellStyle name="Comma 44 8" xfId="1395" xr:uid="{00000000-0005-0000-0000-0000AE050000}"/>
    <cellStyle name="Comma 44 9" xfId="1396" xr:uid="{00000000-0005-0000-0000-0000AF050000}"/>
    <cellStyle name="Comma 45" xfId="1397" xr:uid="{00000000-0005-0000-0000-0000B0050000}"/>
    <cellStyle name="Comma 45 10" xfId="1398" xr:uid="{00000000-0005-0000-0000-0000B1050000}"/>
    <cellStyle name="Comma 45 2" xfId="1399" xr:uid="{00000000-0005-0000-0000-0000B2050000}"/>
    <cellStyle name="Comma 45 3" xfId="1400" xr:uid="{00000000-0005-0000-0000-0000B3050000}"/>
    <cellStyle name="Comma 45 4" xfId="1401" xr:uid="{00000000-0005-0000-0000-0000B4050000}"/>
    <cellStyle name="Comma 45 5" xfId="1402" xr:uid="{00000000-0005-0000-0000-0000B5050000}"/>
    <cellStyle name="Comma 45 6" xfId="1403" xr:uid="{00000000-0005-0000-0000-0000B6050000}"/>
    <cellStyle name="Comma 45 7" xfId="1404" xr:uid="{00000000-0005-0000-0000-0000B7050000}"/>
    <cellStyle name="Comma 45 8" xfId="1405" xr:uid="{00000000-0005-0000-0000-0000B8050000}"/>
    <cellStyle name="Comma 45 9" xfId="1406" xr:uid="{00000000-0005-0000-0000-0000B9050000}"/>
    <cellStyle name="Comma 46" xfId="1407" xr:uid="{00000000-0005-0000-0000-0000BA050000}"/>
    <cellStyle name="Comma 46 10" xfId="1408" xr:uid="{00000000-0005-0000-0000-0000BB050000}"/>
    <cellStyle name="Comma 46 2" xfId="1409" xr:uid="{00000000-0005-0000-0000-0000BC050000}"/>
    <cellStyle name="Comma 46 3" xfId="1410" xr:uid="{00000000-0005-0000-0000-0000BD050000}"/>
    <cellStyle name="Comma 46 4" xfId="1411" xr:uid="{00000000-0005-0000-0000-0000BE050000}"/>
    <cellStyle name="Comma 46 5" xfId="1412" xr:uid="{00000000-0005-0000-0000-0000BF050000}"/>
    <cellStyle name="Comma 46 6" xfId="1413" xr:uid="{00000000-0005-0000-0000-0000C0050000}"/>
    <cellStyle name="Comma 46 7" xfId="1414" xr:uid="{00000000-0005-0000-0000-0000C1050000}"/>
    <cellStyle name="Comma 46 8" xfId="1415" xr:uid="{00000000-0005-0000-0000-0000C2050000}"/>
    <cellStyle name="Comma 46 9" xfId="1416" xr:uid="{00000000-0005-0000-0000-0000C3050000}"/>
    <cellStyle name="Comma 47" xfId="1417" xr:uid="{00000000-0005-0000-0000-0000C4050000}"/>
    <cellStyle name="Comma 47 10" xfId="1418" xr:uid="{00000000-0005-0000-0000-0000C5050000}"/>
    <cellStyle name="Comma 47 2" xfId="1419" xr:uid="{00000000-0005-0000-0000-0000C6050000}"/>
    <cellStyle name="Comma 47 3" xfId="1420" xr:uid="{00000000-0005-0000-0000-0000C7050000}"/>
    <cellStyle name="Comma 47 4" xfId="1421" xr:uid="{00000000-0005-0000-0000-0000C8050000}"/>
    <cellStyle name="Comma 47 5" xfId="1422" xr:uid="{00000000-0005-0000-0000-0000C9050000}"/>
    <cellStyle name="Comma 47 6" xfId="1423" xr:uid="{00000000-0005-0000-0000-0000CA050000}"/>
    <cellStyle name="Comma 47 7" xfId="1424" xr:uid="{00000000-0005-0000-0000-0000CB050000}"/>
    <cellStyle name="Comma 47 8" xfId="1425" xr:uid="{00000000-0005-0000-0000-0000CC050000}"/>
    <cellStyle name="Comma 47 9" xfId="1426" xr:uid="{00000000-0005-0000-0000-0000CD050000}"/>
    <cellStyle name="Comma 48" xfId="1427" xr:uid="{00000000-0005-0000-0000-0000CE050000}"/>
    <cellStyle name="Comma 48 10" xfId="1428" xr:uid="{00000000-0005-0000-0000-0000CF050000}"/>
    <cellStyle name="Comma 48 2" xfId="1429" xr:uid="{00000000-0005-0000-0000-0000D0050000}"/>
    <cellStyle name="Comma 48 3" xfId="1430" xr:uid="{00000000-0005-0000-0000-0000D1050000}"/>
    <cellStyle name="Comma 48 4" xfId="1431" xr:uid="{00000000-0005-0000-0000-0000D2050000}"/>
    <cellStyle name="Comma 48 5" xfId="1432" xr:uid="{00000000-0005-0000-0000-0000D3050000}"/>
    <cellStyle name="Comma 48 6" xfId="1433" xr:uid="{00000000-0005-0000-0000-0000D4050000}"/>
    <cellStyle name="Comma 48 7" xfId="1434" xr:uid="{00000000-0005-0000-0000-0000D5050000}"/>
    <cellStyle name="Comma 48 8" xfId="1435" xr:uid="{00000000-0005-0000-0000-0000D6050000}"/>
    <cellStyle name="Comma 48 9" xfId="1436" xr:uid="{00000000-0005-0000-0000-0000D7050000}"/>
    <cellStyle name="Comma 49 2" xfId="1437" xr:uid="{00000000-0005-0000-0000-0000D8050000}"/>
    <cellStyle name="Comma 5" xfId="1438" xr:uid="{00000000-0005-0000-0000-0000D9050000}"/>
    <cellStyle name="Comma 5 10" xfId="1439" xr:uid="{00000000-0005-0000-0000-0000DA050000}"/>
    <cellStyle name="Comma 5 10 2" xfId="1440" xr:uid="{00000000-0005-0000-0000-0000DB050000}"/>
    <cellStyle name="Comma 5 11" xfId="1441" xr:uid="{00000000-0005-0000-0000-0000DC050000}"/>
    <cellStyle name="Comma 5 11 2" xfId="1442" xr:uid="{00000000-0005-0000-0000-0000DD050000}"/>
    <cellStyle name="Comma 5 12" xfId="1443" xr:uid="{00000000-0005-0000-0000-0000DE050000}"/>
    <cellStyle name="Comma 5 12 2" xfId="1444" xr:uid="{00000000-0005-0000-0000-0000DF050000}"/>
    <cellStyle name="Comma 5 13" xfId="1445" xr:uid="{00000000-0005-0000-0000-0000E0050000}"/>
    <cellStyle name="Comma 5 13 2" xfId="1446" xr:uid="{00000000-0005-0000-0000-0000E1050000}"/>
    <cellStyle name="Comma 5 14" xfId="1447" xr:uid="{00000000-0005-0000-0000-0000E2050000}"/>
    <cellStyle name="Comma 5 14 2" xfId="1448" xr:uid="{00000000-0005-0000-0000-0000E3050000}"/>
    <cellStyle name="Comma 5 15" xfId="1449" xr:uid="{00000000-0005-0000-0000-0000E4050000}"/>
    <cellStyle name="Comma 5 15 2" xfId="1450" xr:uid="{00000000-0005-0000-0000-0000E5050000}"/>
    <cellStyle name="Comma 5 16" xfId="1451" xr:uid="{00000000-0005-0000-0000-0000E6050000}"/>
    <cellStyle name="Comma 5 16 2" xfId="1452" xr:uid="{00000000-0005-0000-0000-0000E7050000}"/>
    <cellStyle name="Comma 5 17" xfId="1453" xr:uid="{00000000-0005-0000-0000-0000E8050000}"/>
    <cellStyle name="Comma 5 17 2" xfId="1454" xr:uid="{00000000-0005-0000-0000-0000E9050000}"/>
    <cellStyle name="Comma 5 18" xfId="1455" xr:uid="{00000000-0005-0000-0000-0000EA050000}"/>
    <cellStyle name="Comma 5 19" xfId="1456" xr:uid="{00000000-0005-0000-0000-0000EB050000}"/>
    <cellStyle name="Comma 5 2" xfId="1457" xr:uid="{00000000-0005-0000-0000-0000EC050000}"/>
    <cellStyle name="Comma 5 2 2" xfId="1458" xr:uid="{00000000-0005-0000-0000-0000ED050000}"/>
    <cellStyle name="Comma 5 20" xfId="1459" xr:uid="{00000000-0005-0000-0000-0000EE050000}"/>
    <cellStyle name="Comma 5 21" xfId="1460" xr:uid="{00000000-0005-0000-0000-0000EF050000}"/>
    <cellStyle name="Comma 5 22" xfId="1461" xr:uid="{00000000-0005-0000-0000-0000F0050000}"/>
    <cellStyle name="Comma 5 23" xfId="1462" xr:uid="{00000000-0005-0000-0000-0000F1050000}"/>
    <cellStyle name="Comma 5 3" xfId="1463" xr:uid="{00000000-0005-0000-0000-0000F2050000}"/>
    <cellStyle name="Comma 5 3 2" xfId="1464" xr:uid="{00000000-0005-0000-0000-0000F3050000}"/>
    <cellStyle name="Comma 5 4" xfId="1465" xr:uid="{00000000-0005-0000-0000-0000F4050000}"/>
    <cellStyle name="Comma 5 4 2" xfId="1466" xr:uid="{00000000-0005-0000-0000-0000F5050000}"/>
    <cellStyle name="Comma 5 5" xfId="1467" xr:uid="{00000000-0005-0000-0000-0000F6050000}"/>
    <cellStyle name="Comma 5 5 2" xfId="1468" xr:uid="{00000000-0005-0000-0000-0000F7050000}"/>
    <cellStyle name="Comma 5 6" xfId="1469" xr:uid="{00000000-0005-0000-0000-0000F8050000}"/>
    <cellStyle name="Comma 5 6 2" xfId="1470" xr:uid="{00000000-0005-0000-0000-0000F9050000}"/>
    <cellStyle name="Comma 5 7" xfId="1471" xr:uid="{00000000-0005-0000-0000-0000FA050000}"/>
    <cellStyle name="Comma 5 7 2" xfId="1472" xr:uid="{00000000-0005-0000-0000-0000FB050000}"/>
    <cellStyle name="Comma 5 8" xfId="1473" xr:uid="{00000000-0005-0000-0000-0000FC050000}"/>
    <cellStyle name="Comma 5 8 2" xfId="1474" xr:uid="{00000000-0005-0000-0000-0000FD050000}"/>
    <cellStyle name="Comma 5 9" xfId="1475" xr:uid="{00000000-0005-0000-0000-0000FE050000}"/>
    <cellStyle name="Comma 5 9 2" xfId="1476" xr:uid="{00000000-0005-0000-0000-0000FF050000}"/>
    <cellStyle name="Comma 50 2" xfId="1477" xr:uid="{00000000-0005-0000-0000-000000060000}"/>
    <cellStyle name="Comma 52" xfId="1478" xr:uid="{00000000-0005-0000-0000-000001060000}"/>
    <cellStyle name="Comma 53" xfId="1479" xr:uid="{00000000-0005-0000-0000-000002060000}"/>
    <cellStyle name="Comma 59 2" xfId="1480" xr:uid="{00000000-0005-0000-0000-000003060000}"/>
    <cellStyle name="Comma 59 3" xfId="1481" xr:uid="{00000000-0005-0000-0000-000004060000}"/>
    <cellStyle name="Comma 6" xfId="13" xr:uid="{00000000-0005-0000-0000-000005060000}"/>
    <cellStyle name="Comma 6 10" xfId="1482" xr:uid="{00000000-0005-0000-0000-000006060000}"/>
    <cellStyle name="Comma 6 11" xfId="1483" xr:uid="{00000000-0005-0000-0000-000007060000}"/>
    <cellStyle name="Comma 6 12" xfId="20615" xr:uid="{00000000-0005-0000-0000-000008060000}"/>
    <cellStyle name="Comma 6 2" xfId="1484" xr:uid="{00000000-0005-0000-0000-000009060000}"/>
    <cellStyle name="Comma 6 2 2" xfId="1485" xr:uid="{00000000-0005-0000-0000-00000A060000}"/>
    <cellStyle name="Comma 6 3" xfId="1486" xr:uid="{00000000-0005-0000-0000-00000B060000}"/>
    <cellStyle name="Comma 6 3 2" xfId="1487" xr:uid="{00000000-0005-0000-0000-00000C060000}"/>
    <cellStyle name="Comma 6 4" xfId="1488" xr:uid="{00000000-0005-0000-0000-00000D060000}"/>
    <cellStyle name="Comma 6 4 2" xfId="1489" xr:uid="{00000000-0005-0000-0000-00000E060000}"/>
    <cellStyle name="Comma 6 5" xfId="1490" xr:uid="{00000000-0005-0000-0000-00000F060000}"/>
    <cellStyle name="Comma 6 5 2" xfId="1491" xr:uid="{00000000-0005-0000-0000-000010060000}"/>
    <cellStyle name="Comma 6 6" xfId="1492" xr:uid="{00000000-0005-0000-0000-000011060000}"/>
    <cellStyle name="Comma 6 7" xfId="1493" xr:uid="{00000000-0005-0000-0000-000012060000}"/>
    <cellStyle name="Comma 6 8" xfId="1494" xr:uid="{00000000-0005-0000-0000-000013060000}"/>
    <cellStyle name="Comma 6 9" xfId="1495" xr:uid="{00000000-0005-0000-0000-000014060000}"/>
    <cellStyle name="Comma 60 2" xfId="1496" xr:uid="{00000000-0005-0000-0000-000015060000}"/>
    <cellStyle name="Comma 60 3" xfId="1497" xr:uid="{00000000-0005-0000-0000-000016060000}"/>
    <cellStyle name="Comma 7" xfId="20616" xr:uid="{00000000-0005-0000-0000-000017060000}"/>
    <cellStyle name="Comma 7 10" xfId="1498" xr:uid="{00000000-0005-0000-0000-000018060000}"/>
    <cellStyle name="Comma 7 11" xfId="1499" xr:uid="{00000000-0005-0000-0000-000019060000}"/>
    <cellStyle name="Comma 7 2" xfId="1500" xr:uid="{00000000-0005-0000-0000-00001A060000}"/>
    <cellStyle name="Comma 7 2 2" xfId="1501" xr:uid="{00000000-0005-0000-0000-00001B060000}"/>
    <cellStyle name="Comma 7 3" xfId="1502" xr:uid="{00000000-0005-0000-0000-00001C060000}"/>
    <cellStyle name="Comma 7 3 2" xfId="1503" xr:uid="{00000000-0005-0000-0000-00001D060000}"/>
    <cellStyle name="Comma 7 4" xfId="1504" xr:uid="{00000000-0005-0000-0000-00001E060000}"/>
    <cellStyle name="Comma 7 4 2" xfId="1505" xr:uid="{00000000-0005-0000-0000-00001F060000}"/>
    <cellStyle name="Comma 7 5" xfId="1506" xr:uid="{00000000-0005-0000-0000-000020060000}"/>
    <cellStyle name="Comma 7 5 2" xfId="1507" xr:uid="{00000000-0005-0000-0000-000021060000}"/>
    <cellStyle name="Comma 7 6" xfId="1508" xr:uid="{00000000-0005-0000-0000-000022060000}"/>
    <cellStyle name="Comma 7 7" xfId="1509" xr:uid="{00000000-0005-0000-0000-000023060000}"/>
    <cellStyle name="Comma 7 8" xfId="1510" xr:uid="{00000000-0005-0000-0000-000024060000}"/>
    <cellStyle name="Comma 7 9" xfId="1511" xr:uid="{00000000-0005-0000-0000-000025060000}"/>
    <cellStyle name="Comma 8" xfId="20617" xr:uid="{00000000-0005-0000-0000-000026060000}"/>
    <cellStyle name="Comma 8 10" xfId="1512" xr:uid="{00000000-0005-0000-0000-000027060000}"/>
    <cellStyle name="Comma 8 11" xfId="1513" xr:uid="{00000000-0005-0000-0000-000028060000}"/>
    <cellStyle name="Comma 8 2" xfId="1514" xr:uid="{00000000-0005-0000-0000-000029060000}"/>
    <cellStyle name="Comma 8 2 2" xfId="1515" xr:uid="{00000000-0005-0000-0000-00002A060000}"/>
    <cellStyle name="Comma 8 3" xfId="1516" xr:uid="{00000000-0005-0000-0000-00002B060000}"/>
    <cellStyle name="Comma 8 3 2" xfId="1517" xr:uid="{00000000-0005-0000-0000-00002C060000}"/>
    <cellStyle name="Comma 8 4" xfId="1518" xr:uid="{00000000-0005-0000-0000-00002D060000}"/>
    <cellStyle name="Comma 8 4 2" xfId="1519" xr:uid="{00000000-0005-0000-0000-00002E060000}"/>
    <cellStyle name="Comma 8 5" xfId="1520" xr:uid="{00000000-0005-0000-0000-00002F060000}"/>
    <cellStyle name="Comma 8 5 2" xfId="1521" xr:uid="{00000000-0005-0000-0000-000030060000}"/>
    <cellStyle name="Comma 8 6" xfId="1522" xr:uid="{00000000-0005-0000-0000-000031060000}"/>
    <cellStyle name="Comma 8 7" xfId="1523" xr:uid="{00000000-0005-0000-0000-000032060000}"/>
    <cellStyle name="Comma 8 8" xfId="1524" xr:uid="{00000000-0005-0000-0000-000033060000}"/>
    <cellStyle name="Comma 8 9" xfId="1525" xr:uid="{00000000-0005-0000-0000-000034060000}"/>
    <cellStyle name="Comma 9" xfId="20618" xr:uid="{00000000-0005-0000-0000-000035060000}"/>
    <cellStyle name="Comma 9 2" xfId="1526" xr:uid="{00000000-0005-0000-0000-000036060000}"/>
    <cellStyle name="Comma 9 3" xfId="1527" xr:uid="{00000000-0005-0000-0000-000037060000}"/>
    <cellStyle name="Comma 9 4" xfId="1528" xr:uid="{00000000-0005-0000-0000-000038060000}"/>
    <cellStyle name="Comma 9 5" xfId="1529" xr:uid="{00000000-0005-0000-0000-000039060000}"/>
    <cellStyle name="Currency" xfId="20539" builtinId="4"/>
    <cellStyle name="Currency [0] 2" xfId="20619" xr:uid="{00000000-0005-0000-0000-00003B060000}"/>
    <cellStyle name="Currency [0] 2 2" xfId="20620" xr:uid="{00000000-0005-0000-0000-00003C060000}"/>
    <cellStyle name="Currency 10" xfId="20621" xr:uid="{00000000-0005-0000-0000-00003D060000}"/>
    <cellStyle name="Currency 11" xfId="20622" xr:uid="{00000000-0005-0000-0000-00003E060000}"/>
    <cellStyle name="Currency 11 2" xfId="20623" xr:uid="{00000000-0005-0000-0000-00003F060000}"/>
    <cellStyle name="Currency 11 3" xfId="20624" xr:uid="{00000000-0005-0000-0000-000040060000}"/>
    <cellStyle name="Currency 12" xfId="20625" xr:uid="{00000000-0005-0000-0000-000041060000}"/>
    <cellStyle name="Currency 12 2" xfId="20626" xr:uid="{00000000-0005-0000-0000-000042060000}"/>
    <cellStyle name="Currency 12 3" xfId="20627" xr:uid="{00000000-0005-0000-0000-000043060000}"/>
    <cellStyle name="Currency 13" xfId="20628" xr:uid="{00000000-0005-0000-0000-000044060000}"/>
    <cellStyle name="Currency 13 2" xfId="20629" xr:uid="{00000000-0005-0000-0000-000045060000}"/>
    <cellStyle name="Currency 14" xfId="20630" xr:uid="{00000000-0005-0000-0000-000046060000}"/>
    <cellStyle name="Currency 15" xfId="20631" xr:uid="{00000000-0005-0000-0000-000047060000}"/>
    <cellStyle name="Currency 16" xfId="20632" xr:uid="{00000000-0005-0000-0000-000048060000}"/>
    <cellStyle name="Currency 17" xfId="20633" xr:uid="{00000000-0005-0000-0000-000049060000}"/>
    <cellStyle name="Currency 18" xfId="20634" xr:uid="{00000000-0005-0000-0000-00004A060000}"/>
    <cellStyle name="Currency 19" xfId="20635" xr:uid="{00000000-0005-0000-0000-00004B060000}"/>
    <cellStyle name="Currency 2" xfId="10" xr:uid="{00000000-0005-0000-0000-00004C060000}"/>
    <cellStyle name="Currency 2 10" xfId="1530" xr:uid="{00000000-0005-0000-0000-00004D060000}"/>
    <cellStyle name="Currency 2 10 2" xfId="1531" xr:uid="{00000000-0005-0000-0000-00004E060000}"/>
    <cellStyle name="Currency 2 10 2 2" xfId="1532" xr:uid="{00000000-0005-0000-0000-00004F060000}"/>
    <cellStyle name="Currency 2 10 2 2 2" xfId="1533" xr:uid="{00000000-0005-0000-0000-000050060000}"/>
    <cellStyle name="Currency 2 10 2 2 3" xfId="1534" xr:uid="{00000000-0005-0000-0000-000051060000}"/>
    <cellStyle name="Currency 2 10 2 2 4" xfId="1535" xr:uid="{00000000-0005-0000-0000-000052060000}"/>
    <cellStyle name="Currency 2 10 2 3" xfId="1536" xr:uid="{00000000-0005-0000-0000-000053060000}"/>
    <cellStyle name="Currency 2 10 2 4" xfId="1537" xr:uid="{00000000-0005-0000-0000-000054060000}"/>
    <cellStyle name="Currency 2 10 2 5" xfId="1538" xr:uid="{00000000-0005-0000-0000-000055060000}"/>
    <cellStyle name="Currency 2 10 3" xfId="1539" xr:uid="{00000000-0005-0000-0000-000056060000}"/>
    <cellStyle name="Currency 2 10 3 2" xfId="1540" xr:uid="{00000000-0005-0000-0000-000057060000}"/>
    <cellStyle name="Currency 2 10 3 3" xfId="1541" xr:uid="{00000000-0005-0000-0000-000058060000}"/>
    <cellStyle name="Currency 2 10 3 4" xfId="1542" xr:uid="{00000000-0005-0000-0000-000059060000}"/>
    <cellStyle name="Currency 2 10 4" xfId="1543" xr:uid="{00000000-0005-0000-0000-00005A060000}"/>
    <cellStyle name="Currency 2 10 5" xfId="1544" xr:uid="{00000000-0005-0000-0000-00005B060000}"/>
    <cellStyle name="Currency 2 10 6" xfId="1545" xr:uid="{00000000-0005-0000-0000-00005C060000}"/>
    <cellStyle name="Currency 2 11" xfId="1546" xr:uid="{00000000-0005-0000-0000-00005D060000}"/>
    <cellStyle name="Currency 2 11 2" xfId="1547" xr:uid="{00000000-0005-0000-0000-00005E060000}"/>
    <cellStyle name="Currency 2 11 2 2" xfId="1548" xr:uid="{00000000-0005-0000-0000-00005F060000}"/>
    <cellStyle name="Currency 2 11 2 2 2" xfId="1549" xr:uid="{00000000-0005-0000-0000-000060060000}"/>
    <cellStyle name="Currency 2 11 2 2 3" xfId="1550" xr:uid="{00000000-0005-0000-0000-000061060000}"/>
    <cellStyle name="Currency 2 11 2 2 4" xfId="1551" xr:uid="{00000000-0005-0000-0000-000062060000}"/>
    <cellStyle name="Currency 2 11 2 3" xfId="1552" xr:uid="{00000000-0005-0000-0000-000063060000}"/>
    <cellStyle name="Currency 2 11 2 4" xfId="1553" xr:uid="{00000000-0005-0000-0000-000064060000}"/>
    <cellStyle name="Currency 2 11 2 5" xfId="1554" xr:uid="{00000000-0005-0000-0000-000065060000}"/>
    <cellStyle name="Currency 2 11 3" xfId="1555" xr:uid="{00000000-0005-0000-0000-000066060000}"/>
    <cellStyle name="Currency 2 11 3 2" xfId="1556" xr:uid="{00000000-0005-0000-0000-000067060000}"/>
    <cellStyle name="Currency 2 11 3 3" xfId="1557" xr:uid="{00000000-0005-0000-0000-000068060000}"/>
    <cellStyle name="Currency 2 11 3 4" xfId="1558" xr:uid="{00000000-0005-0000-0000-000069060000}"/>
    <cellStyle name="Currency 2 11 4" xfId="1559" xr:uid="{00000000-0005-0000-0000-00006A060000}"/>
    <cellStyle name="Currency 2 11 5" xfId="1560" xr:uid="{00000000-0005-0000-0000-00006B060000}"/>
    <cellStyle name="Currency 2 11 6" xfId="1561" xr:uid="{00000000-0005-0000-0000-00006C060000}"/>
    <cellStyle name="Currency 2 12" xfId="1562" xr:uid="{00000000-0005-0000-0000-00006D060000}"/>
    <cellStyle name="Currency 2 12 2" xfId="1563" xr:uid="{00000000-0005-0000-0000-00006E060000}"/>
    <cellStyle name="Currency 2 12 2 2" xfId="1564" xr:uid="{00000000-0005-0000-0000-00006F060000}"/>
    <cellStyle name="Currency 2 12 2 2 2" xfId="1565" xr:uid="{00000000-0005-0000-0000-000070060000}"/>
    <cellStyle name="Currency 2 12 2 2 3" xfId="1566" xr:uid="{00000000-0005-0000-0000-000071060000}"/>
    <cellStyle name="Currency 2 12 2 2 4" xfId="1567" xr:uid="{00000000-0005-0000-0000-000072060000}"/>
    <cellStyle name="Currency 2 12 2 3" xfId="1568" xr:uid="{00000000-0005-0000-0000-000073060000}"/>
    <cellStyle name="Currency 2 12 2 4" xfId="1569" xr:uid="{00000000-0005-0000-0000-000074060000}"/>
    <cellStyle name="Currency 2 12 2 5" xfId="1570" xr:uid="{00000000-0005-0000-0000-000075060000}"/>
    <cellStyle name="Currency 2 12 3" xfId="1571" xr:uid="{00000000-0005-0000-0000-000076060000}"/>
    <cellStyle name="Currency 2 12 3 2" xfId="1572" xr:uid="{00000000-0005-0000-0000-000077060000}"/>
    <cellStyle name="Currency 2 12 3 3" xfId="1573" xr:uid="{00000000-0005-0000-0000-000078060000}"/>
    <cellStyle name="Currency 2 12 3 4" xfId="1574" xr:uid="{00000000-0005-0000-0000-000079060000}"/>
    <cellStyle name="Currency 2 12 4" xfId="1575" xr:uid="{00000000-0005-0000-0000-00007A060000}"/>
    <cellStyle name="Currency 2 12 5" xfId="1576" xr:uid="{00000000-0005-0000-0000-00007B060000}"/>
    <cellStyle name="Currency 2 12 6" xfId="1577" xr:uid="{00000000-0005-0000-0000-00007C060000}"/>
    <cellStyle name="Currency 2 13" xfId="1578" xr:uid="{00000000-0005-0000-0000-00007D060000}"/>
    <cellStyle name="Currency 2 14" xfId="1579" xr:uid="{00000000-0005-0000-0000-00007E060000}"/>
    <cellStyle name="Currency 2 15" xfId="1580" xr:uid="{00000000-0005-0000-0000-00007F060000}"/>
    <cellStyle name="Currency 2 16" xfId="1581" xr:uid="{00000000-0005-0000-0000-000080060000}"/>
    <cellStyle name="Currency 2 17" xfId="1582" xr:uid="{00000000-0005-0000-0000-000081060000}"/>
    <cellStyle name="Currency 2 18" xfId="1583" xr:uid="{00000000-0005-0000-0000-000082060000}"/>
    <cellStyle name="Currency 2 19" xfId="1584" xr:uid="{00000000-0005-0000-0000-000083060000}"/>
    <cellStyle name="Currency 2 2" xfId="1585" xr:uid="{00000000-0005-0000-0000-000084060000}"/>
    <cellStyle name="Currency 2 2 10" xfId="1586" xr:uid="{00000000-0005-0000-0000-000085060000}"/>
    <cellStyle name="Currency 2 2 11" xfId="1587" xr:uid="{00000000-0005-0000-0000-000086060000}"/>
    <cellStyle name="Currency 2 2 12" xfId="1588" xr:uid="{00000000-0005-0000-0000-000087060000}"/>
    <cellStyle name="Currency 2 2 13" xfId="1589" xr:uid="{00000000-0005-0000-0000-000088060000}"/>
    <cellStyle name="Currency 2 2 14" xfId="1590" xr:uid="{00000000-0005-0000-0000-000089060000}"/>
    <cellStyle name="Currency 2 2 15" xfId="1591" xr:uid="{00000000-0005-0000-0000-00008A060000}"/>
    <cellStyle name="Currency 2 2 16" xfId="1592" xr:uid="{00000000-0005-0000-0000-00008B060000}"/>
    <cellStyle name="Currency 2 2 17" xfId="1593" xr:uid="{00000000-0005-0000-0000-00008C060000}"/>
    <cellStyle name="Currency 2 2 18" xfId="1594" xr:uid="{00000000-0005-0000-0000-00008D060000}"/>
    <cellStyle name="Currency 2 2 19" xfId="1595" xr:uid="{00000000-0005-0000-0000-00008E060000}"/>
    <cellStyle name="Currency 2 2 2" xfId="1596" xr:uid="{00000000-0005-0000-0000-00008F060000}"/>
    <cellStyle name="Currency 2 2 2 2" xfId="1597" xr:uid="{00000000-0005-0000-0000-000090060000}"/>
    <cellStyle name="Currency 2 2 2 3" xfId="1598" xr:uid="{00000000-0005-0000-0000-000091060000}"/>
    <cellStyle name="Currency 2 2 2 4" xfId="1599" xr:uid="{00000000-0005-0000-0000-000092060000}"/>
    <cellStyle name="Currency 2 2 20" xfId="1600" xr:uid="{00000000-0005-0000-0000-000093060000}"/>
    <cellStyle name="Currency 2 2 21" xfId="1601" xr:uid="{00000000-0005-0000-0000-000094060000}"/>
    <cellStyle name="Currency 2 2 22" xfId="1602" xr:uid="{00000000-0005-0000-0000-000095060000}"/>
    <cellStyle name="Currency 2 2 23" xfId="1603" xr:uid="{00000000-0005-0000-0000-000096060000}"/>
    <cellStyle name="Currency 2 2 24" xfId="1604" xr:uid="{00000000-0005-0000-0000-000097060000}"/>
    <cellStyle name="Currency 2 2 25" xfId="1605" xr:uid="{00000000-0005-0000-0000-000098060000}"/>
    <cellStyle name="Currency 2 2 26" xfId="1606" xr:uid="{00000000-0005-0000-0000-000099060000}"/>
    <cellStyle name="Currency 2 2 27" xfId="1607" xr:uid="{00000000-0005-0000-0000-00009A060000}"/>
    <cellStyle name="Currency 2 2 28" xfId="1608" xr:uid="{00000000-0005-0000-0000-00009B060000}"/>
    <cellStyle name="Currency 2 2 29" xfId="1609" xr:uid="{00000000-0005-0000-0000-00009C060000}"/>
    <cellStyle name="Currency 2 2 3" xfId="1610" xr:uid="{00000000-0005-0000-0000-00009D060000}"/>
    <cellStyle name="Currency 2 2 30" xfId="1611" xr:uid="{00000000-0005-0000-0000-00009E060000}"/>
    <cellStyle name="Currency 2 2 31" xfId="1612" xr:uid="{00000000-0005-0000-0000-00009F060000}"/>
    <cellStyle name="Currency 2 2 4" xfId="1613" xr:uid="{00000000-0005-0000-0000-0000A0060000}"/>
    <cellStyle name="Currency 2 2 5" xfId="1614" xr:uid="{00000000-0005-0000-0000-0000A1060000}"/>
    <cellStyle name="Currency 2 2 6" xfId="1615" xr:uid="{00000000-0005-0000-0000-0000A2060000}"/>
    <cellStyle name="Currency 2 2 7" xfId="1616" xr:uid="{00000000-0005-0000-0000-0000A3060000}"/>
    <cellStyle name="Currency 2 2 8" xfId="1617" xr:uid="{00000000-0005-0000-0000-0000A4060000}"/>
    <cellStyle name="Currency 2 2 9" xfId="1618" xr:uid="{00000000-0005-0000-0000-0000A5060000}"/>
    <cellStyle name="Currency 2 20" xfId="1619" xr:uid="{00000000-0005-0000-0000-0000A6060000}"/>
    <cellStyle name="Currency 2 21" xfId="1620" xr:uid="{00000000-0005-0000-0000-0000A7060000}"/>
    <cellStyle name="Currency 2 22" xfId="1621" xr:uid="{00000000-0005-0000-0000-0000A8060000}"/>
    <cellStyle name="Currency 2 23" xfId="1622" xr:uid="{00000000-0005-0000-0000-0000A9060000}"/>
    <cellStyle name="Currency 2 24" xfId="1623" xr:uid="{00000000-0005-0000-0000-0000AA060000}"/>
    <cellStyle name="Currency 2 25" xfId="1624" xr:uid="{00000000-0005-0000-0000-0000AB060000}"/>
    <cellStyle name="Currency 2 26" xfId="1625" xr:uid="{00000000-0005-0000-0000-0000AC060000}"/>
    <cellStyle name="Currency 2 27" xfId="1626" xr:uid="{00000000-0005-0000-0000-0000AD060000}"/>
    <cellStyle name="Currency 2 28" xfId="1627" xr:uid="{00000000-0005-0000-0000-0000AE060000}"/>
    <cellStyle name="Currency 2 29" xfId="1628" xr:uid="{00000000-0005-0000-0000-0000AF060000}"/>
    <cellStyle name="Currency 2 3" xfId="1629" xr:uid="{00000000-0005-0000-0000-0000B0060000}"/>
    <cellStyle name="Currency 2 3 10" xfId="1630" xr:uid="{00000000-0005-0000-0000-0000B1060000}"/>
    <cellStyle name="Currency 2 3 11" xfId="1631" xr:uid="{00000000-0005-0000-0000-0000B2060000}"/>
    <cellStyle name="Currency 2 3 12" xfId="1632" xr:uid="{00000000-0005-0000-0000-0000B3060000}"/>
    <cellStyle name="Currency 2 3 13" xfId="1633" xr:uid="{00000000-0005-0000-0000-0000B4060000}"/>
    <cellStyle name="Currency 2 3 14" xfId="1634" xr:uid="{00000000-0005-0000-0000-0000B5060000}"/>
    <cellStyle name="Currency 2 3 15" xfId="1635" xr:uid="{00000000-0005-0000-0000-0000B6060000}"/>
    <cellStyle name="Currency 2 3 16" xfId="1636" xr:uid="{00000000-0005-0000-0000-0000B7060000}"/>
    <cellStyle name="Currency 2 3 17" xfId="1637" xr:uid="{00000000-0005-0000-0000-0000B8060000}"/>
    <cellStyle name="Currency 2 3 18" xfId="1638" xr:uid="{00000000-0005-0000-0000-0000B9060000}"/>
    <cellStyle name="Currency 2 3 19" xfId="1639" xr:uid="{00000000-0005-0000-0000-0000BA060000}"/>
    <cellStyle name="Currency 2 3 2" xfId="1640" xr:uid="{00000000-0005-0000-0000-0000BB060000}"/>
    <cellStyle name="Currency 2 3 2 2" xfId="1641" xr:uid="{00000000-0005-0000-0000-0000BC060000}"/>
    <cellStyle name="Currency 2 3 2 3" xfId="1642" xr:uid="{00000000-0005-0000-0000-0000BD060000}"/>
    <cellStyle name="Currency 2 3 2 4" xfId="1643" xr:uid="{00000000-0005-0000-0000-0000BE060000}"/>
    <cellStyle name="Currency 2 3 20" xfId="1644" xr:uid="{00000000-0005-0000-0000-0000BF060000}"/>
    <cellStyle name="Currency 2 3 21" xfId="1645" xr:uid="{00000000-0005-0000-0000-0000C0060000}"/>
    <cellStyle name="Currency 2 3 22" xfId="1646" xr:uid="{00000000-0005-0000-0000-0000C1060000}"/>
    <cellStyle name="Currency 2 3 23" xfId="1647" xr:uid="{00000000-0005-0000-0000-0000C2060000}"/>
    <cellStyle name="Currency 2 3 24" xfId="1648" xr:uid="{00000000-0005-0000-0000-0000C3060000}"/>
    <cellStyle name="Currency 2 3 25" xfId="1649" xr:uid="{00000000-0005-0000-0000-0000C4060000}"/>
    <cellStyle name="Currency 2 3 26" xfId="1650" xr:uid="{00000000-0005-0000-0000-0000C5060000}"/>
    <cellStyle name="Currency 2 3 27" xfId="1651" xr:uid="{00000000-0005-0000-0000-0000C6060000}"/>
    <cellStyle name="Currency 2 3 28" xfId="1652" xr:uid="{00000000-0005-0000-0000-0000C7060000}"/>
    <cellStyle name="Currency 2 3 29" xfId="1653" xr:uid="{00000000-0005-0000-0000-0000C8060000}"/>
    <cellStyle name="Currency 2 3 3" xfId="1654" xr:uid="{00000000-0005-0000-0000-0000C9060000}"/>
    <cellStyle name="Currency 2 3 30" xfId="1655" xr:uid="{00000000-0005-0000-0000-0000CA060000}"/>
    <cellStyle name="Currency 2 3 31" xfId="1656" xr:uid="{00000000-0005-0000-0000-0000CB060000}"/>
    <cellStyle name="Currency 2 3 4" xfId="1657" xr:uid="{00000000-0005-0000-0000-0000CC060000}"/>
    <cellStyle name="Currency 2 3 5" xfId="1658" xr:uid="{00000000-0005-0000-0000-0000CD060000}"/>
    <cellStyle name="Currency 2 3 6" xfId="1659" xr:uid="{00000000-0005-0000-0000-0000CE060000}"/>
    <cellStyle name="Currency 2 3 7" xfId="1660" xr:uid="{00000000-0005-0000-0000-0000CF060000}"/>
    <cellStyle name="Currency 2 3 8" xfId="1661" xr:uid="{00000000-0005-0000-0000-0000D0060000}"/>
    <cellStyle name="Currency 2 3 9" xfId="1662" xr:uid="{00000000-0005-0000-0000-0000D1060000}"/>
    <cellStyle name="Currency 2 30" xfId="1663" xr:uid="{00000000-0005-0000-0000-0000D2060000}"/>
    <cellStyle name="Currency 2 31" xfId="1664" xr:uid="{00000000-0005-0000-0000-0000D3060000}"/>
    <cellStyle name="Currency 2 32" xfId="1665" xr:uid="{00000000-0005-0000-0000-0000D4060000}"/>
    <cellStyle name="Currency 2 33" xfId="1666" xr:uid="{00000000-0005-0000-0000-0000D5060000}"/>
    <cellStyle name="Currency 2 34" xfId="1667" xr:uid="{00000000-0005-0000-0000-0000D6060000}"/>
    <cellStyle name="Currency 2 35" xfId="1668" xr:uid="{00000000-0005-0000-0000-0000D7060000}"/>
    <cellStyle name="Currency 2 36" xfId="1669" xr:uid="{00000000-0005-0000-0000-0000D8060000}"/>
    <cellStyle name="Currency 2 37" xfId="20543" xr:uid="{00000000-0005-0000-0000-0000D9060000}"/>
    <cellStyle name="Currency 2 4" xfId="1670" xr:uid="{00000000-0005-0000-0000-0000DA060000}"/>
    <cellStyle name="Currency 2 5" xfId="1671" xr:uid="{00000000-0005-0000-0000-0000DB060000}"/>
    <cellStyle name="Currency 2 6" xfId="1672" xr:uid="{00000000-0005-0000-0000-0000DC060000}"/>
    <cellStyle name="Currency 2 7" xfId="1673" xr:uid="{00000000-0005-0000-0000-0000DD060000}"/>
    <cellStyle name="Currency 2 8" xfId="1674" xr:uid="{00000000-0005-0000-0000-0000DE060000}"/>
    <cellStyle name="Currency 2 9" xfId="1675" xr:uid="{00000000-0005-0000-0000-0000DF060000}"/>
    <cellStyle name="Currency 20" xfId="20636" xr:uid="{00000000-0005-0000-0000-0000E0060000}"/>
    <cellStyle name="Currency 21" xfId="20637" xr:uid="{00000000-0005-0000-0000-0000E1060000}"/>
    <cellStyle name="Currency 22" xfId="20638" xr:uid="{00000000-0005-0000-0000-0000E2060000}"/>
    <cellStyle name="Currency 23" xfId="20639" xr:uid="{00000000-0005-0000-0000-0000E3060000}"/>
    <cellStyle name="Currency 23 2" xfId="20640" xr:uid="{00000000-0005-0000-0000-0000E4060000}"/>
    <cellStyle name="Currency 24" xfId="20641" xr:uid="{00000000-0005-0000-0000-0000E5060000}"/>
    <cellStyle name="Currency 25" xfId="20642" xr:uid="{00000000-0005-0000-0000-0000E6060000}"/>
    <cellStyle name="Currency 26" xfId="20643" xr:uid="{00000000-0005-0000-0000-0000E7060000}"/>
    <cellStyle name="Currency 27" xfId="20644" xr:uid="{00000000-0005-0000-0000-0000E8060000}"/>
    <cellStyle name="Currency 28" xfId="20645" xr:uid="{00000000-0005-0000-0000-0000E9060000}"/>
    <cellStyle name="Currency 29" xfId="20646" xr:uid="{00000000-0005-0000-0000-0000EA060000}"/>
    <cellStyle name="Currency 3" xfId="1676" xr:uid="{00000000-0005-0000-0000-0000EB060000}"/>
    <cellStyle name="Currency 3 10" xfId="1677" xr:uid="{00000000-0005-0000-0000-0000EC060000}"/>
    <cellStyle name="Currency 3 11" xfId="1678" xr:uid="{00000000-0005-0000-0000-0000ED060000}"/>
    <cellStyle name="Currency 3 12" xfId="1679" xr:uid="{00000000-0005-0000-0000-0000EE060000}"/>
    <cellStyle name="Currency 3 13" xfId="1680" xr:uid="{00000000-0005-0000-0000-0000EF060000}"/>
    <cellStyle name="Currency 3 14" xfId="1681" xr:uid="{00000000-0005-0000-0000-0000F0060000}"/>
    <cellStyle name="Currency 3 15" xfId="1682" xr:uid="{00000000-0005-0000-0000-0000F1060000}"/>
    <cellStyle name="Currency 3 16" xfId="1683" xr:uid="{00000000-0005-0000-0000-0000F2060000}"/>
    <cellStyle name="Currency 3 17" xfId="1684" xr:uid="{00000000-0005-0000-0000-0000F3060000}"/>
    <cellStyle name="Currency 3 18" xfId="1685" xr:uid="{00000000-0005-0000-0000-0000F4060000}"/>
    <cellStyle name="Currency 3 19" xfId="1686" xr:uid="{00000000-0005-0000-0000-0000F5060000}"/>
    <cellStyle name="Currency 3 2" xfId="1687" xr:uid="{00000000-0005-0000-0000-0000F6060000}"/>
    <cellStyle name="Currency 3 2 2" xfId="1688" xr:uid="{00000000-0005-0000-0000-0000F7060000}"/>
    <cellStyle name="Currency 3 2 3" xfId="1689" xr:uid="{00000000-0005-0000-0000-0000F8060000}"/>
    <cellStyle name="Currency 3 2 4" xfId="1690" xr:uid="{00000000-0005-0000-0000-0000F9060000}"/>
    <cellStyle name="Currency 3 3" xfId="1691" xr:uid="{00000000-0005-0000-0000-0000FA060000}"/>
    <cellStyle name="Currency 3 4" xfId="1692" xr:uid="{00000000-0005-0000-0000-0000FB060000}"/>
    <cellStyle name="Currency 3 5" xfId="1693" xr:uid="{00000000-0005-0000-0000-0000FC060000}"/>
    <cellStyle name="Currency 3 6" xfId="1694" xr:uid="{00000000-0005-0000-0000-0000FD060000}"/>
    <cellStyle name="Currency 3 7" xfId="1695" xr:uid="{00000000-0005-0000-0000-0000FE060000}"/>
    <cellStyle name="Currency 3 8" xfId="1696" xr:uid="{00000000-0005-0000-0000-0000FF060000}"/>
    <cellStyle name="Currency 3 9" xfId="1697" xr:uid="{00000000-0005-0000-0000-000000070000}"/>
    <cellStyle name="Currency 30" xfId="20647" xr:uid="{00000000-0005-0000-0000-000001070000}"/>
    <cellStyle name="Currency 31" xfId="20648" xr:uid="{00000000-0005-0000-0000-000002070000}"/>
    <cellStyle name="Currency 32" xfId="20649" xr:uid="{00000000-0005-0000-0000-000003070000}"/>
    <cellStyle name="Currency 33" xfId="20650" xr:uid="{00000000-0005-0000-0000-000004070000}"/>
    <cellStyle name="Currency 34" xfId="20651" xr:uid="{00000000-0005-0000-0000-000005070000}"/>
    <cellStyle name="Currency 35" xfId="20652" xr:uid="{00000000-0005-0000-0000-000006070000}"/>
    <cellStyle name="Currency 36" xfId="20653" xr:uid="{00000000-0005-0000-0000-000007070000}"/>
    <cellStyle name="Currency 4" xfId="1698" xr:uid="{00000000-0005-0000-0000-000008070000}"/>
    <cellStyle name="Currency 4 2" xfId="20655" xr:uid="{00000000-0005-0000-0000-000009070000}"/>
    <cellStyle name="Currency 4 3" xfId="20656" xr:uid="{00000000-0005-0000-0000-00000A070000}"/>
    <cellStyle name="Currency 4 4" xfId="20654" xr:uid="{00000000-0005-0000-0000-00000B070000}"/>
    <cellStyle name="Currency 5" xfId="1699" xr:uid="{00000000-0005-0000-0000-00000C070000}"/>
    <cellStyle name="Currency 5 10" xfId="1700" xr:uid="{00000000-0005-0000-0000-00000D070000}"/>
    <cellStyle name="Currency 5 11" xfId="20657" xr:uid="{00000000-0005-0000-0000-00000E070000}"/>
    <cellStyle name="Currency 5 2" xfId="1701" xr:uid="{00000000-0005-0000-0000-00000F070000}"/>
    <cellStyle name="Currency 5 2 2" xfId="1702" xr:uid="{00000000-0005-0000-0000-000010070000}"/>
    <cellStyle name="Currency 5 2 3" xfId="1703" xr:uid="{00000000-0005-0000-0000-000011070000}"/>
    <cellStyle name="Currency 5 2 4" xfId="1704" xr:uid="{00000000-0005-0000-0000-000012070000}"/>
    <cellStyle name="Currency 5 3" xfId="1705" xr:uid="{00000000-0005-0000-0000-000013070000}"/>
    <cellStyle name="Currency 5 4" xfId="1706" xr:uid="{00000000-0005-0000-0000-000014070000}"/>
    <cellStyle name="Currency 5 5" xfId="1707" xr:uid="{00000000-0005-0000-0000-000015070000}"/>
    <cellStyle name="Currency 5 6" xfId="1708" xr:uid="{00000000-0005-0000-0000-000016070000}"/>
    <cellStyle name="Currency 5 7" xfId="1709" xr:uid="{00000000-0005-0000-0000-000017070000}"/>
    <cellStyle name="Currency 5 8" xfId="1710" xr:uid="{00000000-0005-0000-0000-000018070000}"/>
    <cellStyle name="Currency 5 9" xfId="1711" xr:uid="{00000000-0005-0000-0000-000019070000}"/>
    <cellStyle name="Currency 6" xfId="20658" xr:uid="{00000000-0005-0000-0000-00001A070000}"/>
    <cellStyle name="Currency 6 2" xfId="20659" xr:uid="{00000000-0005-0000-0000-00001B070000}"/>
    <cellStyle name="Currency 7" xfId="20660" xr:uid="{00000000-0005-0000-0000-00001C070000}"/>
    <cellStyle name="Currency 7 2" xfId="20661" xr:uid="{00000000-0005-0000-0000-00001D070000}"/>
    <cellStyle name="Currency 8" xfId="20662" xr:uid="{00000000-0005-0000-0000-00001E070000}"/>
    <cellStyle name="Currency 9" xfId="20663" xr:uid="{00000000-0005-0000-0000-00001F070000}"/>
    <cellStyle name="Data Field" xfId="20664" xr:uid="{00000000-0005-0000-0000-000020070000}"/>
    <cellStyle name="Data Field 2" xfId="20665" xr:uid="{00000000-0005-0000-0000-000021070000}"/>
    <cellStyle name="Data Name" xfId="20666" xr:uid="{00000000-0005-0000-0000-000022070000}"/>
    <cellStyle name="Data Name 2" xfId="20667" xr:uid="{00000000-0005-0000-0000-000023070000}"/>
    <cellStyle name="Explanatory Text 10 2" xfId="1712" xr:uid="{00000000-0005-0000-0000-000024070000}"/>
    <cellStyle name="Explanatory Text 10 3" xfId="1713" xr:uid="{00000000-0005-0000-0000-000025070000}"/>
    <cellStyle name="Explanatory Text 11 2" xfId="1714" xr:uid="{00000000-0005-0000-0000-000026070000}"/>
    <cellStyle name="Explanatory Text 11 3" xfId="1715" xr:uid="{00000000-0005-0000-0000-000027070000}"/>
    <cellStyle name="Explanatory Text 12 2" xfId="1716" xr:uid="{00000000-0005-0000-0000-000028070000}"/>
    <cellStyle name="Explanatory Text 12 3" xfId="1717" xr:uid="{00000000-0005-0000-0000-000029070000}"/>
    <cellStyle name="Explanatory Text 13 2" xfId="1718" xr:uid="{00000000-0005-0000-0000-00002A070000}"/>
    <cellStyle name="Explanatory Text 13 3" xfId="1719" xr:uid="{00000000-0005-0000-0000-00002B070000}"/>
    <cellStyle name="Explanatory Text 14 2" xfId="1720" xr:uid="{00000000-0005-0000-0000-00002C070000}"/>
    <cellStyle name="Explanatory Text 14 3" xfId="1721" xr:uid="{00000000-0005-0000-0000-00002D070000}"/>
    <cellStyle name="Explanatory Text 15" xfId="1722" xr:uid="{00000000-0005-0000-0000-00002E070000}"/>
    <cellStyle name="Explanatory Text 15 2" xfId="1723" xr:uid="{00000000-0005-0000-0000-00002F070000}"/>
    <cellStyle name="Explanatory Text 15 3" xfId="1724" xr:uid="{00000000-0005-0000-0000-000030070000}"/>
    <cellStyle name="Explanatory Text 15 4" xfId="1725" xr:uid="{00000000-0005-0000-0000-000031070000}"/>
    <cellStyle name="Explanatory Text 15 5" xfId="1726" xr:uid="{00000000-0005-0000-0000-000032070000}"/>
    <cellStyle name="Explanatory Text 15 6" xfId="1727" xr:uid="{00000000-0005-0000-0000-000033070000}"/>
    <cellStyle name="Explanatory Text 15 7" xfId="1728" xr:uid="{00000000-0005-0000-0000-000034070000}"/>
    <cellStyle name="Explanatory Text 16" xfId="1729" xr:uid="{00000000-0005-0000-0000-000035070000}"/>
    <cellStyle name="Explanatory Text 17" xfId="1730" xr:uid="{00000000-0005-0000-0000-000036070000}"/>
    <cellStyle name="Explanatory Text 18" xfId="1731" xr:uid="{00000000-0005-0000-0000-000037070000}"/>
    <cellStyle name="Explanatory Text 19" xfId="1732" xr:uid="{00000000-0005-0000-0000-000038070000}"/>
    <cellStyle name="Explanatory Text 2" xfId="20668" xr:uid="{00000000-0005-0000-0000-000039070000}"/>
    <cellStyle name="Explanatory Text 2 2" xfId="1733" xr:uid="{00000000-0005-0000-0000-00003A070000}"/>
    <cellStyle name="Explanatory Text 2 3" xfId="1734" xr:uid="{00000000-0005-0000-0000-00003B070000}"/>
    <cellStyle name="Explanatory Text 20" xfId="1735" xr:uid="{00000000-0005-0000-0000-00003C070000}"/>
    <cellStyle name="Explanatory Text 21" xfId="1736" xr:uid="{00000000-0005-0000-0000-00003D070000}"/>
    <cellStyle name="Explanatory Text 22" xfId="1737" xr:uid="{00000000-0005-0000-0000-00003E070000}"/>
    <cellStyle name="Explanatory Text 3" xfId="20669" xr:uid="{00000000-0005-0000-0000-00003F070000}"/>
    <cellStyle name="Explanatory Text 3 2" xfId="1738" xr:uid="{00000000-0005-0000-0000-000040070000}"/>
    <cellStyle name="Explanatory Text 3 3" xfId="1739" xr:uid="{00000000-0005-0000-0000-000041070000}"/>
    <cellStyle name="Explanatory Text 4 2" xfId="1740" xr:uid="{00000000-0005-0000-0000-000042070000}"/>
    <cellStyle name="Explanatory Text 4 3" xfId="1741" xr:uid="{00000000-0005-0000-0000-000043070000}"/>
    <cellStyle name="Explanatory Text 5 2" xfId="1742" xr:uid="{00000000-0005-0000-0000-000044070000}"/>
    <cellStyle name="Explanatory Text 5 3" xfId="1743" xr:uid="{00000000-0005-0000-0000-000045070000}"/>
    <cellStyle name="Explanatory Text 6 2" xfId="1744" xr:uid="{00000000-0005-0000-0000-000046070000}"/>
    <cellStyle name="Explanatory Text 6 3" xfId="1745" xr:uid="{00000000-0005-0000-0000-000047070000}"/>
    <cellStyle name="Explanatory Text 7 2" xfId="1746" xr:uid="{00000000-0005-0000-0000-000048070000}"/>
    <cellStyle name="Explanatory Text 7 3" xfId="1747" xr:uid="{00000000-0005-0000-0000-000049070000}"/>
    <cellStyle name="Explanatory Text 8 2" xfId="1748" xr:uid="{00000000-0005-0000-0000-00004A070000}"/>
    <cellStyle name="Explanatory Text 8 3" xfId="1749" xr:uid="{00000000-0005-0000-0000-00004B070000}"/>
    <cellStyle name="Explanatory Text 9 2" xfId="1750" xr:uid="{00000000-0005-0000-0000-00004C070000}"/>
    <cellStyle name="Explanatory Text 9 3" xfId="1751" xr:uid="{00000000-0005-0000-0000-00004D070000}"/>
    <cellStyle name="Good 10 2" xfId="1752" xr:uid="{00000000-0005-0000-0000-00004E070000}"/>
    <cellStyle name="Good 10 3" xfId="1753" xr:uid="{00000000-0005-0000-0000-00004F070000}"/>
    <cellStyle name="Good 11 2" xfId="1754" xr:uid="{00000000-0005-0000-0000-000050070000}"/>
    <cellStyle name="Good 11 3" xfId="1755" xr:uid="{00000000-0005-0000-0000-000051070000}"/>
    <cellStyle name="Good 12 2" xfId="1756" xr:uid="{00000000-0005-0000-0000-000052070000}"/>
    <cellStyle name="Good 12 3" xfId="1757" xr:uid="{00000000-0005-0000-0000-000053070000}"/>
    <cellStyle name="Good 13 2" xfId="1758" xr:uid="{00000000-0005-0000-0000-000054070000}"/>
    <cellStyle name="Good 13 3" xfId="1759" xr:uid="{00000000-0005-0000-0000-000055070000}"/>
    <cellStyle name="Good 14 2" xfId="1760" xr:uid="{00000000-0005-0000-0000-000056070000}"/>
    <cellStyle name="Good 14 3" xfId="1761" xr:uid="{00000000-0005-0000-0000-000057070000}"/>
    <cellStyle name="Good 15" xfId="1762" xr:uid="{00000000-0005-0000-0000-000058070000}"/>
    <cellStyle name="Good 15 2" xfId="1763" xr:uid="{00000000-0005-0000-0000-000059070000}"/>
    <cellStyle name="Good 15 3" xfId="1764" xr:uid="{00000000-0005-0000-0000-00005A070000}"/>
    <cellStyle name="Good 15 4" xfId="1765" xr:uid="{00000000-0005-0000-0000-00005B070000}"/>
    <cellStyle name="Good 15 5" xfId="1766" xr:uid="{00000000-0005-0000-0000-00005C070000}"/>
    <cellStyle name="Good 15 6" xfId="1767" xr:uid="{00000000-0005-0000-0000-00005D070000}"/>
    <cellStyle name="Good 15 7" xfId="1768" xr:uid="{00000000-0005-0000-0000-00005E070000}"/>
    <cellStyle name="Good 16" xfId="1769" xr:uid="{00000000-0005-0000-0000-00005F070000}"/>
    <cellStyle name="Good 17" xfId="1770" xr:uid="{00000000-0005-0000-0000-000060070000}"/>
    <cellStyle name="Good 18" xfId="1771" xr:uid="{00000000-0005-0000-0000-000061070000}"/>
    <cellStyle name="Good 19" xfId="1772" xr:uid="{00000000-0005-0000-0000-000062070000}"/>
    <cellStyle name="Good 2" xfId="20670" xr:uid="{00000000-0005-0000-0000-000063070000}"/>
    <cellStyle name="Good 2 2" xfId="1773" xr:uid="{00000000-0005-0000-0000-000064070000}"/>
    <cellStyle name="Good 2 3" xfId="1774" xr:uid="{00000000-0005-0000-0000-000065070000}"/>
    <cellStyle name="Good 20" xfId="1775" xr:uid="{00000000-0005-0000-0000-000066070000}"/>
    <cellStyle name="Good 21" xfId="1776" xr:uid="{00000000-0005-0000-0000-000067070000}"/>
    <cellStyle name="Good 22" xfId="1777" xr:uid="{00000000-0005-0000-0000-000068070000}"/>
    <cellStyle name="Good 3" xfId="20671" xr:uid="{00000000-0005-0000-0000-000069070000}"/>
    <cellStyle name="Good 3 2" xfId="1778" xr:uid="{00000000-0005-0000-0000-00006A070000}"/>
    <cellStyle name="Good 3 3" xfId="1779" xr:uid="{00000000-0005-0000-0000-00006B070000}"/>
    <cellStyle name="Good 4 2" xfId="1780" xr:uid="{00000000-0005-0000-0000-00006C070000}"/>
    <cellStyle name="Good 4 3" xfId="1781" xr:uid="{00000000-0005-0000-0000-00006D070000}"/>
    <cellStyle name="Good 5 2" xfId="1782" xr:uid="{00000000-0005-0000-0000-00006E070000}"/>
    <cellStyle name="Good 5 3" xfId="1783" xr:uid="{00000000-0005-0000-0000-00006F070000}"/>
    <cellStyle name="Good 6 2" xfId="1784" xr:uid="{00000000-0005-0000-0000-000070070000}"/>
    <cellStyle name="Good 6 3" xfId="1785" xr:uid="{00000000-0005-0000-0000-000071070000}"/>
    <cellStyle name="Good 7 2" xfId="1786" xr:uid="{00000000-0005-0000-0000-000072070000}"/>
    <cellStyle name="Good 7 3" xfId="1787" xr:uid="{00000000-0005-0000-0000-000073070000}"/>
    <cellStyle name="Good 8 2" xfId="1788" xr:uid="{00000000-0005-0000-0000-000074070000}"/>
    <cellStyle name="Good 8 3" xfId="1789" xr:uid="{00000000-0005-0000-0000-000075070000}"/>
    <cellStyle name="Good 9 2" xfId="1790" xr:uid="{00000000-0005-0000-0000-000076070000}"/>
    <cellStyle name="Good 9 3" xfId="1791" xr:uid="{00000000-0005-0000-0000-000077070000}"/>
    <cellStyle name="Heading 1 10 2" xfId="1792" xr:uid="{00000000-0005-0000-0000-000078070000}"/>
    <cellStyle name="Heading 1 10 3" xfId="1793" xr:uid="{00000000-0005-0000-0000-000079070000}"/>
    <cellStyle name="Heading 1 11 2" xfId="1794" xr:uid="{00000000-0005-0000-0000-00007A070000}"/>
    <cellStyle name="Heading 1 11 3" xfId="1795" xr:uid="{00000000-0005-0000-0000-00007B070000}"/>
    <cellStyle name="Heading 1 12 2" xfId="1796" xr:uid="{00000000-0005-0000-0000-00007C070000}"/>
    <cellStyle name="Heading 1 12 3" xfId="1797" xr:uid="{00000000-0005-0000-0000-00007D070000}"/>
    <cellStyle name="Heading 1 13 2" xfId="1798" xr:uid="{00000000-0005-0000-0000-00007E070000}"/>
    <cellStyle name="Heading 1 13 3" xfId="1799" xr:uid="{00000000-0005-0000-0000-00007F070000}"/>
    <cellStyle name="Heading 1 14 2" xfId="1800" xr:uid="{00000000-0005-0000-0000-000080070000}"/>
    <cellStyle name="Heading 1 14 3" xfId="1801" xr:uid="{00000000-0005-0000-0000-000081070000}"/>
    <cellStyle name="Heading 1 15" xfId="1802" xr:uid="{00000000-0005-0000-0000-000082070000}"/>
    <cellStyle name="Heading 1 15 2" xfId="1803" xr:uid="{00000000-0005-0000-0000-000083070000}"/>
    <cellStyle name="Heading 1 15 3" xfId="1804" xr:uid="{00000000-0005-0000-0000-000084070000}"/>
    <cellStyle name="Heading 1 15 4" xfId="1805" xr:uid="{00000000-0005-0000-0000-000085070000}"/>
    <cellStyle name="Heading 1 15 5" xfId="1806" xr:uid="{00000000-0005-0000-0000-000086070000}"/>
    <cellStyle name="Heading 1 15 6" xfId="1807" xr:uid="{00000000-0005-0000-0000-000087070000}"/>
    <cellStyle name="Heading 1 15 7" xfId="1808" xr:uid="{00000000-0005-0000-0000-000088070000}"/>
    <cellStyle name="Heading 1 16" xfId="1809" xr:uid="{00000000-0005-0000-0000-000089070000}"/>
    <cellStyle name="Heading 1 17" xfId="1810" xr:uid="{00000000-0005-0000-0000-00008A070000}"/>
    <cellStyle name="Heading 1 18" xfId="1811" xr:uid="{00000000-0005-0000-0000-00008B070000}"/>
    <cellStyle name="Heading 1 19" xfId="1812" xr:uid="{00000000-0005-0000-0000-00008C070000}"/>
    <cellStyle name="Heading 1 2" xfId="20672" xr:uid="{00000000-0005-0000-0000-00008D070000}"/>
    <cellStyle name="Heading 1 2 2" xfId="1813" xr:uid="{00000000-0005-0000-0000-00008E070000}"/>
    <cellStyle name="Heading 1 2 3" xfId="1814" xr:uid="{00000000-0005-0000-0000-00008F070000}"/>
    <cellStyle name="Heading 1 20" xfId="1815" xr:uid="{00000000-0005-0000-0000-000090070000}"/>
    <cellStyle name="Heading 1 21" xfId="1816" xr:uid="{00000000-0005-0000-0000-000091070000}"/>
    <cellStyle name="Heading 1 22" xfId="1817" xr:uid="{00000000-0005-0000-0000-000092070000}"/>
    <cellStyle name="Heading 1 3" xfId="20673" xr:uid="{00000000-0005-0000-0000-000093070000}"/>
    <cellStyle name="Heading 1 3 2" xfId="1818" xr:uid="{00000000-0005-0000-0000-000094070000}"/>
    <cellStyle name="Heading 1 3 3" xfId="1819" xr:uid="{00000000-0005-0000-0000-000095070000}"/>
    <cellStyle name="Heading 1 4 2" xfId="1820" xr:uid="{00000000-0005-0000-0000-000096070000}"/>
    <cellStyle name="Heading 1 4 3" xfId="1821" xr:uid="{00000000-0005-0000-0000-000097070000}"/>
    <cellStyle name="Heading 1 5 2" xfId="1822" xr:uid="{00000000-0005-0000-0000-000098070000}"/>
    <cellStyle name="Heading 1 5 3" xfId="1823" xr:uid="{00000000-0005-0000-0000-000099070000}"/>
    <cellStyle name="Heading 1 6 2" xfId="1824" xr:uid="{00000000-0005-0000-0000-00009A070000}"/>
    <cellStyle name="Heading 1 6 3" xfId="1825" xr:uid="{00000000-0005-0000-0000-00009B070000}"/>
    <cellStyle name="Heading 1 7 2" xfId="1826" xr:uid="{00000000-0005-0000-0000-00009C070000}"/>
    <cellStyle name="Heading 1 7 3" xfId="1827" xr:uid="{00000000-0005-0000-0000-00009D070000}"/>
    <cellStyle name="Heading 1 8 2" xfId="1828" xr:uid="{00000000-0005-0000-0000-00009E070000}"/>
    <cellStyle name="Heading 1 8 3" xfId="1829" xr:uid="{00000000-0005-0000-0000-00009F070000}"/>
    <cellStyle name="Heading 1 9 2" xfId="1830" xr:uid="{00000000-0005-0000-0000-0000A0070000}"/>
    <cellStyle name="Heading 1 9 3" xfId="1831" xr:uid="{00000000-0005-0000-0000-0000A1070000}"/>
    <cellStyle name="Heading 2 10 2" xfId="1832" xr:uid="{00000000-0005-0000-0000-0000A2070000}"/>
    <cellStyle name="Heading 2 10 3" xfId="1833" xr:uid="{00000000-0005-0000-0000-0000A3070000}"/>
    <cellStyle name="Heading 2 11 2" xfId="1834" xr:uid="{00000000-0005-0000-0000-0000A4070000}"/>
    <cellStyle name="Heading 2 11 3" xfId="1835" xr:uid="{00000000-0005-0000-0000-0000A5070000}"/>
    <cellStyle name="Heading 2 12 2" xfId="1836" xr:uid="{00000000-0005-0000-0000-0000A6070000}"/>
    <cellStyle name="Heading 2 12 3" xfId="1837" xr:uid="{00000000-0005-0000-0000-0000A7070000}"/>
    <cellStyle name="Heading 2 13 2" xfId="1838" xr:uid="{00000000-0005-0000-0000-0000A8070000}"/>
    <cellStyle name="Heading 2 13 3" xfId="1839" xr:uid="{00000000-0005-0000-0000-0000A9070000}"/>
    <cellStyle name="Heading 2 14 2" xfId="1840" xr:uid="{00000000-0005-0000-0000-0000AA070000}"/>
    <cellStyle name="Heading 2 14 3" xfId="1841" xr:uid="{00000000-0005-0000-0000-0000AB070000}"/>
    <cellStyle name="Heading 2 15" xfId="1842" xr:uid="{00000000-0005-0000-0000-0000AC070000}"/>
    <cellStyle name="Heading 2 15 2" xfId="1843" xr:uid="{00000000-0005-0000-0000-0000AD070000}"/>
    <cellStyle name="Heading 2 15 3" xfId="1844" xr:uid="{00000000-0005-0000-0000-0000AE070000}"/>
    <cellStyle name="Heading 2 15 4" xfId="1845" xr:uid="{00000000-0005-0000-0000-0000AF070000}"/>
    <cellStyle name="Heading 2 15 5" xfId="1846" xr:uid="{00000000-0005-0000-0000-0000B0070000}"/>
    <cellStyle name="Heading 2 15 6" xfId="1847" xr:uid="{00000000-0005-0000-0000-0000B1070000}"/>
    <cellStyle name="Heading 2 15 7" xfId="1848" xr:uid="{00000000-0005-0000-0000-0000B2070000}"/>
    <cellStyle name="Heading 2 16" xfId="1849" xr:uid="{00000000-0005-0000-0000-0000B3070000}"/>
    <cellStyle name="Heading 2 17" xfId="1850" xr:uid="{00000000-0005-0000-0000-0000B4070000}"/>
    <cellStyle name="Heading 2 18" xfId="1851" xr:uid="{00000000-0005-0000-0000-0000B5070000}"/>
    <cellStyle name="Heading 2 19" xfId="1852" xr:uid="{00000000-0005-0000-0000-0000B6070000}"/>
    <cellStyle name="Heading 2 2" xfId="20674" xr:uid="{00000000-0005-0000-0000-0000B7070000}"/>
    <cellStyle name="Heading 2 2 10" xfId="1853" xr:uid="{00000000-0005-0000-0000-0000B8070000}"/>
    <cellStyle name="Heading 2 2 2" xfId="1854" xr:uid="{00000000-0005-0000-0000-0000B9070000}"/>
    <cellStyle name="Heading 2 2 3" xfId="1855" xr:uid="{00000000-0005-0000-0000-0000BA070000}"/>
    <cellStyle name="Heading 2 2 4" xfId="1856" xr:uid="{00000000-0005-0000-0000-0000BB070000}"/>
    <cellStyle name="Heading 2 2 5" xfId="1857" xr:uid="{00000000-0005-0000-0000-0000BC070000}"/>
    <cellStyle name="Heading 2 2 6" xfId="1858" xr:uid="{00000000-0005-0000-0000-0000BD070000}"/>
    <cellStyle name="Heading 2 2 7" xfId="1859" xr:uid="{00000000-0005-0000-0000-0000BE070000}"/>
    <cellStyle name="Heading 2 2 8" xfId="1860" xr:uid="{00000000-0005-0000-0000-0000BF070000}"/>
    <cellStyle name="Heading 2 2 9" xfId="1861" xr:uid="{00000000-0005-0000-0000-0000C0070000}"/>
    <cellStyle name="Heading 2 20" xfId="1862" xr:uid="{00000000-0005-0000-0000-0000C1070000}"/>
    <cellStyle name="Heading 2 21" xfId="1863" xr:uid="{00000000-0005-0000-0000-0000C2070000}"/>
    <cellStyle name="Heading 2 22" xfId="1864" xr:uid="{00000000-0005-0000-0000-0000C3070000}"/>
    <cellStyle name="Heading 2 3" xfId="20675" xr:uid="{00000000-0005-0000-0000-0000C4070000}"/>
    <cellStyle name="Heading 2 3 2" xfId="1865" xr:uid="{00000000-0005-0000-0000-0000C5070000}"/>
    <cellStyle name="Heading 2 3 3" xfId="1866" xr:uid="{00000000-0005-0000-0000-0000C6070000}"/>
    <cellStyle name="Heading 2 4 2" xfId="1867" xr:uid="{00000000-0005-0000-0000-0000C7070000}"/>
    <cellStyle name="Heading 2 4 3" xfId="1868" xr:uid="{00000000-0005-0000-0000-0000C8070000}"/>
    <cellStyle name="Heading 2 5 2" xfId="1869" xr:uid="{00000000-0005-0000-0000-0000C9070000}"/>
    <cellStyle name="Heading 2 5 3" xfId="1870" xr:uid="{00000000-0005-0000-0000-0000CA070000}"/>
    <cellStyle name="Heading 2 6 2" xfId="1871" xr:uid="{00000000-0005-0000-0000-0000CB070000}"/>
    <cellStyle name="Heading 2 6 3" xfId="1872" xr:uid="{00000000-0005-0000-0000-0000CC070000}"/>
    <cellStyle name="Heading 2 7 2" xfId="1873" xr:uid="{00000000-0005-0000-0000-0000CD070000}"/>
    <cellStyle name="Heading 2 7 3" xfId="1874" xr:uid="{00000000-0005-0000-0000-0000CE070000}"/>
    <cellStyle name="Heading 2 8 2" xfId="1875" xr:uid="{00000000-0005-0000-0000-0000CF070000}"/>
    <cellStyle name="Heading 2 8 3" xfId="1876" xr:uid="{00000000-0005-0000-0000-0000D0070000}"/>
    <cellStyle name="Heading 2 9 2" xfId="1877" xr:uid="{00000000-0005-0000-0000-0000D1070000}"/>
    <cellStyle name="Heading 2 9 3" xfId="1878" xr:uid="{00000000-0005-0000-0000-0000D2070000}"/>
    <cellStyle name="Heading 3 10 2" xfId="1879" xr:uid="{00000000-0005-0000-0000-0000D3070000}"/>
    <cellStyle name="Heading 3 10 3" xfId="1880" xr:uid="{00000000-0005-0000-0000-0000D4070000}"/>
    <cellStyle name="Heading 3 11 2" xfId="1881" xr:uid="{00000000-0005-0000-0000-0000D5070000}"/>
    <cellStyle name="Heading 3 11 3" xfId="1882" xr:uid="{00000000-0005-0000-0000-0000D6070000}"/>
    <cellStyle name="Heading 3 12 2" xfId="1883" xr:uid="{00000000-0005-0000-0000-0000D7070000}"/>
    <cellStyle name="Heading 3 12 3" xfId="1884" xr:uid="{00000000-0005-0000-0000-0000D8070000}"/>
    <cellStyle name="Heading 3 13 2" xfId="1885" xr:uid="{00000000-0005-0000-0000-0000D9070000}"/>
    <cellStyle name="Heading 3 13 3" xfId="1886" xr:uid="{00000000-0005-0000-0000-0000DA070000}"/>
    <cellStyle name="Heading 3 14 2" xfId="1887" xr:uid="{00000000-0005-0000-0000-0000DB070000}"/>
    <cellStyle name="Heading 3 14 3" xfId="1888" xr:uid="{00000000-0005-0000-0000-0000DC070000}"/>
    <cellStyle name="Heading 3 15" xfId="1889" xr:uid="{00000000-0005-0000-0000-0000DD070000}"/>
    <cellStyle name="Heading 3 15 2" xfId="1890" xr:uid="{00000000-0005-0000-0000-0000DE070000}"/>
    <cellStyle name="Heading 3 15 3" xfId="1891" xr:uid="{00000000-0005-0000-0000-0000DF070000}"/>
    <cellStyle name="Heading 3 15 4" xfId="1892" xr:uid="{00000000-0005-0000-0000-0000E0070000}"/>
    <cellStyle name="Heading 3 15 5" xfId="1893" xr:uid="{00000000-0005-0000-0000-0000E1070000}"/>
    <cellStyle name="Heading 3 15 6" xfId="1894" xr:uid="{00000000-0005-0000-0000-0000E2070000}"/>
    <cellStyle name="Heading 3 15 7" xfId="1895" xr:uid="{00000000-0005-0000-0000-0000E3070000}"/>
    <cellStyle name="Heading 3 16" xfId="1896" xr:uid="{00000000-0005-0000-0000-0000E4070000}"/>
    <cellStyle name="Heading 3 17" xfId="1897" xr:uid="{00000000-0005-0000-0000-0000E5070000}"/>
    <cellStyle name="Heading 3 18" xfId="1898" xr:uid="{00000000-0005-0000-0000-0000E6070000}"/>
    <cellStyle name="Heading 3 19" xfId="1899" xr:uid="{00000000-0005-0000-0000-0000E7070000}"/>
    <cellStyle name="Heading 3 2" xfId="20676" xr:uid="{00000000-0005-0000-0000-0000E8070000}"/>
    <cellStyle name="Heading 3 2 2" xfId="1900" xr:uid="{00000000-0005-0000-0000-0000E9070000}"/>
    <cellStyle name="Heading 3 2 3" xfId="1901" xr:uid="{00000000-0005-0000-0000-0000EA070000}"/>
    <cellStyle name="Heading 3 20" xfId="1902" xr:uid="{00000000-0005-0000-0000-0000EB070000}"/>
    <cellStyle name="Heading 3 21" xfId="1903" xr:uid="{00000000-0005-0000-0000-0000EC070000}"/>
    <cellStyle name="Heading 3 22" xfId="1904" xr:uid="{00000000-0005-0000-0000-0000ED070000}"/>
    <cellStyle name="Heading 3 3" xfId="20677" xr:uid="{00000000-0005-0000-0000-0000EE070000}"/>
    <cellStyle name="Heading 3 3 2" xfId="1905" xr:uid="{00000000-0005-0000-0000-0000EF070000}"/>
    <cellStyle name="Heading 3 3 3" xfId="1906" xr:uid="{00000000-0005-0000-0000-0000F0070000}"/>
    <cellStyle name="Heading 3 4 2" xfId="1907" xr:uid="{00000000-0005-0000-0000-0000F1070000}"/>
    <cellStyle name="Heading 3 4 3" xfId="1908" xr:uid="{00000000-0005-0000-0000-0000F2070000}"/>
    <cellStyle name="Heading 3 5 2" xfId="1909" xr:uid="{00000000-0005-0000-0000-0000F3070000}"/>
    <cellStyle name="Heading 3 5 3" xfId="1910" xr:uid="{00000000-0005-0000-0000-0000F4070000}"/>
    <cellStyle name="Heading 3 6 2" xfId="1911" xr:uid="{00000000-0005-0000-0000-0000F5070000}"/>
    <cellStyle name="Heading 3 6 3" xfId="1912" xr:uid="{00000000-0005-0000-0000-0000F6070000}"/>
    <cellStyle name="Heading 3 7 2" xfId="1913" xr:uid="{00000000-0005-0000-0000-0000F7070000}"/>
    <cellStyle name="Heading 3 7 3" xfId="1914" xr:uid="{00000000-0005-0000-0000-0000F8070000}"/>
    <cellStyle name="Heading 3 8 2" xfId="1915" xr:uid="{00000000-0005-0000-0000-0000F9070000}"/>
    <cellStyle name="Heading 3 8 3" xfId="1916" xr:uid="{00000000-0005-0000-0000-0000FA070000}"/>
    <cellStyle name="Heading 3 9 2" xfId="1917" xr:uid="{00000000-0005-0000-0000-0000FB070000}"/>
    <cellStyle name="Heading 3 9 3" xfId="1918" xr:uid="{00000000-0005-0000-0000-0000FC070000}"/>
    <cellStyle name="Heading 4 10 2" xfId="1919" xr:uid="{00000000-0005-0000-0000-0000FD070000}"/>
    <cellStyle name="Heading 4 10 3" xfId="1920" xr:uid="{00000000-0005-0000-0000-0000FE070000}"/>
    <cellStyle name="Heading 4 11 2" xfId="1921" xr:uid="{00000000-0005-0000-0000-0000FF070000}"/>
    <cellStyle name="Heading 4 11 3" xfId="1922" xr:uid="{00000000-0005-0000-0000-000000080000}"/>
    <cellStyle name="Heading 4 12 2" xfId="1923" xr:uid="{00000000-0005-0000-0000-000001080000}"/>
    <cellStyle name="Heading 4 12 3" xfId="1924" xr:uid="{00000000-0005-0000-0000-000002080000}"/>
    <cellStyle name="Heading 4 13 2" xfId="1925" xr:uid="{00000000-0005-0000-0000-000003080000}"/>
    <cellStyle name="Heading 4 13 3" xfId="1926" xr:uid="{00000000-0005-0000-0000-000004080000}"/>
    <cellStyle name="Heading 4 14 2" xfId="1927" xr:uid="{00000000-0005-0000-0000-000005080000}"/>
    <cellStyle name="Heading 4 14 3" xfId="1928" xr:uid="{00000000-0005-0000-0000-000006080000}"/>
    <cellStyle name="Heading 4 15" xfId="1929" xr:uid="{00000000-0005-0000-0000-000007080000}"/>
    <cellStyle name="Heading 4 15 2" xfId="1930" xr:uid="{00000000-0005-0000-0000-000008080000}"/>
    <cellStyle name="Heading 4 15 3" xfId="1931" xr:uid="{00000000-0005-0000-0000-000009080000}"/>
    <cellStyle name="Heading 4 15 4" xfId="1932" xr:uid="{00000000-0005-0000-0000-00000A080000}"/>
    <cellStyle name="Heading 4 15 5" xfId="1933" xr:uid="{00000000-0005-0000-0000-00000B080000}"/>
    <cellStyle name="Heading 4 15 6" xfId="1934" xr:uid="{00000000-0005-0000-0000-00000C080000}"/>
    <cellStyle name="Heading 4 15 7" xfId="1935" xr:uid="{00000000-0005-0000-0000-00000D080000}"/>
    <cellStyle name="Heading 4 16" xfId="1936" xr:uid="{00000000-0005-0000-0000-00000E080000}"/>
    <cellStyle name="Heading 4 17" xfId="1937" xr:uid="{00000000-0005-0000-0000-00000F080000}"/>
    <cellStyle name="Heading 4 18" xfId="1938" xr:uid="{00000000-0005-0000-0000-000010080000}"/>
    <cellStyle name="Heading 4 19" xfId="1939" xr:uid="{00000000-0005-0000-0000-000011080000}"/>
    <cellStyle name="Heading 4 2" xfId="20678" xr:uid="{00000000-0005-0000-0000-000012080000}"/>
    <cellStyle name="Heading 4 2 2" xfId="1940" xr:uid="{00000000-0005-0000-0000-000013080000}"/>
    <cellStyle name="Heading 4 2 3" xfId="1941" xr:uid="{00000000-0005-0000-0000-000014080000}"/>
    <cellStyle name="Heading 4 20" xfId="1942" xr:uid="{00000000-0005-0000-0000-000015080000}"/>
    <cellStyle name="Heading 4 21" xfId="1943" xr:uid="{00000000-0005-0000-0000-000016080000}"/>
    <cellStyle name="Heading 4 22" xfId="1944" xr:uid="{00000000-0005-0000-0000-000017080000}"/>
    <cellStyle name="Heading 4 3" xfId="20679" xr:uid="{00000000-0005-0000-0000-000018080000}"/>
    <cellStyle name="Heading 4 3 2" xfId="1945" xr:uid="{00000000-0005-0000-0000-000019080000}"/>
    <cellStyle name="Heading 4 3 3" xfId="1946" xr:uid="{00000000-0005-0000-0000-00001A080000}"/>
    <cellStyle name="Heading 4 4 2" xfId="1947" xr:uid="{00000000-0005-0000-0000-00001B080000}"/>
    <cellStyle name="Heading 4 4 3" xfId="1948" xr:uid="{00000000-0005-0000-0000-00001C080000}"/>
    <cellStyle name="Heading 4 5 2" xfId="1949" xr:uid="{00000000-0005-0000-0000-00001D080000}"/>
    <cellStyle name="Heading 4 5 3" xfId="1950" xr:uid="{00000000-0005-0000-0000-00001E080000}"/>
    <cellStyle name="Heading 4 6 2" xfId="1951" xr:uid="{00000000-0005-0000-0000-00001F080000}"/>
    <cellStyle name="Heading 4 6 3" xfId="1952" xr:uid="{00000000-0005-0000-0000-000020080000}"/>
    <cellStyle name="Heading 4 7 2" xfId="1953" xr:uid="{00000000-0005-0000-0000-000021080000}"/>
    <cellStyle name="Heading 4 7 3" xfId="1954" xr:uid="{00000000-0005-0000-0000-000022080000}"/>
    <cellStyle name="Heading 4 8 2" xfId="1955" xr:uid="{00000000-0005-0000-0000-000023080000}"/>
    <cellStyle name="Heading 4 8 3" xfId="1956" xr:uid="{00000000-0005-0000-0000-000024080000}"/>
    <cellStyle name="Heading 4 9 2" xfId="1957" xr:uid="{00000000-0005-0000-0000-000025080000}"/>
    <cellStyle name="Heading 4 9 3" xfId="1958" xr:uid="{00000000-0005-0000-0000-000026080000}"/>
    <cellStyle name="Hyperlink 2" xfId="20680" xr:uid="{00000000-0005-0000-0000-000027080000}"/>
    <cellStyle name="Hyperlink 3" xfId="20681" xr:uid="{00000000-0005-0000-0000-000028080000}"/>
    <cellStyle name="Hyperlink 4" xfId="20682" xr:uid="{00000000-0005-0000-0000-000029080000}"/>
    <cellStyle name="Hyperlink 5" xfId="20683" xr:uid="{00000000-0005-0000-0000-00002A080000}"/>
    <cellStyle name="Hyperlink 6" xfId="20684" xr:uid="{00000000-0005-0000-0000-00002B080000}"/>
    <cellStyle name="Input 10 2" xfId="1959" xr:uid="{00000000-0005-0000-0000-00002C080000}"/>
    <cellStyle name="Input 10 3" xfId="1960" xr:uid="{00000000-0005-0000-0000-00002D080000}"/>
    <cellStyle name="Input 11 2" xfId="1961" xr:uid="{00000000-0005-0000-0000-00002E080000}"/>
    <cellStyle name="Input 11 3" xfId="1962" xr:uid="{00000000-0005-0000-0000-00002F080000}"/>
    <cellStyle name="Input 12 2" xfId="1963" xr:uid="{00000000-0005-0000-0000-000030080000}"/>
    <cellStyle name="Input 12 3" xfId="1964" xr:uid="{00000000-0005-0000-0000-000031080000}"/>
    <cellStyle name="Input 13 2" xfId="1965" xr:uid="{00000000-0005-0000-0000-000032080000}"/>
    <cellStyle name="Input 13 3" xfId="1966" xr:uid="{00000000-0005-0000-0000-000033080000}"/>
    <cellStyle name="Input 14 2" xfId="1967" xr:uid="{00000000-0005-0000-0000-000034080000}"/>
    <cellStyle name="Input 14 3" xfId="1968" xr:uid="{00000000-0005-0000-0000-000035080000}"/>
    <cellStyle name="Input 15" xfId="1969" xr:uid="{00000000-0005-0000-0000-000036080000}"/>
    <cellStyle name="Input 15 2" xfId="1970" xr:uid="{00000000-0005-0000-0000-000037080000}"/>
    <cellStyle name="Input 15 3" xfId="1971" xr:uid="{00000000-0005-0000-0000-000038080000}"/>
    <cellStyle name="Input 15 4" xfId="1972" xr:uid="{00000000-0005-0000-0000-000039080000}"/>
    <cellStyle name="Input 15 5" xfId="1973" xr:uid="{00000000-0005-0000-0000-00003A080000}"/>
    <cellStyle name="Input 15 6" xfId="1974" xr:uid="{00000000-0005-0000-0000-00003B080000}"/>
    <cellStyle name="Input 15 7" xfId="1975" xr:uid="{00000000-0005-0000-0000-00003C080000}"/>
    <cellStyle name="Input 16" xfId="1976" xr:uid="{00000000-0005-0000-0000-00003D080000}"/>
    <cellStyle name="Input 17" xfId="1977" xr:uid="{00000000-0005-0000-0000-00003E080000}"/>
    <cellStyle name="Input 18" xfId="1978" xr:uid="{00000000-0005-0000-0000-00003F080000}"/>
    <cellStyle name="Input 19" xfId="1979" xr:uid="{00000000-0005-0000-0000-000040080000}"/>
    <cellStyle name="Input 2" xfId="20685" xr:uid="{00000000-0005-0000-0000-000041080000}"/>
    <cellStyle name="Input 2 2" xfId="1980" xr:uid="{00000000-0005-0000-0000-000042080000}"/>
    <cellStyle name="Input 2 3" xfId="1981" xr:uid="{00000000-0005-0000-0000-000043080000}"/>
    <cellStyle name="Input 20" xfId="1982" xr:uid="{00000000-0005-0000-0000-000044080000}"/>
    <cellStyle name="Input 21" xfId="1983" xr:uid="{00000000-0005-0000-0000-000045080000}"/>
    <cellStyle name="Input 22" xfId="1984" xr:uid="{00000000-0005-0000-0000-000046080000}"/>
    <cellStyle name="Input 3" xfId="20686" xr:uid="{00000000-0005-0000-0000-000047080000}"/>
    <cellStyle name="Input 3 2" xfId="1985" xr:uid="{00000000-0005-0000-0000-000048080000}"/>
    <cellStyle name="Input 3 3" xfId="1986" xr:uid="{00000000-0005-0000-0000-000049080000}"/>
    <cellStyle name="Input 4 2" xfId="1987" xr:uid="{00000000-0005-0000-0000-00004A080000}"/>
    <cellStyle name="Input 4 3" xfId="1988" xr:uid="{00000000-0005-0000-0000-00004B080000}"/>
    <cellStyle name="Input 5 2" xfId="1989" xr:uid="{00000000-0005-0000-0000-00004C080000}"/>
    <cellStyle name="Input 5 3" xfId="1990" xr:uid="{00000000-0005-0000-0000-00004D080000}"/>
    <cellStyle name="Input 6 2" xfId="1991" xr:uid="{00000000-0005-0000-0000-00004E080000}"/>
    <cellStyle name="Input 6 3" xfId="1992" xr:uid="{00000000-0005-0000-0000-00004F080000}"/>
    <cellStyle name="Input 7 2" xfId="1993" xr:uid="{00000000-0005-0000-0000-000050080000}"/>
    <cellStyle name="Input 7 3" xfId="1994" xr:uid="{00000000-0005-0000-0000-000051080000}"/>
    <cellStyle name="Input 8 2" xfId="1995" xr:uid="{00000000-0005-0000-0000-000052080000}"/>
    <cellStyle name="Input 8 3" xfId="1996" xr:uid="{00000000-0005-0000-0000-000053080000}"/>
    <cellStyle name="Input 9 2" xfId="1997" xr:uid="{00000000-0005-0000-0000-000054080000}"/>
    <cellStyle name="Input 9 3" xfId="1998" xr:uid="{00000000-0005-0000-0000-000055080000}"/>
    <cellStyle name="Linked Cell 10 2" xfId="1999" xr:uid="{00000000-0005-0000-0000-000056080000}"/>
    <cellStyle name="Linked Cell 10 3" xfId="2000" xr:uid="{00000000-0005-0000-0000-000057080000}"/>
    <cellStyle name="Linked Cell 11 2" xfId="2001" xr:uid="{00000000-0005-0000-0000-000058080000}"/>
    <cellStyle name="Linked Cell 11 3" xfId="2002" xr:uid="{00000000-0005-0000-0000-000059080000}"/>
    <cellStyle name="Linked Cell 12 2" xfId="2003" xr:uid="{00000000-0005-0000-0000-00005A080000}"/>
    <cellStyle name="Linked Cell 12 3" xfId="2004" xr:uid="{00000000-0005-0000-0000-00005B080000}"/>
    <cellStyle name="Linked Cell 13 2" xfId="2005" xr:uid="{00000000-0005-0000-0000-00005C080000}"/>
    <cellStyle name="Linked Cell 13 3" xfId="2006" xr:uid="{00000000-0005-0000-0000-00005D080000}"/>
    <cellStyle name="Linked Cell 14 2" xfId="2007" xr:uid="{00000000-0005-0000-0000-00005E080000}"/>
    <cellStyle name="Linked Cell 14 3" xfId="2008" xr:uid="{00000000-0005-0000-0000-00005F080000}"/>
    <cellStyle name="Linked Cell 15" xfId="2009" xr:uid="{00000000-0005-0000-0000-000060080000}"/>
    <cellStyle name="Linked Cell 15 2" xfId="2010" xr:uid="{00000000-0005-0000-0000-000061080000}"/>
    <cellStyle name="Linked Cell 15 3" xfId="2011" xr:uid="{00000000-0005-0000-0000-000062080000}"/>
    <cellStyle name="Linked Cell 15 4" xfId="2012" xr:uid="{00000000-0005-0000-0000-000063080000}"/>
    <cellStyle name="Linked Cell 15 5" xfId="2013" xr:uid="{00000000-0005-0000-0000-000064080000}"/>
    <cellStyle name="Linked Cell 15 6" xfId="2014" xr:uid="{00000000-0005-0000-0000-000065080000}"/>
    <cellStyle name="Linked Cell 15 7" xfId="2015" xr:uid="{00000000-0005-0000-0000-000066080000}"/>
    <cellStyle name="Linked Cell 16" xfId="2016" xr:uid="{00000000-0005-0000-0000-000067080000}"/>
    <cellStyle name="Linked Cell 17" xfId="2017" xr:uid="{00000000-0005-0000-0000-000068080000}"/>
    <cellStyle name="Linked Cell 18" xfId="2018" xr:uid="{00000000-0005-0000-0000-000069080000}"/>
    <cellStyle name="Linked Cell 19" xfId="2019" xr:uid="{00000000-0005-0000-0000-00006A080000}"/>
    <cellStyle name="Linked Cell 2" xfId="20687" xr:uid="{00000000-0005-0000-0000-00006B080000}"/>
    <cellStyle name="Linked Cell 2 2" xfId="2020" xr:uid="{00000000-0005-0000-0000-00006C080000}"/>
    <cellStyle name="Linked Cell 2 3" xfId="2021" xr:uid="{00000000-0005-0000-0000-00006D080000}"/>
    <cellStyle name="Linked Cell 20" xfId="2022" xr:uid="{00000000-0005-0000-0000-00006E080000}"/>
    <cellStyle name="Linked Cell 21" xfId="2023" xr:uid="{00000000-0005-0000-0000-00006F080000}"/>
    <cellStyle name="Linked Cell 22" xfId="2024" xr:uid="{00000000-0005-0000-0000-000070080000}"/>
    <cellStyle name="Linked Cell 3" xfId="20688" xr:uid="{00000000-0005-0000-0000-000071080000}"/>
    <cellStyle name="Linked Cell 3 2" xfId="2025" xr:uid="{00000000-0005-0000-0000-000072080000}"/>
    <cellStyle name="Linked Cell 3 3" xfId="2026" xr:uid="{00000000-0005-0000-0000-000073080000}"/>
    <cellStyle name="Linked Cell 4 2" xfId="2027" xr:uid="{00000000-0005-0000-0000-000074080000}"/>
    <cellStyle name="Linked Cell 4 3" xfId="2028" xr:uid="{00000000-0005-0000-0000-000075080000}"/>
    <cellStyle name="Linked Cell 5 2" xfId="2029" xr:uid="{00000000-0005-0000-0000-000076080000}"/>
    <cellStyle name="Linked Cell 5 3" xfId="2030" xr:uid="{00000000-0005-0000-0000-000077080000}"/>
    <cellStyle name="Linked Cell 6 2" xfId="2031" xr:uid="{00000000-0005-0000-0000-000078080000}"/>
    <cellStyle name="Linked Cell 6 3" xfId="2032" xr:uid="{00000000-0005-0000-0000-000079080000}"/>
    <cellStyle name="Linked Cell 7 2" xfId="2033" xr:uid="{00000000-0005-0000-0000-00007A080000}"/>
    <cellStyle name="Linked Cell 7 3" xfId="2034" xr:uid="{00000000-0005-0000-0000-00007B080000}"/>
    <cellStyle name="Linked Cell 8 2" xfId="2035" xr:uid="{00000000-0005-0000-0000-00007C080000}"/>
    <cellStyle name="Linked Cell 8 3" xfId="2036" xr:uid="{00000000-0005-0000-0000-00007D080000}"/>
    <cellStyle name="Linked Cell 9 2" xfId="2037" xr:uid="{00000000-0005-0000-0000-00007E080000}"/>
    <cellStyle name="Linked Cell 9 3" xfId="2038" xr:uid="{00000000-0005-0000-0000-00007F080000}"/>
    <cellStyle name="Neutral 10 2" xfId="2039" xr:uid="{00000000-0005-0000-0000-000080080000}"/>
    <cellStyle name="Neutral 10 3" xfId="2040" xr:uid="{00000000-0005-0000-0000-000081080000}"/>
    <cellStyle name="Neutral 11 2" xfId="2041" xr:uid="{00000000-0005-0000-0000-000082080000}"/>
    <cellStyle name="Neutral 11 3" xfId="2042" xr:uid="{00000000-0005-0000-0000-000083080000}"/>
    <cellStyle name="Neutral 12 2" xfId="2043" xr:uid="{00000000-0005-0000-0000-000084080000}"/>
    <cellStyle name="Neutral 12 3" xfId="2044" xr:uid="{00000000-0005-0000-0000-000085080000}"/>
    <cellStyle name="Neutral 13 2" xfId="2045" xr:uid="{00000000-0005-0000-0000-000086080000}"/>
    <cellStyle name="Neutral 13 3" xfId="2046" xr:uid="{00000000-0005-0000-0000-000087080000}"/>
    <cellStyle name="Neutral 14 2" xfId="2047" xr:uid="{00000000-0005-0000-0000-000088080000}"/>
    <cellStyle name="Neutral 14 3" xfId="2048" xr:uid="{00000000-0005-0000-0000-000089080000}"/>
    <cellStyle name="Neutral 15" xfId="2049" xr:uid="{00000000-0005-0000-0000-00008A080000}"/>
    <cellStyle name="Neutral 15 2" xfId="2050" xr:uid="{00000000-0005-0000-0000-00008B080000}"/>
    <cellStyle name="Neutral 15 3" xfId="2051" xr:uid="{00000000-0005-0000-0000-00008C080000}"/>
    <cellStyle name="Neutral 15 4" xfId="2052" xr:uid="{00000000-0005-0000-0000-00008D080000}"/>
    <cellStyle name="Neutral 15 5" xfId="2053" xr:uid="{00000000-0005-0000-0000-00008E080000}"/>
    <cellStyle name="Neutral 15 6" xfId="2054" xr:uid="{00000000-0005-0000-0000-00008F080000}"/>
    <cellStyle name="Neutral 15 7" xfId="2055" xr:uid="{00000000-0005-0000-0000-000090080000}"/>
    <cellStyle name="Neutral 16" xfId="2056" xr:uid="{00000000-0005-0000-0000-000091080000}"/>
    <cellStyle name="Neutral 17" xfId="2057" xr:uid="{00000000-0005-0000-0000-000092080000}"/>
    <cellStyle name="Neutral 18" xfId="2058" xr:uid="{00000000-0005-0000-0000-000093080000}"/>
    <cellStyle name="Neutral 19" xfId="2059" xr:uid="{00000000-0005-0000-0000-000094080000}"/>
    <cellStyle name="Neutral 2" xfId="20689" xr:uid="{00000000-0005-0000-0000-000095080000}"/>
    <cellStyle name="Neutral 2 2" xfId="2060" xr:uid="{00000000-0005-0000-0000-000096080000}"/>
    <cellStyle name="Neutral 2 3" xfId="2061" xr:uid="{00000000-0005-0000-0000-000097080000}"/>
    <cellStyle name="Neutral 20" xfId="2062" xr:uid="{00000000-0005-0000-0000-000098080000}"/>
    <cellStyle name="Neutral 21" xfId="2063" xr:uid="{00000000-0005-0000-0000-000099080000}"/>
    <cellStyle name="Neutral 22" xfId="2064" xr:uid="{00000000-0005-0000-0000-00009A080000}"/>
    <cellStyle name="Neutral 3" xfId="20690" xr:uid="{00000000-0005-0000-0000-00009B080000}"/>
    <cellStyle name="Neutral 3 2" xfId="2065" xr:uid="{00000000-0005-0000-0000-00009C080000}"/>
    <cellStyle name="Neutral 3 3" xfId="2066" xr:uid="{00000000-0005-0000-0000-00009D080000}"/>
    <cellStyle name="Neutral 4 2" xfId="2067" xr:uid="{00000000-0005-0000-0000-00009E080000}"/>
    <cellStyle name="Neutral 4 3" xfId="2068" xr:uid="{00000000-0005-0000-0000-00009F080000}"/>
    <cellStyle name="Neutral 5 2" xfId="2069" xr:uid="{00000000-0005-0000-0000-0000A0080000}"/>
    <cellStyle name="Neutral 5 3" xfId="2070" xr:uid="{00000000-0005-0000-0000-0000A1080000}"/>
    <cellStyle name="Neutral 6 2" xfId="2071" xr:uid="{00000000-0005-0000-0000-0000A2080000}"/>
    <cellStyle name="Neutral 6 3" xfId="2072" xr:uid="{00000000-0005-0000-0000-0000A3080000}"/>
    <cellStyle name="Neutral 7 2" xfId="2073" xr:uid="{00000000-0005-0000-0000-0000A4080000}"/>
    <cellStyle name="Neutral 7 3" xfId="2074" xr:uid="{00000000-0005-0000-0000-0000A5080000}"/>
    <cellStyle name="Neutral 8 2" xfId="2075" xr:uid="{00000000-0005-0000-0000-0000A6080000}"/>
    <cellStyle name="Neutral 8 3" xfId="2076" xr:uid="{00000000-0005-0000-0000-0000A7080000}"/>
    <cellStyle name="Neutral 9 2" xfId="2077" xr:uid="{00000000-0005-0000-0000-0000A8080000}"/>
    <cellStyle name="Neutral 9 3" xfId="2078" xr:uid="{00000000-0005-0000-0000-0000A9080000}"/>
    <cellStyle name="Normal" xfId="0" builtinId="0"/>
    <cellStyle name="Normal 10" xfId="2079" xr:uid="{00000000-0005-0000-0000-0000AB080000}"/>
    <cellStyle name="Normal 10 10" xfId="2080" xr:uid="{00000000-0005-0000-0000-0000AC080000}"/>
    <cellStyle name="Normal 10 11" xfId="2081" xr:uid="{00000000-0005-0000-0000-0000AD080000}"/>
    <cellStyle name="Normal 10 12" xfId="2082" xr:uid="{00000000-0005-0000-0000-0000AE080000}"/>
    <cellStyle name="Normal 10 2" xfId="2083" xr:uid="{00000000-0005-0000-0000-0000AF080000}"/>
    <cellStyle name="Normal 10 2 2" xfId="20692" xr:uid="{00000000-0005-0000-0000-0000B0080000}"/>
    <cellStyle name="Normal 10 2 3" xfId="20691" xr:uid="{00000000-0005-0000-0000-0000B1080000}"/>
    <cellStyle name="Normal 10 3" xfId="2084" xr:uid="{00000000-0005-0000-0000-0000B2080000}"/>
    <cellStyle name="Normal 10 4" xfId="2085" xr:uid="{00000000-0005-0000-0000-0000B3080000}"/>
    <cellStyle name="Normal 10 5" xfId="2086" xr:uid="{00000000-0005-0000-0000-0000B4080000}"/>
    <cellStyle name="Normal 10 6" xfId="2087" xr:uid="{00000000-0005-0000-0000-0000B5080000}"/>
    <cellStyle name="Normal 10 7" xfId="2088" xr:uid="{00000000-0005-0000-0000-0000B6080000}"/>
    <cellStyle name="Normal 10 8" xfId="2089" xr:uid="{00000000-0005-0000-0000-0000B7080000}"/>
    <cellStyle name="Normal 10 9" xfId="2090" xr:uid="{00000000-0005-0000-0000-0000B8080000}"/>
    <cellStyle name="Normal 100" xfId="2091" xr:uid="{00000000-0005-0000-0000-0000B9080000}"/>
    <cellStyle name="Normal 102" xfId="2092" xr:uid="{00000000-0005-0000-0000-0000BA080000}"/>
    <cellStyle name="Normal 103" xfId="2093" xr:uid="{00000000-0005-0000-0000-0000BB080000}"/>
    <cellStyle name="Normal 11" xfId="2094" xr:uid="{00000000-0005-0000-0000-0000BC080000}"/>
    <cellStyle name="Normal 11 2" xfId="2095" xr:uid="{00000000-0005-0000-0000-0000BD080000}"/>
    <cellStyle name="Normal 11 3" xfId="2096" xr:uid="{00000000-0005-0000-0000-0000BE080000}"/>
    <cellStyle name="Normal 11 4" xfId="2097" xr:uid="{00000000-0005-0000-0000-0000BF080000}"/>
    <cellStyle name="Normal 11 5" xfId="2098" xr:uid="{00000000-0005-0000-0000-0000C0080000}"/>
    <cellStyle name="Normal 11 6" xfId="2099" xr:uid="{00000000-0005-0000-0000-0000C1080000}"/>
    <cellStyle name="Normal 11 7" xfId="2100" xr:uid="{00000000-0005-0000-0000-0000C2080000}"/>
    <cellStyle name="Normal 11 8" xfId="2101" xr:uid="{00000000-0005-0000-0000-0000C3080000}"/>
    <cellStyle name="Normal 11 9" xfId="2102" xr:uid="{00000000-0005-0000-0000-0000C4080000}"/>
    <cellStyle name="Normal 12" xfId="2103" xr:uid="{00000000-0005-0000-0000-0000C5080000}"/>
    <cellStyle name="Normal 12 2" xfId="2104" xr:uid="{00000000-0005-0000-0000-0000C6080000}"/>
    <cellStyle name="Normal 12 3" xfId="2105" xr:uid="{00000000-0005-0000-0000-0000C7080000}"/>
    <cellStyle name="Normal 12 4" xfId="2106" xr:uid="{00000000-0005-0000-0000-0000C8080000}"/>
    <cellStyle name="Normal 12 5" xfId="2107" xr:uid="{00000000-0005-0000-0000-0000C9080000}"/>
    <cellStyle name="Normal 12 6" xfId="2108" xr:uid="{00000000-0005-0000-0000-0000CA080000}"/>
    <cellStyle name="Normal 12 7" xfId="2109" xr:uid="{00000000-0005-0000-0000-0000CB080000}"/>
    <cellStyle name="Normal 12 8" xfId="20693" xr:uid="{00000000-0005-0000-0000-0000CC080000}"/>
    <cellStyle name="Normal 13" xfId="2110" xr:uid="{00000000-0005-0000-0000-0000CD080000}"/>
    <cellStyle name="Normal 13 2" xfId="2111" xr:uid="{00000000-0005-0000-0000-0000CE080000}"/>
    <cellStyle name="Normal 13 3" xfId="2112" xr:uid="{00000000-0005-0000-0000-0000CF080000}"/>
    <cellStyle name="Normal 13 4" xfId="2113" xr:uid="{00000000-0005-0000-0000-0000D0080000}"/>
    <cellStyle name="Normal 13 5" xfId="2114" xr:uid="{00000000-0005-0000-0000-0000D1080000}"/>
    <cellStyle name="Normal 13 6" xfId="2115" xr:uid="{00000000-0005-0000-0000-0000D2080000}"/>
    <cellStyle name="Normal 13 7" xfId="2116" xr:uid="{00000000-0005-0000-0000-0000D3080000}"/>
    <cellStyle name="Normal 13 8" xfId="2117" xr:uid="{00000000-0005-0000-0000-0000D4080000}"/>
    <cellStyle name="Normal 13 9" xfId="2118" xr:uid="{00000000-0005-0000-0000-0000D5080000}"/>
    <cellStyle name="Normal 14" xfId="2119" xr:uid="{00000000-0005-0000-0000-0000D6080000}"/>
    <cellStyle name="Normal 14 2" xfId="2120" xr:uid="{00000000-0005-0000-0000-0000D7080000}"/>
    <cellStyle name="Normal 14 3" xfId="2121" xr:uid="{00000000-0005-0000-0000-0000D8080000}"/>
    <cellStyle name="Normal 14 4" xfId="2122" xr:uid="{00000000-0005-0000-0000-0000D9080000}"/>
    <cellStyle name="Normal 14 5" xfId="2123" xr:uid="{00000000-0005-0000-0000-0000DA080000}"/>
    <cellStyle name="Normal 14 6" xfId="2124" xr:uid="{00000000-0005-0000-0000-0000DB080000}"/>
    <cellStyle name="Normal 14 7" xfId="2125" xr:uid="{00000000-0005-0000-0000-0000DC080000}"/>
    <cellStyle name="Normal 14 8" xfId="2126" xr:uid="{00000000-0005-0000-0000-0000DD080000}"/>
    <cellStyle name="Normal 14 9" xfId="2127" xr:uid="{00000000-0005-0000-0000-0000DE080000}"/>
    <cellStyle name="Normal 15" xfId="2128" xr:uid="{00000000-0005-0000-0000-0000DF080000}"/>
    <cellStyle name="Normal 15 2" xfId="2129" xr:uid="{00000000-0005-0000-0000-0000E0080000}"/>
    <cellStyle name="Normal 15 3" xfId="2130" xr:uid="{00000000-0005-0000-0000-0000E1080000}"/>
    <cellStyle name="Normal 15 4" xfId="2131" xr:uid="{00000000-0005-0000-0000-0000E2080000}"/>
    <cellStyle name="Normal 15 5" xfId="2132" xr:uid="{00000000-0005-0000-0000-0000E3080000}"/>
    <cellStyle name="Normal 15 6" xfId="2133" xr:uid="{00000000-0005-0000-0000-0000E4080000}"/>
    <cellStyle name="Normal 15 7" xfId="2134" xr:uid="{00000000-0005-0000-0000-0000E5080000}"/>
    <cellStyle name="Normal 15 8" xfId="20694" xr:uid="{00000000-0005-0000-0000-0000E6080000}"/>
    <cellStyle name="Normal 16" xfId="2135" xr:uid="{00000000-0005-0000-0000-0000E7080000}"/>
    <cellStyle name="Normal 16 2" xfId="2136" xr:uid="{00000000-0005-0000-0000-0000E8080000}"/>
    <cellStyle name="Normal 16 3" xfId="2137" xr:uid="{00000000-0005-0000-0000-0000E9080000}"/>
    <cellStyle name="Normal 17" xfId="2138" xr:uid="{00000000-0005-0000-0000-0000EA080000}"/>
    <cellStyle name="Normal 17 2" xfId="2139" xr:uid="{00000000-0005-0000-0000-0000EB080000}"/>
    <cellStyle name="Normal 17 3" xfId="2140" xr:uid="{00000000-0005-0000-0000-0000EC080000}"/>
    <cellStyle name="Normal 18" xfId="2141" xr:uid="{00000000-0005-0000-0000-0000ED080000}"/>
    <cellStyle name="Normal 18 2" xfId="2142" xr:uid="{00000000-0005-0000-0000-0000EE080000}"/>
    <cellStyle name="Normal 18 3" xfId="2143" xr:uid="{00000000-0005-0000-0000-0000EF080000}"/>
    <cellStyle name="Normal 18 4" xfId="2144" xr:uid="{00000000-0005-0000-0000-0000F0080000}"/>
    <cellStyle name="Normal 18 5" xfId="2145" xr:uid="{00000000-0005-0000-0000-0000F1080000}"/>
    <cellStyle name="Normal 18 6" xfId="2146" xr:uid="{00000000-0005-0000-0000-0000F2080000}"/>
    <cellStyle name="Normal 18 7" xfId="2147" xr:uid="{00000000-0005-0000-0000-0000F3080000}"/>
    <cellStyle name="Normal 18 8" xfId="2148" xr:uid="{00000000-0005-0000-0000-0000F4080000}"/>
    <cellStyle name="Normal 18 9" xfId="2149" xr:uid="{00000000-0005-0000-0000-0000F5080000}"/>
    <cellStyle name="Normal 19" xfId="2150" xr:uid="{00000000-0005-0000-0000-0000F6080000}"/>
    <cellStyle name="Normal 19 2" xfId="2151" xr:uid="{00000000-0005-0000-0000-0000F7080000}"/>
    <cellStyle name="Normal 19 3" xfId="2152" xr:uid="{00000000-0005-0000-0000-0000F8080000}"/>
    <cellStyle name="Normal 2" xfId="9" xr:uid="{00000000-0005-0000-0000-0000F9080000}"/>
    <cellStyle name="Normal 2 10" xfId="2153" xr:uid="{00000000-0005-0000-0000-0000FA080000}"/>
    <cellStyle name="Normal 2 10 2" xfId="2154" xr:uid="{00000000-0005-0000-0000-0000FB080000}"/>
    <cellStyle name="Normal 2 10 2 2" xfId="2155" xr:uid="{00000000-0005-0000-0000-0000FC080000}"/>
    <cellStyle name="Normal 2 10 3" xfId="2156" xr:uid="{00000000-0005-0000-0000-0000FD080000}"/>
    <cellStyle name="Normal 2 10 3 2" xfId="2157" xr:uid="{00000000-0005-0000-0000-0000FE080000}"/>
    <cellStyle name="Normal 2 10 4" xfId="2158" xr:uid="{00000000-0005-0000-0000-0000FF080000}"/>
    <cellStyle name="Normal 2 10 4 2" xfId="2159" xr:uid="{00000000-0005-0000-0000-000000090000}"/>
    <cellStyle name="Normal 2 10 5" xfId="2160" xr:uid="{00000000-0005-0000-0000-000001090000}"/>
    <cellStyle name="Normal 2 10 5 2" xfId="2161" xr:uid="{00000000-0005-0000-0000-000002090000}"/>
    <cellStyle name="Normal 2 10 6" xfId="2162" xr:uid="{00000000-0005-0000-0000-000003090000}"/>
    <cellStyle name="Normal 2 10 6 2" xfId="2163" xr:uid="{00000000-0005-0000-0000-000004090000}"/>
    <cellStyle name="Normal 2 10 7" xfId="2164" xr:uid="{00000000-0005-0000-0000-000005090000}"/>
    <cellStyle name="Normal 2 10 7 2" xfId="2165" xr:uid="{00000000-0005-0000-0000-000006090000}"/>
    <cellStyle name="Normal 2 10 8" xfId="2166" xr:uid="{00000000-0005-0000-0000-000007090000}"/>
    <cellStyle name="Normal 2 11" xfId="2167" xr:uid="{00000000-0005-0000-0000-000008090000}"/>
    <cellStyle name="Normal 2 11 2" xfId="2168" xr:uid="{00000000-0005-0000-0000-000009090000}"/>
    <cellStyle name="Normal 2 11 2 2" xfId="2169" xr:uid="{00000000-0005-0000-0000-00000A090000}"/>
    <cellStyle name="Normal 2 11 3" xfId="2170" xr:uid="{00000000-0005-0000-0000-00000B090000}"/>
    <cellStyle name="Normal 2 11 3 2" xfId="2171" xr:uid="{00000000-0005-0000-0000-00000C090000}"/>
    <cellStyle name="Normal 2 11 4" xfId="2172" xr:uid="{00000000-0005-0000-0000-00000D090000}"/>
    <cellStyle name="Normal 2 11 4 2" xfId="2173" xr:uid="{00000000-0005-0000-0000-00000E090000}"/>
    <cellStyle name="Normal 2 11 5" xfId="2174" xr:uid="{00000000-0005-0000-0000-00000F090000}"/>
    <cellStyle name="Normal 2 11 5 2" xfId="2175" xr:uid="{00000000-0005-0000-0000-000010090000}"/>
    <cellStyle name="Normal 2 11 6" xfId="2176" xr:uid="{00000000-0005-0000-0000-000011090000}"/>
    <cellStyle name="Normal 2 11 6 2" xfId="2177" xr:uid="{00000000-0005-0000-0000-000012090000}"/>
    <cellStyle name="Normal 2 11 7" xfId="2178" xr:uid="{00000000-0005-0000-0000-000013090000}"/>
    <cellStyle name="Normal 2 11 7 2" xfId="2179" xr:uid="{00000000-0005-0000-0000-000014090000}"/>
    <cellStyle name="Normal 2 11 8" xfId="2180" xr:uid="{00000000-0005-0000-0000-000015090000}"/>
    <cellStyle name="Normal 2 12" xfId="2181" xr:uid="{00000000-0005-0000-0000-000016090000}"/>
    <cellStyle name="Normal 2 12 2" xfId="2182" xr:uid="{00000000-0005-0000-0000-000017090000}"/>
    <cellStyle name="Normal 2 12 2 2" xfId="2183" xr:uid="{00000000-0005-0000-0000-000018090000}"/>
    <cellStyle name="Normal 2 12 3" xfId="2184" xr:uid="{00000000-0005-0000-0000-000019090000}"/>
    <cellStyle name="Normal 2 12 3 2" xfId="2185" xr:uid="{00000000-0005-0000-0000-00001A090000}"/>
    <cellStyle name="Normal 2 12 4" xfId="2186" xr:uid="{00000000-0005-0000-0000-00001B090000}"/>
    <cellStyle name="Normal 2 12 4 2" xfId="2187" xr:uid="{00000000-0005-0000-0000-00001C090000}"/>
    <cellStyle name="Normal 2 12 5" xfId="2188" xr:uid="{00000000-0005-0000-0000-00001D090000}"/>
    <cellStyle name="Normal 2 12 5 2" xfId="2189" xr:uid="{00000000-0005-0000-0000-00001E090000}"/>
    <cellStyle name="Normal 2 12 6" xfId="2190" xr:uid="{00000000-0005-0000-0000-00001F090000}"/>
    <cellStyle name="Normal 2 12 6 2" xfId="2191" xr:uid="{00000000-0005-0000-0000-000020090000}"/>
    <cellStyle name="Normal 2 12 7" xfId="2192" xr:uid="{00000000-0005-0000-0000-000021090000}"/>
    <cellStyle name="Normal 2 12 7 2" xfId="2193" xr:uid="{00000000-0005-0000-0000-000022090000}"/>
    <cellStyle name="Normal 2 12 8" xfId="2194" xr:uid="{00000000-0005-0000-0000-000023090000}"/>
    <cellStyle name="Normal 2 13" xfId="2195" xr:uid="{00000000-0005-0000-0000-000024090000}"/>
    <cellStyle name="Normal 2 13 2" xfId="2196" xr:uid="{00000000-0005-0000-0000-000025090000}"/>
    <cellStyle name="Normal 2 13 2 2" xfId="2197" xr:uid="{00000000-0005-0000-0000-000026090000}"/>
    <cellStyle name="Normal 2 13 3" xfId="2198" xr:uid="{00000000-0005-0000-0000-000027090000}"/>
    <cellStyle name="Normal 2 13 3 2" xfId="2199" xr:uid="{00000000-0005-0000-0000-000028090000}"/>
    <cellStyle name="Normal 2 13 4" xfId="2200" xr:uid="{00000000-0005-0000-0000-000029090000}"/>
    <cellStyle name="Normal 2 13 4 2" xfId="2201" xr:uid="{00000000-0005-0000-0000-00002A090000}"/>
    <cellStyle name="Normal 2 13 5" xfId="2202" xr:uid="{00000000-0005-0000-0000-00002B090000}"/>
    <cellStyle name="Normal 2 13 5 2" xfId="2203" xr:uid="{00000000-0005-0000-0000-00002C090000}"/>
    <cellStyle name="Normal 2 13 6" xfId="2204" xr:uid="{00000000-0005-0000-0000-00002D090000}"/>
    <cellStyle name="Normal 2 13 6 2" xfId="2205" xr:uid="{00000000-0005-0000-0000-00002E090000}"/>
    <cellStyle name="Normal 2 13 7" xfId="2206" xr:uid="{00000000-0005-0000-0000-00002F090000}"/>
    <cellStyle name="Normal 2 13 7 2" xfId="2207" xr:uid="{00000000-0005-0000-0000-000030090000}"/>
    <cellStyle name="Normal 2 13 8" xfId="2208" xr:uid="{00000000-0005-0000-0000-000031090000}"/>
    <cellStyle name="Normal 2 14" xfId="2209" xr:uid="{00000000-0005-0000-0000-000032090000}"/>
    <cellStyle name="Normal 2 14 2" xfId="2210" xr:uid="{00000000-0005-0000-0000-000033090000}"/>
    <cellStyle name="Normal 2 15" xfId="2211" xr:uid="{00000000-0005-0000-0000-000034090000}"/>
    <cellStyle name="Normal 2 15 2" xfId="2212" xr:uid="{00000000-0005-0000-0000-000035090000}"/>
    <cellStyle name="Normal 2 16" xfId="2213" xr:uid="{00000000-0005-0000-0000-000036090000}"/>
    <cellStyle name="Normal 2 16 2" xfId="2214" xr:uid="{00000000-0005-0000-0000-000037090000}"/>
    <cellStyle name="Normal 2 17" xfId="2215" xr:uid="{00000000-0005-0000-0000-000038090000}"/>
    <cellStyle name="Normal 2 17 2" xfId="2216" xr:uid="{00000000-0005-0000-0000-000039090000}"/>
    <cellStyle name="Normal 2 18" xfId="2217" xr:uid="{00000000-0005-0000-0000-00003A090000}"/>
    <cellStyle name="Normal 2 18 2" xfId="2218" xr:uid="{00000000-0005-0000-0000-00003B090000}"/>
    <cellStyle name="Normal 2 18 2 2" xfId="2219" xr:uid="{00000000-0005-0000-0000-00003C090000}"/>
    <cellStyle name="Normal 2 18 2 3" xfId="2220" xr:uid="{00000000-0005-0000-0000-00003D090000}"/>
    <cellStyle name="Normal 2 18 2 4" xfId="2221" xr:uid="{00000000-0005-0000-0000-00003E090000}"/>
    <cellStyle name="Normal 2 18 3" xfId="2222" xr:uid="{00000000-0005-0000-0000-00003F090000}"/>
    <cellStyle name="Normal 2 18 4" xfId="2223" xr:uid="{00000000-0005-0000-0000-000040090000}"/>
    <cellStyle name="Normal 2 18 5" xfId="2224" xr:uid="{00000000-0005-0000-0000-000041090000}"/>
    <cellStyle name="Normal 2 18 6" xfId="2225" xr:uid="{00000000-0005-0000-0000-000042090000}"/>
    <cellStyle name="Normal 2 18 7" xfId="2226" xr:uid="{00000000-0005-0000-0000-000043090000}"/>
    <cellStyle name="Normal 2 18 8" xfId="2227" xr:uid="{00000000-0005-0000-0000-000044090000}"/>
    <cellStyle name="Normal 2 18 9" xfId="2228" xr:uid="{00000000-0005-0000-0000-000045090000}"/>
    <cellStyle name="Normal 2 19" xfId="2229" xr:uid="{00000000-0005-0000-0000-000046090000}"/>
    <cellStyle name="Normal 2 19 2" xfId="2230" xr:uid="{00000000-0005-0000-0000-000047090000}"/>
    <cellStyle name="Normal 2 19 2 2" xfId="2231" xr:uid="{00000000-0005-0000-0000-000048090000}"/>
    <cellStyle name="Normal 2 19 2 3" xfId="2232" xr:uid="{00000000-0005-0000-0000-000049090000}"/>
    <cellStyle name="Normal 2 19 2 4" xfId="2233" xr:uid="{00000000-0005-0000-0000-00004A090000}"/>
    <cellStyle name="Normal 2 19 3" xfId="2234" xr:uid="{00000000-0005-0000-0000-00004B090000}"/>
    <cellStyle name="Normal 2 19 4" xfId="2235" xr:uid="{00000000-0005-0000-0000-00004C090000}"/>
    <cellStyle name="Normal 2 19 5" xfId="2236" xr:uid="{00000000-0005-0000-0000-00004D090000}"/>
    <cellStyle name="Normal 2 19 6" xfId="2237" xr:uid="{00000000-0005-0000-0000-00004E090000}"/>
    <cellStyle name="Normal 2 19 7" xfId="2238" xr:uid="{00000000-0005-0000-0000-00004F090000}"/>
    <cellStyle name="Normal 2 19 8" xfId="2239" xr:uid="{00000000-0005-0000-0000-000050090000}"/>
    <cellStyle name="Normal 2 19 9" xfId="2240" xr:uid="{00000000-0005-0000-0000-000051090000}"/>
    <cellStyle name="Normal 2 2" xfId="2241" xr:uid="{00000000-0005-0000-0000-000052090000}"/>
    <cellStyle name="Normal 2 2 10" xfId="2242" xr:uid="{00000000-0005-0000-0000-000053090000}"/>
    <cellStyle name="Normal 2 2 11" xfId="2243" xr:uid="{00000000-0005-0000-0000-000054090000}"/>
    <cellStyle name="Normal 2 2 12" xfId="2244" xr:uid="{00000000-0005-0000-0000-000055090000}"/>
    <cellStyle name="Normal 2 2 13" xfId="2245" xr:uid="{00000000-0005-0000-0000-000056090000}"/>
    <cellStyle name="Normal 2 2 14" xfId="2246" xr:uid="{00000000-0005-0000-0000-000057090000}"/>
    <cellStyle name="Normal 2 2 15" xfId="2247" xr:uid="{00000000-0005-0000-0000-000058090000}"/>
    <cellStyle name="Normal 2 2 16" xfId="2248" xr:uid="{00000000-0005-0000-0000-000059090000}"/>
    <cellStyle name="Normal 2 2 17" xfId="2249" xr:uid="{00000000-0005-0000-0000-00005A090000}"/>
    <cellStyle name="Normal 2 2 18" xfId="2250" xr:uid="{00000000-0005-0000-0000-00005B090000}"/>
    <cellStyle name="Normal 2 2 19" xfId="2251" xr:uid="{00000000-0005-0000-0000-00005C090000}"/>
    <cellStyle name="Normal 2 2 2" xfId="2252" xr:uid="{00000000-0005-0000-0000-00005D090000}"/>
    <cellStyle name="Normal 2 2 2 10" xfId="2253" xr:uid="{00000000-0005-0000-0000-00005E090000}"/>
    <cellStyle name="Normal 2 2 2 11" xfId="2254" xr:uid="{00000000-0005-0000-0000-00005F090000}"/>
    <cellStyle name="Normal 2 2 2 12" xfId="2255" xr:uid="{00000000-0005-0000-0000-000060090000}"/>
    <cellStyle name="Normal 2 2 2 13" xfId="2256" xr:uid="{00000000-0005-0000-0000-000061090000}"/>
    <cellStyle name="Normal 2 2 2 14" xfId="2257" xr:uid="{00000000-0005-0000-0000-000062090000}"/>
    <cellStyle name="Normal 2 2 2 15" xfId="2258" xr:uid="{00000000-0005-0000-0000-000063090000}"/>
    <cellStyle name="Normal 2 2 2 16" xfId="2259" xr:uid="{00000000-0005-0000-0000-000064090000}"/>
    <cellStyle name="Normal 2 2 2 17" xfId="2260" xr:uid="{00000000-0005-0000-0000-000065090000}"/>
    <cellStyle name="Normal 2 2 2 18" xfId="2261" xr:uid="{00000000-0005-0000-0000-000066090000}"/>
    <cellStyle name="Normal 2 2 2 19" xfId="2262" xr:uid="{00000000-0005-0000-0000-000067090000}"/>
    <cellStyle name="Normal 2 2 2 2" xfId="2263" xr:uid="{00000000-0005-0000-0000-000068090000}"/>
    <cellStyle name="Normal 2 2 2 2 10" xfId="2264" xr:uid="{00000000-0005-0000-0000-000069090000}"/>
    <cellStyle name="Normal 2 2 2 2 11" xfId="2265" xr:uid="{00000000-0005-0000-0000-00006A090000}"/>
    <cellStyle name="Normal 2 2 2 2 12" xfId="2266" xr:uid="{00000000-0005-0000-0000-00006B090000}"/>
    <cellStyle name="Normal 2 2 2 2 13" xfId="2267" xr:uid="{00000000-0005-0000-0000-00006C090000}"/>
    <cellStyle name="Normal 2 2 2 2 14" xfId="2268" xr:uid="{00000000-0005-0000-0000-00006D090000}"/>
    <cellStyle name="Normal 2 2 2 2 15" xfId="2269" xr:uid="{00000000-0005-0000-0000-00006E090000}"/>
    <cellStyle name="Normal 2 2 2 2 15 2" xfId="2270" xr:uid="{00000000-0005-0000-0000-00006F090000}"/>
    <cellStyle name="Normal 2 2 2 2 15 3" xfId="2271" xr:uid="{00000000-0005-0000-0000-000070090000}"/>
    <cellStyle name="Normal 2 2 2 2 16" xfId="2272" xr:uid="{00000000-0005-0000-0000-000071090000}"/>
    <cellStyle name="Normal 2 2 2 2 17" xfId="2273" xr:uid="{00000000-0005-0000-0000-000072090000}"/>
    <cellStyle name="Normal 2 2 2 2 18" xfId="2274" xr:uid="{00000000-0005-0000-0000-000073090000}"/>
    <cellStyle name="Normal 2 2 2 2 18 2" xfId="2275" xr:uid="{00000000-0005-0000-0000-000074090000}"/>
    <cellStyle name="Normal 2 2 2 2 18 3" xfId="2276" xr:uid="{00000000-0005-0000-0000-000075090000}"/>
    <cellStyle name="Normal 2 2 2 2 19" xfId="2277" xr:uid="{00000000-0005-0000-0000-000076090000}"/>
    <cellStyle name="Normal 2 2 2 2 19 2" xfId="2278" xr:uid="{00000000-0005-0000-0000-000077090000}"/>
    <cellStyle name="Normal 2 2 2 2 19 3" xfId="2279" xr:uid="{00000000-0005-0000-0000-000078090000}"/>
    <cellStyle name="Normal 2 2 2 2 2" xfId="2280" xr:uid="{00000000-0005-0000-0000-000079090000}"/>
    <cellStyle name="Normal 2 2 2 2 2 10" xfId="2281" xr:uid="{00000000-0005-0000-0000-00007A090000}"/>
    <cellStyle name="Normal 2 2 2 2 2 11" xfId="2282" xr:uid="{00000000-0005-0000-0000-00007B090000}"/>
    <cellStyle name="Normal 2 2 2 2 2 12" xfId="2283" xr:uid="{00000000-0005-0000-0000-00007C090000}"/>
    <cellStyle name="Normal 2 2 2 2 2 13" xfId="2284" xr:uid="{00000000-0005-0000-0000-00007D090000}"/>
    <cellStyle name="Normal 2 2 2 2 2 14" xfId="2285" xr:uid="{00000000-0005-0000-0000-00007E090000}"/>
    <cellStyle name="Normal 2 2 2 2 2 15" xfId="2286" xr:uid="{00000000-0005-0000-0000-00007F090000}"/>
    <cellStyle name="Normal 2 2 2 2 2 16" xfId="2287" xr:uid="{00000000-0005-0000-0000-000080090000}"/>
    <cellStyle name="Normal 2 2 2 2 2 17" xfId="2288" xr:uid="{00000000-0005-0000-0000-000081090000}"/>
    <cellStyle name="Normal 2 2 2 2 2 18" xfId="2289" xr:uid="{00000000-0005-0000-0000-000082090000}"/>
    <cellStyle name="Normal 2 2 2 2 2 19" xfId="2290" xr:uid="{00000000-0005-0000-0000-000083090000}"/>
    <cellStyle name="Normal 2 2 2 2 2 2" xfId="2291" xr:uid="{00000000-0005-0000-0000-000084090000}"/>
    <cellStyle name="Normal 2 2 2 2 2 2 10" xfId="2292" xr:uid="{00000000-0005-0000-0000-000085090000}"/>
    <cellStyle name="Normal 2 2 2 2 2 2 11" xfId="2293" xr:uid="{00000000-0005-0000-0000-000086090000}"/>
    <cellStyle name="Normal 2 2 2 2 2 2 12" xfId="2294" xr:uid="{00000000-0005-0000-0000-000087090000}"/>
    <cellStyle name="Normal 2 2 2 2 2 2 13" xfId="2295" xr:uid="{00000000-0005-0000-0000-000088090000}"/>
    <cellStyle name="Normal 2 2 2 2 2 2 14" xfId="2296" xr:uid="{00000000-0005-0000-0000-000089090000}"/>
    <cellStyle name="Normal 2 2 2 2 2 2 15" xfId="2297" xr:uid="{00000000-0005-0000-0000-00008A090000}"/>
    <cellStyle name="Normal 2 2 2 2 2 2 16" xfId="2298" xr:uid="{00000000-0005-0000-0000-00008B090000}"/>
    <cellStyle name="Normal 2 2 2 2 2 2 17" xfId="2299" xr:uid="{00000000-0005-0000-0000-00008C090000}"/>
    <cellStyle name="Normal 2 2 2 2 2 2 2" xfId="2300" xr:uid="{00000000-0005-0000-0000-00008D090000}"/>
    <cellStyle name="Normal 2 2 2 2 2 2 2 10" xfId="2301" xr:uid="{00000000-0005-0000-0000-00008E090000}"/>
    <cellStyle name="Normal 2 2 2 2 2 2 2 2" xfId="2302" xr:uid="{00000000-0005-0000-0000-00008F090000}"/>
    <cellStyle name="Normal 2 2 2 2 2 2 2 2 2" xfId="2303" xr:uid="{00000000-0005-0000-0000-000090090000}"/>
    <cellStyle name="Normal 2 2 2 2 2 2 2 2 2 10" xfId="2304" xr:uid="{00000000-0005-0000-0000-000091090000}"/>
    <cellStyle name="Normal 2 2 2 2 2 2 2 2 2 11" xfId="2305" xr:uid="{00000000-0005-0000-0000-000092090000}"/>
    <cellStyle name="Normal 2 2 2 2 2 2 2 2 2 12" xfId="2306" xr:uid="{00000000-0005-0000-0000-000093090000}"/>
    <cellStyle name="Normal 2 2 2 2 2 2 2 2 2 13" xfId="2307" xr:uid="{00000000-0005-0000-0000-000094090000}"/>
    <cellStyle name="Normal 2 2 2 2 2 2 2 2 2 14" xfId="2308" xr:uid="{00000000-0005-0000-0000-000095090000}"/>
    <cellStyle name="Normal 2 2 2 2 2 2 2 2 2 2" xfId="2309" xr:uid="{00000000-0005-0000-0000-000096090000}"/>
    <cellStyle name="Normal 2 2 2 2 2 2 2 2 2 3" xfId="2310" xr:uid="{00000000-0005-0000-0000-000097090000}"/>
    <cellStyle name="Normal 2 2 2 2 2 2 2 2 2 4" xfId="2311" xr:uid="{00000000-0005-0000-0000-000098090000}"/>
    <cellStyle name="Normal 2 2 2 2 2 2 2 2 2 5" xfId="2312" xr:uid="{00000000-0005-0000-0000-000099090000}"/>
    <cellStyle name="Normal 2 2 2 2 2 2 2 2 2 6" xfId="2313" xr:uid="{00000000-0005-0000-0000-00009A090000}"/>
    <cellStyle name="Normal 2 2 2 2 2 2 2 2 2 7" xfId="2314" xr:uid="{00000000-0005-0000-0000-00009B090000}"/>
    <cellStyle name="Normal 2 2 2 2 2 2 2 2 2 8" xfId="2315" xr:uid="{00000000-0005-0000-0000-00009C090000}"/>
    <cellStyle name="Normal 2 2 2 2 2 2 2 2 2 9" xfId="2316" xr:uid="{00000000-0005-0000-0000-00009D090000}"/>
    <cellStyle name="Normal 2 2 2 2 2 2 2 3" xfId="2317" xr:uid="{00000000-0005-0000-0000-00009E090000}"/>
    <cellStyle name="Normal 2 2 2 2 2 2 2 4" xfId="2318" xr:uid="{00000000-0005-0000-0000-00009F090000}"/>
    <cellStyle name="Normal 2 2 2 2 2 2 2 5" xfId="2319" xr:uid="{00000000-0005-0000-0000-0000A0090000}"/>
    <cellStyle name="Normal 2 2 2 2 2 2 2 6" xfId="2320" xr:uid="{00000000-0005-0000-0000-0000A1090000}"/>
    <cellStyle name="Normal 2 2 2 2 2 2 2 7" xfId="2321" xr:uid="{00000000-0005-0000-0000-0000A2090000}"/>
    <cellStyle name="Normal 2 2 2 2 2 2 2 8" xfId="2322" xr:uid="{00000000-0005-0000-0000-0000A3090000}"/>
    <cellStyle name="Normal 2 2 2 2 2 2 2 9" xfId="2323" xr:uid="{00000000-0005-0000-0000-0000A4090000}"/>
    <cellStyle name="Normal 2 2 2 2 2 2 3" xfId="2324" xr:uid="{00000000-0005-0000-0000-0000A5090000}"/>
    <cellStyle name="Normal 2 2 2 2 2 2 4" xfId="2325" xr:uid="{00000000-0005-0000-0000-0000A6090000}"/>
    <cellStyle name="Normal 2 2 2 2 2 2 5" xfId="2326" xr:uid="{00000000-0005-0000-0000-0000A7090000}"/>
    <cellStyle name="Normal 2 2 2 2 2 2 6" xfId="2327" xr:uid="{00000000-0005-0000-0000-0000A8090000}"/>
    <cellStyle name="Normal 2 2 2 2 2 2 7" xfId="2328" xr:uid="{00000000-0005-0000-0000-0000A9090000}"/>
    <cellStyle name="Normal 2 2 2 2 2 2 8" xfId="2329" xr:uid="{00000000-0005-0000-0000-0000AA090000}"/>
    <cellStyle name="Normal 2 2 2 2 2 2 9" xfId="2330" xr:uid="{00000000-0005-0000-0000-0000AB090000}"/>
    <cellStyle name="Normal 2 2 2 2 2 3" xfId="2331" xr:uid="{00000000-0005-0000-0000-0000AC090000}"/>
    <cellStyle name="Normal 2 2 2 2 2 4" xfId="2332" xr:uid="{00000000-0005-0000-0000-0000AD090000}"/>
    <cellStyle name="Normal 2 2 2 2 2 5" xfId="2333" xr:uid="{00000000-0005-0000-0000-0000AE090000}"/>
    <cellStyle name="Normal 2 2 2 2 2 5 2" xfId="2334" xr:uid="{00000000-0005-0000-0000-0000AF090000}"/>
    <cellStyle name="Normal 2 2 2 2 2 5 3" xfId="2335" xr:uid="{00000000-0005-0000-0000-0000B0090000}"/>
    <cellStyle name="Normal 2 2 2 2 2 6" xfId="2336" xr:uid="{00000000-0005-0000-0000-0000B1090000}"/>
    <cellStyle name="Normal 2 2 2 2 2 6 2" xfId="2337" xr:uid="{00000000-0005-0000-0000-0000B2090000}"/>
    <cellStyle name="Normal 2 2 2 2 2 6 3" xfId="2338" xr:uid="{00000000-0005-0000-0000-0000B3090000}"/>
    <cellStyle name="Normal 2 2 2 2 2 7" xfId="2339" xr:uid="{00000000-0005-0000-0000-0000B4090000}"/>
    <cellStyle name="Normal 2 2 2 2 2 7 2" xfId="2340" xr:uid="{00000000-0005-0000-0000-0000B5090000}"/>
    <cellStyle name="Normal 2 2 2 2 2 7 3" xfId="2341" xr:uid="{00000000-0005-0000-0000-0000B6090000}"/>
    <cellStyle name="Normal 2 2 2 2 2 8" xfId="2342" xr:uid="{00000000-0005-0000-0000-0000B7090000}"/>
    <cellStyle name="Normal 2 2 2 2 2 8 2" xfId="2343" xr:uid="{00000000-0005-0000-0000-0000B8090000}"/>
    <cellStyle name="Normal 2 2 2 2 2 8 3" xfId="2344" xr:uid="{00000000-0005-0000-0000-0000B9090000}"/>
    <cellStyle name="Normal 2 2 2 2 2 9" xfId="2345" xr:uid="{00000000-0005-0000-0000-0000BA090000}"/>
    <cellStyle name="Normal 2 2 2 2 2 9 2" xfId="2346" xr:uid="{00000000-0005-0000-0000-0000BB090000}"/>
    <cellStyle name="Normal 2 2 2 2 2 9 3" xfId="2347" xr:uid="{00000000-0005-0000-0000-0000BC090000}"/>
    <cellStyle name="Normal 2 2 2 2 20" xfId="2348" xr:uid="{00000000-0005-0000-0000-0000BD090000}"/>
    <cellStyle name="Normal 2 2 2 2 20 2" xfId="2349" xr:uid="{00000000-0005-0000-0000-0000BE090000}"/>
    <cellStyle name="Normal 2 2 2 2 20 3" xfId="2350" xr:uid="{00000000-0005-0000-0000-0000BF090000}"/>
    <cellStyle name="Normal 2 2 2 2 21" xfId="2351" xr:uid="{00000000-0005-0000-0000-0000C0090000}"/>
    <cellStyle name="Normal 2 2 2 2 21 2" xfId="2352" xr:uid="{00000000-0005-0000-0000-0000C1090000}"/>
    <cellStyle name="Normal 2 2 2 2 21 3" xfId="2353" xr:uid="{00000000-0005-0000-0000-0000C2090000}"/>
    <cellStyle name="Normal 2 2 2 2 22" xfId="2354" xr:uid="{00000000-0005-0000-0000-0000C3090000}"/>
    <cellStyle name="Normal 2 2 2 2 23" xfId="2355" xr:uid="{00000000-0005-0000-0000-0000C4090000}"/>
    <cellStyle name="Normal 2 2 2 2 24" xfId="2356" xr:uid="{00000000-0005-0000-0000-0000C5090000}"/>
    <cellStyle name="Normal 2 2 2 2 25" xfId="2357" xr:uid="{00000000-0005-0000-0000-0000C6090000}"/>
    <cellStyle name="Normal 2 2 2 2 26" xfId="2358" xr:uid="{00000000-0005-0000-0000-0000C7090000}"/>
    <cellStyle name="Normal 2 2 2 2 27" xfId="2359" xr:uid="{00000000-0005-0000-0000-0000C8090000}"/>
    <cellStyle name="Normal 2 2 2 2 28" xfId="2360" xr:uid="{00000000-0005-0000-0000-0000C9090000}"/>
    <cellStyle name="Normal 2 2 2 2 29" xfId="2361" xr:uid="{00000000-0005-0000-0000-0000CA090000}"/>
    <cellStyle name="Normal 2 2 2 2 3" xfId="2362" xr:uid="{00000000-0005-0000-0000-0000CB090000}"/>
    <cellStyle name="Normal 2 2 2 2 30" xfId="2363" xr:uid="{00000000-0005-0000-0000-0000CC090000}"/>
    <cellStyle name="Normal 2 2 2 2 31" xfId="2364" xr:uid="{00000000-0005-0000-0000-0000CD090000}"/>
    <cellStyle name="Normal 2 2 2 2 32" xfId="2365" xr:uid="{00000000-0005-0000-0000-0000CE090000}"/>
    <cellStyle name="Normal 2 2 2 2 4" xfId="2366" xr:uid="{00000000-0005-0000-0000-0000CF090000}"/>
    <cellStyle name="Normal 2 2 2 2 5" xfId="2367" xr:uid="{00000000-0005-0000-0000-0000D0090000}"/>
    <cellStyle name="Normal 2 2 2 2 6" xfId="2368" xr:uid="{00000000-0005-0000-0000-0000D1090000}"/>
    <cellStyle name="Normal 2 2 2 2 7" xfId="2369" xr:uid="{00000000-0005-0000-0000-0000D2090000}"/>
    <cellStyle name="Normal 2 2 2 2 8" xfId="2370" xr:uid="{00000000-0005-0000-0000-0000D3090000}"/>
    <cellStyle name="Normal 2 2 2 2 9" xfId="2371" xr:uid="{00000000-0005-0000-0000-0000D4090000}"/>
    <cellStyle name="Normal 2 2 2 20" xfId="2372" xr:uid="{00000000-0005-0000-0000-0000D5090000}"/>
    <cellStyle name="Normal 2 2 2 20 2" xfId="2373" xr:uid="{00000000-0005-0000-0000-0000D6090000}"/>
    <cellStyle name="Normal 2 2 2 20 3" xfId="2374" xr:uid="{00000000-0005-0000-0000-0000D7090000}"/>
    <cellStyle name="Normal 2 2 2 21" xfId="2375" xr:uid="{00000000-0005-0000-0000-0000D8090000}"/>
    <cellStyle name="Normal 2 2 2 22" xfId="2376" xr:uid="{00000000-0005-0000-0000-0000D9090000}"/>
    <cellStyle name="Normal 2 2 2 23" xfId="2377" xr:uid="{00000000-0005-0000-0000-0000DA090000}"/>
    <cellStyle name="Normal 2 2 2 23 2" xfId="2378" xr:uid="{00000000-0005-0000-0000-0000DB090000}"/>
    <cellStyle name="Normal 2 2 2 23 3" xfId="2379" xr:uid="{00000000-0005-0000-0000-0000DC090000}"/>
    <cellStyle name="Normal 2 2 2 24" xfId="2380" xr:uid="{00000000-0005-0000-0000-0000DD090000}"/>
    <cellStyle name="Normal 2 2 2 24 2" xfId="2381" xr:uid="{00000000-0005-0000-0000-0000DE090000}"/>
    <cellStyle name="Normal 2 2 2 24 3" xfId="2382" xr:uid="{00000000-0005-0000-0000-0000DF090000}"/>
    <cellStyle name="Normal 2 2 2 25" xfId="2383" xr:uid="{00000000-0005-0000-0000-0000E0090000}"/>
    <cellStyle name="Normal 2 2 2 25 2" xfId="2384" xr:uid="{00000000-0005-0000-0000-0000E1090000}"/>
    <cellStyle name="Normal 2 2 2 25 3" xfId="2385" xr:uid="{00000000-0005-0000-0000-0000E2090000}"/>
    <cellStyle name="Normal 2 2 2 26" xfId="2386" xr:uid="{00000000-0005-0000-0000-0000E3090000}"/>
    <cellStyle name="Normal 2 2 2 26 2" xfId="2387" xr:uid="{00000000-0005-0000-0000-0000E4090000}"/>
    <cellStyle name="Normal 2 2 2 26 3" xfId="2388" xr:uid="{00000000-0005-0000-0000-0000E5090000}"/>
    <cellStyle name="Normal 2 2 2 27" xfId="2389" xr:uid="{00000000-0005-0000-0000-0000E6090000}"/>
    <cellStyle name="Normal 2 2 2 28" xfId="2390" xr:uid="{00000000-0005-0000-0000-0000E7090000}"/>
    <cellStyle name="Normal 2 2 2 29" xfId="2391" xr:uid="{00000000-0005-0000-0000-0000E8090000}"/>
    <cellStyle name="Normal 2 2 2 3" xfId="2392" xr:uid="{00000000-0005-0000-0000-0000E9090000}"/>
    <cellStyle name="Normal 2 2 2 3 2" xfId="2393" xr:uid="{00000000-0005-0000-0000-0000EA090000}"/>
    <cellStyle name="Normal 2 2 2 30" xfId="2394" xr:uid="{00000000-0005-0000-0000-0000EB090000}"/>
    <cellStyle name="Normal 2 2 2 31" xfId="2395" xr:uid="{00000000-0005-0000-0000-0000EC090000}"/>
    <cellStyle name="Normal 2 2 2 32" xfId="2396" xr:uid="{00000000-0005-0000-0000-0000ED090000}"/>
    <cellStyle name="Normal 2 2 2 33" xfId="2397" xr:uid="{00000000-0005-0000-0000-0000EE090000}"/>
    <cellStyle name="Normal 2 2 2 34" xfId="2398" xr:uid="{00000000-0005-0000-0000-0000EF090000}"/>
    <cellStyle name="Normal 2 2 2 35" xfId="2399" xr:uid="{00000000-0005-0000-0000-0000F0090000}"/>
    <cellStyle name="Normal 2 2 2 36" xfId="2400" xr:uid="{00000000-0005-0000-0000-0000F1090000}"/>
    <cellStyle name="Normal 2 2 2 37" xfId="2401" xr:uid="{00000000-0005-0000-0000-0000F2090000}"/>
    <cellStyle name="Normal 2 2 2 38" xfId="20695" xr:uid="{00000000-0005-0000-0000-0000F3090000}"/>
    <cellStyle name="Normal 2 2 2 4" xfId="2402" xr:uid="{00000000-0005-0000-0000-0000F4090000}"/>
    <cellStyle name="Normal 2 2 2 4 2" xfId="2403" xr:uid="{00000000-0005-0000-0000-0000F5090000}"/>
    <cellStyle name="Normal 2 2 2 5" xfId="2404" xr:uid="{00000000-0005-0000-0000-0000F6090000}"/>
    <cellStyle name="Normal 2 2 2 5 2" xfId="2405" xr:uid="{00000000-0005-0000-0000-0000F7090000}"/>
    <cellStyle name="Normal 2 2 2 6" xfId="2406" xr:uid="{00000000-0005-0000-0000-0000F8090000}"/>
    <cellStyle name="Normal 2 2 2 6 2" xfId="2407" xr:uid="{00000000-0005-0000-0000-0000F9090000}"/>
    <cellStyle name="Normal 2 2 2 7" xfId="2408" xr:uid="{00000000-0005-0000-0000-0000FA090000}"/>
    <cellStyle name="Normal 2 2 2 7 2" xfId="2409" xr:uid="{00000000-0005-0000-0000-0000FB090000}"/>
    <cellStyle name="Normal 2 2 2 8" xfId="2410" xr:uid="{00000000-0005-0000-0000-0000FC090000}"/>
    <cellStyle name="Normal 2 2 2 8 10" xfId="2411" xr:uid="{00000000-0005-0000-0000-0000FD090000}"/>
    <cellStyle name="Normal 2 2 2 8 11" xfId="2412" xr:uid="{00000000-0005-0000-0000-0000FE090000}"/>
    <cellStyle name="Normal 2 2 2 8 2" xfId="2413" xr:uid="{00000000-0005-0000-0000-0000FF090000}"/>
    <cellStyle name="Normal 2 2 2 8 2 2" xfId="2414" xr:uid="{00000000-0005-0000-0000-0000000A0000}"/>
    <cellStyle name="Normal 2 2 2 8 2 3" xfId="2415" xr:uid="{00000000-0005-0000-0000-0000010A0000}"/>
    <cellStyle name="Normal 2 2 2 8 2 4" xfId="2416" xr:uid="{00000000-0005-0000-0000-0000020A0000}"/>
    <cellStyle name="Normal 2 2 2 8 2 5" xfId="2417" xr:uid="{00000000-0005-0000-0000-0000030A0000}"/>
    <cellStyle name="Normal 2 2 2 8 2 6" xfId="2418" xr:uid="{00000000-0005-0000-0000-0000040A0000}"/>
    <cellStyle name="Normal 2 2 2 8 2 7" xfId="2419" xr:uid="{00000000-0005-0000-0000-0000050A0000}"/>
    <cellStyle name="Normal 2 2 2 8 2 8" xfId="2420" xr:uid="{00000000-0005-0000-0000-0000060A0000}"/>
    <cellStyle name="Normal 2 2 2 8 2 9" xfId="2421" xr:uid="{00000000-0005-0000-0000-0000070A0000}"/>
    <cellStyle name="Normal 2 2 2 8 3" xfId="2422" xr:uid="{00000000-0005-0000-0000-0000080A0000}"/>
    <cellStyle name="Normal 2 2 2 8 4" xfId="2423" xr:uid="{00000000-0005-0000-0000-0000090A0000}"/>
    <cellStyle name="Normal 2 2 2 8 5" xfId="2424" xr:uid="{00000000-0005-0000-0000-00000A0A0000}"/>
    <cellStyle name="Normal 2 2 2 8 5 2" xfId="2425" xr:uid="{00000000-0005-0000-0000-00000B0A0000}"/>
    <cellStyle name="Normal 2 2 2 8 5 3" xfId="2426" xr:uid="{00000000-0005-0000-0000-00000C0A0000}"/>
    <cellStyle name="Normal 2 2 2 8 6" xfId="2427" xr:uid="{00000000-0005-0000-0000-00000D0A0000}"/>
    <cellStyle name="Normal 2 2 2 8 6 2" xfId="2428" xr:uid="{00000000-0005-0000-0000-00000E0A0000}"/>
    <cellStyle name="Normal 2 2 2 8 6 3" xfId="2429" xr:uid="{00000000-0005-0000-0000-00000F0A0000}"/>
    <cellStyle name="Normal 2 2 2 8 7" xfId="2430" xr:uid="{00000000-0005-0000-0000-0000100A0000}"/>
    <cellStyle name="Normal 2 2 2 8 7 2" xfId="2431" xr:uid="{00000000-0005-0000-0000-0000110A0000}"/>
    <cellStyle name="Normal 2 2 2 8 7 3" xfId="2432" xr:uid="{00000000-0005-0000-0000-0000120A0000}"/>
    <cellStyle name="Normal 2 2 2 8 8" xfId="2433" xr:uid="{00000000-0005-0000-0000-0000130A0000}"/>
    <cellStyle name="Normal 2 2 2 8 8 2" xfId="2434" xr:uid="{00000000-0005-0000-0000-0000140A0000}"/>
    <cellStyle name="Normal 2 2 2 8 8 3" xfId="2435" xr:uid="{00000000-0005-0000-0000-0000150A0000}"/>
    <cellStyle name="Normal 2 2 2 8 9" xfId="2436" xr:uid="{00000000-0005-0000-0000-0000160A0000}"/>
    <cellStyle name="Normal 2 2 2 8 9 2" xfId="2437" xr:uid="{00000000-0005-0000-0000-0000170A0000}"/>
    <cellStyle name="Normal 2 2 2 8 9 3" xfId="2438" xr:uid="{00000000-0005-0000-0000-0000180A0000}"/>
    <cellStyle name="Normal 2 2 2 9" xfId="2439" xr:uid="{00000000-0005-0000-0000-0000190A0000}"/>
    <cellStyle name="Normal 2 2 20" xfId="2440" xr:uid="{00000000-0005-0000-0000-00001A0A0000}"/>
    <cellStyle name="Normal 2 2 20 2" xfId="2441" xr:uid="{00000000-0005-0000-0000-00001B0A0000}"/>
    <cellStyle name="Normal 2 2 20 3" xfId="2442" xr:uid="{00000000-0005-0000-0000-00001C0A0000}"/>
    <cellStyle name="Normal 2 2 21" xfId="2443" xr:uid="{00000000-0005-0000-0000-00001D0A0000}"/>
    <cellStyle name="Normal 2 2 22" xfId="2444" xr:uid="{00000000-0005-0000-0000-00001E0A0000}"/>
    <cellStyle name="Normal 2 2 23" xfId="2445" xr:uid="{00000000-0005-0000-0000-00001F0A0000}"/>
    <cellStyle name="Normal 2 2 23 2" xfId="2446" xr:uid="{00000000-0005-0000-0000-0000200A0000}"/>
    <cellStyle name="Normal 2 2 23 3" xfId="2447" xr:uid="{00000000-0005-0000-0000-0000210A0000}"/>
    <cellStyle name="Normal 2 2 24" xfId="2448" xr:uid="{00000000-0005-0000-0000-0000220A0000}"/>
    <cellStyle name="Normal 2 2 24 2" xfId="2449" xr:uid="{00000000-0005-0000-0000-0000230A0000}"/>
    <cellStyle name="Normal 2 2 24 3" xfId="2450" xr:uid="{00000000-0005-0000-0000-0000240A0000}"/>
    <cellStyle name="Normal 2 2 25" xfId="2451" xr:uid="{00000000-0005-0000-0000-0000250A0000}"/>
    <cellStyle name="Normal 2 2 25 2" xfId="2452" xr:uid="{00000000-0005-0000-0000-0000260A0000}"/>
    <cellStyle name="Normal 2 2 25 3" xfId="2453" xr:uid="{00000000-0005-0000-0000-0000270A0000}"/>
    <cellStyle name="Normal 2 2 26" xfId="2454" xr:uid="{00000000-0005-0000-0000-0000280A0000}"/>
    <cellStyle name="Normal 2 2 26 2" xfId="2455" xr:uid="{00000000-0005-0000-0000-0000290A0000}"/>
    <cellStyle name="Normal 2 2 26 3" xfId="2456" xr:uid="{00000000-0005-0000-0000-00002A0A0000}"/>
    <cellStyle name="Normal 2 2 27" xfId="2457" xr:uid="{00000000-0005-0000-0000-00002B0A0000}"/>
    <cellStyle name="Normal 2 2 28" xfId="2458" xr:uid="{00000000-0005-0000-0000-00002C0A0000}"/>
    <cellStyle name="Normal 2 2 29" xfId="2459" xr:uid="{00000000-0005-0000-0000-00002D0A0000}"/>
    <cellStyle name="Normal 2 2 3" xfId="2460" xr:uid="{00000000-0005-0000-0000-00002E0A0000}"/>
    <cellStyle name="Normal 2 2 3 2" xfId="20696" xr:uid="{00000000-0005-0000-0000-00002F0A0000}"/>
    <cellStyle name="Normal 2 2 30" xfId="2461" xr:uid="{00000000-0005-0000-0000-0000300A0000}"/>
    <cellStyle name="Normal 2 2 31" xfId="2462" xr:uid="{00000000-0005-0000-0000-0000310A0000}"/>
    <cellStyle name="Normal 2 2 32" xfId="2463" xr:uid="{00000000-0005-0000-0000-0000320A0000}"/>
    <cellStyle name="Normal 2 2 33" xfId="2464" xr:uid="{00000000-0005-0000-0000-0000330A0000}"/>
    <cellStyle name="Normal 2 2 34" xfId="2465" xr:uid="{00000000-0005-0000-0000-0000340A0000}"/>
    <cellStyle name="Normal 2 2 35" xfId="2466" xr:uid="{00000000-0005-0000-0000-0000350A0000}"/>
    <cellStyle name="Normal 2 2 36" xfId="2467" xr:uid="{00000000-0005-0000-0000-0000360A0000}"/>
    <cellStyle name="Normal 2 2 37" xfId="2468" xr:uid="{00000000-0005-0000-0000-0000370A0000}"/>
    <cellStyle name="Normal 2 2 38" xfId="20541" xr:uid="{00000000-0005-0000-0000-0000380A0000}"/>
    <cellStyle name="Normal 2 2 39" xfId="20824" xr:uid="{00000000-0005-0000-0000-0000390A0000}"/>
    <cellStyle name="Normal 2 2 4" xfId="2469" xr:uid="{00000000-0005-0000-0000-00003A0A0000}"/>
    <cellStyle name="Normal 2 2 4 2" xfId="20697" xr:uid="{00000000-0005-0000-0000-00003B0A0000}"/>
    <cellStyle name="Normal 2 2 5" xfId="2470" xr:uid="{00000000-0005-0000-0000-00003C0A0000}"/>
    <cellStyle name="Normal 2 2 5 2" xfId="20698" xr:uid="{00000000-0005-0000-0000-00003D0A0000}"/>
    <cellStyle name="Normal 2 2 6" xfId="2471" xr:uid="{00000000-0005-0000-0000-00003E0A0000}"/>
    <cellStyle name="Normal 2 2 6 2" xfId="20699" xr:uid="{00000000-0005-0000-0000-00003F0A0000}"/>
    <cellStyle name="Normal 2 2 7" xfId="2472" xr:uid="{00000000-0005-0000-0000-0000400A0000}"/>
    <cellStyle name="Normal 2 2 7 2" xfId="20700" xr:uid="{00000000-0005-0000-0000-0000410A0000}"/>
    <cellStyle name="Normal 2 2 8" xfId="2473" xr:uid="{00000000-0005-0000-0000-0000420A0000}"/>
    <cellStyle name="Normal 2 2 8 10" xfId="2474" xr:uid="{00000000-0005-0000-0000-0000430A0000}"/>
    <cellStyle name="Normal 2 2 8 11" xfId="2475" xr:uid="{00000000-0005-0000-0000-0000440A0000}"/>
    <cellStyle name="Normal 2 2 8 12" xfId="20701" xr:uid="{00000000-0005-0000-0000-0000450A0000}"/>
    <cellStyle name="Normal 2 2 8 2" xfId="2476" xr:uid="{00000000-0005-0000-0000-0000460A0000}"/>
    <cellStyle name="Normal 2 2 8 2 2" xfId="2477" xr:uid="{00000000-0005-0000-0000-0000470A0000}"/>
    <cellStyle name="Normal 2 2 8 2 3" xfId="2478" xr:uid="{00000000-0005-0000-0000-0000480A0000}"/>
    <cellStyle name="Normal 2 2 8 2 4" xfId="2479" xr:uid="{00000000-0005-0000-0000-0000490A0000}"/>
    <cellStyle name="Normal 2 2 8 2 5" xfId="2480" xr:uid="{00000000-0005-0000-0000-00004A0A0000}"/>
    <cellStyle name="Normal 2 2 8 2 6" xfId="2481" xr:uid="{00000000-0005-0000-0000-00004B0A0000}"/>
    <cellStyle name="Normal 2 2 8 2 7" xfId="2482" xr:uid="{00000000-0005-0000-0000-00004C0A0000}"/>
    <cellStyle name="Normal 2 2 8 2 8" xfId="2483" xr:uid="{00000000-0005-0000-0000-00004D0A0000}"/>
    <cellStyle name="Normal 2 2 8 2 9" xfId="2484" xr:uid="{00000000-0005-0000-0000-00004E0A0000}"/>
    <cellStyle name="Normal 2 2 8 3" xfId="2485" xr:uid="{00000000-0005-0000-0000-00004F0A0000}"/>
    <cellStyle name="Normal 2 2 8 4" xfId="2486" xr:uid="{00000000-0005-0000-0000-0000500A0000}"/>
    <cellStyle name="Normal 2 2 8 5" xfId="2487" xr:uid="{00000000-0005-0000-0000-0000510A0000}"/>
    <cellStyle name="Normal 2 2 8 5 2" xfId="2488" xr:uid="{00000000-0005-0000-0000-0000520A0000}"/>
    <cellStyle name="Normal 2 2 8 5 3" xfId="2489" xr:uid="{00000000-0005-0000-0000-0000530A0000}"/>
    <cellStyle name="Normal 2 2 8 6" xfId="2490" xr:uid="{00000000-0005-0000-0000-0000540A0000}"/>
    <cellStyle name="Normal 2 2 8 6 2" xfId="2491" xr:uid="{00000000-0005-0000-0000-0000550A0000}"/>
    <cellStyle name="Normal 2 2 8 6 3" xfId="2492" xr:uid="{00000000-0005-0000-0000-0000560A0000}"/>
    <cellStyle name="Normal 2 2 8 7" xfId="2493" xr:uid="{00000000-0005-0000-0000-0000570A0000}"/>
    <cellStyle name="Normal 2 2 8 7 2" xfId="2494" xr:uid="{00000000-0005-0000-0000-0000580A0000}"/>
    <cellStyle name="Normal 2 2 8 7 3" xfId="2495" xr:uid="{00000000-0005-0000-0000-0000590A0000}"/>
    <cellStyle name="Normal 2 2 8 8" xfId="2496" xr:uid="{00000000-0005-0000-0000-00005A0A0000}"/>
    <cellStyle name="Normal 2 2 8 8 2" xfId="2497" xr:uid="{00000000-0005-0000-0000-00005B0A0000}"/>
    <cellStyle name="Normal 2 2 8 8 3" xfId="2498" xr:uid="{00000000-0005-0000-0000-00005C0A0000}"/>
    <cellStyle name="Normal 2 2 8 9" xfId="2499" xr:uid="{00000000-0005-0000-0000-00005D0A0000}"/>
    <cellStyle name="Normal 2 2 8 9 2" xfId="2500" xr:uid="{00000000-0005-0000-0000-00005E0A0000}"/>
    <cellStyle name="Normal 2 2 8 9 3" xfId="2501" xr:uid="{00000000-0005-0000-0000-00005F0A0000}"/>
    <cellStyle name="Normal 2 2 9" xfId="2502" xr:uid="{00000000-0005-0000-0000-0000600A0000}"/>
    <cellStyle name="Normal 2 2 9 2" xfId="20702" xr:uid="{00000000-0005-0000-0000-0000610A0000}"/>
    <cellStyle name="Normal 2 2_Residential Inputs Inland" xfId="2503" xr:uid="{00000000-0005-0000-0000-0000620A0000}"/>
    <cellStyle name="Normal 2 20" xfId="2504" xr:uid="{00000000-0005-0000-0000-0000630A0000}"/>
    <cellStyle name="Normal 2 20 2" xfId="2505" xr:uid="{00000000-0005-0000-0000-0000640A0000}"/>
    <cellStyle name="Normal 2 20 2 2" xfId="2506" xr:uid="{00000000-0005-0000-0000-0000650A0000}"/>
    <cellStyle name="Normal 2 20 2 3" xfId="2507" xr:uid="{00000000-0005-0000-0000-0000660A0000}"/>
    <cellStyle name="Normal 2 20 2 4" xfId="2508" xr:uid="{00000000-0005-0000-0000-0000670A0000}"/>
    <cellStyle name="Normal 2 20 3" xfId="2509" xr:uid="{00000000-0005-0000-0000-0000680A0000}"/>
    <cellStyle name="Normal 2 20 4" xfId="2510" xr:uid="{00000000-0005-0000-0000-0000690A0000}"/>
    <cellStyle name="Normal 2 20 5" xfId="2511" xr:uid="{00000000-0005-0000-0000-00006A0A0000}"/>
    <cellStyle name="Normal 2 20 6" xfId="2512" xr:uid="{00000000-0005-0000-0000-00006B0A0000}"/>
    <cellStyle name="Normal 2 20 7" xfId="2513" xr:uid="{00000000-0005-0000-0000-00006C0A0000}"/>
    <cellStyle name="Normal 2 20 8" xfId="2514" xr:uid="{00000000-0005-0000-0000-00006D0A0000}"/>
    <cellStyle name="Normal 2 20 9" xfId="2515" xr:uid="{00000000-0005-0000-0000-00006E0A0000}"/>
    <cellStyle name="Normal 2 21" xfId="2516" xr:uid="{00000000-0005-0000-0000-00006F0A0000}"/>
    <cellStyle name="Normal 2 21 2" xfId="2517" xr:uid="{00000000-0005-0000-0000-0000700A0000}"/>
    <cellStyle name="Normal 2 21 2 2" xfId="2518" xr:uid="{00000000-0005-0000-0000-0000710A0000}"/>
    <cellStyle name="Normal 2 21 2 3" xfId="2519" xr:uid="{00000000-0005-0000-0000-0000720A0000}"/>
    <cellStyle name="Normal 2 21 2 4" xfId="2520" xr:uid="{00000000-0005-0000-0000-0000730A0000}"/>
    <cellStyle name="Normal 2 21 3" xfId="2521" xr:uid="{00000000-0005-0000-0000-0000740A0000}"/>
    <cellStyle name="Normal 2 21 4" xfId="2522" xr:uid="{00000000-0005-0000-0000-0000750A0000}"/>
    <cellStyle name="Normal 2 21 5" xfId="2523" xr:uid="{00000000-0005-0000-0000-0000760A0000}"/>
    <cellStyle name="Normal 2 21 6" xfId="2524" xr:uid="{00000000-0005-0000-0000-0000770A0000}"/>
    <cellStyle name="Normal 2 21 7" xfId="2525" xr:uid="{00000000-0005-0000-0000-0000780A0000}"/>
    <cellStyle name="Normal 2 21 8" xfId="2526" xr:uid="{00000000-0005-0000-0000-0000790A0000}"/>
    <cellStyle name="Normal 2 21 9" xfId="2527" xr:uid="{00000000-0005-0000-0000-00007A0A0000}"/>
    <cellStyle name="Normal 2 22" xfId="2528" xr:uid="{00000000-0005-0000-0000-00007B0A0000}"/>
    <cellStyle name="Normal 2 22 2" xfId="2529" xr:uid="{00000000-0005-0000-0000-00007C0A0000}"/>
    <cellStyle name="Normal 2 22 2 2" xfId="2530" xr:uid="{00000000-0005-0000-0000-00007D0A0000}"/>
    <cellStyle name="Normal 2 22 2 3" xfId="2531" xr:uid="{00000000-0005-0000-0000-00007E0A0000}"/>
    <cellStyle name="Normal 2 22 2 4" xfId="2532" xr:uid="{00000000-0005-0000-0000-00007F0A0000}"/>
    <cellStyle name="Normal 2 22 3" xfId="2533" xr:uid="{00000000-0005-0000-0000-0000800A0000}"/>
    <cellStyle name="Normal 2 22 4" xfId="2534" xr:uid="{00000000-0005-0000-0000-0000810A0000}"/>
    <cellStyle name="Normal 2 22 5" xfId="2535" xr:uid="{00000000-0005-0000-0000-0000820A0000}"/>
    <cellStyle name="Normal 2 22 6" xfId="2536" xr:uid="{00000000-0005-0000-0000-0000830A0000}"/>
    <cellStyle name="Normal 2 22 7" xfId="2537" xr:uid="{00000000-0005-0000-0000-0000840A0000}"/>
    <cellStyle name="Normal 2 22 8" xfId="2538" xr:uid="{00000000-0005-0000-0000-0000850A0000}"/>
    <cellStyle name="Normal 2 22 9" xfId="2539" xr:uid="{00000000-0005-0000-0000-0000860A0000}"/>
    <cellStyle name="Normal 2 23" xfId="2540" xr:uid="{00000000-0005-0000-0000-0000870A0000}"/>
    <cellStyle name="Normal 2 23 2" xfId="2541" xr:uid="{00000000-0005-0000-0000-0000880A0000}"/>
    <cellStyle name="Normal 2 23 2 2" xfId="2542" xr:uid="{00000000-0005-0000-0000-0000890A0000}"/>
    <cellStyle name="Normal 2 23 2 3" xfId="2543" xr:uid="{00000000-0005-0000-0000-00008A0A0000}"/>
    <cellStyle name="Normal 2 23 2 4" xfId="2544" xr:uid="{00000000-0005-0000-0000-00008B0A0000}"/>
    <cellStyle name="Normal 2 23 3" xfId="2545" xr:uid="{00000000-0005-0000-0000-00008C0A0000}"/>
    <cellStyle name="Normal 2 23 4" xfId="2546" xr:uid="{00000000-0005-0000-0000-00008D0A0000}"/>
    <cellStyle name="Normal 2 23 5" xfId="2547" xr:uid="{00000000-0005-0000-0000-00008E0A0000}"/>
    <cellStyle name="Normal 2 23 6" xfId="2548" xr:uid="{00000000-0005-0000-0000-00008F0A0000}"/>
    <cellStyle name="Normal 2 23 7" xfId="2549" xr:uid="{00000000-0005-0000-0000-0000900A0000}"/>
    <cellStyle name="Normal 2 23 8" xfId="2550" xr:uid="{00000000-0005-0000-0000-0000910A0000}"/>
    <cellStyle name="Normal 2 23 9" xfId="2551" xr:uid="{00000000-0005-0000-0000-0000920A0000}"/>
    <cellStyle name="Normal 2 24" xfId="2552" xr:uid="{00000000-0005-0000-0000-0000930A0000}"/>
    <cellStyle name="Normal 2 24 2" xfId="2553" xr:uid="{00000000-0005-0000-0000-0000940A0000}"/>
    <cellStyle name="Normal 2 24 2 2" xfId="2554" xr:uid="{00000000-0005-0000-0000-0000950A0000}"/>
    <cellStyle name="Normal 2 24 2 3" xfId="2555" xr:uid="{00000000-0005-0000-0000-0000960A0000}"/>
    <cellStyle name="Normal 2 24 2 4" xfId="2556" xr:uid="{00000000-0005-0000-0000-0000970A0000}"/>
    <cellStyle name="Normal 2 24 3" xfId="2557" xr:uid="{00000000-0005-0000-0000-0000980A0000}"/>
    <cellStyle name="Normal 2 24 4" xfId="2558" xr:uid="{00000000-0005-0000-0000-0000990A0000}"/>
    <cellStyle name="Normal 2 24 5" xfId="2559" xr:uid="{00000000-0005-0000-0000-00009A0A0000}"/>
    <cellStyle name="Normal 2 24 6" xfId="2560" xr:uid="{00000000-0005-0000-0000-00009B0A0000}"/>
    <cellStyle name="Normal 2 24 7" xfId="2561" xr:uid="{00000000-0005-0000-0000-00009C0A0000}"/>
    <cellStyle name="Normal 2 24 8" xfId="2562" xr:uid="{00000000-0005-0000-0000-00009D0A0000}"/>
    <cellStyle name="Normal 2 24 9" xfId="2563" xr:uid="{00000000-0005-0000-0000-00009E0A0000}"/>
    <cellStyle name="Normal 2 25" xfId="2564" xr:uid="{00000000-0005-0000-0000-00009F0A0000}"/>
    <cellStyle name="Normal 2 25 2" xfId="2565" xr:uid="{00000000-0005-0000-0000-0000A00A0000}"/>
    <cellStyle name="Normal 2 25 2 2" xfId="2566" xr:uid="{00000000-0005-0000-0000-0000A10A0000}"/>
    <cellStyle name="Normal 2 25 2 3" xfId="2567" xr:uid="{00000000-0005-0000-0000-0000A20A0000}"/>
    <cellStyle name="Normal 2 25 2 4" xfId="2568" xr:uid="{00000000-0005-0000-0000-0000A30A0000}"/>
    <cellStyle name="Normal 2 25 3" xfId="2569" xr:uid="{00000000-0005-0000-0000-0000A40A0000}"/>
    <cellStyle name="Normal 2 25 4" xfId="2570" xr:uid="{00000000-0005-0000-0000-0000A50A0000}"/>
    <cellStyle name="Normal 2 25 5" xfId="2571" xr:uid="{00000000-0005-0000-0000-0000A60A0000}"/>
    <cellStyle name="Normal 2 25 6" xfId="2572" xr:uid="{00000000-0005-0000-0000-0000A70A0000}"/>
    <cellStyle name="Normal 2 25 7" xfId="2573" xr:uid="{00000000-0005-0000-0000-0000A80A0000}"/>
    <cellStyle name="Normal 2 25 8" xfId="2574" xr:uid="{00000000-0005-0000-0000-0000A90A0000}"/>
    <cellStyle name="Normal 2 25 9" xfId="2575" xr:uid="{00000000-0005-0000-0000-0000AA0A0000}"/>
    <cellStyle name="Normal 2 26" xfId="2576" xr:uid="{00000000-0005-0000-0000-0000AB0A0000}"/>
    <cellStyle name="Normal 2 26 2" xfId="2577" xr:uid="{00000000-0005-0000-0000-0000AC0A0000}"/>
    <cellStyle name="Normal 2 26 2 2" xfId="2578" xr:uid="{00000000-0005-0000-0000-0000AD0A0000}"/>
    <cellStyle name="Normal 2 26 2 3" xfId="2579" xr:uid="{00000000-0005-0000-0000-0000AE0A0000}"/>
    <cellStyle name="Normal 2 26 2 4" xfId="2580" xr:uid="{00000000-0005-0000-0000-0000AF0A0000}"/>
    <cellStyle name="Normal 2 26 3" xfId="2581" xr:uid="{00000000-0005-0000-0000-0000B00A0000}"/>
    <cellStyle name="Normal 2 26 4" xfId="2582" xr:uid="{00000000-0005-0000-0000-0000B10A0000}"/>
    <cellStyle name="Normal 2 26 5" xfId="2583" xr:uid="{00000000-0005-0000-0000-0000B20A0000}"/>
    <cellStyle name="Normal 2 26 6" xfId="2584" xr:uid="{00000000-0005-0000-0000-0000B30A0000}"/>
    <cellStyle name="Normal 2 26 7" xfId="2585" xr:uid="{00000000-0005-0000-0000-0000B40A0000}"/>
    <cellStyle name="Normal 2 26 8" xfId="2586" xr:uid="{00000000-0005-0000-0000-0000B50A0000}"/>
    <cellStyle name="Normal 2 26 9" xfId="2587" xr:uid="{00000000-0005-0000-0000-0000B60A0000}"/>
    <cellStyle name="Normal 2 27" xfId="2588" xr:uid="{00000000-0005-0000-0000-0000B70A0000}"/>
    <cellStyle name="Normal 2 28" xfId="2589" xr:uid="{00000000-0005-0000-0000-0000B80A0000}"/>
    <cellStyle name="Normal 2 29" xfId="2590" xr:uid="{00000000-0005-0000-0000-0000B90A0000}"/>
    <cellStyle name="Normal 2 3" xfId="2591" xr:uid="{00000000-0005-0000-0000-0000BA0A0000}"/>
    <cellStyle name="Normal 2 3 2" xfId="2592" xr:uid="{00000000-0005-0000-0000-0000BB0A0000}"/>
    <cellStyle name="Normal 2 3 2 2" xfId="2593" xr:uid="{00000000-0005-0000-0000-0000BC0A0000}"/>
    <cellStyle name="Normal 2 3 2 2 2" xfId="2594" xr:uid="{00000000-0005-0000-0000-0000BD0A0000}"/>
    <cellStyle name="Normal 2 3 2 3" xfId="2595" xr:uid="{00000000-0005-0000-0000-0000BE0A0000}"/>
    <cellStyle name="Normal 2 3 2 3 2" xfId="2596" xr:uid="{00000000-0005-0000-0000-0000BF0A0000}"/>
    <cellStyle name="Normal 2 3 2 4" xfId="2597" xr:uid="{00000000-0005-0000-0000-0000C00A0000}"/>
    <cellStyle name="Normal 2 3 2 4 2" xfId="2598" xr:uid="{00000000-0005-0000-0000-0000C10A0000}"/>
    <cellStyle name="Normal 2 3 2 5" xfId="2599" xr:uid="{00000000-0005-0000-0000-0000C20A0000}"/>
    <cellStyle name="Normal 2 3 2 5 2" xfId="2600" xr:uid="{00000000-0005-0000-0000-0000C30A0000}"/>
    <cellStyle name="Normal 2 3 2 6" xfId="2601" xr:uid="{00000000-0005-0000-0000-0000C40A0000}"/>
    <cellStyle name="Normal 2 3 2 6 2" xfId="2602" xr:uid="{00000000-0005-0000-0000-0000C50A0000}"/>
    <cellStyle name="Normal 2 3 2 7" xfId="2603" xr:uid="{00000000-0005-0000-0000-0000C60A0000}"/>
    <cellStyle name="Normal 2 3 2 7 2" xfId="2604" xr:uid="{00000000-0005-0000-0000-0000C70A0000}"/>
    <cellStyle name="Normal 2 3 3" xfId="2605" xr:uid="{00000000-0005-0000-0000-0000C80A0000}"/>
    <cellStyle name="Normal 2 3 4" xfId="2606" xr:uid="{00000000-0005-0000-0000-0000C90A0000}"/>
    <cellStyle name="Normal 2 3 5" xfId="2607" xr:uid="{00000000-0005-0000-0000-0000CA0A0000}"/>
    <cellStyle name="Normal 2 3 6" xfId="2608" xr:uid="{00000000-0005-0000-0000-0000CB0A0000}"/>
    <cellStyle name="Normal 2 3 7" xfId="2609" xr:uid="{00000000-0005-0000-0000-0000CC0A0000}"/>
    <cellStyle name="Normal 2 3 8" xfId="2610" xr:uid="{00000000-0005-0000-0000-0000CD0A0000}"/>
    <cellStyle name="Normal 2 3 9" xfId="20703" xr:uid="{00000000-0005-0000-0000-0000CE0A0000}"/>
    <cellStyle name="Normal 2 30" xfId="2611" xr:uid="{00000000-0005-0000-0000-0000CF0A0000}"/>
    <cellStyle name="Normal 2 30 2" xfId="2612" xr:uid="{00000000-0005-0000-0000-0000D00A0000}"/>
    <cellStyle name="Normal 2 30 3" xfId="2613" xr:uid="{00000000-0005-0000-0000-0000D10A0000}"/>
    <cellStyle name="Normal 2 31" xfId="2614" xr:uid="{00000000-0005-0000-0000-0000D20A0000}"/>
    <cellStyle name="Normal 2 32" xfId="2615" xr:uid="{00000000-0005-0000-0000-0000D30A0000}"/>
    <cellStyle name="Normal 2 33" xfId="2616" xr:uid="{00000000-0005-0000-0000-0000D40A0000}"/>
    <cellStyle name="Normal 2 34" xfId="2617" xr:uid="{00000000-0005-0000-0000-0000D50A0000}"/>
    <cellStyle name="Normal 2 35" xfId="2618" xr:uid="{00000000-0005-0000-0000-0000D60A0000}"/>
    <cellStyle name="Normal 2 36" xfId="2619" xr:uid="{00000000-0005-0000-0000-0000D70A0000}"/>
    <cellStyle name="Normal 2 37" xfId="2620" xr:uid="{00000000-0005-0000-0000-0000D80A0000}"/>
    <cellStyle name="Normal 2 38" xfId="2621" xr:uid="{00000000-0005-0000-0000-0000D90A0000}"/>
    <cellStyle name="Normal 2 39" xfId="2622" xr:uid="{00000000-0005-0000-0000-0000DA0A0000}"/>
    <cellStyle name="Normal 2 4" xfId="2623" xr:uid="{00000000-0005-0000-0000-0000DB0A0000}"/>
    <cellStyle name="Normal 2 4 10" xfId="2624" xr:uid="{00000000-0005-0000-0000-0000DC0A0000}"/>
    <cellStyle name="Normal 2 4 11" xfId="2625" xr:uid="{00000000-0005-0000-0000-0000DD0A0000}"/>
    <cellStyle name="Normal 2 4 12" xfId="2626" xr:uid="{00000000-0005-0000-0000-0000DE0A0000}"/>
    <cellStyle name="Normal 2 4 13" xfId="2627" xr:uid="{00000000-0005-0000-0000-0000DF0A0000}"/>
    <cellStyle name="Normal 2 4 14" xfId="2628" xr:uid="{00000000-0005-0000-0000-0000E00A0000}"/>
    <cellStyle name="Normal 2 4 15" xfId="2629" xr:uid="{00000000-0005-0000-0000-0000E10A0000}"/>
    <cellStyle name="Normal 2 4 16" xfId="2630" xr:uid="{00000000-0005-0000-0000-0000E20A0000}"/>
    <cellStyle name="Normal 2 4 17" xfId="2631" xr:uid="{00000000-0005-0000-0000-0000E30A0000}"/>
    <cellStyle name="Normal 2 4 17 10" xfId="2632" xr:uid="{00000000-0005-0000-0000-0000E40A0000}"/>
    <cellStyle name="Normal 2 4 17 10 10" xfId="2633" xr:uid="{00000000-0005-0000-0000-0000E50A0000}"/>
    <cellStyle name="Normal 2 4 17 10 11" xfId="2634" xr:uid="{00000000-0005-0000-0000-0000E60A0000}"/>
    <cellStyle name="Normal 2 4 17 10 12" xfId="2635" xr:uid="{00000000-0005-0000-0000-0000E70A0000}"/>
    <cellStyle name="Normal 2 4 17 10 13" xfId="2636" xr:uid="{00000000-0005-0000-0000-0000E80A0000}"/>
    <cellStyle name="Normal 2 4 17 10 14" xfId="2637" xr:uid="{00000000-0005-0000-0000-0000E90A0000}"/>
    <cellStyle name="Normal 2 4 17 10 2" xfId="2638" xr:uid="{00000000-0005-0000-0000-0000EA0A0000}"/>
    <cellStyle name="Normal 2 4 17 10 3" xfId="2639" xr:uid="{00000000-0005-0000-0000-0000EB0A0000}"/>
    <cellStyle name="Normal 2 4 17 10 4" xfId="2640" xr:uid="{00000000-0005-0000-0000-0000EC0A0000}"/>
    <cellStyle name="Normal 2 4 17 10 5" xfId="2641" xr:uid="{00000000-0005-0000-0000-0000ED0A0000}"/>
    <cellStyle name="Normal 2 4 17 10 6" xfId="2642" xr:uid="{00000000-0005-0000-0000-0000EE0A0000}"/>
    <cellStyle name="Normal 2 4 17 10 7" xfId="2643" xr:uid="{00000000-0005-0000-0000-0000EF0A0000}"/>
    <cellStyle name="Normal 2 4 17 10 8" xfId="2644" xr:uid="{00000000-0005-0000-0000-0000F00A0000}"/>
    <cellStyle name="Normal 2 4 17 10 9" xfId="2645" xr:uid="{00000000-0005-0000-0000-0000F10A0000}"/>
    <cellStyle name="Normal 2 4 17 11" xfId="2646" xr:uid="{00000000-0005-0000-0000-0000F20A0000}"/>
    <cellStyle name="Normal 2 4 17 12" xfId="2647" xr:uid="{00000000-0005-0000-0000-0000F30A0000}"/>
    <cellStyle name="Normal 2 4 17 13" xfId="2648" xr:uid="{00000000-0005-0000-0000-0000F40A0000}"/>
    <cellStyle name="Normal 2 4 17 14" xfId="2649" xr:uid="{00000000-0005-0000-0000-0000F50A0000}"/>
    <cellStyle name="Normal 2 4 17 15" xfId="2650" xr:uid="{00000000-0005-0000-0000-0000F60A0000}"/>
    <cellStyle name="Normal 2 4 17 16" xfId="2651" xr:uid="{00000000-0005-0000-0000-0000F70A0000}"/>
    <cellStyle name="Normal 2 4 17 17" xfId="2652" xr:uid="{00000000-0005-0000-0000-0000F80A0000}"/>
    <cellStyle name="Normal 2 4 17 18" xfId="2653" xr:uid="{00000000-0005-0000-0000-0000F90A0000}"/>
    <cellStyle name="Normal 2 4 17 19" xfId="2654" xr:uid="{00000000-0005-0000-0000-0000FA0A0000}"/>
    <cellStyle name="Normal 2 4 17 2" xfId="2655" xr:uid="{00000000-0005-0000-0000-0000FB0A0000}"/>
    <cellStyle name="Normal 2 4 17 2 10" xfId="2656" xr:uid="{00000000-0005-0000-0000-0000FC0A0000}"/>
    <cellStyle name="Normal 2 4 17 2 11" xfId="2657" xr:uid="{00000000-0005-0000-0000-0000FD0A0000}"/>
    <cellStyle name="Normal 2 4 17 2 12" xfId="2658" xr:uid="{00000000-0005-0000-0000-0000FE0A0000}"/>
    <cellStyle name="Normal 2 4 17 2 13" xfId="2659" xr:uid="{00000000-0005-0000-0000-0000FF0A0000}"/>
    <cellStyle name="Normal 2 4 17 2 14" xfId="2660" xr:uid="{00000000-0005-0000-0000-0000000B0000}"/>
    <cellStyle name="Normal 2 4 17 2 15" xfId="2661" xr:uid="{00000000-0005-0000-0000-0000010B0000}"/>
    <cellStyle name="Normal 2 4 17 2 2" xfId="2662" xr:uid="{00000000-0005-0000-0000-0000020B0000}"/>
    <cellStyle name="Normal 2 4 17 2 2 10" xfId="2663" xr:uid="{00000000-0005-0000-0000-0000030B0000}"/>
    <cellStyle name="Normal 2 4 17 2 2 11" xfId="2664" xr:uid="{00000000-0005-0000-0000-0000040B0000}"/>
    <cellStyle name="Normal 2 4 17 2 2 12" xfId="2665" xr:uid="{00000000-0005-0000-0000-0000050B0000}"/>
    <cellStyle name="Normal 2 4 17 2 2 13" xfId="2666" xr:uid="{00000000-0005-0000-0000-0000060B0000}"/>
    <cellStyle name="Normal 2 4 17 2 2 14" xfId="2667" xr:uid="{00000000-0005-0000-0000-0000070B0000}"/>
    <cellStyle name="Normal 2 4 17 2 2 2" xfId="2668" xr:uid="{00000000-0005-0000-0000-0000080B0000}"/>
    <cellStyle name="Normal 2 4 17 2 2 3" xfId="2669" xr:uid="{00000000-0005-0000-0000-0000090B0000}"/>
    <cellStyle name="Normal 2 4 17 2 2 4" xfId="2670" xr:uid="{00000000-0005-0000-0000-00000A0B0000}"/>
    <cellStyle name="Normal 2 4 17 2 2 5" xfId="2671" xr:uid="{00000000-0005-0000-0000-00000B0B0000}"/>
    <cellStyle name="Normal 2 4 17 2 2 6" xfId="2672" xr:uid="{00000000-0005-0000-0000-00000C0B0000}"/>
    <cellStyle name="Normal 2 4 17 2 2 7" xfId="2673" xr:uid="{00000000-0005-0000-0000-00000D0B0000}"/>
    <cellStyle name="Normal 2 4 17 2 2 8" xfId="2674" xr:uid="{00000000-0005-0000-0000-00000E0B0000}"/>
    <cellStyle name="Normal 2 4 17 2 2 9" xfId="2675" xr:uid="{00000000-0005-0000-0000-00000F0B0000}"/>
    <cellStyle name="Normal 2 4 17 2 3" xfId="2676" xr:uid="{00000000-0005-0000-0000-0000100B0000}"/>
    <cellStyle name="Normal 2 4 17 2 4" xfId="2677" xr:uid="{00000000-0005-0000-0000-0000110B0000}"/>
    <cellStyle name="Normal 2 4 17 2 5" xfId="2678" xr:uid="{00000000-0005-0000-0000-0000120B0000}"/>
    <cellStyle name="Normal 2 4 17 2 6" xfId="2679" xr:uid="{00000000-0005-0000-0000-0000130B0000}"/>
    <cellStyle name="Normal 2 4 17 2 7" xfId="2680" xr:uid="{00000000-0005-0000-0000-0000140B0000}"/>
    <cellStyle name="Normal 2 4 17 2 8" xfId="2681" xr:uid="{00000000-0005-0000-0000-0000150B0000}"/>
    <cellStyle name="Normal 2 4 17 2 9" xfId="2682" xr:uid="{00000000-0005-0000-0000-0000160B0000}"/>
    <cellStyle name="Normal 2 4 17 20" xfId="2683" xr:uid="{00000000-0005-0000-0000-0000170B0000}"/>
    <cellStyle name="Normal 2 4 17 21" xfId="2684" xr:uid="{00000000-0005-0000-0000-0000180B0000}"/>
    <cellStyle name="Normal 2 4 17 22" xfId="2685" xr:uid="{00000000-0005-0000-0000-0000190B0000}"/>
    <cellStyle name="Normal 2 4 17 23" xfId="2686" xr:uid="{00000000-0005-0000-0000-00001A0B0000}"/>
    <cellStyle name="Normal 2 4 17 3" xfId="2687" xr:uid="{00000000-0005-0000-0000-00001B0B0000}"/>
    <cellStyle name="Normal 2 4 17 3 10" xfId="2688" xr:uid="{00000000-0005-0000-0000-00001C0B0000}"/>
    <cellStyle name="Normal 2 4 17 3 11" xfId="2689" xr:uid="{00000000-0005-0000-0000-00001D0B0000}"/>
    <cellStyle name="Normal 2 4 17 3 12" xfId="2690" xr:uid="{00000000-0005-0000-0000-00001E0B0000}"/>
    <cellStyle name="Normal 2 4 17 3 13" xfId="2691" xr:uid="{00000000-0005-0000-0000-00001F0B0000}"/>
    <cellStyle name="Normal 2 4 17 3 14" xfId="2692" xr:uid="{00000000-0005-0000-0000-0000200B0000}"/>
    <cellStyle name="Normal 2 4 17 3 15" xfId="2693" xr:uid="{00000000-0005-0000-0000-0000210B0000}"/>
    <cellStyle name="Normal 2 4 17 3 2" xfId="2694" xr:uid="{00000000-0005-0000-0000-0000220B0000}"/>
    <cellStyle name="Normal 2 4 17 3 2 10" xfId="2695" xr:uid="{00000000-0005-0000-0000-0000230B0000}"/>
    <cellStyle name="Normal 2 4 17 3 2 11" xfId="2696" xr:uid="{00000000-0005-0000-0000-0000240B0000}"/>
    <cellStyle name="Normal 2 4 17 3 2 12" xfId="2697" xr:uid="{00000000-0005-0000-0000-0000250B0000}"/>
    <cellStyle name="Normal 2 4 17 3 2 13" xfId="2698" xr:uid="{00000000-0005-0000-0000-0000260B0000}"/>
    <cellStyle name="Normal 2 4 17 3 2 14" xfId="2699" xr:uid="{00000000-0005-0000-0000-0000270B0000}"/>
    <cellStyle name="Normal 2 4 17 3 2 2" xfId="2700" xr:uid="{00000000-0005-0000-0000-0000280B0000}"/>
    <cellStyle name="Normal 2 4 17 3 2 3" xfId="2701" xr:uid="{00000000-0005-0000-0000-0000290B0000}"/>
    <cellStyle name="Normal 2 4 17 3 2 4" xfId="2702" xr:uid="{00000000-0005-0000-0000-00002A0B0000}"/>
    <cellStyle name="Normal 2 4 17 3 2 5" xfId="2703" xr:uid="{00000000-0005-0000-0000-00002B0B0000}"/>
    <cellStyle name="Normal 2 4 17 3 2 6" xfId="2704" xr:uid="{00000000-0005-0000-0000-00002C0B0000}"/>
    <cellStyle name="Normal 2 4 17 3 2 7" xfId="2705" xr:uid="{00000000-0005-0000-0000-00002D0B0000}"/>
    <cellStyle name="Normal 2 4 17 3 2 8" xfId="2706" xr:uid="{00000000-0005-0000-0000-00002E0B0000}"/>
    <cellStyle name="Normal 2 4 17 3 2 9" xfId="2707" xr:uid="{00000000-0005-0000-0000-00002F0B0000}"/>
    <cellStyle name="Normal 2 4 17 3 3" xfId="2708" xr:uid="{00000000-0005-0000-0000-0000300B0000}"/>
    <cellStyle name="Normal 2 4 17 3 4" xfId="2709" xr:uid="{00000000-0005-0000-0000-0000310B0000}"/>
    <cellStyle name="Normal 2 4 17 3 5" xfId="2710" xr:uid="{00000000-0005-0000-0000-0000320B0000}"/>
    <cellStyle name="Normal 2 4 17 3 6" xfId="2711" xr:uid="{00000000-0005-0000-0000-0000330B0000}"/>
    <cellStyle name="Normal 2 4 17 3 7" xfId="2712" xr:uid="{00000000-0005-0000-0000-0000340B0000}"/>
    <cellStyle name="Normal 2 4 17 3 8" xfId="2713" xr:uid="{00000000-0005-0000-0000-0000350B0000}"/>
    <cellStyle name="Normal 2 4 17 3 9" xfId="2714" xr:uid="{00000000-0005-0000-0000-0000360B0000}"/>
    <cellStyle name="Normal 2 4 17 4" xfId="2715" xr:uid="{00000000-0005-0000-0000-0000370B0000}"/>
    <cellStyle name="Normal 2 4 17 4 10" xfId="2716" xr:uid="{00000000-0005-0000-0000-0000380B0000}"/>
    <cellStyle name="Normal 2 4 17 4 11" xfId="2717" xr:uid="{00000000-0005-0000-0000-0000390B0000}"/>
    <cellStyle name="Normal 2 4 17 4 12" xfId="2718" xr:uid="{00000000-0005-0000-0000-00003A0B0000}"/>
    <cellStyle name="Normal 2 4 17 4 13" xfId="2719" xr:uid="{00000000-0005-0000-0000-00003B0B0000}"/>
    <cellStyle name="Normal 2 4 17 4 14" xfId="2720" xr:uid="{00000000-0005-0000-0000-00003C0B0000}"/>
    <cellStyle name="Normal 2 4 17 4 15" xfId="2721" xr:uid="{00000000-0005-0000-0000-00003D0B0000}"/>
    <cellStyle name="Normal 2 4 17 4 2" xfId="2722" xr:uid="{00000000-0005-0000-0000-00003E0B0000}"/>
    <cellStyle name="Normal 2 4 17 4 2 10" xfId="2723" xr:uid="{00000000-0005-0000-0000-00003F0B0000}"/>
    <cellStyle name="Normal 2 4 17 4 2 11" xfId="2724" xr:uid="{00000000-0005-0000-0000-0000400B0000}"/>
    <cellStyle name="Normal 2 4 17 4 2 12" xfId="2725" xr:uid="{00000000-0005-0000-0000-0000410B0000}"/>
    <cellStyle name="Normal 2 4 17 4 2 13" xfId="2726" xr:uid="{00000000-0005-0000-0000-0000420B0000}"/>
    <cellStyle name="Normal 2 4 17 4 2 14" xfId="2727" xr:uid="{00000000-0005-0000-0000-0000430B0000}"/>
    <cellStyle name="Normal 2 4 17 4 2 2" xfId="2728" xr:uid="{00000000-0005-0000-0000-0000440B0000}"/>
    <cellStyle name="Normal 2 4 17 4 2 3" xfId="2729" xr:uid="{00000000-0005-0000-0000-0000450B0000}"/>
    <cellStyle name="Normal 2 4 17 4 2 4" xfId="2730" xr:uid="{00000000-0005-0000-0000-0000460B0000}"/>
    <cellStyle name="Normal 2 4 17 4 2 5" xfId="2731" xr:uid="{00000000-0005-0000-0000-0000470B0000}"/>
    <cellStyle name="Normal 2 4 17 4 2 6" xfId="2732" xr:uid="{00000000-0005-0000-0000-0000480B0000}"/>
    <cellStyle name="Normal 2 4 17 4 2 7" xfId="2733" xr:uid="{00000000-0005-0000-0000-0000490B0000}"/>
    <cellStyle name="Normal 2 4 17 4 2 8" xfId="2734" xr:uid="{00000000-0005-0000-0000-00004A0B0000}"/>
    <cellStyle name="Normal 2 4 17 4 2 9" xfId="2735" xr:uid="{00000000-0005-0000-0000-00004B0B0000}"/>
    <cellStyle name="Normal 2 4 17 4 3" xfId="2736" xr:uid="{00000000-0005-0000-0000-00004C0B0000}"/>
    <cellStyle name="Normal 2 4 17 4 4" xfId="2737" xr:uid="{00000000-0005-0000-0000-00004D0B0000}"/>
    <cellStyle name="Normal 2 4 17 4 5" xfId="2738" xr:uid="{00000000-0005-0000-0000-00004E0B0000}"/>
    <cellStyle name="Normal 2 4 17 4 6" xfId="2739" xr:uid="{00000000-0005-0000-0000-00004F0B0000}"/>
    <cellStyle name="Normal 2 4 17 4 7" xfId="2740" xr:uid="{00000000-0005-0000-0000-0000500B0000}"/>
    <cellStyle name="Normal 2 4 17 4 8" xfId="2741" xr:uid="{00000000-0005-0000-0000-0000510B0000}"/>
    <cellStyle name="Normal 2 4 17 4 9" xfId="2742" xr:uid="{00000000-0005-0000-0000-0000520B0000}"/>
    <cellStyle name="Normal 2 4 17 5" xfId="2743" xr:uid="{00000000-0005-0000-0000-0000530B0000}"/>
    <cellStyle name="Normal 2 4 17 5 10" xfId="2744" xr:uid="{00000000-0005-0000-0000-0000540B0000}"/>
    <cellStyle name="Normal 2 4 17 5 11" xfId="2745" xr:uid="{00000000-0005-0000-0000-0000550B0000}"/>
    <cellStyle name="Normal 2 4 17 5 12" xfId="2746" xr:uid="{00000000-0005-0000-0000-0000560B0000}"/>
    <cellStyle name="Normal 2 4 17 5 13" xfId="2747" xr:uid="{00000000-0005-0000-0000-0000570B0000}"/>
    <cellStyle name="Normal 2 4 17 5 14" xfId="2748" xr:uid="{00000000-0005-0000-0000-0000580B0000}"/>
    <cellStyle name="Normal 2 4 17 5 2" xfId="2749" xr:uid="{00000000-0005-0000-0000-0000590B0000}"/>
    <cellStyle name="Normal 2 4 17 5 3" xfId="2750" xr:uid="{00000000-0005-0000-0000-00005A0B0000}"/>
    <cellStyle name="Normal 2 4 17 5 4" xfId="2751" xr:uid="{00000000-0005-0000-0000-00005B0B0000}"/>
    <cellStyle name="Normal 2 4 17 5 5" xfId="2752" xr:uid="{00000000-0005-0000-0000-00005C0B0000}"/>
    <cellStyle name="Normal 2 4 17 5 6" xfId="2753" xr:uid="{00000000-0005-0000-0000-00005D0B0000}"/>
    <cellStyle name="Normal 2 4 17 5 7" xfId="2754" xr:uid="{00000000-0005-0000-0000-00005E0B0000}"/>
    <cellStyle name="Normal 2 4 17 5 8" xfId="2755" xr:uid="{00000000-0005-0000-0000-00005F0B0000}"/>
    <cellStyle name="Normal 2 4 17 5 9" xfId="2756" xr:uid="{00000000-0005-0000-0000-0000600B0000}"/>
    <cellStyle name="Normal 2 4 17 6" xfId="2757" xr:uid="{00000000-0005-0000-0000-0000610B0000}"/>
    <cellStyle name="Normal 2 4 17 6 10" xfId="2758" xr:uid="{00000000-0005-0000-0000-0000620B0000}"/>
    <cellStyle name="Normal 2 4 17 6 11" xfId="2759" xr:uid="{00000000-0005-0000-0000-0000630B0000}"/>
    <cellStyle name="Normal 2 4 17 6 12" xfId="2760" xr:uid="{00000000-0005-0000-0000-0000640B0000}"/>
    <cellStyle name="Normal 2 4 17 6 13" xfId="2761" xr:uid="{00000000-0005-0000-0000-0000650B0000}"/>
    <cellStyle name="Normal 2 4 17 6 14" xfId="2762" xr:uid="{00000000-0005-0000-0000-0000660B0000}"/>
    <cellStyle name="Normal 2 4 17 6 2" xfId="2763" xr:uid="{00000000-0005-0000-0000-0000670B0000}"/>
    <cellStyle name="Normal 2 4 17 6 3" xfId="2764" xr:uid="{00000000-0005-0000-0000-0000680B0000}"/>
    <cellStyle name="Normal 2 4 17 6 4" xfId="2765" xr:uid="{00000000-0005-0000-0000-0000690B0000}"/>
    <cellStyle name="Normal 2 4 17 6 5" xfId="2766" xr:uid="{00000000-0005-0000-0000-00006A0B0000}"/>
    <cellStyle name="Normal 2 4 17 6 6" xfId="2767" xr:uid="{00000000-0005-0000-0000-00006B0B0000}"/>
    <cellStyle name="Normal 2 4 17 6 7" xfId="2768" xr:uid="{00000000-0005-0000-0000-00006C0B0000}"/>
    <cellStyle name="Normal 2 4 17 6 8" xfId="2769" xr:uid="{00000000-0005-0000-0000-00006D0B0000}"/>
    <cellStyle name="Normal 2 4 17 6 9" xfId="2770" xr:uid="{00000000-0005-0000-0000-00006E0B0000}"/>
    <cellStyle name="Normal 2 4 17 7" xfId="2771" xr:uid="{00000000-0005-0000-0000-00006F0B0000}"/>
    <cellStyle name="Normal 2 4 17 7 10" xfId="2772" xr:uid="{00000000-0005-0000-0000-0000700B0000}"/>
    <cellStyle name="Normal 2 4 17 7 11" xfId="2773" xr:uid="{00000000-0005-0000-0000-0000710B0000}"/>
    <cellStyle name="Normal 2 4 17 7 12" xfId="2774" xr:uid="{00000000-0005-0000-0000-0000720B0000}"/>
    <cellStyle name="Normal 2 4 17 7 13" xfId="2775" xr:uid="{00000000-0005-0000-0000-0000730B0000}"/>
    <cellStyle name="Normal 2 4 17 7 14" xfId="2776" xr:uid="{00000000-0005-0000-0000-0000740B0000}"/>
    <cellStyle name="Normal 2 4 17 7 2" xfId="2777" xr:uid="{00000000-0005-0000-0000-0000750B0000}"/>
    <cellStyle name="Normal 2 4 17 7 3" xfId="2778" xr:uid="{00000000-0005-0000-0000-0000760B0000}"/>
    <cellStyle name="Normal 2 4 17 7 4" xfId="2779" xr:uid="{00000000-0005-0000-0000-0000770B0000}"/>
    <cellStyle name="Normal 2 4 17 7 5" xfId="2780" xr:uid="{00000000-0005-0000-0000-0000780B0000}"/>
    <cellStyle name="Normal 2 4 17 7 6" xfId="2781" xr:uid="{00000000-0005-0000-0000-0000790B0000}"/>
    <cellStyle name="Normal 2 4 17 7 7" xfId="2782" xr:uid="{00000000-0005-0000-0000-00007A0B0000}"/>
    <cellStyle name="Normal 2 4 17 7 8" xfId="2783" xr:uid="{00000000-0005-0000-0000-00007B0B0000}"/>
    <cellStyle name="Normal 2 4 17 7 9" xfId="2784" xr:uid="{00000000-0005-0000-0000-00007C0B0000}"/>
    <cellStyle name="Normal 2 4 17 8" xfId="2785" xr:uid="{00000000-0005-0000-0000-00007D0B0000}"/>
    <cellStyle name="Normal 2 4 17 8 10" xfId="2786" xr:uid="{00000000-0005-0000-0000-00007E0B0000}"/>
    <cellStyle name="Normal 2 4 17 8 11" xfId="2787" xr:uid="{00000000-0005-0000-0000-00007F0B0000}"/>
    <cellStyle name="Normal 2 4 17 8 12" xfId="2788" xr:uid="{00000000-0005-0000-0000-0000800B0000}"/>
    <cellStyle name="Normal 2 4 17 8 13" xfId="2789" xr:uid="{00000000-0005-0000-0000-0000810B0000}"/>
    <cellStyle name="Normal 2 4 17 8 14" xfId="2790" xr:uid="{00000000-0005-0000-0000-0000820B0000}"/>
    <cellStyle name="Normal 2 4 17 8 2" xfId="2791" xr:uid="{00000000-0005-0000-0000-0000830B0000}"/>
    <cellStyle name="Normal 2 4 17 8 3" xfId="2792" xr:uid="{00000000-0005-0000-0000-0000840B0000}"/>
    <cellStyle name="Normal 2 4 17 8 4" xfId="2793" xr:uid="{00000000-0005-0000-0000-0000850B0000}"/>
    <cellStyle name="Normal 2 4 17 8 5" xfId="2794" xr:uid="{00000000-0005-0000-0000-0000860B0000}"/>
    <cellStyle name="Normal 2 4 17 8 6" xfId="2795" xr:uid="{00000000-0005-0000-0000-0000870B0000}"/>
    <cellStyle name="Normal 2 4 17 8 7" xfId="2796" xr:uid="{00000000-0005-0000-0000-0000880B0000}"/>
    <cellStyle name="Normal 2 4 17 8 8" xfId="2797" xr:uid="{00000000-0005-0000-0000-0000890B0000}"/>
    <cellStyle name="Normal 2 4 17 8 9" xfId="2798" xr:uid="{00000000-0005-0000-0000-00008A0B0000}"/>
    <cellStyle name="Normal 2 4 17 9" xfId="2799" xr:uid="{00000000-0005-0000-0000-00008B0B0000}"/>
    <cellStyle name="Normal 2 4 17 9 10" xfId="2800" xr:uid="{00000000-0005-0000-0000-00008C0B0000}"/>
    <cellStyle name="Normal 2 4 17 9 11" xfId="2801" xr:uid="{00000000-0005-0000-0000-00008D0B0000}"/>
    <cellStyle name="Normal 2 4 17 9 12" xfId="2802" xr:uid="{00000000-0005-0000-0000-00008E0B0000}"/>
    <cellStyle name="Normal 2 4 17 9 13" xfId="2803" xr:uid="{00000000-0005-0000-0000-00008F0B0000}"/>
    <cellStyle name="Normal 2 4 17 9 14" xfId="2804" xr:uid="{00000000-0005-0000-0000-0000900B0000}"/>
    <cellStyle name="Normal 2 4 17 9 2" xfId="2805" xr:uid="{00000000-0005-0000-0000-0000910B0000}"/>
    <cellStyle name="Normal 2 4 17 9 3" xfId="2806" xr:uid="{00000000-0005-0000-0000-0000920B0000}"/>
    <cellStyle name="Normal 2 4 17 9 4" xfId="2807" xr:uid="{00000000-0005-0000-0000-0000930B0000}"/>
    <cellStyle name="Normal 2 4 17 9 5" xfId="2808" xr:uid="{00000000-0005-0000-0000-0000940B0000}"/>
    <cellStyle name="Normal 2 4 17 9 6" xfId="2809" xr:uid="{00000000-0005-0000-0000-0000950B0000}"/>
    <cellStyle name="Normal 2 4 17 9 7" xfId="2810" xr:uid="{00000000-0005-0000-0000-0000960B0000}"/>
    <cellStyle name="Normal 2 4 17 9 8" xfId="2811" xr:uid="{00000000-0005-0000-0000-0000970B0000}"/>
    <cellStyle name="Normal 2 4 17 9 9" xfId="2812" xr:uid="{00000000-0005-0000-0000-0000980B0000}"/>
    <cellStyle name="Normal 2 4 18" xfId="2813" xr:uid="{00000000-0005-0000-0000-0000990B0000}"/>
    <cellStyle name="Normal 2 4 18 10" xfId="2814" xr:uid="{00000000-0005-0000-0000-00009A0B0000}"/>
    <cellStyle name="Normal 2 4 18 10 10" xfId="2815" xr:uid="{00000000-0005-0000-0000-00009B0B0000}"/>
    <cellStyle name="Normal 2 4 18 10 11" xfId="2816" xr:uid="{00000000-0005-0000-0000-00009C0B0000}"/>
    <cellStyle name="Normal 2 4 18 10 12" xfId="2817" xr:uid="{00000000-0005-0000-0000-00009D0B0000}"/>
    <cellStyle name="Normal 2 4 18 10 13" xfId="2818" xr:uid="{00000000-0005-0000-0000-00009E0B0000}"/>
    <cellStyle name="Normal 2 4 18 10 14" xfId="2819" xr:uid="{00000000-0005-0000-0000-00009F0B0000}"/>
    <cellStyle name="Normal 2 4 18 10 2" xfId="2820" xr:uid="{00000000-0005-0000-0000-0000A00B0000}"/>
    <cellStyle name="Normal 2 4 18 10 3" xfId="2821" xr:uid="{00000000-0005-0000-0000-0000A10B0000}"/>
    <cellStyle name="Normal 2 4 18 10 4" xfId="2822" xr:uid="{00000000-0005-0000-0000-0000A20B0000}"/>
    <cellStyle name="Normal 2 4 18 10 5" xfId="2823" xr:uid="{00000000-0005-0000-0000-0000A30B0000}"/>
    <cellStyle name="Normal 2 4 18 10 6" xfId="2824" xr:uid="{00000000-0005-0000-0000-0000A40B0000}"/>
    <cellStyle name="Normal 2 4 18 10 7" xfId="2825" xr:uid="{00000000-0005-0000-0000-0000A50B0000}"/>
    <cellStyle name="Normal 2 4 18 10 8" xfId="2826" xr:uid="{00000000-0005-0000-0000-0000A60B0000}"/>
    <cellStyle name="Normal 2 4 18 10 9" xfId="2827" xr:uid="{00000000-0005-0000-0000-0000A70B0000}"/>
    <cellStyle name="Normal 2 4 18 11" xfId="2828" xr:uid="{00000000-0005-0000-0000-0000A80B0000}"/>
    <cellStyle name="Normal 2 4 18 12" xfId="2829" xr:uid="{00000000-0005-0000-0000-0000A90B0000}"/>
    <cellStyle name="Normal 2 4 18 13" xfId="2830" xr:uid="{00000000-0005-0000-0000-0000AA0B0000}"/>
    <cellStyle name="Normal 2 4 18 14" xfId="2831" xr:uid="{00000000-0005-0000-0000-0000AB0B0000}"/>
    <cellStyle name="Normal 2 4 18 15" xfId="2832" xr:uid="{00000000-0005-0000-0000-0000AC0B0000}"/>
    <cellStyle name="Normal 2 4 18 16" xfId="2833" xr:uid="{00000000-0005-0000-0000-0000AD0B0000}"/>
    <cellStyle name="Normal 2 4 18 17" xfId="2834" xr:uid="{00000000-0005-0000-0000-0000AE0B0000}"/>
    <cellStyle name="Normal 2 4 18 18" xfId="2835" xr:uid="{00000000-0005-0000-0000-0000AF0B0000}"/>
    <cellStyle name="Normal 2 4 18 19" xfId="2836" xr:uid="{00000000-0005-0000-0000-0000B00B0000}"/>
    <cellStyle name="Normal 2 4 18 2" xfId="2837" xr:uid="{00000000-0005-0000-0000-0000B10B0000}"/>
    <cellStyle name="Normal 2 4 18 2 10" xfId="2838" xr:uid="{00000000-0005-0000-0000-0000B20B0000}"/>
    <cellStyle name="Normal 2 4 18 2 11" xfId="2839" xr:uid="{00000000-0005-0000-0000-0000B30B0000}"/>
    <cellStyle name="Normal 2 4 18 2 12" xfId="2840" xr:uid="{00000000-0005-0000-0000-0000B40B0000}"/>
    <cellStyle name="Normal 2 4 18 2 13" xfId="2841" xr:uid="{00000000-0005-0000-0000-0000B50B0000}"/>
    <cellStyle name="Normal 2 4 18 2 14" xfId="2842" xr:uid="{00000000-0005-0000-0000-0000B60B0000}"/>
    <cellStyle name="Normal 2 4 18 2 15" xfId="2843" xr:uid="{00000000-0005-0000-0000-0000B70B0000}"/>
    <cellStyle name="Normal 2 4 18 2 2" xfId="2844" xr:uid="{00000000-0005-0000-0000-0000B80B0000}"/>
    <cellStyle name="Normal 2 4 18 2 2 10" xfId="2845" xr:uid="{00000000-0005-0000-0000-0000B90B0000}"/>
    <cellStyle name="Normal 2 4 18 2 2 11" xfId="2846" xr:uid="{00000000-0005-0000-0000-0000BA0B0000}"/>
    <cellStyle name="Normal 2 4 18 2 2 12" xfId="2847" xr:uid="{00000000-0005-0000-0000-0000BB0B0000}"/>
    <cellStyle name="Normal 2 4 18 2 2 13" xfId="2848" xr:uid="{00000000-0005-0000-0000-0000BC0B0000}"/>
    <cellStyle name="Normal 2 4 18 2 2 14" xfId="2849" xr:uid="{00000000-0005-0000-0000-0000BD0B0000}"/>
    <cellStyle name="Normal 2 4 18 2 2 2" xfId="2850" xr:uid="{00000000-0005-0000-0000-0000BE0B0000}"/>
    <cellStyle name="Normal 2 4 18 2 2 3" xfId="2851" xr:uid="{00000000-0005-0000-0000-0000BF0B0000}"/>
    <cellStyle name="Normal 2 4 18 2 2 4" xfId="2852" xr:uid="{00000000-0005-0000-0000-0000C00B0000}"/>
    <cellStyle name="Normal 2 4 18 2 2 5" xfId="2853" xr:uid="{00000000-0005-0000-0000-0000C10B0000}"/>
    <cellStyle name="Normal 2 4 18 2 2 6" xfId="2854" xr:uid="{00000000-0005-0000-0000-0000C20B0000}"/>
    <cellStyle name="Normal 2 4 18 2 2 7" xfId="2855" xr:uid="{00000000-0005-0000-0000-0000C30B0000}"/>
    <cellStyle name="Normal 2 4 18 2 2 8" xfId="2856" xr:uid="{00000000-0005-0000-0000-0000C40B0000}"/>
    <cellStyle name="Normal 2 4 18 2 2 9" xfId="2857" xr:uid="{00000000-0005-0000-0000-0000C50B0000}"/>
    <cellStyle name="Normal 2 4 18 2 3" xfId="2858" xr:uid="{00000000-0005-0000-0000-0000C60B0000}"/>
    <cellStyle name="Normal 2 4 18 2 4" xfId="2859" xr:uid="{00000000-0005-0000-0000-0000C70B0000}"/>
    <cellStyle name="Normal 2 4 18 2 5" xfId="2860" xr:uid="{00000000-0005-0000-0000-0000C80B0000}"/>
    <cellStyle name="Normal 2 4 18 2 6" xfId="2861" xr:uid="{00000000-0005-0000-0000-0000C90B0000}"/>
    <cellStyle name="Normal 2 4 18 2 7" xfId="2862" xr:uid="{00000000-0005-0000-0000-0000CA0B0000}"/>
    <cellStyle name="Normal 2 4 18 2 8" xfId="2863" xr:uid="{00000000-0005-0000-0000-0000CB0B0000}"/>
    <cellStyle name="Normal 2 4 18 2 9" xfId="2864" xr:uid="{00000000-0005-0000-0000-0000CC0B0000}"/>
    <cellStyle name="Normal 2 4 18 20" xfId="2865" xr:uid="{00000000-0005-0000-0000-0000CD0B0000}"/>
    <cellStyle name="Normal 2 4 18 21" xfId="2866" xr:uid="{00000000-0005-0000-0000-0000CE0B0000}"/>
    <cellStyle name="Normal 2 4 18 22" xfId="2867" xr:uid="{00000000-0005-0000-0000-0000CF0B0000}"/>
    <cellStyle name="Normal 2 4 18 23" xfId="2868" xr:uid="{00000000-0005-0000-0000-0000D00B0000}"/>
    <cellStyle name="Normal 2 4 18 3" xfId="2869" xr:uid="{00000000-0005-0000-0000-0000D10B0000}"/>
    <cellStyle name="Normal 2 4 18 3 10" xfId="2870" xr:uid="{00000000-0005-0000-0000-0000D20B0000}"/>
    <cellStyle name="Normal 2 4 18 3 11" xfId="2871" xr:uid="{00000000-0005-0000-0000-0000D30B0000}"/>
    <cellStyle name="Normal 2 4 18 3 12" xfId="2872" xr:uid="{00000000-0005-0000-0000-0000D40B0000}"/>
    <cellStyle name="Normal 2 4 18 3 13" xfId="2873" xr:uid="{00000000-0005-0000-0000-0000D50B0000}"/>
    <cellStyle name="Normal 2 4 18 3 14" xfId="2874" xr:uid="{00000000-0005-0000-0000-0000D60B0000}"/>
    <cellStyle name="Normal 2 4 18 3 15" xfId="2875" xr:uid="{00000000-0005-0000-0000-0000D70B0000}"/>
    <cellStyle name="Normal 2 4 18 3 2" xfId="2876" xr:uid="{00000000-0005-0000-0000-0000D80B0000}"/>
    <cellStyle name="Normal 2 4 18 3 2 10" xfId="2877" xr:uid="{00000000-0005-0000-0000-0000D90B0000}"/>
    <cellStyle name="Normal 2 4 18 3 2 11" xfId="2878" xr:uid="{00000000-0005-0000-0000-0000DA0B0000}"/>
    <cellStyle name="Normal 2 4 18 3 2 12" xfId="2879" xr:uid="{00000000-0005-0000-0000-0000DB0B0000}"/>
    <cellStyle name="Normal 2 4 18 3 2 13" xfId="2880" xr:uid="{00000000-0005-0000-0000-0000DC0B0000}"/>
    <cellStyle name="Normal 2 4 18 3 2 14" xfId="2881" xr:uid="{00000000-0005-0000-0000-0000DD0B0000}"/>
    <cellStyle name="Normal 2 4 18 3 2 2" xfId="2882" xr:uid="{00000000-0005-0000-0000-0000DE0B0000}"/>
    <cellStyle name="Normal 2 4 18 3 2 3" xfId="2883" xr:uid="{00000000-0005-0000-0000-0000DF0B0000}"/>
    <cellStyle name="Normal 2 4 18 3 2 4" xfId="2884" xr:uid="{00000000-0005-0000-0000-0000E00B0000}"/>
    <cellStyle name="Normal 2 4 18 3 2 5" xfId="2885" xr:uid="{00000000-0005-0000-0000-0000E10B0000}"/>
    <cellStyle name="Normal 2 4 18 3 2 6" xfId="2886" xr:uid="{00000000-0005-0000-0000-0000E20B0000}"/>
    <cellStyle name="Normal 2 4 18 3 2 7" xfId="2887" xr:uid="{00000000-0005-0000-0000-0000E30B0000}"/>
    <cellStyle name="Normal 2 4 18 3 2 8" xfId="2888" xr:uid="{00000000-0005-0000-0000-0000E40B0000}"/>
    <cellStyle name="Normal 2 4 18 3 2 9" xfId="2889" xr:uid="{00000000-0005-0000-0000-0000E50B0000}"/>
    <cellStyle name="Normal 2 4 18 3 3" xfId="2890" xr:uid="{00000000-0005-0000-0000-0000E60B0000}"/>
    <cellStyle name="Normal 2 4 18 3 4" xfId="2891" xr:uid="{00000000-0005-0000-0000-0000E70B0000}"/>
    <cellStyle name="Normal 2 4 18 3 5" xfId="2892" xr:uid="{00000000-0005-0000-0000-0000E80B0000}"/>
    <cellStyle name="Normal 2 4 18 3 6" xfId="2893" xr:uid="{00000000-0005-0000-0000-0000E90B0000}"/>
    <cellStyle name="Normal 2 4 18 3 7" xfId="2894" xr:uid="{00000000-0005-0000-0000-0000EA0B0000}"/>
    <cellStyle name="Normal 2 4 18 3 8" xfId="2895" xr:uid="{00000000-0005-0000-0000-0000EB0B0000}"/>
    <cellStyle name="Normal 2 4 18 3 9" xfId="2896" xr:uid="{00000000-0005-0000-0000-0000EC0B0000}"/>
    <cellStyle name="Normal 2 4 18 4" xfId="2897" xr:uid="{00000000-0005-0000-0000-0000ED0B0000}"/>
    <cellStyle name="Normal 2 4 18 4 10" xfId="2898" xr:uid="{00000000-0005-0000-0000-0000EE0B0000}"/>
    <cellStyle name="Normal 2 4 18 4 11" xfId="2899" xr:uid="{00000000-0005-0000-0000-0000EF0B0000}"/>
    <cellStyle name="Normal 2 4 18 4 12" xfId="2900" xr:uid="{00000000-0005-0000-0000-0000F00B0000}"/>
    <cellStyle name="Normal 2 4 18 4 13" xfId="2901" xr:uid="{00000000-0005-0000-0000-0000F10B0000}"/>
    <cellStyle name="Normal 2 4 18 4 14" xfId="2902" xr:uid="{00000000-0005-0000-0000-0000F20B0000}"/>
    <cellStyle name="Normal 2 4 18 4 15" xfId="2903" xr:uid="{00000000-0005-0000-0000-0000F30B0000}"/>
    <cellStyle name="Normal 2 4 18 4 2" xfId="2904" xr:uid="{00000000-0005-0000-0000-0000F40B0000}"/>
    <cellStyle name="Normal 2 4 18 4 2 10" xfId="2905" xr:uid="{00000000-0005-0000-0000-0000F50B0000}"/>
    <cellStyle name="Normal 2 4 18 4 2 11" xfId="2906" xr:uid="{00000000-0005-0000-0000-0000F60B0000}"/>
    <cellStyle name="Normal 2 4 18 4 2 12" xfId="2907" xr:uid="{00000000-0005-0000-0000-0000F70B0000}"/>
    <cellStyle name="Normal 2 4 18 4 2 13" xfId="2908" xr:uid="{00000000-0005-0000-0000-0000F80B0000}"/>
    <cellStyle name="Normal 2 4 18 4 2 14" xfId="2909" xr:uid="{00000000-0005-0000-0000-0000F90B0000}"/>
    <cellStyle name="Normal 2 4 18 4 2 2" xfId="2910" xr:uid="{00000000-0005-0000-0000-0000FA0B0000}"/>
    <cellStyle name="Normal 2 4 18 4 2 3" xfId="2911" xr:uid="{00000000-0005-0000-0000-0000FB0B0000}"/>
    <cellStyle name="Normal 2 4 18 4 2 4" xfId="2912" xr:uid="{00000000-0005-0000-0000-0000FC0B0000}"/>
    <cellStyle name="Normal 2 4 18 4 2 5" xfId="2913" xr:uid="{00000000-0005-0000-0000-0000FD0B0000}"/>
    <cellStyle name="Normal 2 4 18 4 2 6" xfId="2914" xr:uid="{00000000-0005-0000-0000-0000FE0B0000}"/>
    <cellStyle name="Normal 2 4 18 4 2 7" xfId="2915" xr:uid="{00000000-0005-0000-0000-0000FF0B0000}"/>
    <cellStyle name="Normal 2 4 18 4 2 8" xfId="2916" xr:uid="{00000000-0005-0000-0000-0000000C0000}"/>
    <cellStyle name="Normal 2 4 18 4 2 9" xfId="2917" xr:uid="{00000000-0005-0000-0000-0000010C0000}"/>
    <cellStyle name="Normal 2 4 18 4 3" xfId="2918" xr:uid="{00000000-0005-0000-0000-0000020C0000}"/>
    <cellStyle name="Normal 2 4 18 4 4" xfId="2919" xr:uid="{00000000-0005-0000-0000-0000030C0000}"/>
    <cellStyle name="Normal 2 4 18 4 5" xfId="2920" xr:uid="{00000000-0005-0000-0000-0000040C0000}"/>
    <cellStyle name="Normal 2 4 18 4 6" xfId="2921" xr:uid="{00000000-0005-0000-0000-0000050C0000}"/>
    <cellStyle name="Normal 2 4 18 4 7" xfId="2922" xr:uid="{00000000-0005-0000-0000-0000060C0000}"/>
    <cellStyle name="Normal 2 4 18 4 8" xfId="2923" xr:uid="{00000000-0005-0000-0000-0000070C0000}"/>
    <cellStyle name="Normal 2 4 18 4 9" xfId="2924" xr:uid="{00000000-0005-0000-0000-0000080C0000}"/>
    <cellStyle name="Normal 2 4 18 5" xfId="2925" xr:uid="{00000000-0005-0000-0000-0000090C0000}"/>
    <cellStyle name="Normal 2 4 18 5 10" xfId="2926" xr:uid="{00000000-0005-0000-0000-00000A0C0000}"/>
    <cellStyle name="Normal 2 4 18 5 11" xfId="2927" xr:uid="{00000000-0005-0000-0000-00000B0C0000}"/>
    <cellStyle name="Normal 2 4 18 5 12" xfId="2928" xr:uid="{00000000-0005-0000-0000-00000C0C0000}"/>
    <cellStyle name="Normal 2 4 18 5 13" xfId="2929" xr:uid="{00000000-0005-0000-0000-00000D0C0000}"/>
    <cellStyle name="Normal 2 4 18 5 14" xfId="2930" xr:uid="{00000000-0005-0000-0000-00000E0C0000}"/>
    <cellStyle name="Normal 2 4 18 5 2" xfId="2931" xr:uid="{00000000-0005-0000-0000-00000F0C0000}"/>
    <cellStyle name="Normal 2 4 18 5 3" xfId="2932" xr:uid="{00000000-0005-0000-0000-0000100C0000}"/>
    <cellStyle name="Normal 2 4 18 5 4" xfId="2933" xr:uid="{00000000-0005-0000-0000-0000110C0000}"/>
    <cellStyle name="Normal 2 4 18 5 5" xfId="2934" xr:uid="{00000000-0005-0000-0000-0000120C0000}"/>
    <cellStyle name="Normal 2 4 18 5 6" xfId="2935" xr:uid="{00000000-0005-0000-0000-0000130C0000}"/>
    <cellStyle name="Normal 2 4 18 5 7" xfId="2936" xr:uid="{00000000-0005-0000-0000-0000140C0000}"/>
    <cellStyle name="Normal 2 4 18 5 8" xfId="2937" xr:uid="{00000000-0005-0000-0000-0000150C0000}"/>
    <cellStyle name="Normal 2 4 18 5 9" xfId="2938" xr:uid="{00000000-0005-0000-0000-0000160C0000}"/>
    <cellStyle name="Normal 2 4 18 6" xfId="2939" xr:uid="{00000000-0005-0000-0000-0000170C0000}"/>
    <cellStyle name="Normal 2 4 18 6 10" xfId="2940" xr:uid="{00000000-0005-0000-0000-0000180C0000}"/>
    <cellStyle name="Normal 2 4 18 6 11" xfId="2941" xr:uid="{00000000-0005-0000-0000-0000190C0000}"/>
    <cellStyle name="Normal 2 4 18 6 12" xfId="2942" xr:uid="{00000000-0005-0000-0000-00001A0C0000}"/>
    <cellStyle name="Normal 2 4 18 6 13" xfId="2943" xr:uid="{00000000-0005-0000-0000-00001B0C0000}"/>
    <cellStyle name="Normal 2 4 18 6 14" xfId="2944" xr:uid="{00000000-0005-0000-0000-00001C0C0000}"/>
    <cellStyle name="Normal 2 4 18 6 2" xfId="2945" xr:uid="{00000000-0005-0000-0000-00001D0C0000}"/>
    <cellStyle name="Normal 2 4 18 6 3" xfId="2946" xr:uid="{00000000-0005-0000-0000-00001E0C0000}"/>
    <cellStyle name="Normal 2 4 18 6 4" xfId="2947" xr:uid="{00000000-0005-0000-0000-00001F0C0000}"/>
    <cellStyle name="Normal 2 4 18 6 5" xfId="2948" xr:uid="{00000000-0005-0000-0000-0000200C0000}"/>
    <cellStyle name="Normal 2 4 18 6 6" xfId="2949" xr:uid="{00000000-0005-0000-0000-0000210C0000}"/>
    <cellStyle name="Normal 2 4 18 6 7" xfId="2950" xr:uid="{00000000-0005-0000-0000-0000220C0000}"/>
    <cellStyle name="Normal 2 4 18 6 8" xfId="2951" xr:uid="{00000000-0005-0000-0000-0000230C0000}"/>
    <cellStyle name="Normal 2 4 18 6 9" xfId="2952" xr:uid="{00000000-0005-0000-0000-0000240C0000}"/>
    <cellStyle name="Normal 2 4 18 7" xfId="2953" xr:uid="{00000000-0005-0000-0000-0000250C0000}"/>
    <cellStyle name="Normal 2 4 18 7 10" xfId="2954" xr:uid="{00000000-0005-0000-0000-0000260C0000}"/>
    <cellStyle name="Normal 2 4 18 7 11" xfId="2955" xr:uid="{00000000-0005-0000-0000-0000270C0000}"/>
    <cellStyle name="Normal 2 4 18 7 12" xfId="2956" xr:uid="{00000000-0005-0000-0000-0000280C0000}"/>
    <cellStyle name="Normal 2 4 18 7 13" xfId="2957" xr:uid="{00000000-0005-0000-0000-0000290C0000}"/>
    <cellStyle name="Normal 2 4 18 7 14" xfId="2958" xr:uid="{00000000-0005-0000-0000-00002A0C0000}"/>
    <cellStyle name="Normal 2 4 18 7 2" xfId="2959" xr:uid="{00000000-0005-0000-0000-00002B0C0000}"/>
    <cellStyle name="Normal 2 4 18 7 3" xfId="2960" xr:uid="{00000000-0005-0000-0000-00002C0C0000}"/>
    <cellStyle name="Normal 2 4 18 7 4" xfId="2961" xr:uid="{00000000-0005-0000-0000-00002D0C0000}"/>
    <cellStyle name="Normal 2 4 18 7 5" xfId="2962" xr:uid="{00000000-0005-0000-0000-00002E0C0000}"/>
    <cellStyle name="Normal 2 4 18 7 6" xfId="2963" xr:uid="{00000000-0005-0000-0000-00002F0C0000}"/>
    <cellStyle name="Normal 2 4 18 7 7" xfId="2964" xr:uid="{00000000-0005-0000-0000-0000300C0000}"/>
    <cellStyle name="Normal 2 4 18 7 8" xfId="2965" xr:uid="{00000000-0005-0000-0000-0000310C0000}"/>
    <cellStyle name="Normal 2 4 18 7 9" xfId="2966" xr:uid="{00000000-0005-0000-0000-0000320C0000}"/>
    <cellStyle name="Normal 2 4 18 8" xfId="2967" xr:uid="{00000000-0005-0000-0000-0000330C0000}"/>
    <cellStyle name="Normal 2 4 18 8 10" xfId="2968" xr:uid="{00000000-0005-0000-0000-0000340C0000}"/>
    <cellStyle name="Normal 2 4 18 8 11" xfId="2969" xr:uid="{00000000-0005-0000-0000-0000350C0000}"/>
    <cellStyle name="Normal 2 4 18 8 12" xfId="2970" xr:uid="{00000000-0005-0000-0000-0000360C0000}"/>
    <cellStyle name="Normal 2 4 18 8 13" xfId="2971" xr:uid="{00000000-0005-0000-0000-0000370C0000}"/>
    <cellStyle name="Normal 2 4 18 8 14" xfId="2972" xr:uid="{00000000-0005-0000-0000-0000380C0000}"/>
    <cellStyle name="Normal 2 4 18 8 2" xfId="2973" xr:uid="{00000000-0005-0000-0000-0000390C0000}"/>
    <cellStyle name="Normal 2 4 18 8 3" xfId="2974" xr:uid="{00000000-0005-0000-0000-00003A0C0000}"/>
    <cellStyle name="Normal 2 4 18 8 4" xfId="2975" xr:uid="{00000000-0005-0000-0000-00003B0C0000}"/>
    <cellStyle name="Normal 2 4 18 8 5" xfId="2976" xr:uid="{00000000-0005-0000-0000-00003C0C0000}"/>
    <cellStyle name="Normal 2 4 18 8 6" xfId="2977" xr:uid="{00000000-0005-0000-0000-00003D0C0000}"/>
    <cellStyle name="Normal 2 4 18 8 7" xfId="2978" xr:uid="{00000000-0005-0000-0000-00003E0C0000}"/>
    <cellStyle name="Normal 2 4 18 8 8" xfId="2979" xr:uid="{00000000-0005-0000-0000-00003F0C0000}"/>
    <cellStyle name="Normal 2 4 18 8 9" xfId="2980" xr:uid="{00000000-0005-0000-0000-0000400C0000}"/>
    <cellStyle name="Normal 2 4 18 9" xfId="2981" xr:uid="{00000000-0005-0000-0000-0000410C0000}"/>
    <cellStyle name="Normal 2 4 18 9 10" xfId="2982" xr:uid="{00000000-0005-0000-0000-0000420C0000}"/>
    <cellStyle name="Normal 2 4 18 9 11" xfId="2983" xr:uid="{00000000-0005-0000-0000-0000430C0000}"/>
    <cellStyle name="Normal 2 4 18 9 12" xfId="2984" xr:uid="{00000000-0005-0000-0000-0000440C0000}"/>
    <cellStyle name="Normal 2 4 18 9 13" xfId="2985" xr:uid="{00000000-0005-0000-0000-0000450C0000}"/>
    <cellStyle name="Normal 2 4 18 9 14" xfId="2986" xr:uid="{00000000-0005-0000-0000-0000460C0000}"/>
    <cellStyle name="Normal 2 4 18 9 2" xfId="2987" xr:uid="{00000000-0005-0000-0000-0000470C0000}"/>
    <cellStyle name="Normal 2 4 18 9 3" xfId="2988" xr:uid="{00000000-0005-0000-0000-0000480C0000}"/>
    <cellStyle name="Normal 2 4 18 9 4" xfId="2989" xr:uid="{00000000-0005-0000-0000-0000490C0000}"/>
    <cellStyle name="Normal 2 4 18 9 5" xfId="2990" xr:uid="{00000000-0005-0000-0000-00004A0C0000}"/>
    <cellStyle name="Normal 2 4 18 9 6" xfId="2991" xr:uid="{00000000-0005-0000-0000-00004B0C0000}"/>
    <cellStyle name="Normal 2 4 18 9 7" xfId="2992" xr:uid="{00000000-0005-0000-0000-00004C0C0000}"/>
    <cellStyle name="Normal 2 4 18 9 8" xfId="2993" xr:uid="{00000000-0005-0000-0000-00004D0C0000}"/>
    <cellStyle name="Normal 2 4 18 9 9" xfId="2994" xr:uid="{00000000-0005-0000-0000-00004E0C0000}"/>
    <cellStyle name="Normal 2 4 19" xfId="2995" xr:uid="{00000000-0005-0000-0000-00004F0C0000}"/>
    <cellStyle name="Normal 2 4 19 10" xfId="2996" xr:uid="{00000000-0005-0000-0000-0000500C0000}"/>
    <cellStyle name="Normal 2 4 19 10 10" xfId="2997" xr:uid="{00000000-0005-0000-0000-0000510C0000}"/>
    <cellStyle name="Normal 2 4 19 10 11" xfId="2998" xr:uid="{00000000-0005-0000-0000-0000520C0000}"/>
    <cellStyle name="Normal 2 4 19 10 12" xfId="2999" xr:uid="{00000000-0005-0000-0000-0000530C0000}"/>
    <cellStyle name="Normal 2 4 19 10 13" xfId="3000" xr:uid="{00000000-0005-0000-0000-0000540C0000}"/>
    <cellStyle name="Normal 2 4 19 10 14" xfId="3001" xr:uid="{00000000-0005-0000-0000-0000550C0000}"/>
    <cellStyle name="Normal 2 4 19 10 2" xfId="3002" xr:uid="{00000000-0005-0000-0000-0000560C0000}"/>
    <cellStyle name="Normal 2 4 19 10 3" xfId="3003" xr:uid="{00000000-0005-0000-0000-0000570C0000}"/>
    <cellStyle name="Normal 2 4 19 10 4" xfId="3004" xr:uid="{00000000-0005-0000-0000-0000580C0000}"/>
    <cellStyle name="Normal 2 4 19 10 5" xfId="3005" xr:uid="{00000000-0005-0000-0000-0000590C0000}"/>
    <cellStyle name="Normal 2 4 19 10 6" xfId="3006" xr:uid="{00000000-0005-0000-0000-00005A0C0000}"/>
    <cellStyle name="Normal 2 4 19 10 7" xfId="3007" xr:uid="{00000000-0005-0000-0000-00005B0C0000}"/>
    <cellStyle name="Normal 2 4 19 10 8" xfId="3008" xr:uid="{00000000-0005-0000-0000-00005C0C0000}"/>
    <cellStyle name="Normal 2 4 19 10 9" xfId="3009" xr:uid="{00000000-0005-0000-0000-00005D0C0000}"/>
    <cellStyle name="Normal 2 4 19 11" xfId="3010" xr:uid="{00000000-0005-0000-0000-00005E0C0000}"/>
    <cellStyle name="Normal 2 4 19 12" xfId="3011" xr:uid="{00000000-0005-0000-0000-00005F0C0000}"/>
    <cellStyle name="Normal 2 4 19 13" xfId="3012" xr:uid="{00000000-0005-0000-0000-0000600C0000}"/>
    <cellStyle name="Normal 2 4 19 14" xfId="3013" xr:uid="{00000000-0005-0000-0000-0000610C0000}"/>
    <cellStyle name="Normal 2 4 19 15" xfId="3014" xr:uid="{00000000-0005-0000-0000-0000620C0000}"/>
    <cellStyle name="Normal 2 4 19 16" xfId="3015" xr:uid="{00000000-0005-0000-0000-0000630C0000}"/>
    <cellStyle name="Normal 2 4 19 17" xfId="3016" xr:uid="{00000000-0005-0000-0000-0000640C0000}"/>
    <cellStyle name="Normal 2 4 19 18" xfId="3017" xr:uid="{00000000-0005-0000-0000-0000650C0000}"/>
    <cellStyle name="Normal 2 4 19 19" xfId="3018" xr:uid="{00000000-0005-0000-0000-0000660C0000}"/>
    <cellStyle name="Normal 2 4 19 2" xfId="3019" xr:uid="{00000000-0005-0000-0000-0000670C0000}"/>
    <cellStyle name="Normal 2 4 19 2 10" xfId="3020" xr:uid="{00000000-0005-0000-0000-0000680C0000}"/>
    <cellStyle name="Normal 2 4 19 2 11" xfId="3021" xr:uid="{00000000-0005-0000-0000-0000690C0000}"/>
    <cellStyle name="Normal 2 4 19 2 12" xfId="3022" xr:uid="{00000000-0005-0000-0000-00006A0C0000}"/>
    <cellStyle name="Normal 2 4 19 2 13" xfId="3023" xr:uid="{00000000-0005-0000-0000-00006B0C0000}"/>
    <cellStyle name="Normal 2 4 19 2 14" xfId="3024" xr:uid="{00000000-0005-0000-0000-00006C0C0000}"/>
    <cellStyle name="Normal 2 4 19 2 15" xfId="3025" xr:uid="{00000000-0005-0000-0000-00006D0C0000}"/>
    <cellStyle name="Normal 2 4 19 2 2" xfId="3026" xr:uid="{00000000-0005-0000-0000-00006E0C0000}"/>
    <cellStyle name="Normal 2 4 19 2 2 10" xfId="3027" xr:uid="{00000000-0005-0000-0000-00006F0C0000}"/>
    <cellStyle name="Normal 2 4 19 2 2 11" xfId="3028" xr:uid="{00000000-0005-0000-0000-0000700C0000}"/>
    <cellStyle name="Normal 2 4 19 2 2 12" xfId="3029" xr:uid="{00000000-0005-0000-0000-0000710C0000}"/>
    <cellStyle name="Normal 2 4 19 2 2 13" xfId="3030" xr:uid="{00000000-0005-0000-0000-0000720C0000}"/>
    <cellStyle name="Normal 2 4 19 2 2 14" xfId="3031" xr:uid="{00000000-0005-0000-0000-0000730C0000}"/>
    <cellStyle name="Normal 2 4 19 2 2 2" xfId="3032" xr:uid="{00000000-0005-0000-0000-0000740C0000}"/>
    <cellStyle name="Normal 2 4 19 2 2 3" xfId="3033" xr:uid="{00000000-0005-0000-0000-0000750C0000}"/>
    <cellStyle name="Normal 2 4 19 2 2 4" xfId="3034" xr:uid="{00000000-0005-0000-0000-0000760C0000}"/>
    <cellStyle name="Normal 2 4 19 2 2 5" xfId="3035" xr:uid="{00000000-0005-0000-0000-0000770C0000}"/>
    <cellStyle name="Normal 2 4 19 2 2 6" xfId="3036" xr:uid="{00000000-0005-0000-0000-0000780C0000}"/>
    <cellStyle name="Normal 2 4 19 2 2 7" xfId="3037" xr:uid="{00000000-0005-0000-0000-0000790C0000}"/>
    <cellStyle name="Normal 2 4 19 2 2 8" xfId="3038" xr:uid="{00000000-0005-0000-0000-00007A0C0000}"/>
    <cellStyle name="Normal 2 4 19 2 2 9" xfId="3039" xr:uid="{00000000-0005-0000-0000-00007B0C0000}"/>
    <cellStyle name="Normal 2 4 19 2 3" xfId="3040" xr:uid="{00000000-0005-0000-0000-00007C0C0000}"/>
    <cellStyle name="Normal 2 4 19 2 4" xfId="3041" xr:uid="{00000000-0005-0000-0000-00007D0C0000}"/>
    <cellStyle name="Normal 2 4 19 2 5" xfId="3042" xr:uid="{00000000-0005-0000-0000-00007E0C0000}"/>
    <cellStyle name="Normal 2 4 19 2 6" xfId="3043" xr:uid="{00000000-0005-0000-0000-00007F0C0000}"/>
    <cellStyle name="Normal 2 4 19 2 7" xfId="3044" xr:uid="{00000000-0005-0000-0000-0000800C0000}"/>
    <cellStyle name="Normal 2 4 19 2 8" xfId="3045" xr:uid="{00000000-0005-0000-0000-0000810C0000}"/>
    <cellStyle name="Normal 2 4 19 2 9" xfId="3046" xr:uid="{00000000-0005-0000-0000-0000820C0000}"/>
    <cellStyle name="Normal 2 4 19 20" xfId="3047" xr:uid="{00000000-0005-0000-0000-0000830C0000}"/>
    <cellStyle name="Normal 2 4 19 21" xfId="3048" xr:uid="{00000000-0005-0000-0000-0000840C0000}"/>
    <cellStyle name="Normal 2 4 19 22" xfId="3049" xr:uid="{00000000-0005-0000-0000-0000850C0000}"/>
    <cellStyle name="Normal 2 4 19 23" xfId="3050" xr:uid="{00000000-0005-0000-0000-0000860C0000}"/>
    <cellStyle name="Normal 2 4 19 3" xfId="3051" xr:uid="{00000000-0005-0000-0000-0000870C0000}"/>
    <cellStyle name="Normal 2 4 19 3 10" xfId="3052" xr:uid="{00000000-0005-0000-0000-0000880C0000}"/>
    <cellStyle name="Normal 2 4 19 3 11" xfId="3053" xr:uid="{00000000-0005-0000-0000-0000890C0000}"/>
    <cellStyle name="Normal 2 4 19 3 12" xfId="3054" xr:uid="{00000000-0005-0000-0000-00008A0C0000}"/>
    <cellStyle name="Normal 2 4 19 3 13" xfId="3055" xr:uid="{00000000-0005-0000-0000-00008B0C0000}"/>
    <cellStyle name="Normal 2 4 19 3 14" xfId="3056" xr:uid="{00000000-0005-0000-0000-00008C0C0000}"/>
    <cellStyle name="Normal 2 4 19 3 15" xfId="3057" xr:uid="{00000000-0005-0000-0000-00008D0C0000}"/>
    <cellStyle name="Normal 2 4 19 3 2" xfId="3058" xr:uid="{00000000-0005-0000-0000-00008E0C0000}"/>
    <cellStyle name="Normal 2 4 19 3 2 10" xfId="3059" xr:uid="{00000000-0005-0000-0000-00008F0C0000}"/>
    <cellStyle name="Normal 2 4 19 3 2 11" xfId="3060" xr:uid="{00000000-0005-0000-0000-0000900C0000}"/>
    <cellStyle name="Normal 2 4 19 3 2 12" xfId="3061" xr:uid="{00000000-0005-0000-0000-0000910C0000}"/>
    <cellStyle name="Normal 2 4 19 3 2 13" xfId="3062" xr:uid="{00000000-0005-0000-0000-0000920C0000}"/>
    <cellStyle name="Normal 2 4 19 3 2 14" xfId="3063" xr:uid="{00000000-0005-0000-0000-0000930C0000}"/>
    <cellStyle name="Normal 2 4 19 3 2 2" xfId="3064" xr:uid="{00000000-0005-0000-0000-0000940C0000}"/>
    <cellStyle name="Normal 2 4 19 3 2 3" xfId="3065" xr:uid="{00000000-0005-0000-0000-0000950C0000}"/>
    <cellStyle name="Normal 2 4 19 3 2 4" xfId="3066" xr:uid="{00000000-0005-0000-0000-0000960C0000}"/>
    <cellStyle name="Normal 2 4 19 3 2 5" xfId="3067" xr:uid="{00000000-0005-0000-0000-0000970C0000}"/>
    <cellStyle name="Normal 2 4 19 3 2 6" xfId="3068" xr:uid="{00000000-0005-0000-0000-0000980C0000}"/>
    <cellStyle name="Normal 2 4 19 3 2 7" xfId="3069" xr:uid="{00000000-0005-0000-0000-0000990C0000}"/>
    <cellStyle name="Normal 2 4 19 3 2 8" xfId="3070" xr:uid="{00000000-0005-0000-0000-00009A0C0000}"/>
    <cellStyle name="Normal 2 4 19 3 2 9" xfId="3071" xr:uid="{00000000-0005-0000-0000-00009B0C0000}"/>
    <cellStyle name="Normal 2 4 19 3 3" xfId="3072" xr:uid="{00000000-0005-0000-0000-00009C0C0000}"/>
    <cellStyle name="Normal 2 4 19 3 4" xfId="3073" xr:uid="{00000000-0005-0000-0000-00009D0C0000}"/>
    <cellStyle name="Normal 2 4 19 3 5" xfId="3074" xr:uid="{00000000-0005-0000-0000-00009E0C0000}"/>
    <cellStyle name="Normal 2 4 19 3 6" xfId="3075" xr:uid="{00000000-0005-0000-0000-00009F0C0000}"/>
    <cellStyle name="Normal 2 4 19 3 7" xfId="3076" xr:uid="{00000000-0005-0000-0000-0000A00C0000}"/>
    <cellStyle name="Normal 2 4 19 3 8" xfId="3077" xr:uid="{00000000-0005-0000-0000-0000A10C0000}"/>
    <cellStyle name="Normal 2 4 19 3 9" xfId="3078" xr:uid="{00000000-0005-0000-0000-0000A20C0000}"/>
    <cellStyle name="Normal 2 4 19 4" xfId="3079" xr:uid="{00000000-0005-0000-0000-0000A30C0000}"/>
    <cellStyle name="Normal 2 4 19 4 10" xfId="3080" xr:uid="{00000000-0005-0000-0000-0000A40C0000}"/>
    <cellStyle name="Normal 2 4 19 4 11" xfId="3081" xr:uid="{00000000-0005-0000-0000-0000A50C0000}"/>
    <cellStyle name="Normal 2 4 19 4 12" xfId="3082" xr:uid="{00000000-0005-0000-0000-0000A60C0000}"/>
    <cellStyle name="Normal 2 4 19 4 13" xfId="3083" xr:uid="{00000000-0005-0000-0000-0000A70C0000}"/>
    <cellStyle name="Normal 2 4 19 4 14" xfId="3084" xr:uid="{00000000-0005-0000-0000-0000A80C0000}"/>
    <cellStyle name="Normal 2 4 19 4 15" xfId="3085" xr:uid="{00000000-0005-0000-0000-0000A90C0000}"/>
    <cellStyle name="Normal 2 4 19 4 2" xfId="3086" xr:uid="{00000000-0005-0000-0000-0000AA0C0000}"/>
    <cellStyle name="Normal 2 4 19 4 2 10" xfId="3087" xr:uid="{00000000-0005-0000-0000-0000AB0C0000}"/>
    <cellStyle name="Normal 2 4 19 4 2 11" xfId="3088" xr:uid="{00000000-0005-0000-0000-0000AC0C0000}"/>
    <cellStyle name="Normal 2 4 19 4 2 12" xfId="3089" xr:uid="{00000000-0005-0000-0000-0000AD0C0000}"/>
    <cellStyle name="Normal 2 4 19 4 2 13" xfId="3090" xr:uid="{00000000-0005-0000-0000-0000AE0C0000}"/>
    <cellStyle name="Normal 2 4 19 4 2 14" xfId="3091" xr:uid="{00000000-0005-0000-0000-0000AF0C0000}"/>
    <cellStyle name="Normal 2 4 19 4 2 2" xfId="3092" xr:uid="{00000000-0005-0000-0000-0000B00C0000}"/>
    <cellStyle name="Normal 2 4 19 4 2 3" xfId="3093" xr:uid="{00000000-0005-0000-0000-0000B10C0000}"/>
    <cellStyle name="Normal 2 4 19 4 2 4" xfId="3094" xr:uid="{00000000-0005-0000-0000-0000B20C0000}"/>
    <cellStyle name="Normal 2 4 19 4 2 5" xfId="3095" xr:uid="{00000000-0005-0000-0000-0000B30C0000}"/>
    <cellStyle name="Normal 2 4 19 4 2 6" xfId="3096" xr:uid="{00000000-0005-0000-0000-0000B40C0000}"/>
    <cellStyle name="Normal 2 4 19 4 2 7" xfId="3097" xr:uid="{00000000-0005-0000-0000-0000B50C0000}"/>
    <cellStyle name="Normal 2 4 19 4 2 8" xfId="3098" xr:uid="{00000000-0005-0000-0000-0000B60C0000}"/>
    <cellStyle name="Normal 2 4 19 4 2 9" xfId="3099" xr:uid="{00000000-0005-0000-0000-0000B70C0000}"/>
    <cellStyle name="Normal 2 4 19 4 3" xfId="3100" xr:uid="{00000000-0005-0000-0000-0000B80C0000}"/>
    <cellStyle name="Normal 2 4 19 4 4" xfId="3101" xr:uid="{00000000-0005-0000-0000-0000B90C0000}"/>
    <cellStyle name="Normal 2 4 19 4 5" xfId="3102" xr:uid="{00000000-0005-0000-0000-0000BA0C0000}"/>
    <cellStyle name="Normal 2 4 19 4 6" xfId="3103" xr:uid="{00000000-0005-0000-0000-0000BB0C0000}"/>
    <cellStyle name="Normal 2 4 19 4 7" xfId="3104" xr:uid="{00000000-0005-0000-0000-0000BC0C0000}"/>
    <cellStyle name="Normal 2 4 19 4 8" xfId="3105" xr:uid="{00000000-0005-0000-0000-0000BD0C0000}"/>
    <cellStyle name="Normal 2 4 19 4 9" xfId="3106" xr:uid="{00000000-0005-0000-0000-0000BE0C0000}"/>
    <cellStyle name="Normal 2 4 19 5" xfId="3107" xr:uid="{00000000-0005-0000-0000-0000BF0C0000}"/>
    <cellStyle name="Normal 2 4 19 5 10" xfId="3108" xr:uid="{00000000-0005-0000-0000-0000C00C0000}"/>
    <cellStyle name="Normal 2 4 19 5 11" xfId="3109" xr:uid="{00000000-0005-0000-0000-0000C10C0000}"/>
    <cellStyle name="Normal 2 4 19 5 12" xfId="3110" xr:uid="{00000000-0005-0000-0000-0000C20C0000}"/>
    <cellStyle name="Normal 2 4 19 5 13" xfId="3111" xr:uid="{00000000-0005-0000-0000-0000C30C0000}"/>
    <cellStyle name="Normal 2 4 19 5 14" xfId="3112" xr:uid="{00000000-0005-0000-0000-0000C40C0000}"/>
    <cellStyle name="Normal 2 4 19 5 2" xfId="3113" xr:uid="{00000000-0005-0000-0000-0000C50C0000}"/>
    <cellStyle name="Normal 2 4 19 5 3" xfId="3114" xr:uid="{00000000-0005-0000-0000-0000C60C0000}"/>
    <cellStyle name="Normal 2 4 19 5 4" xfId="3115" xr:uid="{00000000-0005-0000-0000-0000C70C0000}"/>
    <cellStyle name="Normal 2 4 19 5 5" xfId="3116" xr:uid="{00000000-0005-0000-0000-0000C80C0000}"/>
    <cellStyle name="Normal 2 4 19 5 6" xfId="3117" xr:uid="{00000000-0005-0000-0000-0000C90C0000}"/>
    <cellStyle name="Normal 2 4 19 5 7" xfId="3118" xr:uid="{00000000-0005-0000-0000-0000CA0C0000}"/>
    <cellStyle name="Normal 2 4 19 5 8" xfId="3119" xr:uid="{00000000-0005-0000-0000-0000CB0C0000}"/>
    <cellStyle name="Normal 2 4 19 5 9" xfId="3120" xr:uid="{00000000-0005-0000-0000-0000CC0C0000}"/>
    <cellStyle name="Normal 2 4 19 6" xfId="3121" xr:uid="{00000000-0005-0000-0000-0000CD0C0000}"/>
    <cellStyle name="Normal 2 4 19 6 10" xfId="3122" xr:uid="{00000000-0005-0000-0000-0000CE0C0000}"/>
    <cellStyle name="Normal 2 4 19 6 11" xfId="3123" xr:uid="{00000000-0005-0000-0000-0000CF0C0000}"/>
    <cellStyle name="Normal 2 4 19 6 12" xfId="3124" xr:uid="{00000000-0005-0000-0000-0000D00C0000}"/>
    <cellStyle name="Normal 2 4 19 6 13" xfId="3125" xr:uid="{00000000-0005-0000-0000-0000D10C0000}"/>
    <cellStyle name="Normal 2 4 19 6 14" xfId="3126" xr:uid="{00000000-0005-0000-0000-0000D20C0000}"/>
    <cellStyle name="Normal 2 4 19 6 2" xfId="3127" xr:uid="{00000000-0005-0000-0000-0000D30C0000}"/>
    <cellStyle name="Normal 2 4 19 6 3" xfId="3128" xr:uid="{00000000-0005-0000-0000-0000D40C0000}"/>
    <cellStyle name="Normal 2 4 19 6 4" xfId="3129" xr:uid="{00000000-0005-0000-0000-0000D50C0000}"/>
    <cellStyle name="Normal 2 4 19 6 5" xfId="3130" xr:uid="{00000000-0005-0000-0000-0000D60C0000}"/>
    <cellStyle name="Normal 2 4 19 6 6" xfId="3131" xr:uid="{00000000-0005-0000-0000-0000D70C0000}"/>
    <cellStyle name="Normal 2 4 19 6 7" xfId="3132" xr:uid="{00000000-0005-0000-0000-0000D80C0000}"/>
    <cellStyle name="Normal 2 4 19 6 8" xfId="3133" xr:uid="{00000000-0005-0000-0000-0000D90C0000}"/>
    <cellStyle name="Normal 2 4 19 6 9" xfId="3134" xr:uid="{00000000-0005-0000-0000-0000DA0C0000}"/>
    <cellStyle name="Normal 2 4 19 7" xfId="3135" xr:uid="{00000000-0005-0000-0000-0000DB0C0000}"/>
    <cellStyle name="Normal 2 4 19 7 10" xfId="3136" xr:uid="{00000000-0005-0000-0000-0000DC0C0000}"/>
    <cellStyle name="Normal 2 4 19 7 11" xfId="3137" xr:uid="{00000000-0005-0000-0000-0000DD0C0000}"/>
    <cellStyle name="Normal 2 4 19 7 12" xfId="3138" xr:uid="{00000000-0005-0000-0000-0000DE0C0000}"/>
    <cellStyle name="Normal 2 4 19 7 13" xfId="3139" xr:uid="{00000000-0005-0000-0000-0000DF0C0000}"/>
    <cellStyle name="Normal 2 4 19 7 14" xfId="3140" xr:uid="{00000000-0005-0000-0000-0000E00C0000}"/>
    <cellStyle name="Normal 2 4 19 7 2" xfId="3141" xr:uid="{00000000-0005-0000-0000-0000E10C0000}"/>
    <cellStyle name="Normal 2 4 19 7 3" xfId="3142" xr:uid="{00000000-0005-0000-0000-0000E20C0000}"/>
    <cellStyle name="Normal 2 4 19 7 4" xfId="3143" xr:uid="{00000000-0005-0000-0000-0000E30C0000}"/>
    <cellStyle name="Normal 2 4 19 7 5" xfId="3144" xr:uid="{00000000-0005-0000-0000-0000E40C0000}"/>
    <cellStyle name="Normal 2 4 19 7 6" xfId="3145" xr:uid="{00000000-0005-0000-0000-0000E50C0000}"/>
    <cellStyle name="Normal 2 4 19 7 7" xfId="3146" xr:uid="{00000000-0005-0000-0000-0000E60C0000}"/>
    <cellStyle name="Normal 2 4 19 7 8" xfId="3147" xr:uid="{00000000-0005-0000-0000-0000E70C0000}"/>
    <cellStyle name="Normal 2 4 19 7 9" xfId="3148" xr:uid="{00000000-0005-0000-0000-0000E80C0000}"/>
    <cellStyle name="Normal 2 4 19 8" xfId="3149" xr:uid="{00000000-0005-0000-0000-0000E90C0000}"/>
    <cellStyle name="Normal 2 4 19 8 10" xfId="3150" xr:uid="{00000000-0005-0000-0000-0000EA0C0000}"/>
    <cellStyle name="Normal 2 4 19 8 11" xfId="3151" xr:uid="{00000000-0005-0000-0000-0000EB0C0000}"/>
    <cellStyle name="Normal 2 4 19 8 12" xfId="3152" xr:uid="{00000000-0005-0000-0000-0000EC0C0000}"/>
    <cellStyle name="Normal 2 4 19 8 13" xfId="3153" xr:uid="{00000000-0005-0000-0000-0000ED0C0000}"/>
    <cellStyle name="Normal 2 4 19 8 14" xfId="3154" xr:uid="{00000000-0005-0000-0000-0000EE0C0000}"/>
    <cellStyle name="Normal 2 4 19 8 2" xfId="3155" xr:uid="{00000000-0005-0000-0000-0000EF0C0000}"/>
    <cellStyle name="Normal 2 4 19 8 3" xfId="3156" xr:uid="{00000000-0005-0000-0000-0000F00C0000}"/>
    <cellStyle name="Normal 2 4 19 8 4" xfId="3157" xr:uid="{00000000-0005-0000-0000-0000F10C0000}"/>
    <cellStyle name="Normal 2 4 19 8 5" xfId="3158" xr:uid="{00000000-0005-0000-0000-0000F20C0000}"/>
    <cellStyle name="Normal 2 4 19 8 6" xfId="3159" xr:uid="{00000000-0005-0000-0000-0000F30C0000}"/>
    <cellStyle name="Normal 2 4 19 8 7" xfId="3160" xr:uid="{00000000-0005-0000-0000-0000F40C0000}"/>
    <cellStyle name="Normal 2 4 19 8 8" xfId="3161" xr:uid="{00000000-0005-0000-0000-0000F50C0000}"/>
    <cellStyle name="Normal 2 4 19 8 9" xfId="3162" xr:uid="{00000000-0005-0000-0000-0000F60C0000}"/>
    <cellStyle name="Normal 2 4 19 9" xfId="3163" xr:uid="{00000000-0005-0000-0000-0000F70C0000}"/>
    <cellStyle name="Normal 2 4 19 9 10" xfId="3164" xr:uid="{00000000-0005-0000-0000-0000F80C0000}"/>
    <cellStyle name="Normal 2 4 19 9 11" xfId="3165" xr:uid="{00000000-0005-0000-0000-0000F90C0000}"/>
    <cellStyle name="Normal 2 4 19 9 12" xfId="3166" xr:uid="{00000000-0005-0000-0000-0000FA0C0000}"/>
    <cellStyle name="Normal 2 4 19 9 13" xfId="3167" xr:uid="{00000000-0005-0000-0000-0000FB0C0000}"/>
    <cellStyle name="Normal 2 4 19 9 14" xfId="3168" xr:uid="{00000000-0005-0000-0000-0000FC0C0000}"/>
    <cellStyle name="Normal 2 4 19 9 2" xfId="3169" xr:uid="{00000000-0005-0000-0000-0000FD0C0000}"/>
    <cellStyle name="Normal 2 4 19 9 3" xfId="3170" xr:uid="{00000000-0005-0000-0000-0000FE0C0000}"/>
    <cellStyle name="Normal 2 4 19 9 4" xfId="3171" xr:uid="{00000000-0005-0000-0000-0000FF0C0000}"/>
    <cellStyle name="Normal 2 4 19 9 5" xfId="3172" xr:uid="{00000000-0005-0000-0000-0000000D0000}"/>
    <cellStyle name="Normal 2 4 19 9 6" xfId="3173" xr:uid="{00000000-0005-0000-0000-0000010D0000}"/>
    <cellStyle name="Normal 2 4 19 9 7" xfId="3174" xr:uid="{00000000-0005-0000-0000-0000020D0000}"/>
    <cellStyle name="Normal 2 4 19 9 8" xfId="3175" xr:uid="{00000000-0005-0000-0000-0000030D0000}"/>
    <cellStyle name="Normal 2 4 19 9 9" xfId="3176" xr:uid="{00000000-0005-0000-0000-0000040D0000}"/>
    <cellStyle name="Normal 2 4 2" xfId="3177" xr:uid="{00000000-0005-0000-0000-0000050D0000}"/>
    <cellStyle name="Normal 2 4 2 10" xfId="3178" xr:uid="{00000000-0005-0000-0000-0000060D0000}"/>
    <cellStyle name="Normal 2 4 2 11" xfId="3179" xr:uid="{00000000-0005-0000-0000-0000070D0000}"/>
    <cellStyle name="Normal 2 4 2 12" xfId="3180" xr:uid="{00000000-0005-0000-0000-0000080D0000}"/>
    <cellStyle name="Normal 2 4 2 13" xfId="3181" xr:uid="{00000000-0005-0000-0000-0000090D0000}"/>
    <cellStyle name="Normal 2 4 2 14" xfId="3182" xr:uid="{00000000-0005-0000-0000-00000A0D0000}"/>
    <cellStyle name="Normal 2 4 2 15" xfId="3183" xr:uid="{00000000-0005-0000-0000-00000B0D0000}"/>
    <cellStyle name="Normal 2 4 2 16" xfId="3184" xr:uid="{00000000-0005-0000-0000-00000C0D0000}"/>
    <cellStyle name="Normal 2 4 2 16 10" xfId="3185" xr:uid="{00000000-0005-0000-0000-00000D0D0000}"/>
    <cellStyle name="Normal 2 4 2 16 11" xfId="3186" xr:uid="{00000000-0005-0000-0000-00000E0D0000}"/>
    <cellStyle name="Normal 2 4 2 16 12" xfId="3187" xr:uid="{00000000-0005-0000-0000-00000F0D0000}"/>
    <cellStyle name="Normal 2 4 2 16 13" xfId="3188" xr:uid="{00000000-0005-0000-0000-0000100D0000}"/>
    <cellStyle name="Normal 2 4 2 16 14" xfId="3189" xr:uid="{00000000-0005-0000-0000-0000110D0000}"/>
    <cellStyle name="Normal 2 4 2 16 15" xfId="3190" xr:uid="{00000000-0005-0000-0000-0000120D0000}"/>
    <cellStyle name="Normal 2 4 2 16 16" xfId="3191" xr:uid="{00000000-0005-0000-0000-0000130D0000}"/>
    <cellStyle name="Normal 2 4 2 16 17" xfId="3192" xr:uid="{00000000-0005-0000-0000-0000140D0000}"/>
    <cellStyle name="Normal 2 4 2 16 2" xfId="3193" xr:uid="{00000000-0005-0000-0000-0000150D0000}"/>
    <cellStyle name="Normal 2 4 2 16 3" xfId="3194" xr:uid="{00000000-0005-0000-0000-0000160D0000}"/>
    <cellStyle name="Normal 2 4 2 16 4" xfId="3195" xr:uid="{00000000-0005-0000-0000-0000170D0000}"/>
    <cellStyle name="Normal 2 4 2 16 5" xfId="3196" xr:uid="{00000000-0005-0000-0000-0000180D0000}"/>
    <cellStyle name="Normal 2 4 2 16 6" xfId="3197" xr:uid="{00000000-0005-0000-0000-0000190D0000}"/>
    <cellStyle name="Normal 2 4 2 16 7" xfId="3198" xr:uid="{00000000-0005-0000-0000-00001A0D0000}"/>
    <cellStyle name="Normal 2 4 2 16 8" xfId="3199" xr:uid="{00000000-0005-0000-0000-00001B0D0000}"/>
    <cellStyle name="Normal 2 4 2 16 9" xfId="3200" xr:uid="{00000000-0005-0000-0000-00001C0D0000}"/>
    <cellStyle name="Normal 2 4 2 17" xfId="3201" xr:uid="{00000000-0005-0000-0000-00001D0D0000}"/>
    <cellStyle name="Normal 2 4 2 18" xfId="3202" xr:uid="{00000000-0005-0000-0000-00001E0D0000}"/>
    <cellStyle name="Normal 2 4 2 19" xfId="3203" xr:uid="{00000000-0005-0000-0000-00001F0D0000}"/>
    <cellStyle name="Normal 2 4 2 19 10" xfId="3204" xr:uid="{00000000-0005-0000-0000-0000200D0000}"/>
    <cellStyle name="Normal 2 4 2 19 11" xfId="3205" xr:uid="{00000000-0005-0000-0000-0000210D0000}"/>
    <cellStyle name="Normal 2 4 2 19 12" xfId="3206" xr:uid="{00000000-0005-0000-0000-0000220D0000}"/>
    <cellStyle name="Normal 2 4 2 19 13" xfId="3207" xr:uid="{00000000-0005-0000-0000-0000230D0000}"/>
    <cellStyle name="Normal 2 4 2 19 14" xfId="3208" xr:uid="{00000000-0005-0000-0000-0000240D0000}"/>
    <cellStyle name="Normal 2 4 2 19 15" xfId="3209" xr:uid="{00000000-0005-0000-0000-0000250D0000}"/>
    <cellStyle name="Normal 2 4 2 19 2" xfId="3210" xr:uid="{00000000-0005-0000-0000-0000260D0000}"/>
    <cellStyle name="Normal 2 4 2 19 2 10" xfId="3211" xr:uid="{00000000-0005-0000-0000-0000270D0000}"/>
    <cellStyle name="Normal 2 4 2 19 2 11" xfId="3212" xr:uid="{00000000-0005-0000-0000-0000280D0000}"/>
    <cellStyle name="Normal 2 4 2 19 2 12" xfId="3213" xr:uid="{00000000-0005-0000-0000-0000290D0000}"/>
    <cellStyle name="Normal 2 4 2 19 2 13" xfId="3214" xr:uid="{00000000-0005-0000-0000-00002A0D0000}"/>
    <cellStyle name="Normal 2 4 2 19 2 14" xfId="3215" xr:uid="{00000000-0005-0000-0000-00002B0D0000}"/>
    <cellStyle name="Normal 2 4 2 19 2 2" xfId="3216" xr:uid="{00000000-0005-0000-0000-00002C0D0000}"/>
    <cellStyle name="Normal 2 4 2 19 2 3" xfId="3217" xr:uid="{00000000-0005-0000-0000-00002D0D0000}"/>
    <cellStyle name="Normal 2 4 2 19 2 4" xfId="3218" xr:uid="{00000000-0005-0000-0000-00002E0D0000}"/>
    <cellStyle name="Normal 2 4 2 19 2 5" xfId="3219" xr:uid="{00000000-0005-0000-0000-00002F0D0000}"/>
    <cellStyle name="Normal 2 4 2 19 2 6" xfId="3220" xr:uid="{00000000-0005-0000-0000-0000300D0000}"/>
    <cellStyle name="Normal 2 4 2 19 2 7" xfId="3221" xr:uid="{00000000-0005-0000-0000-0000310D0000}"/>
    <cellStyle name="Normal 2 4 2 19 2 8" xfId="3222" xr:uid="{00000000-0005-0000-0000-0000320D0000}"/>
    <cellStyle name="Normal 2 4 2 19 2 9" xfId="3223" xr:uid="{00000000-0005-0000-0000-0000330D0000}"/>
    <cellStyle name="Normal 2 4 2 19 3" xfId="3224" xr:uid="{00000000-0005-0000-0000-0000340D0000}"/>
    <cellStyle name="Normal 2 4 2 19 4" xfId="3225" xr:uid="{00000000-0005-0000-0000-0000350D0000}"/>
    <cellStyle name="Normal 2 4 2 19 5" xfId="3226" xr:uid="{00000000-0005-0000-0000-0000360D0000}"/>
    <cellStyle name="Normal 2 4 2 19 6" xfId="3227" xr:uid="{00000000-0005-0000-0000-0000370D0000}"/>
    <cellStyle name="Normal 2 4 2 19 7" xfId="3228" xr:uid="{00000000-0005-0000-0000-0000380D0000}"/>
    <cellStyle name="Normal 2 4 2 19 8" xfId="3229" xr:uid="{00000000-0005-0000-0000-0000390D0000}"/>
    <cellStyle name="Normal 2 4 2 19 9" xfId="3230" xr:uid="{00000000-0005-0000-0000-00003A0D0000}"/>
    <cellStyle name="Normal 2 4 2 2" xfId="3231" xr:uid="{00000000-0005-0000-0000-00003B0D0000}"/>
    <cellStyle name="Normal 2 4 2 2 10" xfId="3232" xr:uid="{00000000-0005-0000-0000-00003C0D0000}"/>
    <cellStyle name="Normal 2 4 2 2 11" xfId="3233" xr:uid="{00000000-0005-0000-0000-00003D0D0000}"/>
    <cellStyle name="Normal 2 4 2 2 12" xfId="3234" xr:uid="{00000000-0005-0000-0000-00003E0D0000}"/>
    <cellStyle name="Normal 2 4 2 2 13" xfId="3235" xr:uid="{00000000-0005-0000-0000-00003F0D0000}"/>
    <cellStyle name="Normal 2 4 2 2 14" xfId="3236" xr:uid="{00000000-0005-0000-0000-0000400D0000}"/>
    <cellStyle name="Normal 2 4 2 2 2" xfId="3237" xr:uid="{00000000-0005-0000-0000-0000410D0000}"/>
    <cellStyle name="Normal 2 4 2 2 2 2" xfId="3238" xr:uid="{00000000-0005-0000-0000-0000420D0000}"/>
    <cellStyle name="Normal 2 4 2 2 2 3" xfId="3239" xr:uid="{00000000-0005-0000-0000-0000430D0000}"/>
    <cellStyle name="Normal 2 4 2 2 2 4" xfId="3240" xr:uid="{00000000-0005-0000-0000-0000440D0000}"/>
    <cellStyle name="Normal 2 4 2 2 2 5" xfId="3241" xr:uid="{00000000-0005-0000-0000-0000450D0000}"/>
    <cellStyle name="Normal 2 4 2 2 2 6" xfId="3242" xr:uid="{00000000-0005-0000-0000-0000460D0000}"/>
    <cellStyle name="Normal 2 4 2 2 3" xfId="3243" xr:uid="{00000000-0005-0000-0000-0000470D0000}"/>
    <cellStyle name="Normal 2 4 2 2 4" xfId="3244" xr:uid="{00000000-0005-0000-0000-0000480D0000}"/>
    <cellStyle name="Normal 2 4 2 2 5" xfId="3245" xr:uid="{00000000-0005-0000-0000-0000490D0000}"/>
    <cellStyle name="Normal 2 4 2 2 6" xfId="3246" xr:uid="{00000000-0005-0000-0000-00004A0D0000}"/>
    <cellStyle name="Normal 2 4 2 2 7" xfId="3247" xr:uid="{00000000-0005-0000-0000-00004B0D0000}"/>
    <cellStyle name="Normal 2 4 2 2 8" xfId="3248" xr:uid="{00000000-0005-0000-0000-00004C0D0000}"/>
    <cellStyle name="Normal 2 4 2 2 9" xfId="3249" xr:uid="{00000000-0005-0000-0000-00004D0D0000}"/>
    <cellStyle name="Normal 2 4 2 20" xfId="3250" xr:uid="{00000000-0005-0000-0000-00004E0D0000}"/>
    <cellStyle name="Normal 2 4 2 20 10" xfId="3251" xr:uid="{00000000-0005-0000-0000-00004F0D0000}"/>
    <cellStyle name="Normal 2 4 2 20 11" xfId="3252" xr:uid="{00000000-0005-0000-0000-0000500D0000}"/>
    <cellStyle name="Normal 2 4 2 20 12" xfId="3253" xr:uid="{00000000-0005-0000-0000-0000510D0000}"/>
    <cellStyle name="Normal 2 4 2 20 13" xfId="3254" xr:uid="{00000000-0005-0000-0000-0000520D0000}"/>
    <cellStyle name="Normal 2 4 2 20 14" xfId="3255" xr:uid="{00000000-0005-0000-0000-0000530D0000}"/>
    <cellStyle name="Normal 2 4 2 20 15" xfId="3256" xr:uid="{00000000-0005-0000-0000-0000540D0000}"/>
    <cellStyle name="Normal 2 4 2 20 2" xfId="3257" xr:uid="{00000000-0005-0000-0000-0000550D0000}"/>
    <cellStyle name="Normal 2 4 2 20 2 10" xfId="3258" xr:uid="{00000000-0005-0000-0000-0000560D0000}"/>
    <cellStyle name="Normal 2 4 2 20 2 11" xfId="3259" xr:uid="{00000000-0005-0000-0000-0000570D0000}"/>
    <cellStyle name="Normal 2 4 2 20 2 12" xfId="3260" xr:uid="{00000000-0005-0000-0000-0000580D0000}"/>
    <cellStyle name="Normal 2 4 2 20 2 13" xfId="3261" xr:uid="{00000000-0005-0000-0000-0000590D0000}"/>
    <cellStyle name="Normal 2 4 2 20 2 14" xfId="3262" xr:uid="{00000000-0005-0000-0000-00005A0D0000}"/>
    <cellStyle name="Normal 2 4 2 20 2 2" xfId="3263" xr:uid="{00000000-0005-0000-0000-00005B0D0000}"/>
    <cellStyle name="Normal 2 4 2 20 2 3" xfId="3264" xr:uid="{00000000-0005-0000-0000-00005C0D0000}"/>
    <cellStyle name="Normal 2 4 2 20 2 4" xfId="3265" xr:uid="{00000000-0005-0000-0000-00005D0D0000}"/>
    <cellStyle name="Normal 2 4 2 20 2 5" xfId="3266" xr:uid="{00000000-0005-0000-0000-00005E0D0000}"/>
    <cellStyle name="Normal 2 4 2 20 2 6" xfId="3267" xr:uid="{00000000-0005-0000-0000-00005F0D0000}"/>
    <cellStyle name="Normal 2 4 2 20 2 7" xfId="3268" xr:uid="{00000000-0005-0000-0000-0000600D0000}"/>
    <cellStyle name="Normal 2 4 2 20 2 8" xfId="3269" xr:uid="{00000000-0005-0000-0000-0000610D0000}"/>
    <cellStyle name="Normal 2 4 2 20 2 9" xfId="3270" xr:uid="{00000000-0005-0000-0000-0000620D0000}"/>
    <cellStyle name="Normal 2 4 2 20 3" xfId="3271" xr:uid="{00000000-0005-0000-0000-0000630D0000}"/>
    <cellStyle name="Normal 2 4 2 20 4" xfId="3272" xr:uid="{00000000-0005-0000-0000-0000640D0000}"/>
    <cellStyle name="Normal 2 4 2 20 5" xfId="3273" xr:uid="{00000000-0005-0000-0000-0000650D0000}"/>
    <cellStyle name="Normal 2 4 2 20 6" xfId="3274" xr:uid="{00000000-0005-0000-0000-0000660D0000}"/>
    <cellStyle name="Normal 2 4 2 20 7" xfId="3275" xr:uid="{00000000-0005-0000-0000-0000670D0000}"/>
    <cellStyle name="Normal 2 4 2 20 8" xfId="3276" xr:uid="{00000000-0005-0000-0000-0000680D0000}"/>
    <cellStyle name="Normal 2 4 2 20 9" xfId="3277" xr:uid="{00000000-0005-0000-0000-0000690D0000}"/>
    <cellStyle name="Normal 2 4 2 21" xfId="3278" xr:uid="{00000000-0005-0000-0000-00006A0D0000}"/>
    <cellStyle name="Normal 2 4 2 21 10" xfId="3279" xr:uid="{00000000-0005-0000-0000-00006B0D0000}"/>
    <cellStyle name="Normal 2 4 2 21 11" xfId="3280" xr:uid="{00000000-0005-0000-0000-00006C0D0000}"/>
    <cellStyle name="Normal 2 4 2 21 12" xfId="3281" xr:uid="{00000000-0005-0000-0000-00006D0D0000}"/>
    <cellStyle name="Normal 2 4 2 21 13" xfId="3282" xr:uid="{00000000-0005-0000-0000-00006E0D0000}"/>
    <cellStyle name="Normal 2 4 2 21 14" xfId="3283" xr:uid="{00000000-0005-0000-0000-00006F0D0000}"/>
    <cellStyle name="Normal 2 4 2 21 15" xfId="3284" xr:uid="{00000000-0005-0000-0000-0000700D0000}"/>
    <cellStyle name="Normal 2 4 2 21 2" xfId="3285" xr:uid="{00000000-0005-0000-0000-0000710D0000}"/>
    <cellStyle name="Normal 2 4 2 21 2 10" xfId="3286" xr:uid="{00000000-0005-0000-0000-0000720D0000}"/>
    <cellStyle name="Normal 2 4 2 21 2 11" xfId="3287" xr:uid="{00000000-0005-0000-0000-0000730D0000}"/>
    <cellStyle name="Normal 2 4 2 21 2 12" xfId="3288" xr:uid="{00000000-0005-0000-0000-0000740D0000}"/>
    <cellStyle name="Normal 2 4 2 21 2 13" xfId="3289" xr:uid="{00000000-0005-0000-0000-0000750D0000}"/>
    <cellStyle name="Normal 2 4 2 21 2 14" xfId="3290" xr:uid="{00000000-0005-0000-0000-0000760D0000}"/>
    <cellStyle name="Normal 2 4 2 21 2 2" xfId="3291" xr:uid="{00000000-0005-0000-0000-0000770D0000}"/>
    <cellStyle name="Normal 2 4 2 21 2 3" xfId="3292" xr:uid="{00000000-0005-0000-0000-0000780D0000}"/>
    <cellStyle name="Normal 2 4 2 21 2 4" xfId="3293" xr:uid="{00000000-0005-0000-0000-0000790D0000}"/>
    <cellStyle name="Normal 2 4 2 21 2 5" xfId="3294" xr:uid="{00000000-0005-0000-0000-00007A0D0000}"/>
    <cellStyle name="Normal 2 4 2 21 2 6" xfId="3295" xr:uid="{00000000-0005-0000-0000-00007B0D0000}"/>
    <cellStyle name="Normal 2 4 2 21 2 7" xfId="3296" xr:uid="{00000000-0005-0000-0000-00007C0D0000}"/>
    <cellStyle name="Normal 2 4 2 21 2 8" xfId="3297" xr:uid="{00000000-0005-0000-0000-00007D0D0000}"/>
    <cellStyle name="Normal 2 4 2 21 2 9" xfId="3298" xr:uid="{00000000-0005-0000-0000-00007E0D0000}"/>
    <cellStyle name="Normal 2 4 2 21 3" xfId="3299" xr:uid="{00000000-0005-0000-0000-00007F0D0000}"/>
    <cellStyle name="Normal 2 4 2 21 4" xfId="3300" xr:uid="{00000000-0005-0000-0000-0000800D0000}"/>
    <cellStyle name="Normal 2 4 2 21 5" xfId="3301" xr:uid="{00000000-0005-0000-0000-0000810D0000}"/>
    <cellStyle name="Normal 2 4 2 21 6" xfId="3302" xr:uid="{00000000-0005-0000-0000-0000820D0000}"/>
    <cellStyle name="Normal 2 4 2 21 7" xfId="3303" xr:uid="{00000000-0005-0000-0000-0000830D0000}"/>
    <cellStyle name="Normal 2 4 2 21 8" xfId="3304" xr:uid="{00000000-0005-0000-0000-0000840D0000}"/>
    <cellStyle name="Normal 2 4 2 21 9" xfId="3305" xr:uid="{00000000-0005-0000-0000-0000850D0000}"/>
    <cellStyle name="Normal 2 4 2 22" xfId="3306" xr:uid="{00000000-0005-0000-0000-0000860D0000}"/>
    <cellStyle name="Normal 2 4 2 22 10" xfId="3307" xr:uid="{00000000-0005-0000-0000-0000870D0000}"/>
    <cellStyle name="Normal 2 4 2 22 11" xfId="3308" xr:uid="{00000000-0005-0000-0000-0000880D0000}"/>
    <cellStyle name="Normal 2 4 2 22 12" xfId="3309" xr:uid="{00000000-0005-0000-0000-0000890D0000}"/>
    <cellStyle name="Normal 2 4 2 22 13" xfId="3310" xr:uid="{00000000-0005-0000-0000-00008A0D0000}"/>
    <cellStyle name="Normal 2 4 2 22 14" xfId="3311" xr:uid="{00000000-0005-0000-0000-00008B0D0000}"/>
    <cellStyle name="Normal 2 4 2 22 2" xfId="3312" xr:uid="{00000000-0005-0000-0000-00008C0D0000}"/>
    <cellStyle name="Normal 2 4 2 22 3" xfId="3313" xr:uid="{00000000-0005-0000-0000-00008D0D0000}"/>
    <cellStyle name="Normal 2 4 2 22 4" xfId="3314" xr:uid="{00000000-0005-0000-0000-00008E0D0000}"/>
    <cellStyle name="Normal 2 4 2 22 5" xfId="3315" xr:uid="{00000000-0005-0000-0000-00008F0D0000}"/>
    <cellStyle name="Normal 2 4 2 22 6" xfId="3316" xr:uid="{00000000-0005-0000-0000-0000900D0000}"/>
    <cellStyle name="Normal 2 4 2 22 7" xfId="3317" xr:uid="{00000000-0005-0000-0000-0000910D0000}"/>
    <cellStyle name="Normal 2 4 2 22 8" xfId="3318" xr:uid="{00000000-0005-0000-0000-0000920D0000}"/>
    <cellStyle name="Normal 2 4 2 22 9" xfId="3319" xr:uid="{00000000-0005-0000-0000-0000930D0000}"/>
    <cellStyle name="Normal 2 4 2 23" xfId="3320" xr:uid="{00000000-0005-0000-0000-0000940D0000}"/>
    <cellStyle name="Normal 2 4 2 23 10" xfId="3321" xr:uid="{00000000-0005-0000-0000-0000950D0000}"/>
    <cellStyle name="Normal 2 4 2 23 11" xfId="3322" xr:uid="{00000000-0005-0000-0000-0000960D0000}"/>
    <cellStyle name="Normal 2 4 2 23 12" xfId="3323" xr:uid="{00000000-0005-0000-0000-0000970D0000}"/>
    <cellStyle name="Normal 2 4 2 23 13" xfId="3324" xr:uid="{00000000-0005-0000-0000-0000980D0000}"/>
    <cellStyle name="Normal 2 4 2 23 14" xfId="3325" xr:uid="{00000000-0005-0000-0000-0000990D0000}"/>
    <cellStyle name="Normal 2 4 2 23 2" xfId="3326" xr:uid="{00000000-0005-0000-0000-00009A0D0000}"/>
    <cellStyle name="Normal 2 4 2 23 3" xfId="3327" xr:uid="{00000000-0005-0000-0000-00009B0D0000}"/>
    <cellStyle name="Normal 2 4 2 23 4" xfId="3328" xr:uid="{00000000-0005-0000-0000-00009C0D0000}"/>
    <cellStyle name="Normal 2 4 2 23 5" xfId="3329" xr:uid="{00000000-0005-0000-0000-00009D0D0000}"/>
    <cellStyle name="Normal 2 4 2 23 6" xfId="3330" xr:uid="{00000000-0005-0000-0000-00009E0D0000}"/>
    <cellStyle name="Normal 2 4 2 23 7" xfId="3331" xr:uid="{00000000-0005-0000-0000-00009F0D0000}"/>
    <cellStyle name="Normal 2 4 2 23 8" xfId="3332" xr:uid="{00000000-0005-0000-0000-0000A00D0000}"/>
    <cellStyle name="Normal 2 4 2 23 9" xfId="3333" xr:uid="{00000000-0005-0000-0000-0000A10D0000}"/>
    <cellStyle name="Normal 2 4 2 24" xfId="3334" xr:uid="{00000000-0005-0000-0000-0000A20D0000}"/>
    <cellStyle name="Normal 2 4 2 24 10" xfId="3335" xr:uid="{00000000-0005-0000-0000-0000A30D0000}"/>
    <cellStyle name="Normal 2 4 2 24 11" xfId="3336" xr:uid="{00000000-0005-0000-0000-0000A40D0000}"/>
    <cellStyle name="Normal 2 4 2 24 12" xfId="3337" xr:uid="{00000000-0005-0000-0000-0000A50D0000}"/>
    <cellStyle name="Normal 2 4 2 24 13" xfId="3338" xr:uid="{00000000-0005-0000-0000-0000A60D0000}"/>
    <cellStyle name="Normal 2 4 2 24 14" xfId="3339" xr:uid="{00000000-0005-0000-0000-0000A70D0000}"/>
    <cellStyle name="Normal 2 4 2 24 2" xfId="3340" xr:uid="{00000000-0005-0000-0000-0000A80D0000}"/>
    <cellStyle name="Normal 2 4 2 24 3" xfId="3341" xr:uid="{00000000-0005-0000-0000-0000A90D0000}"/>
    <cellStyle name="Normal 2 4 2 24 4" xfId="3342" xr:uid="{00000000-0005-0000-0000-0000AA0D0000}"/>
    <cellStyle name="Normal 2 4 2 24 5" xfId="3343" xr:uid="{00000000-0005-0000-0000-0000AB0D0000}"/>
    <cellStyle name="Normal 2 4 2 24 6" xfId="3344" xr:uid="{00000000-0005-0000-0000-0000AC0D0000}"/>
    <cellStyle name="Normal 2 4 2 24 7" xfId="3345" xr:uid="{00000000-0005-0000-0000-0000AD0D0000}"/>
    <cellStyle name="Normal 2 4 2 24 8" xfId="3346" xr:uid="{00000000-0005-0000-0000-0000AE0D0000}"/>
    <cellStyle name="Normal 2 4 2 24 9" xfId="3347" xr:uid="{00000000-0005-0000-0000-0000AF0D0000}"/>
    <cellStyle name="Normal 2 4 2 25" xfId="3348" xr:uid="{00000000-0005-0000-0000-0000B00D0000}"/>
    <cellStyle name="Normal 2 4 2 25 10" xfId="3349" xr:uid="{00000000-0005-0000-0000-0000B10D0000}"/>
    <cellStyle name="Normal 2 4 2 25 11" xfId="3350" xr:uid="{00000000-0005-0000-0000-0000B20D0000}"/>
    <cellStyle name="Normal 2 4 2 25 12" xfId="3351" xr:uid="{00000000-0005-0000-0000-0000B30D0000}"/>
    <cellStyle name="Normal 2 4 2 25 13" xfId="3352" xr:uid="{00000000-0005-0000-0000-0000B40D0000}"/>
    <cellStyle name="Normal 2 4 2 25 14" xfId="3353" xr:uid="{00000000-0005-0000-0000-0000B50D0000}"/>
    <cellStyle name="Normal 2 4 2 25 2" xfId="3354" xr:uid="{00000000-0005-0000-0000-0000B60D0000}"/>
    <cellStyle name="Normal 2 4 2 25 3" xfId="3355" xr:uid="{00000000-0005-0000-0000-0000B70D0000}"/>
    <cellStyle name="Normal 2 4 2 25 4" xfId="3356" xr:uid="{00000000-0005-0000-0000-0000B80D0000}"/>
    <cellStyle name="Normal 2 4 2 25 5" xfId="3357" xr:uid="{00000000-0005-0000-0000-0000B90D0000}"/>
    <cellStyle name="Normal 2 4 2 25 6" xfId="3358" xr:uid="{00000000-0005-0000-0000-0000BA0D0000}"/>
    <cellStyle name="Normal 2 4 2 25 7" xfId="3359" xr:uid="{00000000-0005-0000-0000-0000BB0D0000}"/>
    <cellStyle name="Normal 2 4 2 25 8" xfId="3360" xr:uid="{00000000-0005-0000-0000-0000BC0D0000}"/>
    <cellStyle name="Normal 2 4 2 25 9" xfId="3361" xr:uid="{00000000-0005-0000-0000-0000BD0D0000}"/>
    <cellStyle name="Normal 2 4 2 26" xfId="3362" xr:uid="{00000000-0005-0000-0000-0000BE0D0000}"/>
    <cellStyle name="Normal 2 4 2 26 10" xfId="3363" xr:uid="{00000000-0005-0000-0000-0000BF0D0000}"/>
    <cellStyle name="Normal 2 4 2 26 11" xfId="3364" xr:uid="{00000000-0005-0000-0000-0000C00D0000}"/>
    <cellStyle name="Normal 2 4 2 26 12" xfId="3365" xr:uid="{00000000-0005-0000-0000-0000C10D0000}"/>
    <cellStyle name="Normal 2 4 2 26 13" xfId="3366" xr:uid="{00000000-0005-0000-0000-0000C20D0000}"/>
    <cellStyle name="Normal 2 4 2 26 14" xfId="3367" xr:uid="{00000000-0005-0000-0000-0000C30D0000}"/>
    <cellStyle name="Normal 2 4 2 26 2" xfId="3368" xr:uid="{00000000-0005-0000-0000-0000C40D0000}"/>
    <cellStyle name="Normal 2 4 2 26 3" xfId="3369" xr:uid="{00000000-0005-0000-0000-0000C50D0000}"/>
    <cellStyle name="Normal 2 4 2 26 4" xfId="3370" xr:uid="{00000000-0005-0000-0000-0000C60D0000}"/>
    <cellStyle name="Normal 2 4 2 26 5" xfId="3371" xr:uid="{00000000-0005-0000-0000-0000C70D0000}"/>
    <cellStyle name="Normal 2 4 2 26 6" xfId="3372" xr:uid="{00000000-0005-0000-0000-0000C80D0000}"/>
    <cellStyle name="Normal 2 4 2 26 7" xfId="3373" xr:uid="{00000000-0005-0000-0000-0000C90D0000}"/>
    <cellStyle name="Normal 2 4 2 26 8" xfId="3374" xr:uid="{00000000-0005-0000-0000-0000CA0D0000}"/>
    <cellStyle name="Normal 2 4 2 26 9" xfId="3375" xr:uid="{00000000-0005-0000-0000-0000CB0D0000}"/>
    <cellStyle name="Normal 2 4 2 27" xfId="3376" xr:uid="{00000000-0005-0000-0000-0000CC0D0000}"/>
    <cellStyle name="Normal 2 4 2 27 10" xfId="3377" xr:uid="{00000000-0005-0000-0000-0000CD0D0000}"/>
    <cellStyle name="Normal 2 4 2 27 11" xfId="3378" xr:uid="{00000000-0005-0000-0000-0000CE0D0000}"/>
    <cellStyle name="Normal 2 4 2 27 12" xfId="3379" xr:uid="{00000000-0005-0000-0000-0000CF0D0000}"/>
    <cellStyle name="Normal 2 4 2 27 13" xfId="3380" xr:uid="{00000000-0005-0000-0000-0000D00D0000}"/>
    <cellStyle name="Normal 2 4 2 27 14" xfId="3381" xr:uid="{00000000-0005-0000-0000-0000D10D0000}"/>
    <cellStyle name="Normal 2 4 2 27 2" xfId="3382" xr:uid="{00000000-0005-0000-0000-0000D20D0000}"/>
    <cellStyle name="Normal 2 4 2 27 3" xfId="3383" xr:uid="{00000000-0005-0000-0000-0000D30D0000}"/>
    <cellStyle name="Normal 2 4 2 27 4" xfId="3384" xr:uid="{00000000-0005-0000-0000-0000D40D0000}"/>
    <cellStyle name="Normal 2 4 2 27 5" xfId="3385" xr:uid="{00000000-0005-0000-0000-0000D50D0000}"/>
    <cellStyle name="Normal 2 4 2 27 6" xfId="3386" xr:uid="{00000000-0005-0000-0000-0000D60D0000}"/>
    <cellStyle name="Normal 2 4 2 27 7" xfId="3387" xr:uid="{00000000-0005-0000-0000-0000D70D0000}"/>
    <cellStyle name="Normal 2 4 2 27 8" xfId="3388" xr:uid="{00000000-0005-0000-0000-0000D80D0000}"/>
    <cellStyle name="Normal 2 4 2 27 9" xfId="3389" xr:uid="{00000000-0005-0000-0000-0000D90D0000}"/>
    <cellStyle name="Normal 2 4 2 28" xfId="3390" xr:uid="{00000000-0005-0000-0000-0000DA0D0000}"/>
    <cellStyle name="Normal 2 4 2 28 10" xfId="3391" xr:uid="{00000000-0005-0000-0000-0000DB0D0000}"/>
    <cellStyle name="Normal 2 4 2 28 11" xfId="3392" xr:uid="{00000000-0005-0000-0000-0000DC0D0000}"/>
    <cellStyle name="Normal 2 4 2 28 12" xfId="3393" xr:uid="{00000000-0005-0000-0000-0000DD0D0000}"/>
    <cellStyle name="Normal 2 4 2 28 13" xfId="3394" xr:uid="{00000000-0005-0000-0000-0000DE0D0000}"/>
    <cellStyle name="Normal 2 4 2 28 14" xfId="3395" xr:uid="{00000000-0005-0000-0000-0000DF0D0000}"/>
    <cellStyle name="Normal 2 4 2 28 2" xfId="3396" xr:uid="{00000000-0005-0000-0000-0000E00D0000}"/>
    <cellStyle name="Normal 2 4 2 28 3" xfId="3397" xr:uid="{00000000-0005-0000-0000-0000E10D0000}"/>
    <cellStyle name="Normal 2 4 2 28 4" xfId="3398" xr:uid="{00000000-0005-0000-0000-0000E20D0000}"/>
    <cellStyle name="Normal 2 4 2 28 5" xfId="3399" xr:uid="{00000000-0005-0000-0000-0000E30D0000}"/>
    <cellStyle name="Normal 2 4 2 28 6" xfId="3400" xr:uid="{00000000-0005-0000-0000-0000E40D0000}"/>
    <cellStyle name="Normal 2 4 2 28 7" xfId="3401" xr:uid="{00000000-0005-0000-0000-0000E50D0000}"/>
    <cellStyle name="Normal 2 4 2 28 8" xfId="3402" xr:uid="{00000000-0005-0000-0000-0000E60D0000}"/>
    <cellStyle name="Normal 2 4 2 28 9" xfId="3403" xr:uid="{00000000-0005-0000-0000-0000E70D0000}"/>
    <cellStyle name="Normal 2 4 2 29" xfId="3404" xr:uid="{00000000-0005-0000-0000-0000E80D0000}"/>
    <cellStyle name="Normal 2 4 2 29 10" xfId="3405" xr:uid="{00000000-0005-0000-0000-0000E90D0000}"/>
    <cellStyle name="Normal 2 4 2 29 11" xfId="3406" xr:uid="{00000000-0005-0000-0000-0000EA0D0000}"/>
    <cellStyle name="Normal 2 4 2 29 12" xfId="3407" xr:uid="{00000000-0005-0000-0000-0000EB0D0000}"/>
    <cellStyle name="Normal 2 4 2 29 13" xfId="3408" xr:uid="{00000000-0005-0000-0000-0000EC0D0000}"/>
    <cellStyle name="Normal 2 4 2 29 14" xfId="3409" xr:uid="{00000000-0005-0000-0000-0000ED0D0000}"/>
    <cellStyle name="Normal 2 4 2 29 2" xfId="3410" xr:uid="{00000000-0005-0000-0000-0000EE0D0000}"/>
    <cellStyle name="Normal 2 4 2 29 3" xfId="3411" xr:uid="{00000000-0005-0000-0000-0000EF0D0000}"/>
    <cellStyle name="Normal 2 4 2 29 4" xfId="3412" xr:uid="{00000000-0005-0000-0000-0000F00D0000}"/>
    <cellStyle name="Normal 2 4 2 29 5" xfId="3413" xr:uid="{00000000-0005-0000-0000-0000F10D0000}"/>
    <cellStyle name="Normal 2 4 2 29 6" xfId="3414" xr:uid="{00000000-0005-0000-0000-0000F20D0000}"/>
    <cellStyle name="Normal 2 4 2 29 7" xfId="3415" xr:uid="{00000000-0005-0000-0000-0000F30D0000}"/>
    <cellStyle name="Normal 2 4 2 29 8" xfId="3416" xr:uid="{00000000-0005-0000-0000-0000F40D0000}"/>
    <cellStyle name="Normal 2 4 2 29 9" xfId="3417" xr:uid="{00000000-0005-0000-0000-0000F50D0000}"/>
    <cellStyle name="Normal 2 4 2 3" xfId="3418" xr:uid="{00000000-0005-0000-0000-0000F60D0000}"/>
    <cellStyle name="Normal 2 4 2 3 2" xfId="3419" xr:uid="{00000000-0005-0000-0000-0000F70D0000}"/>
    <cellStyle name="Normal 2 4 2 30" xfId="3420" xr:uid="{00000000-0005-0000-0000-0000F80D0000}"/>
    <cellStyle name="Normal 2 4 2 30 10" xfId="3421" xr:uid="{00000000-0005-0000-0000-0000F90D0000}"/>
    <cellStyle name="Normal 2 4 2 30 11" xfId="3422" xr:uid="{00000000-0005-0000-0000-0000FA0D0000}"/>
    <cellStyle name="Normal 2 4 2 30 12" xfId="3423" xr:uid="{00000000-0005-0000-0000-0000FB0D0000}"/>
    <cellStyle name="Normal 2 4 2 30 13" xfId="3424" xr:uid="{00000000-0005-0000-0000-0000FC0D0000}"/>
    <cellStyle name="Normal 2 4 2 30 14" xfId="3425" xr:uid="{00000000-0005-0000-0000-0000FD0D0000}"/>
    <cellStyle name="Normal 2 4 2 30 2" xfId="3426" xr:uid="{00000000-0005-0000-0000-0000FE0D0000}"/>
    <cellStyle name="Normal 2 4 2 30 3" xfId="3427" xr:uid="{00000000-0005-0000-0000-0000FF0D0000}"/>
    <cellStyle name="Normal 2 4 2 30 4" xfId="3428" xr:uid="{00000000-0005-0000-0000-0000000E0000}"/>
    <cellStyle name="Normal 2 4 2 30 5" xfId="3429" xr:uid="{00000000-0005-0000-0000-0000010E0000}"/>
    <cellStyle name="Normal 2 4 2 30 6" xfId="3430" xr:uid="{00000000-0005-0000-0000-0000020E0000}"/>
    <cellStyle name="Normal 2 4 2 30 7" xfId="3431" xr:uid="{00000000-0005-0000-0000-0000030E0000}"/>
    <cellStyle name="Normal 2 4 2 30 8" xfId="3432" xr:uid="{00000000-0005-0000-0000-0000040E0000}"/>
    <cellStyle name="Normal 2 4 2 30 9" xfId="3433" xr:uid="{00000000-0005-0000-0000-0000050E0000}"/>
    <cellStyle name="Normal 2 4 2 31" xfId="3434" xr:uid="{00000000-0005-0000-0000-0000060E0000}"/>
    <cellStyle name="Normal 2 4 2 31 10" xfId="3435" xr:uid="{00000000-0005-0000-0000-0000070E0000}"/>
    <cellStyle name="Normal 2 4 2 31 11" xfId="3436" xr:uid="{00000000-0005-0000-0000-0000080E0000}"/>
    <cellStyle name="Normal 2 4 2 31 12" xfId="3437" xr:uid="{00000000-0005-0000-0000-0000090E0000}"/>
    <cellStyle name="Normal 2 4 2 31 13" xfId="3438" xr:uid="{00000000-0005-0000-0000-00000A0E0000}"/>
    <cellStyle name="Normal 2 4 2 31 14" xfId="3439" xr:uid="{00000000-0005-0000-0000-00000B0E0000}"/>
    <cellStyle name="Normal 2 4 2 31 2" xfId="3440" xr:uid="{00000000-0005-0000-0000-00000C0E0000}"/>
    <cellStyle name="Normal 2 4 2 31 3" xfId="3441" xr:uid="{00000000-0005-0000-0000-00000D0E0000}"/>
    <cellStyle name="Normal 2 4 2 31 4" xfId="3442" xr:uid="{00000000-0005-0000-0000-00000E0E0000}"/>
    <cellStyle name="Normal 2 4 2 31 5" xfId="3443" xr:uid="{00000000-0005-0000-0000-00000F0E0000}"/>
    <cellStyle name="Normal 2 4 2 31 6" xfId="3444" xr:uid="{00000000-0005-0000-0000-0000100E0000}"/>
    <cellStyle name="Normal 2 4 2 31 7" xfId="3445" xr:uid="{00000000-0005-0000-0000-0000110E0000}"/>
    <cellStyle name="Normal 2 4 2 31 8" xfId="3446" xr:uid="{00000000-0005-0000-0000-0000120E0000}"/>
    <cellStyle name="Normal 2 4 2 31 9" xfId="3447" xr:uid="{00000000-0005-0000-0000-0000130E0000}"/>
    <cellStyle name="Normal 2 4 2 32" xfId="3448" xr:uid="{00000000-0005-0000-0000-0000140E0000}"/>
    <cellStyle name="Normal 2 4 2 33" xfId="3449" xr:uid="{00000000-0005-0000-0000-0000150E0000}"/>
    <cellStyle name="Normal 2 4 2 34" xfId="3450" xr:uid="{00000000-0005-0000-0000-0000160E0000}"/>
    <cellStyle name="Normal 2 4 2 35" xfId="3451" xr:uid="{00000000-0005-0000-0000-0000170E0000}"/>
    <cellStyle name="Normal 2 4 2 36" xfId="3452" xr:uid="{00000000-0005-0000-0000-0000180E0000}"/>
    <cellStyle name="Normal 2 4 2 37" xfId="3453" xr:uid="{00000000-0005-0000-0000-0000190E0000}"/>
    <cellStyle name="Normal 2 4 2 38" xfId="3454" xr:uid="{00000000-0005-0000-0000-00001A0E0000}"/>
    <cellStyle name="Normal 2 4 2 39" xfId="3455" xr:uid="{00000000-0005-0000-0000-00001B0E0000}"/>
    <cellStyle name="Normal 2 4 2 4" xfId="3456" xr:uid="{00000000-0005-0000-0000-00001C0E0000}"/>
    <cellStyle name="Normal 2 4 2 4 2" xfId="3457" xr:uid="{00000000-0005-0000-0000-00001D0E0000}"/>
    <cellStyle name="Normal 2 4 2 40" xfId="3458" xr:uid="{00000000-0005-0000-0000-00001E0E0000}"/>
    <cellStyle name="Normal 2 4 2 41" xfId="3459" xr:uid="{00000000-0005-0000-0000-00001F0E0000}"/>
    <cellStyle name="Normal 2 4 2 42" xfId="3460" xr:uid="{00000000-0005-0000-0000-0000200E0000}"/>
    <cellStyle name="Normal 2 4 2 43" xfId="3461" xr:uid="{00000000-0005-0000-0000-0000210E0000}"/>
    <cellStyle name="Normal 2 4 2 44" xfId="3462" xr:uid="{00000000-0005-0000-0000-0000220E0000}"/>
    <cellStyle name="Normal 2 4 2 45" xfId="3463" xr:uid="{00000000-0005-0000-0000-0000230E0000}"/>
    <cellStyle name="Normal 2 4 2 46" xfId="20705" xr:uid="{00000000-0005-0000-0000-0000240E0000}"/>
    <cellStyle name="Normal 2 4 2 5" xfId="3464" xr:uid="{00000000-0005-0000-0000-0000250E0000}"/>
    <cellStyle name="Normal 2 4 2 5 2" xfId="3465" xr:uid="{00000000-0005-0000-0000-0000260E0000}"/>
    <cellStyle name="Normal 2 4 2 6" xfId="3466" xr:uid="{00000000-0005-0000-0000-0000270E0000}"/>
    <cellStyle name="Normal 2 4 2 6 2" xfId="3467" xr:uid="{00000000-0005-0000-0000-0000280E0000}"/>
    <cellStyle name="Normal 2 4 2 7" xfId="3468" xr:uid="{00000000-0005-0000-0000-0000290E0000}"/>
    <cellStyle name="Normal 2 4 2 7 2" xfId="3469" xr:uid="{00000000-0005-0000-0000-00002A0E0000}"/>
    <cellStyle name="Normal 2 4 2 8" xfId="3470" xr:uid="{00000000-0005-0000-0000-00002B0E0000}"/>
    <cellStyle name="Normal 2 4 2 9" xfId="3471" xr:uid="{00000000-0005-0000-0000-00002C0E0000}"/>
    <cellStyle name="Normal 2 4 20" xfId="3472" xr:uid="{00000000-0005-0000-0000-00002D0E0000}"/>
    <cellStyle name="Normal 2 4 20 10" xfId="3473" xr:uid="{00000000-0005-0000-0000-00002E0E0000}"/>
    <cellStyle name="Normal 2 4 20 11" xfId="3474" xr:uid="{00000000-0005-0000-0000-00002F0E0000}"/>
    <cellStyle name="Normal 2 4 20 12" xfId="3475" xr:uid="{00000000-0005-0000-0000-0000300E0000}"/>
    <cellStyle name="Normal 2 4 20 13" xfId="3476" xr:uid="{00000000-0005-0000-0000-0000310E0000}"/>
    <cellStyle name="Normal 2 4 20 14" xfId="3477" xr:uid="{00000000-0005-0000-0000-0000320E0000}"/>
    <cellStyle name="Normal 2 4 20 2" xfId="3478" xr:uid="{00000000-0005-0000-0000-0000330E0000}"/>
    <cellStyle name="Normal 2 4 20 3" xfId="3479" xr:uid="{00000000-0005-0000-0000-0000340E0000}"/>
    <cellStyle name="Normal 2 4 20 4" xfId="3480" xr:uid="{00000000-0005-0000-0000-0000350E0000}"/>
    <cellStyle name="Normal 2 4 20 5" xfId="3481" xr:uid="{00000000-0005-0000-0000-0000360E0000}"/>
    <cellStyle name="Normal 2 4 20 6" xfId="3482" xr:uid="{00000000-0005-0000-0000-0000370E0000}"/>
    <cellStyle name="Normal 2 4 20 7" xfId="3483" xr:uid="{00000000-0005-0000-0000-0000380E0000}"/>
    <cellStyle name="Normal 2 4 20 8" xfId="3484" xr:uid="{00000000-0005-0000-0000-0000390E0000}"/>
    <cellStyle name="Normal 2 4 20 9" xfId="3485" xr:uid="{00000000-0005-0000-0000-00003A0E0000}"/>
    <cellStyle name="Normal 2 4 21" xfId="20704" xr:uid="{00000000-0005-0000-0000-00003B0E0000}"/>
    <cellStyle name="Normal 2 4 3" xfId="3486" xr:uid="{00000000-0005-0000-0000-00003C0E0000}"/>
    <cellStyle name="Normal 2 4 3 10" xfId="3487" xr:uid="{00000000-0005-0000-0000-00003D0E0000}"/>
    <cellStyle name="Normal 2 4 3 11" xfId="3488" xr:uid="{00000000-0005-0000-0000-00003E0E0000}"/>
    <cellStyle name="Normal 2 4 3 11 2" xfId="3489" xr:uid="{00000000-0005-0000-0000-00003F0E0000}"/>
    <cellStyle name="Normal 2 4 3 11 2 10" xfId="3490" xr:uid="{00000000-0005-0000-0000-0000400E0000}"/>
    <cellStyle name="Normal 2 4 3 11 2 11" xfId="3491" xr:uid="{00000000-0005-0000-0000-0000410E0000}"/>
    <cellStyle name="Normal 2 4 3 11 2 12" xfId="3492" xr:uid="{00000000-0005-0000-0000-0000420E0000}"/>
    <cellStyle name="Normal 2 4 3 11 2 13" xfId="3493" xr:uid="{00000000-0005-0000-0000-0000430E0000}"/>
    <cellStyle name="Normal 2 4 3 11 2 14" xfId="3494" xr:uid="{00000000-0005-0000-0000-0000440E0000}"/>
    <cellStyle name="Normal 2 4 3 11 2 2" xfId="3495" xr:uid="{00000000-0005-0000-0000-0000450E0000}"/>
    <cellStyle name="Normal 2 4 3 11 2 3" xfId="3496" xr:uid="{00000000-0005-0000-0000-0000460E0000}"/>
    <cellStyle name="Normal 2 4 3 11 2 4" xfId="3497" xr:uid="{00000000-0005-0000-0000-0000470E0000}"/>
    <cellStyle name="Normal 2 4 3 11 2 5" xfId="3498" xr:uid="{00000000-0005-0000-0000-0000480E0000}"/>
    <cellStyle name="Normal 2 4 3 11 2 6" xfId="3499" xr:uid="{00000000-0005-0000-0000-0000490E0000}"/>
    <cellStyle name="Normal 2 4 3 11 2 7" xfId="3500" xr:uid="{00000000-0005-0000-0000-00004A0E0000}"/>
    <cellStyle name="Normal 2 4 3 11 2 8" xfId="3501" xr:uid="{00000000-0005-0000-0000-00004B0E0000}"/>
    <cellStyle name="Normal 2 4 3 11 2 9" xfId="3502" xr:uid="{00000000-0005-0000-0000-00004C0E0000}"/>
    <cellStyle name="Normal 2 4 3 11 3" xfId="3503" xr:uid="{00000000-0005-0000-0000-00004D0E0000}"/>
    <cellStyle name="Normal 2 4 3 11 3 10" xfId="3504" xr:uid="{00000000-0005-0000-0000-00004E0E0000}"/>
    <cellStyle name="Normal 2 4 3 11 3 11" xfId="3505" xr:uid="{00000000-0005-0000-0000-00004F0E0000}"/>
    <cellStyle name="Normal 2 4 3 11 3 12" xfId="3506" xr:uid="{00000000-0005-0000-0000-0000500E0000}"/>
    <cellStyle name="Normal 2 4 3 11 3 13" xfId="3507" xr:uid="{00000000-0005-0000-0000-0000510E0000}"/>
    <cellStyle name="Normal 2 4 3 11 3 14" xfId="3508" xr:uid="{00000000-0005-0000-0000-0000520E0000}"/>
    <cellStyle name="Normal 2 4 3 11 3 2" xfId="3509" xr:uid="{00000000-0005-0000-0000-0000530E0000}"/>
    <cellStyle name="Normal 2 4 3 11 3 3" xfId="3510" xr:uid="{00000000-0005-0000-0000-0000540E0000}"/>
    <cellStyle name="Normal 2 4 3 11 3 4" xfId="3511" xr:uid="{00000000-0005-0000-0000-0000550E0000}"/>
    <cellStyle name="Normal 2 4 3 11 3 5" xfId="3512" xr:uid="{00000000-0005-0000-0000-0000560E0000}"/>
    <cellStyle name="Normal 2 4 3 11 3 6" xfId="3513" xr:uid="{00000000-0005-0000-0000-0000570E0000}"/>
    <cellStyle name="Normal 2 4 3 11 3 7" xfId="3514" xr:uid="{00000000-0005-0000-0000-0000580E0000}"/>
    <cellStyle name="Normal 2 4 3 11 3 8" xfId="3515" xr:uid="{00000000-0005-0000-0000-0000590E0000}"/>
    <cellStyle name="Normal 2 4 3 11 3 9" xfId="3516" xr:uid="{00000000-0005-0000-0000-00005A0E0000}"/>
    <cellStyle name="Normal 2 4 3 11 4" xfId="3517" xr:uid="{00000000-0005-0000-0000-00005B0E0000}"/>
    <cellStyle name="Normal 2 4 3 11 4 10" xfId="3518" xr:uid="{00000000-0005-0000-0000-00005C0E0000}"/>
    <cellStyle name="Normal 2 4 3 11 4 11" xfId="3519" xr:uid="{00000000-0005-0000-0000-00005D0E0000}"/>
    <cellStyle name="Normal 2 4 3 11 4 12" xfId="3520" xr:uid="{00000000-0005-0000-0000-00005E0E0000}"/>
    <cellStyle name="Normal 2 4 3 11 4 13" xfId="3521" xr:uid="{00000000-0005-0000-0000-00005F0E0000}"/>
    <cellStyle name="Normal 2 4 3 11 4 14" xfId="3522" xr:uid="{00000000-0005-0000-0000-0000600E0000}"/>
    <cellStyle name="Normal 2 4 3 11 4 2" xfId="3523" xr:uid="{00000000-0005-0000-0000-0000610E0000}"/>
    <cellStyle name="Normal 2 4 3 11 4 3" xfId="3524" xr:uid="{00000000-0005-0000-0000-0000620E0000}"/>
    <cellStyle name="Normal 2 4 3 11 4 4" xfId="3525" xr:uid="{00000000-0005-0000-0000-0000630E0000}"/>
    <cellStyle name="Normal 2 4 3 11 4 5" xfId="3526" xr:uid="{00000000-0005-0000-0000-0000640E0000}"/>
    <cellStyle name="Normal 2 4 3 11 4 6" xfId="3527" xr:uid="{00000000-0005-0000-0000-0000650E0000}"/>
    <cellStyle name="Normal 2 4 3 11 4 7" xfId="3528" xr:uid="{00000000-0005-0000-0000-0000660E0000}"/>
    <cellStyle name="Normal 2 4 3 11 4 8" xfId="3529" xr:uid="{00000000-0005-0000-0000-0000670E0000}"/>
    <cellStyle name="Normal 2 4 3 11 4 9" xfId="3530" xr:uid="{00000000-0005-0000-0000-0000680E0000}"/>
    <cellStyle name="Normal 2 4 3 12" xfId="3531" xr:uid="{00000000-0005-0000-0000-0000690E0000}"/>
    <cellStyle name="Normal 2 4 3 12 10" xfId="3532" xr:uid="{00000000-0005-0000-0000-00006A0E0000}"/>
    <cellStyle name="Normal 2 4 3 12 11" xfId="3533" xr:uid="{00000000-0005-0000-0000-00006B0E0000}"/>
    <cellStyle name="Normal 2 4 3 12 12" xfId="3534" xr:uid="{00000000-0005-0000-0000-00006C0E0000}"/>
    <cellStyle name="Normal 2 4 3 12 13" xfId="3535" xr:uid="{00000000-0005-0000-0000-00006D0E0000}"/>
    <cellStyle name="Normal 2 4 3 12 14" xfId="3536" xr:uid="{00000000-0005-0000-0000-00006E0E0000}"/>
    <cellStyle name="Normal 2 4 3 12 2" xfId="3537" xr:uid="{00000000-0005-0000-0000-00006F0E0000}"/>
    <cellStyle name="Normal 2 4 3 12 3" xfId="3538" xr:uid="{00000000-0005-0000-0000-0000700E0000}"/>
    <cellStyle name="Normal 2 4 3 12 4" xfId="3539" xr:uid="{00000000-0005-0000-0000-0000710E0000}"/>
    <cellStyle name="Normal 2 4 3 12 5" xfId="3540" xr:uid="{00000000-0005-0000-0000-0000720E0000}"/>
    <cellStyle name="Normal 2 4 3 12 6" xfId="3541" xr:uid="{00000000-0005-0000-0000-0000730E0000}"/>
    <cellStyle name="Normal 2 4 3 12 7" xfId="3542" xr:uid="{00000000-0005-0000-0000-0000740E0000}"/>
    <cellStyle name="Normal 2 4 3 12 8" xfId="3543" xr:uid="{00000000-0005-0000-0000-0000750E0000}"/>
    <cellStyle name="Normal 2 4 3 12 9" xfId="3544" xr:uid="{00000000-0005-0000-0000-0000760E0000}"/>
    <cellStyle name="Normal 2 4 3 13" xfId="3545" xr:uid="{00000000-0005-0000-0000-0000770E0000}"/>
    <cellStyle name="Normal 2 4 3 14" xfId="3546" xr:uid="{00000000-0005-0000-0000-0000780E0000}"/>
    <cellStyle name="Normal 2 4 3 15" xfId="3547" xr:uid="{00000000-0005-0000-0000-0000790E0000}"/>
    <cellStyle name="Normal 2 4 3 16" xfId="3548" xr:uid="{00000000-0005-0000-0000-00007A0E0000}"/>
    <cellStyle name="Normal 2 4 3 17" xfId="3549" xr:uid="{00000000-0005-0000-0000-00007B0E0000}"/>
    <cellStyle name="Normal 2 4 3 18" xfId="3550" xr:uid="{00000000-0005-0000-0000-00007C0E0000}"/>
    <cellStyle name="Normal 2 4 3 19" xfId="3551" xr:uid="{00000000-0005-0000-0000-00007D0E0000}"/>
    <cellStyle name="Normal 2 4 3 2" xfId="3552" xr:uid="{00000000-0005-0000-0000-00007E0E0000}"/>
    <cellStyle name="Normal 2 4 3 2 2" xfId="3553" xr:uid="{00000000-0005-0000-0000-00007F0E0000}"/>
    <cellStyle name="Normal 2 4 3 2 2 2" xfId="3554" xr:uid="{00000000-0005-0000-0000-0000800E0000}"/>
    <cellStyle name="Normal 2 4 3 2 2 2 2" xfId="3555" xr:uid="{00000000-0005-0000-0000-0000810E0000}"/>
    <cellStyle name="Normal 2 4 3 2 2 2 3" xfId="3556" xr:uid="{00000000-0005-0000-0000-0000820E0000}"/>
    <cellStyle name="Normal 2 4 3 2 2 2 4" xfId="3557" xr:uid="{00000000-0005-0000-0000-0000830E0000}"/>
    <cellStyle name="Normal 2 4 3 2 2 3" xfId="3558" xr:uid="{00000000-0005-0000-0000-0000840E0000}"/>
    <cellStyle name="Normal 2 4 3 2 2 4" xfId="3559" xr:uid="{00000000-0005-0000-0000-0000850E0000}"/>
    <cellStyle name="Normal 2 4 3 2 2 5" xfId="3560" xr:uid="{00000000-0005-0000-0000-0000860E0000}"/>
    <cellStyle name="Normal 2 4 3 2 3" xfId="3561" xr:uid="{00000000-0005-0000-0000-0000870E0000}"/>
    <cellStyle name="Normal 2 4 3 2 3 2" xfId="3562" xr:uid="{00000000-0005-0000-0000-0000880E0000}"/>
    <cellStyle name="Normal 2 4 3 2 3 3" xfId="3563" xr:uid="{00000000-0005-0000-0000-0000890E0000}"/>
    <cellStyle name="Normal 2 4 3 2 3 4" xfId="3564" xr:uid="{00000000-0005-0000-0000-00008A0E0000}"/>
    <cellStyle name="Normal 2 4 3 2 4" xfId="3565" xr:uid="{00000000-0005-0000-0000-00008B0E0000}"/>
    <cellStyle name="Normal 2 4 3 2 5" xfId="3566" xr:uid="{00000000-0005-0000-0000-00008C0E0000}"/>
    <cellStyle name="Normal 2 4 3 2 6" xfId="3567" xr:uid="{00000000-0005-0000-0000-00008D0E0000}"/>
    <cellStyle name="Normal 2 4 3 20" xfId="3568" xr:uid="{00000000-0005-0000-0000-00008E0E0000}"/>
    <cellStyle name="Normal 2 4 3 21" xfId="3569" xr:uid="{00000000-0005-0000-0000-00008F0E0000}"/>
    <cellStyle name="Normal 2 4 3 22" xfId="3570" xr:uid="{00000000-0005-0000-0000-0000900E0000}"/>
    <cellStyle name="Normal 2 4 3 23" xfId="3571" xr:uid="{00000000-0005-0000-0000-0000910E0000}"/>
    <cellStyle name="Normal 2 4 3 24" xfId="3572" xr:uid="{00000000-0005-0000-0000-0000920E0000}"/>
    <cellStyle name="Normal 2 4 3 25" xfId="3573" xr:uid="{00000000-0005-0000-0000-0000930E0000}"/>
    <cellStyle name="Normal 2 4 3 26" xfId="3574" xr:uid="{00000000-0005-0000-0000-0000940E0000}"/>
    <cellStyle name="Normal 2 4 3 27" xfId="3575" xr:uid="{00000000-0005-0000-0000-0000950E0000}"/>
    <cellStyle name="Normal 2 4 3 28" xfId="3576" xr:uid="{00000000-0005-0000-0000-0000960E0000}"/>
    <cellStyle name="Normal 2 4 3 3" xfId="3577" xr:uid="{00000000-0005-0000-0000-0000970E0000}"/>
    <cellStyle name="Normal 2 4 3 4" xfId="3578" xr:uid="{00000000-0005-0000-0000-0000980E0000}"/>
    <cellStyle name="Normal 2 4 3 5" xfId="3579" xr:uid="{00000000-0005-0000-0000-0000990E0000}"/>
    <cellStyle name="Normal 2 4 3 6" xfId="3580" xr:uid="{00000000-0005-0000-0000-00009A0E0000}"/>
    <cellStyle name="Normal 2 4 3 7" xfId="3581" xr:uid="{00000000-0005-0000-0000-00009B0E0000}"/>
    <cellStyle name="Normal 2 4 3 8" xfId="3582" xr:uid="{00000000-0005-0000-0000-00009C0E0000}"/>
    <cellStyle name="Normal 2 4 3 9" xfId="3583" xr:uid="{00000000-0005-0000-0000-00009D0E0000}"/>
    <cellStyle name="Normal 2 4 4" xfId="3584" xr:uid="{00000000-0005-0000-0000-00009E0E0000}"/>
    <cellStyle name="Normal 2 4 4 10" xfId="3585" xr:uid="{00000000-0005-0000-0000-00009F0E0000}"/>
    <cellStyle name="Normal 2 4 4 11" xfId="3586" xr:uid="{00000000-0005-0000-0000-0000A00E0000}"/>
    <cellStyle name="Normal 2 4 4 12" xfId="3587" xr:uid="{00000000-0005-0000-0000-0000A10E0000}"/>
    <cellStyle name="Normal 2 4 4 13" xfId="3588" xr:uid="{00000000-0005-0000-0000-0000A20E0000}"/>
    <cellStyle name="Normal 2 4 4 14" xfId="3589" xr:uid="{00000000-0005-0000-0000-0000A30E0000}"/>
    <cellStyle name="Normal 2 4 4 15" xfId="3590" xr:uid="{00000000-0005-0000-0000-0000A40E0000}"/>
    <cellStyle name="Normal 2 4 4 16" xfId="3591" xr:uid="{00000000-0005-0000-0000-0000A50E0000}"/>
    <cellStyle name="Normal 2 4 4 17" xfId="3592" xr:uid="{00000000-0005-0000-0000-0000A60E0000}"/>
    <cellStyle name="Normal 2 4 4 18" xfId="3593" xr:uid="{00000000-0005-0000-0000-0000A70E0000}"/>
    <cellStyle name="Normal 2 4 4 19" xfId="3594" xr:uid="{00000000-0005-0000-0000-0000A80E0000}"/>
    <cellStyle name="Normal 2 4 4 2" xfId="3595" xr:uid="{00000000-0005-0000-0000-0000A90E0000}"/>
    <cellStyle name="Normal 2 4 4 2 2" xfId="3596" xr:uid="{00000000-0005-0000-0000-0000AA0E0000}"/>
    <cellStyle name="Normal 2 4 4 2 2 10" xfId="3597" xr:uid="{00000000-0005-0000-0000-0000AB0E0000}"/>
    <cellStyle name="Normal 2 4 4 2 2 11" xfId="3598" xr:uid="{00000000-0005-0000-0000-0000AC0E0000}"/>
    <cellStyle name="Normal 2 4 4 2 2 12" xfId="3599" xr:uid="{00000000-0005-0000-0000-0000AD0E0000}"/>
    <cellStyle name="Normal 2 4 4 2 2 13" xfId="3600" xr:uid="{00000000-0005-0000-0000-0000AE0E0000}"/>
    <cellStyle name="Normal 2 4 4 2 2 14" xfId="3601" xr:uid="{00000000-0005-0000-0000-0000AF0E0000}"/>
    <cellStyle name="Normal 2 4 4 2 2 15" xfId="3602" xr:uid="{00000000-0005-0000-0000-0000B00E0000}"/>
    <cellStyle name="Normal 2 4 4 2 2 16" xfId="3603" xr:uid="{00000000-0005-0000-0000-0000B10E0000}"/>
    <cellStyle name="Normal 2 4 4 2 2 17" xfId="3604" xr:uid="{00000000-0005-0000-0000-0000B20E0000}"/>
    <cellStyle name="Normal 2 4 4 2 2 2" xfId="3605" xr:uid="{00000000-0005-0000-0000-0000B30E0000}"/>
    <cellStyle name="Normal 2 4 4 2 2 3" xfId="3606" xr:uid="{00000000-0005-0000-0000-0000B40E0000}"/>
    <cellStyle name="Normal 2 4 4 2 2 4" xfId="3607" xr:uid="{00000000-0005-0000-0000-0000B50E0000}"/>
    <cellStyle name="Normal 2 4 4 2 2 5" xfId="3608" xr:uid="{00000000-0005-0000-0000-0000B60E0000}"/>
    <cellStyle name="Normal 2 4 4 2 2 6" xfId="3609" xr:uid="{00000000-0005-0000-0000-0000B70E0000}"/>
    <cellStyle name="Normal 2 4 4 2 2 7" xfId="3610" xr:uid="{00000000-0005-0000-0000-0000B80E0000}"/>
    <cellStyle name="Normal 2 4 4 2 2 8" xfId="3611" xr:uid="{00000000-0005-0000-0000-0000B90E0000}"/>
    <cellStyle name="Normal 2 4 4 2 2 9" xfId="3612" xr:uid="{00000000-0005-0000-0000-0000BA0E0000}"/>
    <cellStyle name="Normal 2 4 4 2 3" xfId="3613" xr:uid="{00000000-0005-0000-0000-0000BB0E0000}"/>
    <cellStyle name="Normal 2 4 4 2 4" xfId="3614" xr:uid="{00000000-0005-0000-0000-0000BC0E0000}"/>
    <cellStyle name="Normal 2 4 4 2 4 10" xfId="3615" xr:uid="{00000000-0005-0000-0000-0000BD0E0000}"/>
    <cellStyle name="Normal 2 4 4 2 4 11" xfId="3616" xr:uid="{00000000-0005-0000-0000-0000BE0E0000}"/>
    <cellStyle name="Normal 2 4 4 2 4 12" xfId="3617" xr:uid="{00000000-0005-0000-0000-0000BF0E0000}"/>
    <cellStyle name="Normal 2 4 4 2 4 13" xfId="3618" xr:uid="{00000000-0005-0000-0000-0000C00E0000}"/>
    <cellStyle name="Normal 2 4 4 2 4 14" xfId="3619" xr:uid="{00000000-0005-0000-0000-0000C10E0000}"/>
    <cellStyle name="Normal 2 4 4 2 4 2" xfId="3620" xr:uid="{00000000-0005-0000-0000-0000C20E0000}"/>
    <cellStyle name="Normal 2 4 4 2 4 3" xfId="3621" xr:uid="{00000000-0005-0000-0000-0000C30E0000}"/>
    <cellStyle name="Normal 2 4 4 2 4 4" xfId="3622" xr:uid="{00000000-0005-0000-0000-0000C40E0000}"/>
    <cellStyle name="Normal 2 4 4 2 4 5" xfId="3623" xr:uid="{00000000-0005-0000-0000-0000C50E0000}"/>
    <cellStyle name="Normal 2 4 4 2 4 6" xfId="3624" xr:uid="{00000000-0005-0000-0000-0000C60E0000}"/>
    <cellStyle name="Normal 2 4 4 2 4 7" xfId="3625" xr:uid="{00000000-0005-0000-0000-0000C70E0000}"/>
    <cellStyle name="Normal 2 4 4 2 4 8" xfId="3626" xr:uid="{00000000-0005-0000-0000-0000C80E0000}"/>
    <cellStyle name="Normal 2 4 4 2 4 9" xfId="3627" xr:uid="{00000000-0005-0000-0000-0000C90E0000}"/>
    <cellStyle name="Normal 2 4 4 2 5" xfId="3628" xr:uid="{00000000-0005-0000-0000-0000CA0E0000}"/>
    <cellStyle name="Normal 2 4 4 2 5 10" xfId="3629" xr:uid="{00000000-0005-0000-0000-0000CB0E0000}"/>
    <cellStyle name="Normal 2 4 4 2 5 11" xfId="3630" xr:uid="{00000000-0005-0000-0000-0000CC0E0000}"/>
    <cellStyle name="Normal 2 4 4 2 5 12" xfId="3631" xr:uid="{00000000-0005-0000-0000-0000CD0E0000}"/>
    <cellStyle name="Normal 2 4 4 2 5 13" xfId="3632" xr:uid="{00000000-0005-0000-0000-0000CE0E0000}"/>
    <cellStyle name="Normal 2 4 4 2 5 14" xfId="3633" xr:uid="{00000000-0005-0000-0000-0000CF0E0000}"/>
    <cellStyle name="Normal 2 4 4 2 5 2" xfId="3634" xr:uid="{00000000-0005-0000-0000-0000D00E0000}"/>
    <cellStyle name="Normal 2 4 4 2 5 3" xfId="3635" xr:uid="{00000000-0005-0000-0000-0000D10E0000}"/>
    <cellStyle name="Normal 2 4 4 2 5 4" xfId="3636" xr:uid="{00000000-0005-0000-0000-0000D20E0000}"/>
    <cellStyle name="Normal 2 4 4 2 5 5" xfId="3637" xr:uid="{00000000-0005-0000-0000-0000D30E0000}"/>
    <cellStyle name="Normal 2 4 4 2 5 6" xfId="3638" xr:uid="{00000000-0005-0000-0000-0000D40E0000}"/>
    <cellStyle name="Normal 2 4 4 2 5 7" xfId="3639" xr:uid="{00000000-0005-0000-0000-0000D50E0000}"/>
    <cellStyle name="Normal 2 4 4 2 5 8" xfId="3640" xr:uid="{00000000-0005-0000-0000-0000D60E0000}"/>
    <cellStyle name="Normal 2 4 4 2 5 9" xfId="3641" xr:uid="{00000000-0005-0000-0000-0000D70E0000}"/>
    <cellStyle name="Normal 2 4 4 3" xfId="3642" xr:uid="{00000000-0005-0000-0000-0000D80E0000}"/>
    <cellStyle name="Normal 2 4 4 3 2" xfId="3643" xr:uid="{00000000-0005-0000-0000-0000D90E0000}"/>
    <cellStyle name="Normal 2 4 4 3 2 10" xfId="3644" xr:uid="{00000000-0005-0000-0000-0000DA0E0000}"/>
    <cellStyle name="Normal 2 4 4 3 2 11" xfId="3645" xr:uid="{00000000-0005-0000-0000-0000DB0E0000}"/>
    <cellStyle name="Normal 2 4 4 3 2 12" xfId="3646" xr:uid="{00000000-0005-0000-0000-0000DC0E0000}"/>
    <cellStyle name="Normal 2 4 4 3 2 13" xfId="3647" xr:uid="{00000000-0005-0000-0000-0000DD0E0000}"/>
    <cellStyle name="Normal 2 4 4 3 2 14" xfId="3648" xr:uid="{00000000-0005-0000-0000-0000DE0E0000}"/>
    <cellStyle name="Normal 2 4 4 3 2 2" xfId="3649" xr:uid="{00000000-0005-0000-0000-0000DF0E0000}"/>
    <cellStyle name="Normal 2 4 4 3 2 3" xfId="3650" xr:uid="{00000000-0005-0000-0000-0000E00E0000}"/>
    <cellStyle name="Normal 2 4 4 3 2 4" xfId="3651" xr:uid="{00000000-0005-0000-0000-0000E10E0000}"/>
    <cellStyle name="Normal 2 4 4 3 2 5" xfId="3652" xr:uid="{00000000-0005-0000-0000-0000E20E0000}"/>
    <cellStyle name="Normal 2 4 4 3 2 6" xfId="3653" xr:uid="{00000000-0005-0000-0000-0000E30E0000}"/>
    <cellStyle name="Normal 2 4 4 3 2 7" xfId="3654" xr:uid="{00000000-0005-0000-0000-0000E40E0000}"/>
    <cellStyle name="Normal 2 4 4 3 2 8" xfId="3655" xr:uid="{00000000-0005-0000-0000-0000E50E0000}"/>
    <cellStyle name="Normal 2 4 4 3 2 9" xfId="3656" xr:uid="{00000000-0005-0000-0000-0000E60E0000}"/>
    <cellStyle name="Normal 2 4 4 3 3" xfId="3657" xr:uid="{00000000-0005-0000-0000-0000E70E0000}"/>
    <cellStyle name="Normal 2 4 4 3 3 10" xfId="3658" xr:uid="{00000000-0005-0000-0000-0000E80E0000}"/>
    <cellStyle name="Normal 2 4 4 3 3 11" xfId="3659" xr:uid="{00000000-0005-0000-0000-0000E90E0000}"/>
    <cellStyle name="Normal 2 4 4 3 3 12" xfId="3660" xr:uid="{00000000-0005-0000-0000-0000EA0E0000}"/>
    <cellStyle name="Normal 2 4 4 3 3 13" xfId="3661" xr:uid="{00000000-0005-0000-0000-0000EB0E0000}"/>
    <cellStyle name="Normal 2 4 4 3 3 14" xfId="3662" xr:uid="{00000000-0005-0000-0000-0000EC0E0000}"/>
    <cellStyle name="Normal 2 4 4 3 3 2" xfId="3663" xr:uid="{00000000-0005-0000-0000-0000ED0E0000}"/>
    <cellStyle name="Normal 2 4 4 3 3 3" xfId="3664" xr:uid="{00000000-0005-0000-0000-0000EE0E0000}"/>
    <cellStyle name="Normal 2 4 4 3 3 4" xfId="3665" xr:uid="{00000000-0005-0000-0000-0000EF0E0000}"/>
    <cellStyle name="Normal 2 4 4 3 3 5" xfId="3666" xr:uid="{00000000-0005-0000-0000-0000F00E0000}"/>
    <cellStyle name="Normal 2 4 4 3 3 6" xfId="3667" xr:uid="{00000000-0005-0000-0000-0000F10E0000}"/>
    <cellStyle name="Normal 2 4 4 3 3 7" xfId="3668" xr:uid="{00000000-0005-0000-0000-0000F20E0000}"/>
    <cellStyle name="Normal 2 4 4 3 3 8" xfId="3669" xr:uid="{00000000-0005-0000-0000-0000F30E0000}"/>
    <cellStyle name="Normal 2 4 4 3 3 9" xfId="3670" xr:uid="{00000000-0005-0000-0000-0000F40E0000}"/>
    <cellStyle name="Normal 2 4 4 3 4" xfId="3671" xr:uid="{00000000-0005-0000-0000-0000F50E0000}"/>
    <cellStyle name="Normal 2 4 4 3 4 10" xfId="3672" xr:uid="{00000000-0005-0000-0000-0000F60E0000}"/>
    <cellStyle name="Normal 2 4 4 3 4 11" xfId="3673" xr:uid="{00000000-0005-0000-0000-0000F70E0000}"/>
    <cellStyle name="Normal 2 4 4 3 4 12" xfId="3674" xr:uid="{00000000-0005-0000-0000-0000F80E0000}"/>
    <cellStyle name="Normal 2 4 4 3 4 13" xfId="3675" xr:uid="{00000000-0005-0000-0000-0000F90E0000}"/>
    <cellStyle name="Normal 2 4 4 3 4 14" xfId="3676" xr:uid="{00000000-0005-0000-0000-0000FA0E0000}"/>
    <cellStyle name="Normal 2 4 4 3 4 2" xfId="3677" xr:uid="{00000000-0005-0000-0000-0000FB0E0000}"/>
    <cellStyle name="Normal 2 4 4 3 4 3" xfId="3678" xr:uid="{00000000-0005-0000-0000-0000FC0E0000}"/>
    <cellStyle name="Normal 2 4 4 3 4 4" xfId="3679" xr:uid="{00000000-0005-0000-0000-0000FD0E0000}"/>
    <cellStyle name="Normal 2 4 4 3 4 5" xfId="3680" xr:uid="{00000000-0005-0000-0000-0000FE0E0000}"/>
    <cellStyle name="Normal 2 4 4 3 4 6" xfId="3681" xr:uid="{00000000-0005-0000-0000-0000FF0E0000}"/>
    <cellStyle name="Normal 2 4 4 3 4 7" xfId="3682" xr:uid="{00000000-0005-0000-0000-0000000F0000}"/>
    <cellStyle name="Normal 2 4 4 3 4 8" xfId="3683" xr:uid="{00000000-0005-0000-0000-0000010F0000}"/>
    <cellStyle name="Normal 2 4 4 3 4 9" xfId="3684" xr:uid="{00000000-0005-0000-0000-0000020F0000}"/>
    <cellStyle name="Normal 2 4 4 4" xfId="3685" xr:uid="{00000000-0005-0000-0000-0000030F0000}"/>
    <cellStyle name="Normal 2 4 4 5" xfId="3686" xr:uid="{00000000-0005-0000-0000-0000040F0000}"/>
    <cellStyle name="Normal 2 4 4 6" xfId="3687" xr:uid="{00000000-0005-0000-0000-0000050F0000}"/>
    <cellStyle name="Normal 2 4 4 7" xfId="3688" xr:uid="{00000000-0005-0000-0000-0000060F0000}"/>
    <cellStyle name="Normal 2 4 4 8" xfId="3689" xr:uid="{00000000-0005-0000-0000-0000070F0000}"/>
    <cellStyle name="Normal 2 4 4 9" xfId="3690" xr:uid="{00000000-0005-0000-0000-0000080F0000}"/>
    <cellStyle name="Normal 2 4 5" xfId="3691" xr:uid="{00000000-0005-0000-0000-0000090F0000}"/>
    <cellStyle name="Normal 2 4 5 10" xfId="3692" xr:uid="{00000000-0005-0000-0000-00000A0F0000}"/>
    <cellStyle name="Normal 2 4 5 11" xfId="3693" xr:uid="{00000000-0005-0000-0000-00000B0F0000}"/>
    <cellStyle name="Normal 2 4 5 12" xfId="3694" xr:uid="{00000000-0005-0000-0000-00000C0F0000}"/>
    <cellStyle name="Normal 2 4 5 13" xfId="3695" xr:uid="{00000000-0005-0000-0000-00000D0F0000}"/>
    <cellStyle name="Normal 2 4 5 14" xfId="3696" xr:uid="{00000000-0005-0000-0000-00000E0F0000}"/>
    <cellStyle name="Normal 2 4 5 15" xfId="3697" xr:uid="{00000000-0005-0000-0000-00000F0F0000}"/>
    <cellStyle name="Normal 2 4 5 16" xfId="3698" xr:uid="{00000000-0005-0000-0000-0000100F0000}"/>
    <cellStyle name="Normal 2 4 5 17" xfId="3699" xr:uid="{00000000-0005-0000-0000-0000110F0000}"/>
    <cellStyle name="Normal 2 4 5 18" xfId="3700" xr:uid="{00000000-0005-0000-0000-0000120F0000}"/>
    <cellStyle name="Normal 2 4 5 19" xfId="3701" xr:uid="{00000000-0005-0000-0000-0000130F0000}"/>
    <cellStyle name="Normal 2 4 5 2" xfId="3702" xr:uid="{00000000-0005-0000-0000-0000140F0000}"/>
    <cellStyle name="Normal 2 4 5 2 2" xfId="3703" xr:uid="{00000000-0005-0000-0000-0000150F0000}"/>
    <cellStyle name="Normal 2 4 5 2 2 10" xfId="3704" xr:uid="{00000000-0005-0000-0000-0000160F0000}"/>
    <cellStyle name="Normal 2 4 5 2 2 11" xfId="3705" xr:uid="{00000000-0005-0000-0000-0000170F0000}"/>
    <cellStyle name="Normal 2 4 5 2 2 12" xfId="3706" xr:uid="{00000000-0005-0000-0000-0000180F0000}"/>
    <cellStyle name="Normal 2 4 5 2 2 13" xfId="3707" xr:uid="{00000000-0005-0000-0000-0000190F0000}"/>
    <cellStyle name="Normal 2 4 5 2 2 14" xfId="3708" xr:uid="{00000000-0005-0000-0000-00001A0F0000}"/>
    <cellStyle name="Normal 2 4 5 2 2 15" xfId="3709" xr:uid="{00000000-0005-0000-0000-00001B0F0000}"/>
    <cellStyle name="Normal 2 4 5 2 2 16" xfId="3710" xr:uid="{00000000-0005-0000-0000-00001C0F0000}"/>
    <cellStyle name="Normal 2 4 5 2 2 17" xfId="3711" xr:uid="{00000000-0005-0000-0000-00001D0F0000}"/>
    <cellStyle name="Normal 2 4 5 2 2 2" xfId="3712" xr:uid="{00000000-0005-0000-0000-00001E0F0000}"/>
    <cellStyle name="Normal 2 4 5 2 2 3" xfId="3713" xr:uid="{00000000-0005-0000-0000-00001F0F0000}"/>
    <cellStyle name="Normal 2 4 5 2 2 4" xfId="3714" xr:uid="{00000000-0005-0000-0000-0000200F0000}"/>
    <cellStyle name="Normal 2 4 5 2 2 5" xfId="3715" xr:uid="{00000000-0005-0000-0000-0000210F0000}"/>
    <cellStyle name="Normal 2 4 5 2 2 6" xfId="3716" xr:uid="{00000000-0005-0000-0000-0000220F0000}"/>
    <cellStyle name="Normal 2 4 5 2 2 7" xfId="3717" xr:uid="{00000000-0005-0000-0000-0000230F0000}"/>
    <cellStyle name="Normal 2 4 5 2 2 8" xfId="3718" xr:uid="{00000000-0005-0000-0000-0000240F0000}"/>
    <cellStyle name="Normal 2 4 5 2 2 9" xfId="3719" xr:uid="{00000000-0005-0000-0000-0000250F0000}"/>
    <cellStyle name="Normal 2 4 5 2 3" xfId="3720" xr:uid="{00000000-0005-0000-0000-0000260F0000}"/>
    <cellStyle name="Normal 2 4 5 2 4" xfId="3721" xr:uid="{00000000-0005-0000-0000-0000270F0000}"/>
    <cellStyle name="Normal 2 4 5 2 4 10" xfId="3722" xr:uid="{00000000-0005-0000-0000-0000280F0000}"/>
    <cellStyle name="Normal 2 4 5 2 4 11" xfId="3723" xr:uid="{00000000-0005-0000-0000-0000290F0000}"/>
    <cellStyle name="Normal 2 4 5 2 4 12" xfId="3724" xr:uid="{00000000-0005-0000-0000-00002A0F0000}"/>
    <cellStyle name="Normal 2 4 5 2 4 13" xfId="3725" xr:uid="{00000000-0005-0000-0000-00002B0F0000}"/>
    <cellStyle name="Normal 2 4 5 2 4 14" xfId="3726" xr:uid="{00000000-0005-0000-0000-00002C0F0000}"/>
    <cellStyle name="Normal 2 4 5 2 4 2" xfId="3727" xr:uid="{00000000-0005-0000-0000-00002D0F0000}"/>
    <cellStyle name="Normal 2 4 5 2 4 3" xfId="3728" xr:uid="{00000000-0005-0000-0000-00002E0F0000}"/>
    <cellStyle name="Normal 2 4 5 2 4 4" xfId="3729" xr:uid="{00000000-0005-0000-0000-00002F0F0000}"/>
    <cellStyle name="Normal 2 4 5 2 4 5" xfId="3730" xr:uid="{00000000-0005-0000-0000-0000300F0000}"/>
    <cellStyle name="Normal 2 4 5 2 4 6" xfId="3731" xr:uid="{00000000-0005-0000-0000-0000310F0000}"/>
    <cellStyle name="Normal 2 4 5 2 4 7" xfId="3732" xr:uid="{00000000-0005-0000-0000-0000320F0000}"/>
    <cellStyle name="Normal 2 4 5 2 4 8" xfId="3733" xr:uid="{00000000-0005-0000-0000-0000330F0000}"/>
    <cellStyle name="Normal 2 4 5 2 4 9" xfId="3734" xr:uid="{00000000-0005-0000-0000-0000340F0000}"/>
    <cellStyle name="Normal 2 4 5 2 5" xfId="3735" xr:uid="{00000000-0005-0000-0000-0000350F0000}"/>
    <cellStyle name="Normal 2 4 5 2 5 10" xfId="3736" xr:uid="{00000000-0005-0000-0000-0000360F0000}"/>
    <cellStyle name="Normal 2 4 5 2 5 11" xfId="3737" xr:uid="{00000000-0005-0000-0000-0000370F0000}"/>
    <cellStyle name="Normal 2 4 5 2 5 12" xfId="3738" xr:uid="{00000000-0005-0000-0000-0000380F0000}"/>
    <cellStyle name="Normal 2 4 5 2 5 13" xfId="3739" xr:uid="{00000000-0005-0000-0000-0000390F0000}"/>
    <cellStyle name="Normal 2 4 5 2 5 14" xfId="3740" xr:uid="{00000000-0005-0000-0000-00003A0F0000}"/>
    <cellStyle name="Normal 2 4 5 2 5 2" xfId="3741" xr:uid="{00000000-0005-0000-0000-00003B0F0000}"/>
    <cellStyle name="Normal 2 4 5 2 5 3" xfId="3742" xr:uid="{00000000-0005-0000-0000-00003C0F0000}"/>
    <cellStyle name="Normal 2 4 5 2 5 4" xfId="3743" xr:uid="{00000000-0005-0000-0000-00003D0F0000}"/>
    <cellStyle name="Normal 2 4 5 2 5 5" xfId="3744" xr:uid="{00000000-0005-0000-0000-00003E0F0000}"/>
    <cellStyle name="Normal 2 4 5 2 5 6" xfId="3745" xr:uid="{00000000-0005-0000-0000-00003F0F0000}"/>
    <cellStyle name="Normal 2 4 5 2 5 7" xfId="3746" xr:uid="{00000000-0005-0000-0000-0000400F0000}"/>
    <cellStyle name="Normal 2 4 5 2 5 8" xfId="3747" xr:uid="{00000000-0005-0000-0000-0000410F0000}"/>
    <cellStyle name="Normal 2 4 5 2 5 9" xfId="3748" xr:uid="{00000000-0005-0000-0000-0000420F0000}"/>
    <cellStyle name="Normal 2 4 5 3" xfId="3749" xr:uid="{00000000-0005-0000-0000-0000430F0000}"/>
    <cellStyle name="Normal 2 4 5 3 2" xfId="3750" xr:uid="{00000000-0005-0000-0000-0000440F0000}"/>
    <cellStyle name="Normal 2 4 5 3 2 10" xfId="3751" xr:uid="{00000000-0005-0000-0000-0000450F0000}"/>
    <cellStyle name="Normal 2 4 5 3 2 11" xfId="3752" xr:uid="{00000000-0005-0000-0000-0000460F0000}"/>
    <cellStyle name="Normal 2 4 5 3 2 12" xfId="3753" xr:uid="{00000000-0005-0000-0000-0000470F0000}"/>
    <cellStyle name="Normal 2 4 5 3 2 13" xfId="3754" xr:uid="{00000000-0005-0000-0000-0000480F0000}"/>
    <cellStyle name="Normal 2 4 5 3 2 14" xfId="3755" xr:uid="{00000000-0005-0000-0000-0000490F0000}"/>
    <cellStyle name="Normal 2 4 5 3 2 2" xfId="3756" xr:uid="{00000000-0005-0000-0000-00004A0F0000}"/>
    <cellStyle name="Normal 2 4 5 3 2 3" xfId="3757" xr:uid="{00000000-0005-0000-0000-00004B0F0000}"/>
    <cellStyle name="Normal 2 4 5 3 2 4" xfId="3758" xr:uid="{00000000-0005-0000-0000-00004C0F0000}"/>
    <cellStyle name="Normal 2 4 5 3 2 5" xfId="3759" xr:uid="{00000000-0005-0000-0000-00004D0F0000}"/>
    <cellStyle name="Normal 2 4 5 3 2 6" xfId="3760" xr:uid="{00000000-0005-0000-0000-00004E0F0000}"/>
    <cellStyle name="Normal 2 4 5 3 2 7" xfId="3761" xr:uid="{00000000-0005-0000-0000-00004F0F0000}"/>
    <cellStyle name="Normal 2 4 5 3 2 8" xfId="3762" xr:uid="{00000000-0005-0000-0000-0000500F0000}"/>
    <cellStyle name="Normal 2 4 5 3 2 9" xfId="3763" xr:uid="{00000000-0005-0000-0000-0000510F0000}"/>
    <cellStyle name="Normal 2 4 5 3 3" xfId="3764" xr:uid="{00000000-0005-0000-0000-0000520F0000}"/>
    <cellStyle name="Normal 2 4 5 3 3 10" xfId="3765" xr:uid="{00000000-0005-0000-0000-0000530F0000}"/>
    <cellStyle name="Normal 2 4 5 3 3 11" xfId="3766" xr:uid="{00000000-0005-0000-0000-0000540F0000}"/>
    <cellStyle name="Normal 2 4 5 3 3 12" xfId="3767" xr:uid="{00000000-0005-0000-0000-0000550F0000}"/>
    <cellStyle name="Normal 2 4 5 3 3 13" xfId="3768" xr:uid="{00000000-0005-0000-0000-0000560F0000}"/>
    <cellStyle name="Normal 2 4 5 3 3 14" xfId="3769" xr:uid="{00000000-0005-0000-0000-0000570F0000}"/>
    <cellStyle name="Normal 2 4 5 3 3 2" xfId="3770" xr:uid="{00000000-0005-0000-0000-0000580F0000}"/>
    <cellStyle name="Normal 2 4 5 3 3 3" xfId="3771" xr:uid="{00000000-0005-0000-0000-0000590F0000}"/>
    <cellStyle name="Normal 2 4 5 3 3 4" xfId="3772" xr:uid="{00000000-0005-0000-0000-00005A0F0000}"/>
    <cellStyle name="Normal 2 4 5 3 3 5" xfId="3773" xr:uid="{00000000-0005-0000-0000-00005B0F0000}"/>
    <cellStyle name="Normal 2 4 5 3 3 6" xfId="3774" xr:uid="{00000000-0005-0000-0000-00005C0F0000}"/>
    <cellStyle name="Normal 2 4 5 3 3 7" xfId="3775" xr:uid="{00000000-0005-0000-0000-00005D0F0000}"/>
    <cellStyle name="Normal 2 4 5 3 3 8" xfId="3776" xr:uid="{00000000-0005-0000-0000-00005E0F0000}"/>
    <cellStyle name="Normal 2 4 5 3 3 9" xfId="3777" xr:uid="{00000000-0005-0000-0000-00005F0F0000}"/>
    <cellStyle name="Normal 2 4 5 3 4" xfId="3778" xr:uid="{00000000-0005-0000-0000-0000600F0000}"/>
    <cellStyle name="Normal 2 4 5 3 4 10" xfId="3779" xr:uid="{00000000-0005-0000-0000-0000610F0000}"/>
    <cellStyle name="Normal 2 4 5 3 4 11" xfId="3780" xr:uid="{00000000-0005-0000-0000-0000620F0000}"/>
    <cellStyle name="Normal 2 4 5 3 4 12" xfId="3781" xr:uid="{00000000-0005-0000-0000-0000630F0000}"/>
    <cellStyle name="Normal 2 4 5 3 4 13" xfId="3782" xr:uid="{00000000-0005-0000-0000-0000640F0000}"/>
    <cellStyle name="Normal 2 4 5 3 4 14" xfId="3783" xr:uid="{00000000-0005-0000-0000-0000650F0000}"/>
    <cellStyle name="Normal 2 4 5 3 4 2" xfId="3784" xr:uid="{00000000-0005-0000-0000-0000660F0000}"/>
    <cellStyle name="Normal 2 4 5 3 4 3" xfId="3785" xr:uid="{00000000-0005-0000-0000-0000670F0000}"/>
    <cellStyle name="Normal 2 4 5 3 4 4" xfId="3786" xr:uid="{00000000-0005-0000-0000-0000680F0000}"/>
    <cellStyle name="Normal 2 4 5 3 4 5" xfId="3787" xr:uid="{00000000-0005-0000-0000-0000690F0000}"/>
    <cellStyle name="Normal 2 4 5 3 4 6" xfId="3788" xr:uid="{00000000-0005-0000-0000-00006A0F0000}"/>
    <cellStyle name="Normal 2 4 5 3 4 7" xfId="3789" xr:uid="{00000000-0005-0000-0000-00006B0F0000}"/>
    <cellStyle name="Normal 2 4 5 3 4 8" xfId="3790" xr:uid="{00000000-0005-0000-0000-00006C0F0000}"/>
    <cellStyle name="Normal 2 4 5 3 4 9" xfId="3791" xr:uid="{00000000-0005-0000-0000-00006D0F0000}"/>
    <cellStyle name="Normal 2 4 5 4" xfId="3792" xr:uid="{00000000-0005-0000-0000-00006E0F0000}"/>
    <cellStyle name="Normal 2 4 5 5" xfId="3793" xr:uid="{00000000-0005-0000-0000-00006F0F0000}"/>
    <cellStyle name="Normal 2 4 5 6" xfId="3794" xr:uid="{00000000-0005-0000-0000-0000700F0000}"/>
    <cellStyle name="Normal 2 4 5 7" xfId="3795" xr:uid="{00000000-0005-0000-0000-0000710F0000}"/>
    <cellStyle name="Normal 2 4 5 8" xfId="3796" xr:uid="{00000000-0005-0000-0000-0000720F0000}"/>
    <cellStyle name="Normal 2 4 5 9" xfId="3797" xr:uid="{00000000-0005-0000-0000-0000730F0000}"/>
    <cellStyle name="Normal 2 4 6" xfId="3798" xr:uid="{00000000-0005-0000-0000-0000740F0000}"/>
    <cellStyle name="Normal 2 4 7" xfId="3799" xr:uid="{00000000-0005-0000-0000-0000750F0000}"/>
    <cellStyle name="Normal 2 4 8" xfId="3800" xr:uid="{00000000-0005-0000-0000-0000760F0000}"/>
    <cellStyle name="Normal 2 4 9" xfId="3801" xr:uid="{00000000-0005-0000-0000-0000770F0000}"/>
    <cellStyle name="Normal 2 40" xfId="3802" xr:uid="{00000000-0005-0000-0000-0000780F0000}"/>
    <cellStyle name="Normal 2 41" xfId="3803" xr:uid="{00000000-0005-0000-0000-0000790F0000}"/>
    <cellStyle name="Normal 2 42" xfId="3804" xr:uid="{00000000-0005-0000-0000-00007A0F0000}"/>
    <cellStyle name="Normal 2 43" xfId="3805" xr:uid="{00000000-0005-0000-0000-00007B0F0000}"/>
    <cellStyle name="Normal 2 44" xfId="3806" xr:uid="{00000000-0005-0000-0000-00007C0F0000}"/>
    <cellStyle name="Normal 2 45" xfId="3807" xr:uid="{00000000-0005-0000-0000-00007D0F0000}"/>
    <cellStyle name="Normal 2 46" xfId="3808" xr:uid="{00000000-0005-0000-0000-00007E0F0000}"/>
    <cellStyle name="Normal 2 47" xfId="3809" xr:uid="{00000000-0005-0000-0000-00007F0F0000}"/>
    <cellStyle name="Normal 2 48" xfId="3810" xr:uid="{00000000-0005-0000-0000-0000800F0000}"/>
    <cellStyle name="Normal 2 49" xfId="3811" xr:uid="{00000000-0005-0000-0000-0000810F0000}"/>
    <cellStyle name="Normal 2 49 10" xfId="3812" xr:uid="{00000000-0005-0000-0000-0000820F0000}"/>
    <cellStyle name="Normal 2 49 10 10" xfId="3813" xr:uid="{00000000-0005-0000-0000-0000830F0000}"/>
    <cellStyle name="Normal 2 49 10 11" xfId="3814" xr:uid="{00000000-0005-0000-0000-0000840F0000}"/>
    <cellStyle name="Normal 2 49 10 12" xfId="3815" xr:uid="{00000000-0005-0000-0000-0000850F0000}"/>
    <cellStyle name="Normal 2 49 10 13" xfId="3816" xr:uid="{00000000-0005-0000-0000-0000860F0000}"/>
    <cellStyle name="Normal 2 49 10 14" xfId="3817" xr:uid="{00000000-0005-0000-0000-0000870F0000}"/>
    <cellStyle name="Normal 2 49 10 2" xfId="3818" xr:uid="{00000000-0005-0000-0000-0000880F0000}"/>
    <cellStyle name="Normal 2 49 10 3" xfId="3819" xr:uid="{00000000-0005-0000-0000-0000890F0000}"/>
    <cellStyle name="Normal 2 49 10 4" xfId="3820" xr:uid="{00000000-0005-0000-0000-00008A0F0000}"/>
    <cellStyle name="Normal 2 49 10 5" xfId="3821" xr:uid="{00000000-0005-0000-0000-00008B0F0000}"/>
    <cellStyle name="Normal 2 49 10 6" xfId="3822" xr:uid="{00000000-0005-0000-0000-00008C0F0000}"/>
    <cellStyle name="Normal 2 49 10 7" xfId="3823" xr:uid="{00000000-0005-0000-0000-00008D0F0000}"/>
    <cellStyle name="Normal 2 49 10 8" xfId="3824" xr:uid="{00000000-0005-0000-0000-00008E0F0000}"/>
    <cellStyle name="Normal 2 49 10 9" xfId="3825" xr:uid="{00000000-0005-0000-0000-00008F0F0000}"/>
    <cellStyle name="Normal 2 49 11" xfId="3826" xr:uid="{00000000-0005-0000-0000-0000900F0000}"/>
    <cellStyle name="Normal 2 49 12" xfId="3827" xr:uid="{00000000-0005-0000-0000-0000910F0000}"/>
    <cellStyle name="Normal 2 49 13" xfId="3828" xr:uid="{00000000-0005-0000-0000-0000920F0000}"/>
    <cellStyle name="Normal 2 49 14" xfId="3829" xr:uid="{00000000-0005-0000-0000-0000930F0000}"/>
    <cellStyle name="Normal 2 49 15" xfId="3830" xr:uid="{00000000-0005-0000-0000-0000940F0000}"/>
    <cellStyle name="Normal 2 49 16" xfId="3831" xr:uid="{00000000-0005-0000-0000-0000950F0000}"/>
    <cellStyle name="Normal 2 49 17" xfId="3832" xr:uid="{00000000-0005-0000-0000-0000960F0000}"/>
    <cellStyle name="Normal 2 49 18" xfId="3833" xr:uid="{00000000-0005-0000-0000-0000970F0000}"/>
    <cellStyle name="Normal 2 49 19" xfId="3834" xr:uid="{00000000-0005-0000-0000-0000980F0000}"/>
    <cellStyle name="Normal 2 49 2" xfId="3835" xr:uid="{00000000-0005-0000-0000-0000990F0000}"/>
    <cellStyle name="Normal 2 49 2 10" xfId="3836" xr:uid="{00000000-0005-0000-0000-00009A0F0000}"/>
    <cellStyle name="Normal 2 49 2 11" xfId="3837" xr:uid="{00000000-0005-0000-0000-00009B0F0000}"/>
    <cellStyle name="Normal 2 49 2 12" xfId="3838" xr:uid="{00000000-0005-0000-0000-00009C0F0000}"/>
    <cellStyle name="Normal 2 49 2 13" xfId="3839" xr:uid="{00000000-0005-0000-0000-00009D0F0000}"/>
    <cellStyle name="Normal 2 49 2 14" xfId="3840" xr:uid="{00000000-0005-0000-0000-00009E0F0000}"/>
    <cellStyle name="Normal 2 49 2 15" xfId="3841" xr:uid="{00000000-0005-0000-0000-00009F0F0000}"/>
    <cellStyle name="Normal 2 49 2 2" xfId="3842" xr:uid="{00000000-0005-0000-0000-0000A00F0000}"/>
    <cellStyle name="Normal 2 49 2 2 10" xfId="3843" xr:uid="{00000000-0005-0000-0000-0000A10F0000}"/>
    <cellStyle name="Normal 2 49 2 2 11" xfId="3844" xr:uid="{00000000-0005-0000-0000-0000A20F0000}"/>
    <cellStyle name="Normal 2 49 2 2 12" xfId="3845" xr:uid="{00000000-0005-0000-0000-0000A30F0000}"/>
    <cellStyle name="Normal 2 49 2 2 13" xfId="3846" xr:uid="{00000000-0005-0000-0000-0000A40F0000}"/>
    <cellStyle name="Normal 2 49 2 2 14" xfId="3847" xr:uid="{00000000-0005-0000-0000-0000A50F0000}"/>
    <cellStyle name="Normal 2 49 2 2 2" xfId="3848" xr:uid="{00000000-0005-0000-0000-0000A60F0000}"/>
    <cellStyle name="Normal 2 49 2 2 3" xfId="3849" xr:uid="{00000000-0005-0000-0000-0000A70F0000}"/>
    <cellStyle name="Normal 2 49 2 2 4" xfId="3850" xr:uid="{00000000-0005-0000-0000-0000A80F0000}"/>
    <cellStyle name="Normal 2 49 2 2 5" xfId="3851" xr:uid="{00000000-0005-0000-0000-0000A90F0000}"/>
    <cellStyle name="Normal 2 49 2 2 6" xfId="3852" xr:uid="{00000000-0005-0000-0000-0000AA0F0000}"/>
    <cellStyle name="Normal 2 49 2 2 7" xfId="3853" xr:uid="{00000000-0005-0000-0000-0000AB0F0000}"/>
    <cellStyle name="Normal 2 49 2 2 8" xfId="3854" xr:uid="{00000000-0005-0000-0000-0000AC0F0000}"/>
    <cellStyle name="Normal 2 49 2 2 9" xfId="3855" xr:uid="{00000000-0005-0000-0000-0000AD0F0000}"/>
    <cellStyle name="Normal 2 49 2 3" xfId="3856" xr:uid="{00000000-0005-0000-0000-0000AE0F0000}"/>
    <cellStyle name="Normal 2 49 2 4" xfId="3857" xr:uid="{00000000-0005-0000-0000-0000AF0F0000}"/>
    <cellStyle name="Normal 2 49 2 5" xfId="3858" xr:uid="{00000000-0005-0000-0000-0000B00F0000}"/>
    <cellStyle name="Normal 2 49 2 6" xfId="3859" xr:uid="{00000000-0005-0000-0000-0000B10F0000}"/>
    <cellStyle name="Normal 2 49 2 7" xfId="3860" xr:uid="{00000000-0005-0000-0000-0000B20F0000}"/>
    <cellStyle name="Normal 2 49 2 8" xfId="3861" xr:uid="{00000000-0005-0000-0000-0000B30F0000}"/>
    <cellStyle name="Normal 2 49 2 9" xfId="3862" xr:uid="{00000000-0005-0000-0000-0000B40F0000}"/>
    <cellStyle name="Normal 2 49 20" xfId="3863" xr:uid="{00000000-0005-0000-0000-0000B50F0000}"/>
    <cellStyle name="Normal 2 49 21" xfId="3864" xr:uid="{00000000-0005-0000-0000-0000B60F0000}"/>
    <cellStyle name="Normal 2 49 22" xfId="3865" xr:uid="{00000000-0005-0000-0000-0000B70F0000}"/>
    <cellStyle name="Normal 2 49 23" xfId="3866" xr:uid="{00000000-0005-0000-0000-0000B80F0000}"/>
    <cellStyle name="Normal 2 49 3" xfId="3867" xr:uid="{00000000-0005-0000-0000-0000B90F0000}"/>
    <cellStyle name="Normal 2 49 3 10" xfId="3868" xr:uid="{00000000-0005-0000-0000-0000BA0F0000}"/>
    <cellStyle name="Normal 2 49 3 11" xfId="3869" xr:uid="{00000000-0005-0000-0000-0000BB0F0000}"/>
    <cellStyle name="Normal 2 49 3 12" xfId="3870" xr:uid="{00000000-0005-0000-0000-0000BC0F0000}"/>
    <cellStyle name="Normal 2 49 3 13" xfId="3871" xr:uid="{00000000-0005-0000-0000-0000BD0F0000}"/>
    <cellStyle name="Normal 2 49 3 14" xfId="3872" xr:uid="{00000000-0005-0000-0000-0000BE0F0000}"/>
    <cellStyle name="Normal 2 49 3 15" xfId="3873" xr:uid="{00000000-0005-0000-0000-0000BF0F0000}"/>
    <cellStyle name="Normal 2 49 3 2" xfId="3874" xr:uid="{00000000-0005-0000-0000-0000C00F0000}"/>
    <cellStyle name="Normal 2 49 3 2 10" xfId="3875" xr:uid="{00000000-0005-0000-0000-0000C10F0000}"/>
    <cellStyle name="Normal 2 49 3 2 11" xfId="3876" xr:uid="{00000000-0005-0000-0000-0000C20F0000}"/>
    <cellStyle name="Normal 2 49 3 2 12" xfId="3877" xr:uid="{00000000-0005-0000-0000-0000C30F0000}"/>
    <cellStyle name="Normal 2 49 3 2 13" xfId="3878" xr:uid="{00000000-0005-0000-0000-0000C40F0000}"/>
    <cellStyle name="Normal 2 49 3 2 14" xfId="3879" xr:uid="{00000000-0005-0000-0000-0000C50F0000}"/>
    <cellStyle name="Normal 2 49 3 2 2" xfId="3880" xr:uid="{00000000-0005-0000-0000-0000C60F0000}"/>
    <cellStyle name="Normal 2 49 3 2 3" xfId="3881" xr:uid="{00000000-0005-0000-0000-0000C70F0000}"/>
    <cellStyle name="Normal 2 49 3 2 4" xfId="3882" xr:uid="{00000000-0005-0000-0000-0000C80F0000}"/>
    <cellStyle name="Normal 2 49 3 2 5" xfId="3883" xr:uid="{00000000-0005-0000-0000-0000C90F0000}"/>
    <cellStyle name="Normal 2 49 3 2 6" xfId="3884" xr:uid="{00000000-0005-0000-0000-0000CA0F0000}"/>
    <cellStyle name="Normal 2 49 3 2 7" xfId="3885" xr:uid="{00000000-0005-0000-0000-0000CB0F0000}"/>
    <cellStyle name="Normal 2 49 3 2 8" xfId="3886" xr:uid="{00000000-0005-0000-0000-0000CC0F0000}"/>
    <cellStyle name="Normal 2 49 3 2 9" xfId="3887" xr:uid="{00000000-0005-0000-0000-0000CD0F0000}"/>
    <cellStyle name="Normal 2 49 3 3" xfId="3888" xr:uid="{00000000-0005-0000-0000-0000CE0F0000}"/>
    <cellStyle name="Normal 2 49 3 4" xfId="3889" xr:uid="{00000000-0005-0000-0000-0000CF0F0000}"/>
    <cellStyle name="Normal 2 49 3 5" xfId="3890" xr:uid="{00000000-0005-0000-0000-0000D00F0000}"/>
    <cellStyle name="Normal 2 49 3 6" xfId="3891" xr:uid="{00000000-0005-0000-0000-0000D10F0000}"/>
    <cellStyle name="Normal 2 49 3 7" xfId="3892" xr:uid="{00000000-0005-0000-0000-0000D20F0000}"/>
    <cellStyle name="Normal 2 49 3 8" xfId="3893" xr:uid="{00000000-0005-0000-0000-0000D30F0000}"/>
    <cellStyle name="Normal 2 49 3 9" xfId="3894" xr:uid="{00000000-0005-0000-0000-0000D40F0000}"/>
    <cellStyle name="Normal 2 49 4" xfId="3895" xr:uid="{00000000-0005-0000-0000-0000D50F0000}"/>
    <cellStyle name="Normal 2 49 4 10" xfId="3896" xr:uid="{00000000-0005-0000-0000-0000D60F0000}"/>
    <cellStyle name="Normal 2 49 4 11" xfId="3897" xr:uid="{00000000-0005-0000-0000-0000D70F0000}"/>
    <cellStyle name="Normal 2 49 4 12" xfId="3898" xr:uid="{00000000-0005-0000-0000-0000D80F0000}"/>
    <cellStyle name="Normal 2 49 4 13" xfId="3899" xr:uid="{00000000-0005-0000-0000-0000D90F0000}"/>
    <cellStyle name="Normal 2 49 4 14" xfId="3900" xr:uid="{00000000-0005-0000-0000-0000DA0F0000}"/>
    <cellStyle name="Normal 2 49 4 15" xfId="3901" xr:uid="{00000000-0005-0000-0000-0000DB0F0000}"/>
    <cellStyle name="Normal 2 49 4 2" xfId="3902" xr:uid="{00000000-0005-0000-0000-0000DC0F0000}"/>
    <cellStyle name="Normal 2 49 4 2 10" xfId="3903" xr:uid="{00000000-0005-0000-0000-0000DD0F0000}"/>
    <cellStyle name="Normal 2 49 4 2 11" xfId="3904" xr:uid="{00000000-0005-0000-0000-0000DE0F0000}"/>
    <cellStyle name="Normal 2 49 4 2 12" xfId="3905" xr:uid="{00000000-0005-0000-0000-0000DF0F0000}"/>
    <cellStyle name="Normal 2 49 4 2 13" xfId="3906" xr:uid="{00000000-0005-0000-0000-0000E00F0000}"/>
    <cellStyle name="Normal 2 49 4 2 14" xfId="3907" xr:uid="{00000000-0005-0000-0000-0000E10F0000}"/>
    <cellStyle name="Normal 2 49 4 2 2" xfId="3908" xr:uid="{00000000-0005-0000-0000-0000E20F0000}"/>
    <cellStyle name="Normal 2 49 4 2 3" xfId="3909" xr:uid="{00000000-0005-0000-0000-0000E30F0000}"/>
    <cellStyle name="Normal 2 49 4 2 4" xfId="3910" xr:uid="{00000000-0005-0000-0000-0000E40F0000}"/>
    <cellStyle name="Normal 2 49 4 2 5" xfId="3911" xr:uid="{00000000-0005-0000-0000-0000E50F0000}"/>
    <cellStyle name="Normal 2 49 4 2 6" xfId="3912" xr:uid="{00000000-0005-0000-0000-0000E60F0000}"/>
    <cellStyle name="Normal 2 49 4 2 7" xfId="3913" xr:uid="{00000000-0005-0000-0000-0000E70F0000}"/>
    <cellStyle name="Normal 2 49 4 2 8" xfId="3914" xr:uid="{00000000-0005-0000-0000-0000E80F0000}"/>
    <cellStyle name="Normal 2 49 4 2 9" xfId="3915" xr:uid="{00000000-0005-0000-0000-0000E90F0000}"/>
    <cellStyle name="Normal 2 49 4 3" xfId="3916" xr:uid="{00000000-0005-0000-0000-0000EA0F0000}"/>
    <cellStyle name="Normal 2 49 4 4" xfId="3917" xr:uid="{00000000-0005-0000-0000-0000EB0F0000}"/>
    <cellStyle name="Normal 2 49 4 5" xfId="3918" xr:uid="{00000000-0005-0000-0000-0000EC0F0000}"/>
    <cellStyle name="Normal 2 49 4 6" xfId="3919" xr:uid="{00000000-0005-0000-0000-0000ED0F0000}"/>
    <cellStyle name="Normal 2 49 4 7" xfId="3920" xr:uid="{00000000-0005-0000-0000-0000EE0F0000}"/>
    <cellStyle name="Normal 2 49 4 8" xfId="3921" xr:uid="{00000000-0005-0000-0000-0000EF0F0000}"/>
    <cellStyle name="Normal 2 49 4 9" xfId="3922" xr:uid="{00000000-0005-0000-0000-0000F00F0000}"/>
    <cellStyle name="Normal 2 49 5" xfId="3923" xr:uid="{00000000-0005-0000-0000-0000F10F0000}"/>
    <cellStyle name="Normal 2 49 5 10" xfId="3924" xr:uid="{00000000-0005-0000-0000-0000F20F0000}"/>
    <cellStyle name="Normal 2 49 5 11" xfId="3925" xr:uid="{00000000-0005-0000-0000-0000F30F0000}"/>
    <cellStyle name="Normal 2 49 5 12" xfId="3926" xr:uid="{00000000-0005-0000-0000-0000F40F0000}"/>
    <cellStyle name="Normal 2 49 5 13" xfId="3927" xr:uid="{00000000-0005-0000-0000-0000F50F0000}"/>
    <cellStyle name="Normal 2 49 5 14" xfId="3928" xr:uid="{00000000-0005-0000-0000-0000F60F0000}"/>
    <cellStyle name="Normal 2 49 5 2" xfId="3929" xr:uid="{00000000-0005-0000-0000-0000F70F0000}"/>
    <cellStyle name="Normal 2 49 5 3" xfId="3930" xr:uid="{00000000-0005-0000-0000-0000F80F0000}"/>
    <cellStyle name="Normal 2 49 5 4" xfId="3931" xr:uid="{00000000-0005-0000-0000-0000F90F0000}"/>
    <cellStyle name="Normal 2 49 5 5" xfId="3932" xr:uid="{00000000-0005-0000-0000-0000FA0F0000}"/>
    <cellStyle name="Normal 2 49 5 6" xfId="3933" xr:uid="{00000000-0005-0000-0000-0000FB0F0000}"/>
    <cellStyle name="Normal 2 49 5 7" xfId="3934" xr:uid="{00000000-0005-0000-0000-0000FC0F0000}"/>
    <cellStyle name="Normal 2 49 5 8" xfId="3935" xr:uid="{00000000-0005-0000-0000-0000FD0F0000}"/>
    <cellStyle name="Normal 2 49 5 9" xfId="3936" xr:uid="{00000000-0005-0000-0000-0000FE0F0000}"/>
    <cellStyle name="Normal 2 49 6" xfId="3937" xr:uid="{00000000-0005-0000-0000-0000FF0F0000}"/>
    <cellStyle name="Normal 2 49 6 10" xfId="3938" xr:uid="{00000000-0005-0000-0000-000000100000}"/>
    <cellStyle name="Normal 2 49 6 11" xfId="3939" xr:uid="{00000000-0005-0000-0000-000001100000}"/>
    <cellStyle name="Normal 2 49 6 12" xfId="3940" xr:uid="{00000000-0005-0000-0000-000002100000}"/>
    <cellStyle name="Normal 2 49 6 13" xfId="3941" xr:uid="{00000000-0005-0000-0000-000003100000}"/>
    <cellStyle name="Normal 2 49 6 14" xfId="3942" xr:uid="{00000000-0005-0000-0000-000004100000}"/>
    <cellStyle name="Normal 2 49 6 2" xfId="3943" xr:uid="{00000000-0005-0000-0000-000005100000}"/>
    <cellStyle name="Normal 2 49 6 3" xfId="3944" xr:uid="{00000000-0005-0000-0000-000006100000}"/>
    <cellStyle name="Normal 2 49 6 4" xfId="3945" xr:uid="{00000000-0005-0000-0000-000007100000}"/>
    <cellStyle name="Normal 2 49 6 5" xfId="3946" xr:uid="{00000000-0005-0000-0000-000008100000}"/>
    <cellStyle name="Normal 2 49 6 6" xfId="3947" xr:uid="{00000000-0005-0000-0000-000009100000}"/>
    <cellStyle name="Normal 2 49 6 7" xfId="3948" xr:uid="{00000000-0005-0000-0000-00000A100000}"/>
    <cellStyle name="Normal 2 49 6 8" xfId="3949" xr:uid="{00000000-0005-0000-0000-00000B100000}"/>
    <cellStyle name="Normal 2 49 6 9" xfId="3950" xr:uid="{00000000-0005-0000-0000-00000C100000}"/>
    <cellStyle name="Normal 2 49 7" xfId="3951" xr:uid="{00000000-0005-0000-0000-00000D100000}"/>
    <cellStyle name="Normal 2 49 7 10" xfId="3952" xr:uid="{00000000-0005-0000-0000-00000E100000}"/>
    <cellStyle name="Normal 2 49 7 11" xfId="3953" xr:uid="{00000000-0005-0000-0000-00000F100000}"/>
    <cellStyle name="Normal 2 49 7 12" xfId="3954" xr:uid="{00000000-0005-0000-0000-000010100000}"/>
    <cellStyle name="Normal 2 49 7 13" xfId="3955" xr:uid="{00000000-0005-0000-0000-000011100000}"/>
    <cellStyle name="Normal 2 49 7 14" xfId="3956" xr:uid="{00000000-0005-0000-0000-000012100000}"/>
    <cellStyle name="Normal 2 49 7 2" xfId="3957" xr:uid="{00000000-0005-0000-0000-000013100000}"/>
    <cellStyle name="Normal 2 49 7 3" xfId="3958" xr:uid="{00000000-0005-0000-0000-000014100000}"/>
    <cellStyle name="Normal 2 49 7 4" xfId="3959" xr:uid="{00000000-0005-0000-0000-000015100000}"/>
    <cellStyle name="Normal 2 49 7 5" xfId="3960" xr:uid="{00000000-0005-0000-0000-000016100000}"/>
    <cellStyle name="Normal 2 49 7 6" xfId="3961" xr:uid="{00000000-0005-0000-0000-000017100000}"/>
    <cellStyle name="Normal 2 49 7 7" xfId="3962" xr:uid="{00000000-0005-0000-0000-000018100000}"/>
    <cellStyle name="Normal 2 49 7 8" xfId="3963" xr:uid="{00000000-0005-0000-0000-000019100000}"/>
    <cellStyle name="Normal 2 49 7 9" xfId="3964" xr:uid="{00000000-0005-0000-0000-00001A100000}"/>
    <cellStyle name="Normal 2 49 8" xfId="3965" xr:uid="{00000000-0005-0000-0000-00001B100000}"/>
    <cellStyle name="Normal 2 49 8 10" xfId="3966" xr:uid="{00000000-0005-0000-0000-00001C100000}"/>
    <cellStyle name="Normal 2 49 8 11" xfId="3967" xr:uid="{00000000-0005-0000-0000-00001D100000}"/>
    <cellStyle name="Normal 2 49 8 12" xfId="3968" xr:uid="{00000000-0005-0000-0000-00001E100000}"/>
    <cellStyle name="Normal 2 49 8 13" xfId="3969" xr:uid="{00000000-0005-0000-0000-00001F100000}"/>
    <cellStyle name="Normal 2 49 8 14" xfId="3970" xr:uid="{00000000-0005-0000-0000-000020100000}"/>
    <cellStyle name="Normal 2 49 8 2" xfId="3971" xr:uid="{00000000-0005-0000-0000-000021100000}"/>
    <cellStyle name="Normal 2 49 8 3" xfId="3972" xr:uid="{00000000-0005-0000-0000-000022100000}"/>
    <cellStyle name="Normal 2 49 8 4" xfId="3973" xr:uid="{00000000-0005-0000-0000-000023100000}"/>
    <cellStyle name="Normal 2 49 8 5" xfId="3974" xr:uid="{00000000-0005-0000-0000-000024100000}"/>
    <cellStyle name="Normal 2 49 8 6" xfId="3975" xr:uid="{00000000-0005-0000-0000-000025100000}"/>
    <cellStyle name="Normal 2 49 8 7" xfId="3976" xr:uid="{00000000-0005-0000-0000-000026100000}"/>
    <cellStyle name="Normal 2 49 8 8" xfId="3977" xr:uid="{00000000-0005-0000-0000-000027100000}"/>
    <cellStyle name="Normal 2 49 8 9" xfId="3978" xr:uid="{00000000-0005-0000-0000-000028100000}"/>
    <cellStyle name="Normal 2 49 9" xfId="3979" xr:uid="{00000000-0005-0000-0000-000029100000}"/>
    <cellStyle name="Normal 2 49 9 10" xfId="3980" xr:uid="{00000000-0005-0000-0000-00002A100000}"/>
    <cellStyle name="Normal 2 49 9 11" xfId="3981" xr:uid="{00000000-0005-0000-0000-00002B100000}"/>
    <cellStyle name="Normal 2 49 9 12" xfId="3982" xr:uid="{00000000-0005-0000-0000-00002C100000}"/>
    <cellStyle name="Normal 2 49 9 13" xfId="3983" xr:uid="{00000000-0005-0000-0000-00002D100000}"/>
    <cellStyle name="Normal 2 49 9 14" xfId="3984" xr:uid="{00000000-0005-0000-0000-00002E100000}"/>
    <cellStyle name="Normal 2 49 9 2" xfId="3985" xr:uid="{00000000-0005-0000-0000-00002F100000}"/>
    <cellStyle name="Normal 2 49 9 3" xfId="3986" xr:uid="{00000000-0005-0000-0000-000030100000}"/>
    <cellStyle name="Normal 2 49 9 4" xfId="3987" xr:uid="{00000000-0005-0000-0000-000031100000}"/>
    <cellStyle name="Normal 2 49 9 5" xfId="3988" xr:uid="{00000000-0005-0000-0000-000032100000}"/>
    <cellStyle name="Normal 2 49 9 6" xfId="3989" xr:uid="{00000000-0005-0000-0000-000033100000}"/>
    <cellStyle name="Normal 2 49 9 7" xfId="3990" xr:uid="{00000000-0005-0000-0000-000034100000}"/>
    <cellStyle name="Normal 2 49 9 8" xfId="3991" xr:uid="{00000000-0005-0000-0000-000035100000}"/>
    <cellStyle name="Normal 2 49 9 9" xfId="3992" xr:uid="{00000000-0005-0000-0000-000036100000}"/>
    <cellStyle name="Normal 2 5" xfId="3993" xr:uid="{00000000-0005-0000-0000-000037100000}"/>
    <cellStyle name="Normal 2 5 2" xfId="3994" xr:uid="{00000000-0005-0000-0000-000038100000}"/>
    <cellStyle name="Normal 2 5 2 2" xfId="3995" xr:uid="{00000000-0005-0000-0000-000039100000}"/>
    <cellStyle name="Normal 2 5 2 2 2" xfId="3996" xr:uid="{00000000-0005-0000-0000-00003A100000}"/>
    <cellStyle name="Normal 2 5 2 3" xfId="3997" xr:uid="{00000000-0005-0000-0000-00003B100000}"/>
    <cellStyle name="Normal 2 5 2 3 2" xfId="3998" xr:uid="{00000000-0005-0000-0000-00003C100000}"/>
    <cellStyle name="Normal 2 5 2 4" xfId="3999" xr:uid="{00000000-0005-0000-0000-00003D100000}"/>
    <cellStyle name="Normal 2 5 2 4 2" xfId="4000" xr:uid="{00000000-0005-0000-0000-00003E100000}"/>
    <cellStyle name="Normal 2 5 2 5" xfId="4001" xr:uid="{00000000-0005-0000-0000-00003F100000}"/>
    <cellStyle name="Normal 2 5 2 5 2" xfId="4002" xr:uid="{00000000-0005-0000-0000-000040100000}"/>
    <cellStyle name="Normal 2 5 2 6" xfId="4003" xr:uid="{00000000-0005-0000-0000-000041100000}"/>
    <cellStyle name="Normal 2 5 2 6 2" xfId="4004" xr:uid="{00000000-0005-0000-0000-000042100000}"/>
    <cellStyle name="Normal 2 5 2 7" xfId="4005" xr:uid="{00000000-0005-0000-0000-000043100000}"/>
    <cellStyle name="Normal 2 5 2 7 2" xfId="4006" xr:uid="{00000000-0005-0000-0000-000044100000}"/>
    <cellStyle name="Normal 2 5 3" xfId="4007" xr:uid="{00000000-0005-0000-0000-000045100000}"/>
    <cellStyle name="Normal 2 5 4" xfId="4008" xr:uid="{00000000-0005-0000-0000-000046100000}"/>
    <cellStyle name="Normal 2 5 5" xfId="4009" xr:uid="{00000000-0005-0000-0000-000047100000}"/>
    <cellStyle name="Normal 2 5 6" xfId="4010" xr:uid="{00000000-0005-0000-0000-000048100000}"/>
    <cellStyle name="Normal 2 5 7" xfId="4011" xr:uid="{00000000-0005-0000-0000-000049100000}"/>
    <cellStyle name="Normal 2 5 8" xfId="4012" xr:uid="{00000000-0005-0000-0000-00004A100000}"/>
    <cellStyle name="Normal 2 50" xfId="4013" xr:uid="{00000000-0005-0000-0000-00004B100000}"/>
    <cellStyle name="Normal 2 50 10" xfId="4014" xr:uid="{00000000-0005-0000-0000-00004C100000}"/>
    <cellStyle name="Normal 2 50 10 10" xfId="4015" xr:uid="{00000000-0005-0000-0000-00004D100000}"/>
    <cellStyle name="Normal 2 50 10 11" xfId="4016" xr:uid="{00000000-0005-0000-0000-00004E100000}"/>
    <cellStyle name="Normal 2 50 10 12" xfId="4017" xr:uid="{00000000-0005-0000-0000-00004F100000}"/>
    <cellStyle name="Normal 2 50 10 13" xfId="4018" xr:uid="{00000000-0005-0000-0000-000050100000}"/>
    <cellStyle name="Normal 2 50 10 14" xfId="4019" xr:uid="{00000000-0005-0000-0000-000051100000}"/>
    <cellStyle name="Normal 2 50 10 2" xfId="4020" xr:uid="{00000000-0005-0000-0000-000052100000}"/>
    <cellStyle name="Normal 2 50 10 3" xfId="4021" xr:uid="{00000000-0005-0000-0000-000053100000}"/>
    <cellStyle name="Normal 2 50 10 4" xfId="4022" xr:uid="{00000000-0005-0000-0000-000054100000}"/>
    <cellStyle name="Normal 2 50 10 5" xfId="4023" xr:uid="{00000000-0005-0000-0000-000055100000}"/>
    <cellStyle name="Normal 2 50 10 6" xfId="4024" xr:uid="{00000000-0005-0000-0000-000056100000}"/>
    <cellStyle name="Normal 2 50 10 7" xfId="4025" xr:uid="{00000000-0005-0000-0000-000057100000}"/>
    <cellStyle name="Normal 2 50 10 8" xfId="4026" xr:uid="{00000000-0005-0000-0000-000058100000}"/>
    <cellStyle name="Normal 2 50 10 9" xfId="4027" xr:uid="{00000000-0005-0000-0000-000059100000}"/>
    <cellStyle name="Normal 2 50 11" xfId="4028" xr:uid="{00000000-0005-0000-0000-00005A100000}"/>
    <cellStyle name="Normal 2 50 12" xfId="4029" xr:uid="{00000000-0005-0000-0000-00005B100000}"/>
    <cellStyle name="Normal 2 50 13" xfId="4030" xr:uid="{00000000-0005-0000-0000-00005C100000}"/>
    <cellStyle name="Normal 2 50 14" xfId="4031" xr:uid="{00000000-0005-0000-0000-00005D100000}"/>
    <cellStyle name="Normal 2 50 15" xfId="4032" xr:uid="{00000000-0005-0000-0000-00005E100000}"/>
    <cellStyle name="Normal 2 50 16" xfId="4033" xr:uid="{00000000-0005-0000-0000-00005F100000}"/>
    <cellStyle name="Normal 2 50 17" xfId="4034" xr:uid="{00000000-0005-0000-0000-000060100000}"/>
    <cellStyle name="Normal 2 50 18" xfId="4035" xr:uid="{00000000-0005-0000-0000-000061100000}"/>
    <cellStyle name="Normal 2 50 19" xfId="4036" xr:uid="{00000000-0005-0000-0000-000062100000}"/>
    <cellStyle name="Normal 2 50 2" xfId="4037" xr:uid="{00000000-0005-0000-0000-000063100000}"/>
    <cellStyle name="Normal 2 50 2 10" xfId="4038" xr:uid="{00000000-0005-0000-0000-000064100000}"/>
    <cellStyle name="Normal 2 50 2 11" xfId="4039" xr:uid="{00000000-0005-0000-0000-000065100000}"/>
    <cellStyle name="Normal 2 50 2 12" xfId="4040" xr:uid="{00000000-0005-0000-0000-000066100000}"/>
    <cellStyle name="Normal 2 50 2 13" xfId="4041" xr:uid="{00000000-0005-0000-0000-000067100000}"/>
    <cellStyle name="Normal 2 50 2 14" xfId="4042" xr:uid="{00000000-0005-0000-0000-000068100000}"/>
    <cellStyle name="Normal 2 50 2 15" xfId="4043" xr:uid="{00000000-0005-0000-0000-000069100000}"/>
    <cellStyle name="Normal 2 50 2 2" xfId="4044" xr:uid="{00000000-0005-0000-0000-00006A100000}"/>
    <cellStyle name="Normal 2 50 2 2 10" xfId="4045" xr:uid="{00000000-0005-0000-0000-00006B100000}"/>
    <cellStyle name="Normal 2 50 2 2 11" xfId="4046" xr:uid="{00000000-0005-0000-0000-00006C100000}"/>
    <cellStyle name="Normal 2 50 2 2 12" xfId="4047" xr:uid="{00000000-0005-0000-0000-00006D100000}"/>
    <cellStyle name="Normal 2 50 2 2 13" xfId="4048" xr:uid="{00000000-0005-0000-0000-00006E100000}"/>
    <cellStyle name="Normal 2 50 2 2 14" xfId="4049" xr:uid="{00000000-0005-0000-0000-00006F100000}"/>
    <cellStyle name="Normal 2 50 2 2 2" xfId="4050" xr:uid="{00000000-0005-0000-0000-000070100000}"/>
    <cellStyle name="Normal 2 50 2 2 3" xfId="4051" xr:uid="{00000000-0005-0000-0000-000071100000}"/>
    <cellStyle name="Normal 2 50 2 2 4" xfId="4052" xr:uid="{00000000-0005-0000-0000-000072100000}"/>
    <cellStyle name="Normal 2 50 2 2 5" xfId="4053" xr:uid="{00000000-0005-0000-0000-000073100000}"/>
    <cellStyle name="Normal 2 50 2 2 6" xfId="4054" xr:uid="{00000000-0005-0000-0000-000074100000}"/>
    <cellStyle name="Normal 2 50 2 2 7" xfId="4055" xr:uid="{00000000-0005-0000-0000-000075100000}"/>
    <cellStyle name="Normal 2 50 2 2 8" xfId="4056" xr:uid="{00000000-0005-0000-0000-000076100000}"/>
    <cellStyle name="Normal 2 50 2 2 9" xfId="4057" xr:uid="{00000000-0005-0000-0000-000077100000}"/>
    <cellStyle name="Normal 2 50 2 3" xfId="4058" xr:uid="{00000000-0005-0000-0000-000078100000}"/>
    <cellStyle name="Normal 2 50 2 4" xfId="4059" xr:uid="{00000000-0005-0000-0000-000079100000}"/>
    <cellStyle name="Normal 2 50 2 5" xfId="4060" xr:uid="{00000000-0005-0000-0000-00007A100000}"/>
    <cellStyle name="Normal 2 50 2 6" xfId="4061" xr:uid="{00000000-0005-0000-0000-00007B100000}"/>
    <cellStyle name="Normal 2 50 2 7" xfId="4062" xr:uid="{00000000-0005-0000-0000-00007C100000}"/>
    <cellStyle name="Normal 2 50 2 8" xfId="4063" xr:uid="{00000000-0005-0000-0000-00007D100000}"/>
    <cellStyle name="Normal 2 50 2 9" xfId="4064" xr:uid="{00000000-0005-0000-0000-00007E100000}"/>
    <cellStyle name="Normal 2 50 20" xfId="4065" xr:uid="{00000000-0005-0000-0000-00007F100000}"/>
    <cellStyle name="Normal 2 50 21" xfId="4066" xr:uid="{00000000-0005-0000-0000-000080100000}"/>
    <cellStyle name="Normal 2 50 22" xfId="4067" xr:uid="{00000000-0005-0000-0000-000081100000}"/>
    <cellStyle name="Normal 2 50 23" xfId="4068" xr:uid="{00000000-0005-0000-0000-000082100000}"/>
    <cellStyle name="Normal 2 50 3" xfId="4069" xr:uid="{00000000-0005-0000-0000-000083100000}"/>
    <cellStyle name="Normal 2 50 3 10" xfId="4070" xr:uid="{00000000-0005-0000-0000-000084100000}"/>
    <cellStyle name="Normal 2 50 3 11" xfId="4071" xr:uid="{00000000-0005-0000-0000-000085100000}"/>
    <cellStyle name="Normal 2 50 3 12" xfId="4072" xr:uid="{00000000-0005-0000-0000-000086100000}"/>
    <cellStyle name="Normal 2 50 3 13" xfId="4073" xr:uid="{00000000-0005-0000-0000-000087100000}"/>
    <cellStyle name="Normal 2 50 3 14" xfId="4074" xr:uid="{00000000-0005-0000-0000-000088100000}"/>
    <cellStyle name="Normal 2 50 3 15" xfId="4075" xr:uid="{00000000-0005-0000-0000-000089100000}"/>
    <cellStyle name="Normal 2 50 3 2" xfId="4076" xr:uid="{00000000-0005-0000-0000-00008A100000}"/>
    <cellStyle name="Normal 2 50 3 2 10" xfId="4077" xr:uid="{00000000-0005-0000-0000-00008B100000}"/>
    <cellStyle name="Normal 2 50 3 2 11" xfId="4078" xr:uid="{00000000-0005-0000-0000-00008C100000}"/>
    <cellStyle name="Normal 2 50 3 2 12" xfId="4079" xr:uid="{00000000-0005-0000-0000-00008D100000}"/>
    <cellStyle name="Normal 2 50 3 2 13" xfId="4080" xr:uid="{00000000-0005-0000-0000-00008E100000}"/>
    <cellStyle name="Normal 2 50 3 2 14" xfId="4081" xr:uid="{00000000-0005-0000-0000-00008F100000}"/>
    <cellStyle name="Normal 2 50 3 2 2" xfId="4082" xr:uid="{00000000-0005-0000-0000-000090100000}"/>
    <cellStyle name="Normal 2 50 3 2 3" xfId="4083" xr:uid="{00000000-0005-0000-0000-000091100000}"/>
    <cellStyle name="Normal 2 50 3 2 4" xfId="4084" xr:uid="{00000000-0005-0000-0000-000092100000}"/>
    <cellStyle name="Normal 2 50 3 2 5" xfId="4085" xr:uid="{00000000-0005-0000-0000-000093100000}"/>
    <cellStyle name="Normal 2 50 3 2 6" xfId="4086" xr:uid="{00000000-0005-0000-0000-000094100000}"/>
    <cellStyle name="Normal 2 50 3 2 7" xfId="4087" xr:uid="{00000000-0005-0000-0000-000095100000}"/>
    <cellStyle name="Normal 2 50 3 2 8" xfId="4088" xr:uid="{00000000-0005-0000-0000-000096100000}"/>
    <cellStyle name="Normal 2 50 3 2 9" xfId="4089" xr:uid="{00000000-0005-0000-0000-000097100000}"/>
    <cellStyle name="Normal 2 50 3 3" xfId="4090" xr:uid="{00000000-0005-0000-0000-000098100000}"/>
    <cellStyle name="Normal 2 50 3 4" xfId="4091" xr:uid="{00000000-0005-0000-0000-000099100000}"/>
    <cellStyle name="Normal 2 50 3 5" xfId="4092" xr:uid="{00000000-0005-0000-0000-00009A100000}"/>
    <cellStyle name="Normal 2 50 3 6" xfId="4093" xr:uid="{00000000-0005-0000-0000-00009B100000}"/>
    <cellStyle name="Normal 2 50 3 7" xfId="4094" xr:uid="{00000000-0005-0000-0000-00009C100000}"/>
    <cellStyle name="Normal 2 50 3 8" xfId="4095" xr:uid="{00000000-0005-0000-0000-00009D100000}"/>
    <cellStyle name="Normal 2 50 3 9" xfId="4096" xr:uid="{00000000-0005-0000-0000-00009E100000}"/>
    <cellStyle name="Normal 2 50 4" xfId="4097" xr:uid="{00000000-0005-0000-0000-00009F100000}"/>
    <cellStyle name="Normal 2 50 4 10" xfId="4098" xr:uid="{00000000-0005-0000-0000-0000A0100000}"/>
    <cellStyle name="Normal 2 50 4 11" xfId="4099" xr:uid="{00000000-0005-0000-0000-0000A1100000}"/>
    <cellStyle name="Normal 2 50 4 12" xfId="4100" xr:uid="{00000000-0005-0000-0000-0000A2100000}"/>
    <cellStyle name="Normal 2 50 4 13" xfId="4101" xr:uid="{00000000-0005-0000-0000-0000A3100000}"/>
    <cellStyle name="Normal 2 50 4 14" xfId="4102" xr:uid="{00000000-0005-0000-0000-0000A4100000}"/>
    <cellStyle name="Normal 2 50 4 15" xfId="4103" xr:uid="{00000000-0005-0000-0000-0000A5100000}"/>
    <cellStyle name="Normal 2 50 4 2" xfId="4104" xr:uid="{00000000-0005-0000-0000-0000A6100000}"/>
    <cellStyle name="Normal 2 50 4 2 10" xfId="4105" xr:uid="{00000000-0005-0000-0000-0000A7100000}"/>
    <cellStyle name="Normal 2 50 4 2 11" xfId="4106" xr:uid="{00000000-0005-0000-0000-0000A8100000}"/>
    <cellStyle name="Normal 2 50 4 2 12" xfId="4107" xr:uid="{00000000-0005-0000-0000-0000A9100000}"/>
    <cellStyle name="Normal 2 50 4 2 13" xfId="4108" xr:uid="{00000000-0005-0000-0000-0000AA100000}"/>
    <cellStyle name="Normal 2 50 4 2 14" xfId="4109" xr:uid="{00000000-0005-0000-0000-0000AB100000}"/>
    <cellStyle name="Normal 2 50 4 2 2" xfId="4110" xr:uid="{00000000-0005-0000-0000-0000AC100000}"/>
    <cellStyle name="Normal 2 50 4 2 3" xfId="4111" xr:uid="{00000000-0005-0000-0000-0000AD100000}"/>
    <cellStyle name="Normal 2 50 4 2 4" xfId="4112" xr:uid="{00000000-0005-0000-0000-0000AE100000}"/>
    <cellStyle name="Normal 2 50 4 2 5" xfId="4113" xr:uid="{00000000-0005-0000-0000-0000AF100000}"/>
    <cellStyle name="Normal 2 50 4 2 6" xfId="4114" xr:uid="{00000000-0005-0000-0000-0000B0100000}"/>
    <cellStyle name="Normal 2 50 4 2 7" xfId="4115" xr:uid="{00000000-0005-0000-0000-0000B1100000}"/>
    <cellStyle name="Normal 2 50 4 2 8" xfId="4116" xr:uid="{00000000-0005-0000-0000-0000B2100000}"/>
    <cellStyle name="Normal 2 50 4 2 9" xfId="4117" xr:uid="{00000000-0005-0000-0000-0000B3100000}"/>
    <cellStyle name="Normal 2 50 4 3" xfId="4118" xr:uid="{00000000-0005-0000-0000-0000B4100000}"/>
    <cellStyle name="Normal 2 50 4 4" xfId="4119" xr:uid="{00000000-0005-0000-0000-0000B5100000}"/>
    <cellStyle name="Normal 2 50 4 5" xfId="4120" xr:uid="{00000000-0005-0000-0000-0000B6100000}"/>
    <cellStyle name="Normal 2 50 4 6" xfId="4121" xr:uid="{00000000-0005-0000-0000-0000B7100000}"/>
    <cellStyle name="Normal 2 50 4 7" xfId="4122" xr:uid="{00000000-0005-0000-0000-0000B8100000}"/>
    <cellStyle name="Normal 2 50 4 8" xfId="4123" xr:uid="{00000000-0005-0000-0000-0000B9100000}"/>
    <cellStyle name="Normal 2 50 4 9" xfId="4124" xr:uid="{00000000-0005-0000-0000-0000BA100000}"/>
    <cellStyle name="Normal 2 50 5" xfId="4125" xr:uid="{00000000-0005-0000-0000-0000BB100000}"/>
    <cellStyle name="Normal 2 50 5 10" xfId="4126" xr:uid="{00000000-0005-0000-0000-0000BC100000}"/>
    <cellStyle name="Normal 2 50 5 11" xfId="4127" xr:uid="{00000000-0005-0000-0000-0000BD100000}"/>
    <cellStyle name="Normal 2 50 5 12" xfId="4128" xr:uid="{00000000-0005-0000-0000-0000BE100000}"/>
    <cellStyle name="Normal 2 50 5 13" xfId="4129" xr:uid="{00000000-0005-0000-0000-0000BF100000}"/>
    <cellStyle name="Normal 2 50 5 14" xfId="4130" xr:uid="{00000000-0005-0000-0000-0000C0100000}"/>
    <cellStyle name="Normal 2 50 5 2" xfId="4131" xr:uid="{00000000-0005-0000-0000-0000C1100000}"/>
    <cellStyle name="Normal 2 50 5 3" xfId="4132" xr:uid="{00000000-0005-0000-0000-0000C2100000}"/>
    <cellStyle name="Normal 2 50 5 4" xfId="4133" xr:uid="{00000000-0005-0000-0000-0000C3100000}"/>
    <cellStyle name="Normal 2 50 5 5" xfId="4134" xr:uid="{00000000-0005-0000-0000-0000C4100000}"/>
    <cellStyle name="Normal 2 50 5 6" xfId="4135" xr:uid="{00000000-0005-0000-0000-0000C5100000}"/>
    <cellStyle name="Normal 2 50 5 7" xfId="4136" xr:uid="{00000000-0005-0000-0000-0000C6100000}"/>
    <cellStyle name="Normal 2 50 5 8" xfId="4137" xr:uid="{00000000-0005-0000-0000-0000C7100000}"/>
    <cellStyle name="Normal 2 50 5 9" xfId="4138" xr:uid="{00000000-0005-0000-0000-0000C8100000}"/>
    <cellStyle name="Normal 2 50 6" xfId="4139" xr:uid="{00000000-0005-0000-0000-0000C9100000}"/>
    <cellStyle name="Normal 2 50 6 10" xfId="4140" xr:uid="{00000000-0005-0000-0000-0000CA100000}"/>
    <cellStyle name="Normal 2 50 6 11" xfId="4141" xr:uid="{00000000-0005-0000-0000-0000CB100000}"/>
    <cellStyle name="Normal 2 50 6 12" xfId="4142" xr:uid="{00000000-0005-0000-0000-0000CC100000}"/>
    <cellStyle name="Normal 2 50 6 13" xfId="4143" xr:uid="{00000000-0005-0000-0000-0000CD100000}"/>
    <cellStyle name="Normal 2 50 6 14" xfId="4144" xr:uid="{00000000-0005-0000-0000-0000CE100000}"/>
    <cellStyle name="Normal 2 50 6 2" xfId="4145" xr:uid="{00000000-0005-0000-0000-0000CF100000}"/>
    <cellStyle name="Normal 2 50 6 3" xfId="4146" xr:uid="{00000000-0005-0000-0000-0000D0100000}"/>
    <cellStyle name="Normal 2 50 6 4" xfId="4147" xr:uid="{00000000-0005-0000-0000-0000D1100000}"/>
    <cellStyle name="Normal 2 50 6 5" xfId="4148" xr:uid="{00000000-0005-0000-0000-0000D2100000}"/>
    <cellStyle name="Normal 2 50 6 6" xfId="4149" xr:uid="{00000000-0005-0000-0000-0000D3100000}"/>
    <cellStyle name="Normal 2 50 6 7" xfId="4150" xr:uid="{00000000-0005-0000-0000-0000D4100000}"/>
    <cellStyle name="Normal 2 50 6 8" xfId="4151" xr:uid="{00000000-0005-0000-0000-0000D5100000}"/>
    <cellStyle name="Normal 2 50 6 9" xfId="4152" xr:uid="{00000000-0005-0000-0000-0000D6100000}"/>
    <cellStyle name="Normal 2 50 7" xfId="4153" xr:uid="{00000000-0005-0000-0000-0000D7100000}"/>
    <cellStyle name="Normal 2 50 7 10" xfId="4154" xr:uid="{00000000-0005-0000-0000-0000D8100000}"/>
    <cellStyle name="Normal 2 50 7 11" xfId="4155" xr:uid="{00000000-0005-0000-0000-0000D9100000}"/>
    <cellStyle name="Normal 2 50 7 12" xfId="4156" xr:uid="{00000000-0005-0000-0000-0000DA100000}"/>
    <cellStyle name="Normal 2 50 7 13" xfId="4157" xr:uid="{00000000-0005-0000-0000-0000DB100000}"/>
    <cellStyle name="Normal 2 50 7 14" xfId="4158" xr:uid="{00000000-0005-0000-0000-0000DC100000}"/>
    <cellStyle name="Normal 2 50 7 2" xfId="4159" xr:uid="{00000000-0005-0000-0000-0000DD100000}"/>
    <cellStyle name="Normal 2 50 7 3" xfId="4160" xr:uid="{00000000-0005-0000-0000-0000DE100000}"/>
    <cellStyle name="Normal 2 50 7 4" xfId="4161" xr:uid="{00000000-0005-0000-0000-0000DF100000}"/>
    <cellStyle name="Normal 2 50 7 5" xfId="4162" xr:uid="{00000000-0005-0000-0000-0000E0100000}"/>
    <cellStyle name="Normal 2 50 7 6" xfId="4163" xr:uid="{00000000-0005-0000-0000-0000E1100000}"/>
    <cellStyle name="Normal 2 50 7 7" xfId="4164" xr:uid="{00000000-0005-0000-0000-0000E2100000}"/>
    <cellStyle name="Normal 2 50 7 8" xfId="4165" xr:uid="{00000000-0005-0000-0000-0000E3100000}"/>
    <cellStyle name="Normal 2 50 7 9" xfId="4166" xr:uid="{00000000-0005-0000-0000-0000E4100000}"/>
    <cellStyle name="Normal 2 50 8" xfId="4167" xr:uid="{00000000-0005-0000-0000-0000E5100000}"/>
    <cellStyle name="Normal 2 50 8 10" xfId="4168" xr:uid="{00000000-0005-0000-0000-0000E6100000}"/>
    <cellStyle name="Normal 2 50 8 11" xfId="4169" xr:uid="{00000000-0005-0000-0000-0000E7100000}"/>
    <cellStyle name="Normal 2 50 8 12" xfId="4170" xr:uid="{00000000-0005-0000-0000-0000E8100000}"/>
    <cellStyle name="Normal 2 50 8 13" xfId="4171" xr:uid="{00000000-0005-0000-0000-0000E9100000}"/>
    <cellStyle name="Normal 2 50 8 14" xfId="4172" xr:uid="{00000000-0005-0000-0000-0000EA100000}"/>
    <cellStyle name="Normal 2 50 8 2" xfId="4173" xr:uid="{00000000-0005-0000-0000-0000EB100000}"/>
    <cellStyle name="Normal 2 50 8 3" xfId="4174" xr:uid="{00000000-0005-0000-0000-0000EC100000}"/>
    <cellStyle name="Normal 2 50 8 4" xfId="4175" xr:uid="{00000000-0005-0000-0000-0000ED100000}"/>
    <cellStyle name="Normal 2 50 8 5" xfId="4176" xr:uid="{00000000-0005-0000-0000-0000EE100000}"/>
    <cellStyle name="Normal 2 50 8 6" xfId="4177" xr:uid="{00000000-0005-0000-0000-0000EF100000}"/>
    <cellStyle name="Normal 2 50 8 7" xfId="4178" xr:uid="{00000000-0005-0000-0000-0000F0100000}"/>
    <cellStyle name="Normal 2 50 8 8" xfId="4179" xr:uid="{00000000-0005-0000-0000-0000F1100000}"/>
    <cellStyle name="Normal 2 50 8 9" xfId="4180" xr:uid="{00000000-0005-0000-0000-0000F2100000}"/>
    <cellStyle name="Normal 2 50 9" xfId="4181" xr:uid="{00000000-0005-0000-0000-0000F3100000}"/>
    <cellStyle name="Normal 2 50 9 10" xfId="4182" xr:uid="{00000000-0005-0000-0000-0000F4100000}"/>
    <cellStyle name="Normal 2 50 9 11" xfId="4183" xr:uid="{00000000-0005-0000-0000-0000F5100000}"/>
    <cellStyle name="Normal 2 50 9 12" xfId="4184" xr:uid="{00000000-0005-0000-0000-0000F6100000}"/>
    <cellStyle name="Normal 2 50 9 13" xfId="4185" xr:uid="{00000000-0005-0000-0000-0000F7100000}"/>
    <cellStyle name="Normal 2 50 9 14" xfId="4186" xr:uid="{00000000-0005-0000-0000-0000F8100000}"/>
    <cellStyle name="Normal 2 50 9 2" xfId="4187" xr:uid="{00000000-0005-0000-0000-0000F9100000}"/>
    <cellStyle name="Normal 2 50 9 3" xfId="4188" xr:uid="{00000000-0005-0000-0000-0000FA100000}"/>
    <cellStyle name="Normal 2 50 9 4" xfId="4189" xr:uid="{00000000-0005-0000-0000-0000FB100000}"/>
    <cellStyle name="Normal 2 50 9 5" xfId="4190" xr:uid="{00000000-0005-0000-0000-0000FC100000}"/>
    <cellStyle name="Normal 2 50 9 6" xfId="4191" xr:uid="{00000000-0005-0000-0000-0000FD100000}"/>
    <cellStyle name="Normal 2 50 9 7" xfId="4192" xr:uid="{00000000-0005-0000-0000-0000FE100000}"/>
    <cellStyle name="Normal 2 50 9 8" xfId="4193" xr:uid="{00000000-0005-0000-0000-0000FF100000}"/>
    <cellStyle name="Normal 2 50 9 9" xfId="4194" xr:uid="{00000000-0005-0000-0000-000000110000}"/>
    <cellStyle name="Normal 2 51" xfId="4195" xr:uid="{00000000-0005-0000-0000-000001110000}"/>
    <cellStyle name="Normal 2 51 10" xfId="4196" xr:uid="{00000000-0005-0000-0000-000002110000}"/>
    <cellStyle name="Normal 2 51 10 10" xfId="4197" xr:uid="{00000000-0005-0000-0000-000003110000}"/>
    <cellStyle name="Normal 2 51 10 11" xfId="4198" xr:uid="{00000000-0005-0000-0000-000004110000}"/>
    <cellStyle name="Normal 2 51 10 12" xfId="4199" xr:uid="{00000000-0005-0000-0000-000005110000}"/>
    <cellStyle name="Normal 2 51 10 13" xfId="4200" xr:uid="{00000000-0005-0000-0000-000006110000}"/>
    <cellStyle name="Normal 2 51 10 14" xfId="4201" xr:uid="{00000000-0005-0000-0000-000007110000}"/>
    <cellStyle name="Normal 2 51 10 2" xfId="4202" xr:uid="{00000000-0005-0000-0000-000008110000}"/>
    <cellStyle name="Normal 2 51 10 3" xfId="4203" xr:uid="{00000000-0005-0000-0000-000009110000}"/>
    <cellStyle name="Normal 2 51 10 4" xfId="4204" xr:uid="{00000000-0005-0000-0000-00000A110000}"/>
    <cellStyle name="Normal 2 51 10 5" xfId="4205" xr:uid="{00000000-0005-0000-0000-00000B110000}"/>
    <cellStyle name="Normal 2 51 10 6" xfId="4206" xr:uid="{00000000-0005-0000-0000-00000C110000}"/>
    <cellStyle name="Normal 2 51 10 7" xfId="4207" xr:uid="{00000000-0005-0000-0000-00000D110000}"/>
    <cellStyle name="Normal 2 51 10 8" xfId="4208" xr:uid="{00000000-0005-0000-0000-00000E110000}"/>
    <cellStyle name="Normal 2 51 10 9" xfId="4209" xr:uid="{00000000-0005-0000-0000-00000F110000}"/>
    <cellStyle name="Normal 2 51 11" xfId="4210" xr:uid="{00000000-0005-0000-0000-000010110000}"/>
    <cellStyle name="Normal 2 51 12" xfId="4211" xr:uid="{00000000-0005-0000-0000-000011110000}"/>
    <cellStyle name="Normal 2 51 13" xfId="4212" xr:uid="{00000000-0005-0000-0000-000012110000}"/>
    <cellStyle name="Normal 2 51 14" xfId="4213" xr:uid="{00000000-0005-0000-0000-000013110000}"/>
    <cellStyle name="Normal 2 51 15" xfId="4214" xr:uid="{00000000-0005-0000-0000-000014110000}"/>
    <cellStyle name="Normal 2 51 16" xfId="4215" xr:uid="{00000000-0005-0000-0000-000015110000}"/>
    <cellStyle name="Normal 2 51 17" xfId="4216" xr:uid="{00000000-0005-0000-0000-000016110000}"/>
    <cellStyle name="Normal 2 51 18" xfId="4217" xr:uid="{00000000-0005-0000-0000-000017110000}"/>
    <cellStyle name="Normal 2 51 19" xfId="4218" xr:uid="{00000000-0005-0000-0000-000018110000}"/>
    <cellStyle name="Normal 2 51 2" xfId="4219" xr:uid="{00000000-0005-0000-0000-000019110000}"/>
    <cellStyle name="Normal 2 51 2 10" xfId="4220" xr:uid="{00000000-0005-0000-0000-00001A110000}"/>
    <cellStyle name="Normal 2 51 2 11" xfId="4221" xr:uid="{00000000-0005-0000-0000-00001B110000}"/>
    <cellStyle name="Normal 2 51 2 12" xfId="4222" xr:uid="{00000000-0005-0000-0000-00001C110000}"/>
    <cellStyle name="Normal 2 51 2 13" xfId="4223" xr:uid="{00000000-0005-0000-0000-00001D110000}"/>
    <cellStyle name="Normal 2 51 2 14" xfId="4224" xr:uid="{00000000-0005-0000-0000-00001E110000}"/>
    <cellStyle name="Normal 2 51 2 15" xfId="4225" xr:uid="{00000000-0005-0000-0000-00001F110000}"/>
    <cellStyle name="Normal 2 51 2 2" xfId="4226" xr:uid="{00000000-0005-0000-0000-000020110000}"/>
    <cellStyle name="Normal 2 51 2 2 10" xfId="4227" xr:uid="{00000000-0005-0000-0000-000021110000}"/>
    <cellStyle name="Normal 2 51 2 2 11" xfId="4228" xr:uid="{00000000-0005-0000-0000-000022110000}"/>
    <cellStyle name="Normal 2 51 2 2 12" xfId="4229" xr:uid="{00000000-0005-0000-0000-000023110000}"/>
    <cellStyle name="Normal 2 51 2 2 13" xfId="4230" xr:uid="{00000000-0005-0000-0000-000024110000}"/>
    <cellStyle name="Normal 2 51 2 2 14" xfId="4231" xr:uid="{00000000-0005-0000-0000-000025110000}"/>
    <cellStyle name="Normal 2 51 2 2 2" xfId="4232" xr:uid="{00000000-0005-0000-0000-000026110000}"/>
    <cellStyle name="Normal 2 51 2 2 3" xfId="4233" xr:uid="{00000000-0005-0000-0000-000027110000}"/>
    <cellStyle name="Normal 2 51 2 2 4" xfId="4234" xr:uid="{00000000-0005-0000-0000-000028110000}"/>
    <cellStyle name="Normal 2 51 2 2 5" xfId="4235" xr:uid="{00000000-0005-0000-0000-000029110000}"/>
    <cellStyle name="Normal 2 51 2 2 6" xfId="4236" xr:uid="{00000000-0005-0000-0000-00002A110000}"/>
    <cellStyle name="Normal 2 51 2 2 7" xfId="4237" xr:uid="{00000000-0005-0000-0000-00002B110000}"/>
    <cellStyle name="Normal 2 51 2 2 8" xfId="4238" xr:uid="{00000000-0005-0000-0000-00002C110000}"/>
    <cellStyle name="Normal 2 51 2 2 9" xfId="4239" xr:uid="{00000000-0005-0000-0000-00002D110000}"/>
    <cellStyle name="Normal 2 51 2 3" xfId="4240" xr:uid="{00000000-0005-0000-0000-00002E110000}"/>
    <cellStyle name="Normal 2 51 2 4" xfId="4241" xr:uid="{00000000-0005-0000-0000-00002F110000}"/>
    <cellStyle name="Normal 2 51 2 5" xfId="4242" xr:uid="{00000000-0005-0000-0000-000030110000}"/>
    <cellStyle name="Normal 2 51 2 6" xfId="4243" xr:uid="{00000000-0005-0000-0000-000031110000}"/>
    <cellStyle name="Normal 2 51 2 7" xfId="4244" xr:uid="{00000000-0005-0000-0000-000032110000}"/>
    <cellStyle name="Normal 2 51 2 8" xfId="4245" xr:uid="{00000000-0005-0000-0000-000033110000}"/>
    <cellStyle name="Normal 2 51 2 9" xfId="4246" xr:uid="{00000000-0005-0000-0000-000034110000}"/>
    <cellStyle name="Normal 2 51 20" xfId="4247" xr:uid="{00000000-0005-0000-0000-000035110000}"/>
    <cellStyle name="Normal 2 51 21" xfId="4248" xr:uid="{00000000-0005-0000-0000-000036110000}"/>
    <cellStyle name="Normal 2 51 22" xfId="4249" xr:uid="{00000000-0005-0000-0000-000037110000}"/>
    <cellStyle name="Normal 2 51 23" xfId="4250" xr:uid="{00000000-0005-0000-0000-000038110000}"/>
    <cellStyle name="Normal 2 51 3" xfId="4251" xr:uid="{00000000-0005-0000-0000-000039110000}"/>
    <cellStyle name="Normal 2 51 3 10" xfId="4252" xr:uid="{00000000-0005-0000-0000-00003A110000}"/>
    <cellStyle name="Normal 2 51 3 11" xfId="4253" xr:uid="{00000000-0005-0000-0000-00003B110000}"/>
    <cellStyle name="Normal 2 51 3 12" xfId="4254" xr:uid="{00000000-0005-0000-0000-00003C110000}"/>
    <cellStyle name="Normal 2 51 3 13" xfId="4255" xr:uid="{00000000-0005-0000-0000-00003D110000}"/>
    <cellStyle name="Normal 2 51 3 14" xfId="4256" xr:uid="{00000000-0005-0000-0000-00003E110000}"/>
    <cellStyle name="Normal 2 51 3 15" xfId="4257" xr:uid="{00000000-0005-0000-0000-00003F110000}"/>
    <cellStyle name="Normal 2 51 3 2" xfId="4258" xr:uid="{00000000-0005-0000-0000-000040110000}"/>
    <cellStyle name="Normal 2 51 3 2 10" xfId="4259" xr:uid="{00000000-0005-0000-0000-000041110000}"/>
    <cellStyle name="Normal 2 51 3 2 11" xfId="4260" xr:uid="{00000000-0005-0000-0000-000042110000}"/>
    <cellStyle name="Normal 2 51 3 2 12" xfId="4261" xr:uid="{00000000-0005-0000-0000-000043110000}"/>
    <cellStyle name="Normal 2 51 3 2 13" xfId="4262" xr:uid="{00000000-0005-0000-0000-000044110000}"/>
    <cellStyle name="Normal 2 51 3 2 14" xfId="4263" xr:uid="{00000000-0005-0000-0000-000045110000}"/>
    <cellStyle name="Normal 2 51 3 2 2" xfId="4264" xr:uid="{00000000-0005-0000-0000-000046110000}"/>
    <cellStyle name="Normal 2 51 3 2 3" xfId="4265" xr:uid="{00000000-0005-0000-0000-000047110000}"/>
    <cellStyle name="Normal 2 51 3 2 4" xfId="4266" xr:uid="{00000000-0005-0000-0000-000048110000}"/>
    <cellStyle name="Normal 2 51 3 2 5" xfId="4267" xr:uid="{00000000-0005-0000-0000-000049110000}"/>
    <cellStyle name="Normal 2 51 3 2 6" xfId="4268" xr:uid="{00000000-0005-0000-0000-00004A110000}"/>
    <cellStyle name="Normal 2 51 3 2 7" xfId="4269" xr:uid="{00000000-0005-0000-0000-00004B110000}"/>
    <cellStyle name="Normal 2 51 3 2 8" xfId="4270" xr:uid="{00000000-0005-0000-0000-00004C110000}"/>
    <cellStyle name="Normal 2 51 3 2 9" xfId="4271" xr:uid="{00000000-0005-0000-0000-00004D110000}"/>
    <cellStyle name="Normal 2 51 3 3" xfId="4272" xr:uid="{00000000-0005-0000-0000-00004E110000}"/>
    <cellStyle name="Normal 2 51 3 4" xfId="4273" xr:uid="{00000000-0005-0000-0000-00004F110000}"/>
    <cellStyle name="Normal 2 51 3 5" xfId="4274" xr:uid="{00000000-0005-0000-0000-000050110000}"/>
    <cellStyle name="Normal 2 51 3 6" xfId="4275" xr:uid="{00000000-0005-0000-0000-000051110000}"/>
    <cellStyle name="Normal 2 51 3 7" xfId="4276" xr:uid="{00000000-0005-0000-0000-000052110000}"/>
    <cellStyle name="Normal 2 51 3 8" xfId="4277" xr:uid="{00000000-0005-0000-0000-000053110000}"/>
    <cellStyle name="Normal 2 51 3 9" xfId="4278" xr:uid="{00000000-0005-0000-0000-000054110000}"/>
    <cellStyle name="Normal 2 51 4" xfId="4279" xr:uid="{00000000-0005-0000-0000-000055110000}"/>
    <cellStyle name="Normal 2 51 4 10" xfId="4280" xr:uid="{00000000-0005-0000-0000-000056110000}"/>
    <cellStyle name="Normal 2 51 4 11" xfId="4281" xr:uid="{00000000-0005-0000-0000-000057110000}"/>
    <cellStyle name="Normal 2 51 4 12" xfId="4282" xr:uid="{00000000-0005-0000-0000-000058110000}"/>
    <cellStyle name="Normal 2 51 4 13" xfId="4283" xr:uid="{00000000-0005-0000-0000-000059110000}"/>
    <cellStyle name="Normal 2 51 4 14" xfId="4284" xr:uid="{00000000-0005-0000-0000-00005A110000}"/>
    <cellStyle name="Normal 2 51 4 15" xfId="4285" xr:uid="{00000000-0005-0000-0000-00005B110000}"/>
    <cellStyle name="Normal 2 51 4 2" xfId="4286" xr:uid="{00000000-0005-0000-0000-00005C110000}"/>
    <cellStyle name="Normal 2 51 4 2 10" xfId="4287" xr:uid="{00000000-0005-0000-0000-00005D110000}"/>
    <cellStyle name="Normal 2 51 4 2 11" xfId="4288" xr:uid="{00000000-0005-0000-0000-00005E110000}"/>
    <cellStyle name="Normal 2 51 4 2 12" xfId="4289" xr:uid="{00000000-0005-0000-0000-00005F110000}"/>
    <cellStyle name="Normal 2 51 4 2 13" xfId="4290" xr:uid="{00000000-0005-0000-0000-000060110000}"/>
    <cellStyle name="Normal 2 51 4 2 14" xfId="4291" xr:uid="{00000000-0005-0000-0000-000061110000}"/>
    <cellStyle name="Normal 2 51 4 2 2" xfId="4292" xr:uid="{00000000-0005-0000-0000-000062110000}"/>
    <cellStyle name="Normal 2 51 4 2 3" xfId="4293" xr:uid="{00000000-0005-0000-0000-000063110000}"/>
    <cellStyle name="Normal 2 51 4 2 4" xfId="4294" xr:uid="{00000000-0005-0000-0000-000064110000}"/>
    <cellStyle name="Normal 2 51 4 2 5" xfId="4295" xr:uid="{00000000-0005-0000-0000-000065110000}"/>
    <cellStyle name="Normal 2 51 4 2 6" xfId="4296" xr:uid="{00000000-0005-0000-0000-000066110000}"/>
    <cellStyle name="Normal 2 51 4 2 7" xfId="4297" xr:uid="{00000000-0005-0000-0000-000067110000}"/>
    <cellStyle name="Normal 2 51 4 2 8" xfId="4298" xr:uid="{00000000-0005-0000-0000-000068110000}"/>
    <cellStyle name="Normal 2 51 4 2 9" xfId="4299" xr:uid="{00000000-0005-0000-0000-000069110000}"/>
    <cellStyle name="Normal 2 51 4 3" xfId="4300" xr:uid="{00000000-0005-0000-0000-00006A110000}"/>
    <cellStyle name="Normal 2 51 4 4" xfId="4301" xr:uid="{00000000-0005-0000-0000-00006B110000}"/>
    <cellStyle name="Normal 2 51 4 5" xfId="4302" xr:uid="{00000000-0005-0000-0000-00006C110000}"/>
    <cellStyle name="Normal 2 51 4 6" xfId="4303" xr:uid="{00000000-0005-0000-0000-00006D110000}"/>
    <cellStyle name="Normal 2 51 4 7" xfId="4304" xr:uid="{00000000-0005-0000-0000-00006E110000}"/>
    <cellStyle name="Normal 2 51 4 8" xfId="4305" xr:uid="{00000000-0005-0000-0000-00006F110000}"/>
    <cellStyle name="Normal 2 51 4 9" xfId="4306" xr:uid="{00000000-0005-0000-0000-000070110000}"/>
    <cellStyle name="Normal 2 51 5" xfId="4307" xr:uid="{00000000-0005-0000-0000-000071110000}"/>
    <cellStyle name="Normal 2 51 5 10" xfId="4308" xr:uid="{00000000-0005-0000-0000-000072110000}"/>
    <cellStyle name="Normal 2 51 5 11" xfId="4309" xr:uid="{00000000-0005-0000-0000-000073110000}"/>
    <cellStyle name="Normal 2 51 5 12" xfId="4310" xr:uid="{00000000-0005-0000-0000-000074110000}"/>
    <cellStyle name="Normal 2 51 5 13" xfId="4311" xr:uid="{00000000-0005-0000-0000-000075110000}"/>
    <cellStyle name="Normal 2 51 5 14" xfId="4312" xr:uid="{00000000-0005-0000-0000-000076110000}"/>
    <cellStyle name="Normal 2 51 5 2" xfId="4313" xr:uid="{00000000-0005-0000-0000-000077110000}"/>
    <cellStyle name="Normal 2 51 5 3" xfId="4314" xr:uid="{00000000-0005-0000-0000-000078110000}"/>
    <cellStyle name="Normal 2 51 5 4" xfId="4315" xr:uid="{00000000-0005-0000-0000-000079110000}"/>
    <cellStyle name="Normal 2 51 5 5" xfId="4316" xr:uid="{00000000-0005-0000-0000-00007A110000}"/>
    <cellStyle name="Normal 2 51 5 6" xfId="4317" xr:uid="{00000000-0005-0000-0000-00007B110000}"/>
    <cellStyle name="Normal 2 51 5 7" xfId="4318" xr:uid="{00000000-0005-0000-0000-00007C110000}"/>
    <cellStyle name="Normal 2 51 5 8" xfId="4319" xr:uid="{00000000-0005-0000-0000-00007D110000}"/>
    <cellStyle name="Normal 2 51 5 9" xfId="4320" xr:uid="{00000000-0005-0000-0000-00007E110000}"/>
    <cellStyle name="Normal 2 51 6" xfId="4321" xr:uid="{00000000-0005-0000-0000-00007F110000}"/>
    <cellStyle name="Normal 2 51 6 10" xfId="4322" xr:uid="{00000000-0005-0000-0000-000080110000}"/>
    <cellStyle name="Normal 2 51 6 11" xfId="4323" xr:uid="{00000000-0005-0000-0000-000081110000}"/>
    <cellStyle name="Normal 2 51 6 12" xfId="4324" xr:uid="{00000000-0005-0000-0000-000082110000}"/>
    <cellStyle name="Normal 2 51 6 13" xfId="4325" xr:uid="{00000000-0005-0000-0000-000083110000}"/>
    <cellStyle name="Normal 2 51 6 14" xfId="4326" xr:uid="{00000000-0005-0000-0000-000084110000}"/>
    <cellStyle name="Normal 2 51 6 2" xfId="4327" xr:uid="{00000000-0005-0000-0000-000085110000}"/>
    <cellStyle name="Normal 2 51 6 3" xfId="4328" xr:uid="{00000000-0005-0000-0000-000086110000}"/>
    <cellStyle name="Normal 2 51 6 4" xfId="4329" xr:uid="{00000000-0005-0000-0000-000087110000}"/>
    <cellStyle name="Normal 2 51 6 5" xfId="4330" xr:uid="{00000000-0005-0000-0000-000088110000}"/>
    <cellStyle name="Normal 2 51 6 6" xfId="4331" xr:uid="{00000000-0005-0000-0000-000089110000}"/>
    <cellStyle name="Normal 2 51 6 7" xfId="4332" xr:uid="{00000000-0005-0000-0000-00008A110000}"/>
    <cellStyle name="Normal 2 51 6 8" xfId="4333" xr:uid="{00000000-0005-0000-0000-00008B110000}"/>
    <cellStyle name="Normal 2 51 6 9" xfId="4334" xr:uid="{00000000-0005-0000-0000-00008C110000}"/>
    <cellStyle name="Normal 2 51 7" xfId="4335" xr:uid="{00000000-0005-0000-0000-00008D110000}"/>
    <cellStyle name="Normal 2 51 7 10" xfId="4336" xr:uid="{00000000-0005-0000-0000-00008E110000}"/>
    <cellStyle name="Normal 2 51 7 11" xfId="4337" xr:uid="{00000000-0005-0000-0000-00008F110000}"/>
    <cellStyle name="Normal 2 51 7 12" xfId="4338" xr:uid="{00000000-0005-0000-0000-000090110000}"/>
    <cellStyle name="Normal 2 51 7 13" xfId="4339" xr:uid="{00000000-0005-0000-0000-000091110000}"/>
    <cellStyle name="Normal 2 51 7 14" xfId="4340" xr:uid="{00000000-0005-0000-0000-000092110000}"/>
    <cellStyle name="Normal 2 51 7 2" xfId="4341" xr:uid="{00000000-0005-0000-0000-000093110000}"/>
    <cellStyle name="Normal 2 51 7 3" xfId="4342" xr:uid="{00000000-0005-0000-0000-000094110000}"/>
    <cellStyle name="Normal 2 51 7 4" xfId="4343" xr:uid="{00000000-0005-0000-0000-000095110000}"/>
    <cellStyle name="Normal 2 51 7 5" xfId="4344" xr:uid="{00000000-0005-0000-0000-000096110000}"/>
    <cellStyle name="Normal 2 51 7 6" xfId="4345" xr:uid="{00000000-0005-0000-0000-000097110000}"/>
    <cellStyle name="Normal 2 51 7 7" xfId="4346" xr:uid="{00000000-0005-0000-0000-000098110000}"/>
    <cellStyle name="Normal 2 51 7 8" xfId="4347" xr:uid="{00000000-0005-0000-0000-000099110000}"/>
    <cellStyle name="Normal 2 51 7 9" xfId="4348" xr:uid="{00000000-0005-0000-0000-00009A110000}"/>
    <cellStyle name="Normal 2 51 8" xfId="4349" xr:uid="{00000000-0005-0000-0000-00009B110000}"/>
    <cellStyle name="Normal 2 51 8 10" xfId="4350" xr:uid="{00000000-0005-0000-0000-00009C110000}"/>
    <cellStyle name="Normal 2 51 8 11" xfId="4351" xr:uid="{00000000-0005-0000-0000-00009D110000}"/>
    <cellStyle name="Normal 2 51 8 12" xfId="4352" xr:uid="{00000000-0005-0000-0000-00009E110000}"/>
    <cellStyle name="Normal 2 51 8 13" xfId="4353" xr:uid="{00000000-0005-0000-0000-00009F110000}"/>
    <cellStyle name="Normal 2 51 8 14" xfId="4354" xr:uid="{00000000-0005-0000-0000-0000A0110000}"/>
    <cellStyle name="Normal 2 51 8 2" xfId="4355" xr:uid="{00000000-0005-0000-0000-0000A1110000}"/>
    <cellStyle name="Normal 2 51 8 3" xfId="4356" xr:uid="{00000000-0005-0000-0000-0000A2110000}"/>
    <cellStyle name="Normal 2 51 8 4" xfId="4357" xr:uid="{00000000-0005-0000-0000-0000A3110000}"/>
    <cellStyle name="Normal 2 51 8 5" xfId="4358" xr:uid="{00000000-0005-0000-0000-0000A4110000}"/>
    <cellStyle name="Normal 2 51 8 6" xfId="4359" xr:uid="{00000000-0005-0000-0000-0000A5110000}"/>
    <cellStyle name="Normal 2 51 8 7" xfId="4360" xr:uid="{00000000-0005-0000-0000-0000A6110000}"/>
    <cellStyle name="Normal 2 51 8 8" xfId="4361" xr:uid="{00000000-0005-0000-0000-0000A7110000}"/>
    <cellStyle name="Normal 2 51 8 9" xfId="4362" xr:uid="{00000000-0005-0000-0000-0000A8110000}"/>
    <cellStyle name="Normal 2 51 9" xfId="4363" xr:uid="{00000000-0005-0000-0000-0000A9110000}"/>
    <cellStyle name="Normal 2 51 9 10" xfId="4364" xr:uid="{00000000-0005-0000-0000-0000AA110000}"/>
    <cellStyle name="Normal 2 51 9 11" xfId="4365" xr:uid="{00000000-0005-0000-0000-0000AB110000}"/>
    <cellStyle name="Normal 2 51 9 12" xfId="4366" xr:uid="{00000000-0005-0000-0000-0000AC110000}"/>
    <cellStyle name="Normal 2 51 9 13" xfId="4367" xr:uid="{00000000-0005-0000-0000-0000AD110000}"/>
    <cellStyle name="Normal 2 51 9 14" xfId="4368" xr:uid="{00000000-0005-0000-0000-0000AE110000}"/>
    <cellStyle name="Normal 2 51 9 2" xfId="4369" xr:uid="{00000000-0005-0000-0000-0000AF110000}"/>
    <cellStyle name="Normal 2 51 9 3" xfId="4370" xr:uid="{00000000-0005-0000-0000-0000B0110000}"/>
    <cellStyle name="Normal 2 51 9 4" xfId="4371" xr:uid="{00000000-0005-0000-0000-0000B1110000}"/>
    <cellStyle name="Normal 2 51 9 5" xfId="4372" xr:uid="{00000000-0005-0000-0000-0000B2110000}"/>
    <cellStyle name="Normal 2 51 9 6" xfId="4373" xr:uid="{00000000-0005-0000-0000-0000B3110000}"/>
    <cellStyle name="Normal 2 51 9 7" xfId="4374" xr:uid="{00000000-0005-0000-0000-0000B4110000}"/>
    <cellStyle name="Normal 2 51 9 8" xfId="4375" xr:uid="{00000000-0005-0000-0000-0000B5110000}"/>
    <cellStyle name="Normal 2 51 9 9" xfId="4376" xr:uid="{00000000-0005-0000-0000-0000B6110000}"/>
    <cellStyle name="Normal 2 52" xfId="4377" xr:uid="{00000000-0005-0000-0000-0000B7110000}"/>
    <cellStyle name="Normal 2 52 10" xfId="4378" xr:uid="{00000000-0005-0000-0000-0000B8110000}"/>
    <cellStyle name="Normal 2 52 10 10" xfId="4379" xr:uid="{00000000-0005-0000-0000-0000B9110000}"/>
    <cellStyle name="Normal 2 52 10 11" xfId="4380" xr:uid="{00000000-0005-0000-0000-0000BA110000}"/>
    <cellStyle name="Normal 2 52 10 12" xfId="4381" xr:uid="{00000000-0005-0000-0000-0000BB110000}"/>
    <cellStyle name="Normal 2 52 10 13" xfId="4382" xr:uid="{00000000-0005-0000-0000-0000BC110000}"/>
    <cellStyle name="Normal 2 52 10 14" xfId="4383" xr:uid="{00000000-0005-0000-0000-0000BD110000}"/>
    <cellStyle name="Normal 2 52 10 2" xfId="4384" xr:uid="{00000000-0005-0000-0000-0000BE110000}"/>
    <cellStyle name="Normal 2 52 10 3" xfId="4385" xr:uid="{00000000-0005-0000-0000-0000BF110000}"/>
    <cellStyle name="Normal 2 52 10 4" xfId="4386" xr:uid="{00000000-0005-0000-0000-0000C0110000}"/>
    <cellStyle name="Normal 2 52 10 5" xfId="4387" xr:uid="{00000000-0005-0000-0000-0000C1110000}"/>
    <cellStyle name="Normal 2 52 10 6" xfId="4388" xr:uid="{00000000-0005-0000-0000-0000C2110000}"/>
    <cellStyle name="Normal 2 52 10 7" xfId="4389" xr:uid="{00000000-0005-0000-0000-0000C3110000}"/>
    <cellStyle name="Normal 2 52 10 8" xfId="4390" xr:uid="{00000000-0005-0000-0000-0000C4110000}"/>
    <cellStyle name="Normal 2 52 10 9" xfId="4391" xr:uid="{00000000-0005-0000-0000-0000C5110000}"/>
    <cellStyle name="Normal 2 52 11" xfId="4392" xr:uid="{00000000-0005-0000-0000-0000C6110000}"/>
    <cellStyle name="Normal 2 52 12" xfId="4393" xr:uid="{00000000-0005-0000-0000-0000C7110000}"/>
    <cellStyle name="Normal 2 52 13" xfId="4394" xr:uid="{00000000-0005-0000-0000-0000C8110000}"/>
    <cellStyle name="Normal 2 52 14" xfId="4395" xr:uid="{00000000-0005-0000-0000-0000C9110000}"/>
    <cellStyle name="Normal 2 52 15" xfId="4396" xr:uid="{00000000-0005-0000-0000-0000CA110000}"/>
    <cellStyle name="Normal 2 52 16" xfId="4397" xr:uid="{00000000-0005-0000-0000-0000CB110000}"/>
    <cellStyle name="Normal 2 52 17" xfId="4398" xr:uid="{00000000-0005-0000-0000-0000CC110000}"/>
    <cellStyle name="Normal 2 52 18" xfId="4399" xr:uid="{00000000-0005-0000-0000-0000CD110000}"/>
    <cellStyle name="Normal 2 52 19" xfId="4400" xr:uid="{00000000-0005-0000-0000-0000CE110000}"/>
    <cellStyle name="Normal 2 52 2" xfId="4401" xr:uid="{00000000-0005-0000-0000-0000CF110000}"/>
    <cellStyle name="Normal 2 52 2 10" xfId="4402" xr:uid="{00000000-0005-0000-0000-0000D0110000}"/>
    <cellStyle name="Normal 2 52 2 11" xfId="4403" xr:uid="{00000000-0005-0000-0000-0000D1110000}"/>
    <cellStyle name="Normal 2 52 2 12" xfId="4404" xr:uid="{00000000-0005-0000-0000-0000D2110000}"/>
    <cellStyle name="Normal 2 52 2 13" xfId="4405" xr:uid="{00000000-0005-0000-0000-0000D3110000}"/>
    <cellStyle name="Normal 2 52 2 14" xfId="4406" xr:uid="{00000000-0005-0000-0000-0000D4110000}"/>
    <cellStyle name="Normal 2 52 2 15" xfId="4407" xr:uid="{00000000-0005-0000-0000-0000D5110000}"/>
    <cellStyle name="Normal 2 52 2 2" xfId="4408" xr:uid="{00000000-0005-0000-0000-0000D6110000}"/>
    <cellStyle name="Normal 2 52 2 2 10" xfId="4409" xr:uid="{00000000-0005-0000-0000-0000D7110000}"/>
    <cellStyle name="Normal 2 52 2 2 11" xfId="4410" xr:uid="{00000000-0005-0000-0000-0000D8110000}"/>
    <cellStyle name="Normal 2 52 2 2 12" xfId="4411" xr:uid="{00000000-0005-0000-0000-0000D9110000}"/>
    <cellStyle name="Normal 2 52 2 2 13" xfId="4412" xr:uid="{00000000-0005-0000-0000-0000DA110000}"/>
    <cellStyle name="Normal 2 52 2 2 14" xfId="4413" xr:uid="{00000000-0005-0000-0000-0000DB110000}"/>
    <cellStyle name="Normal 2 52 2 2 2" xfId="4414" xr:uid="{00000000-0005-0000-0000-0000DC110000}"/>
    <cellStyle name="Normal 2 52 2 2 3" xfId="4415" xr:uid="{00000000-0005-0000-0000-0000DD110000}"/>
    <cellStyle name="Normal 2 52 2 2 4" xfId="4416" xr:uid="{00000000-0005-0000-0000-0000DE110000}"/>
    <cellStyle name="Normal 2 52 2 2 5" xfId="4417" xr:uid="{00000000-0005-0000-0000-0000DF110000}"/>
    <cellStyle name="Normal 2 52 2 2 6" xfId="4418" xr:uid="{00000000-0005-0000-0000-0000E0110000}"/>
    <cellStyle name="Normal 2 52 2 2 7" xfId="4419" xr:uid="{00000000-0005-0000-0000-0000E1110000}"/>
    <cellStyle name="Normal 2 52 2 2 8" xfId="4420" xr:uid="{00000000-0005-0000-0000-0000E2110000}"/>
    <cellStyle name="Normal 2 52 2 2 9" xfId="4421" xr:uid="{00000000-0005-0000-0000-0000E3110000}"/>
    <cellStyle name="Normal 2 52 2 3" xfId="4422" xr:uid="{00000000-0005-0000-0000-0000E4110000}"/>
    <cellStyle name="Normal 2 52 2 4" xfId="4423" xr:uid="{00000000-0005-0000-0000-0000E5110000}"/>
    <cellStyle name="Normal 2 52 2 5" xfId="4424" xr:uid="{00000000-0005-0000-0000-0000E6110000}"/>
    <cellStyle name="Normal 2 52 2 6" xfId="4425" xr:uid="{00000000-0005-0000-0000-0000E7110000}"/>
    <cellStyle name="Normal 2 52 2 7" xfId="4426" xr:uid="{00000000-0005-0000-0000-0000E8110000}"/>
    <cellStyle name="Normal 2 52 2 8" xfId="4427" xr:uid="{00000000-0005-0000-0000-0000E9110000}"/>
    <cellStyle name="Normal 2 52 2 9" xfId="4428" xr:uid="{00000000-0005-0000-0000-0000EA110000}"/>
    <cellStyle name="Normal 2 52 20" xfId="4429" xr:uid="{00000000-0005-0000-0000-0000EB110000}"/>
    <cellStyle name="Normal 2 52 21" xfId="4430" xr:uid="{00000000-0005-0000-0000-0000EC110000}"/>
    <cellStyle name="Normal 2 52 22" xfId="4431" xr:uid="{00000000-0005-0000-0000-0000ED110000}"/>
    <cellStyle name="Normal 2 52 23" xfId="4432" xr:uid="{00000000-0005-0000-0000-0000EE110000}"/>
    <cellStyle name="Normal 2 52 3" xfId="4433" xr:uid="{00000000-0005-0000-0000-0000EF110000}"/>
    <cellStyle name="Normal 2 52 3 10" xfId="4434" xr:uid="{00000000-0005-0000-0000-0000F0110000}"/>
    <cellStyle name="Normal 2 52 3 11" xfId="4435" xr:uid="{00000000-0005-0000-0000-0000F1110000}"/>
    <cellStyle name="Normal 2 52 3 12" xfId="4436" xr:uid="{00000000-0005-0000-0000-0000F2110000}"/>
    <cellStyle name="Normal 2 52 3 13" xfId="4437" xr:uid="{00000000-0005-0000-0000-0000F3110000}"/>
    <cellStyle name="Normal 2 52 3 14" xfId="4438" xr:uid="{00000000-0005-0000-0000-0000F4110000}"/>
    <cellStyle name="Normal 2 52 3 15" xfId="4439" xr:uid="{00000000-0005-0000-0000-0000F5110000}"/>
    <cellStyle name="Normal 2 52 3 2" xfId="4440" xr:uid="{00000000-0005-0000-0000-0000F6110000}"/>
    <cellStyle name="Normal 2 52 3 2 10" xfId="4441" xr:uid="{00000000-0005-0000-0000-0000F7110000}"/>
    <cellStyle name="Normal 2 52 3 2 11" xfId="4442" xr:uid="{00000000-0005-0000-0000-0000F8110000}"/>
    <cellStyle name="Normal 2 52 3 2 12" xfId="4443" xr:uid="{00000000-0005-0000-0000-0000F9110000}"/>
    <cellStyle name="Normal 2 52 3 2 13" xfId="4444" xr:uid="{00000000-0005-0000-0000-0000FA110000}"/>
    <cellStyle name="Normal 2 52 3 2 14" xfId="4445" xr:uid="{00000000-0005-0000-0000-0000FB110000}"/>
    <cellStyle name="Normal 2 52 3 2 2" xfId="4446" xr:uid="{00000000-0005-0000-0000-0000FC110000}"/>
    <cellStyle name="Normal 2 52 3 2 3" xfId="4447" xr:uid="{00000000-0005-0000-0000-0000FD110000}"/>
    <cellStyle name="Normal 2 52 3 2 4" xfId="4448" xr:uid="{00000000-0005-0000-0000-0000FE110000}"/>
    <cellStyle name="Normal 2 52 3 2 5" xfId="4449" xr:uid="{00000000-0005-0000-0000-0000FF110000}"/>
    <cellStyle name="Normal 2 52 3 2 6" xfId="4450" xr:uid="{00000000-0005-0000-0000-000000120000}"/>
    <cellStyle name="Normal 2 52 3 2 7" xfId="4451" xr:uid="{00000000-0005-0000-0000-000001120000}"/>
    <cellStyle name="Normal 2 52 3 2 8" xfId="4452" xr:uid="{00000000-0005-0000-0000-000002120000}"/>
    <cellStyle name="Normal 2 52 3 2 9" xfId="4453" xr:uid="{00000000-0005-0000-0000-000003120000}"/>
    <cellStyle name="Normal 2 52 3 3" xfId="4454" xr:uid="{00000000-0005-0000-0000-000004120000}"/>
    <cellStyle name="Normal 2 52 3 4" xfId="4455" xr:uid="{00000000-0005-0000-0000-000005120000}"/>
    <cellStyle name="Normal 2 52 3 5" xfId="4456" xr:uid="{00000000-0005-0000-0000-000006120000}"/>
    <cellStyle name="Normal 2 52 3 6" xfId="4457" xr:uid="{00000000-0005-0000-0000-000007120000}"/>
    <cellStyle name="Normal 2 52 3 7" xfId="4458" xr:uid="{00000000-0005-0000-0000-000008120000}"/>
    <cellStyle name="Normal 2 52 3 8" xfId="4459" xr:uid="{00000000-0005-0000-0000-000009120000}"/>
    <cellStyle name="Normal 2 52 3 9" xfId="4460" xr:uid="{00000000-0005-0000-0000-00000A120000}"/>
    <cellStyle name="Normal 2 52 4" xfId="4461" xr:uid="{00000000-0005-0000-0000-00000B120000}"/>
    <cellStyle name="Normal 2 52 4 10" xfId="4462" xr:uid="{00000000-0005-0000-0000-00000C120000}"/>
    <cellStyle name="Normal 2 52 4 11" xfId="4463" xr:uid="{00000000-0005-0000-0000-00000D120000}"/>
    <cellStyle name="Normal 2 52 4 12" xfId="4464" xr:uid="{00000000-0005-0000-0000-00000E120000}"/>
    <cellStyle name="Normal 2 52 4 13" xfId="4465" xr:uid="{00000000-0005-0000-0000-00000F120000}"/>
    <cellStyle name="Normal 2 52 4 14" xfId="4466" xr:uid="{00000000-0005-0000-0000-000010120000}"/>
    <cellStyle name="Normal 2 52 4 15" xfId="4467" xr:uid="{00000000-0005-0000-0000-000011120000}"/>
    <cellStyle name="Normal 2 52 4 2" xfId="4468" xr:uid="{00000000-0005-0000-0000-000012120000}"/>
    <cellStyle name="Normal 2 52 4 2 10" xfId="4469" xr:uid="{00000000-0005-0000-0000-000013120000}"/>
    <cellStyle name="Normal 2 52 4 2 11" xfId="4470" xr:uid="{00000000-0005-0000-0000-000014120000}"/>
    <cellStyle name="Normal 2 52 4 2 12" xfId="4471" xr:uid="{00000000-0005-0000-0000-000015120000}"/>
    <cellStyle name="Normal 2 52 4 2 13" xfId="4472" xr:uid="{00000000-0005-0000-0000-000016120000}"/>
    <cellStyle name="Normal 2 52 4 2 14" xfId="4473" xr:uid="{00000000-0005-0000-0000-000017120000}"/>
    <cellStyle name="Normal 2 52 4 2 2" xfId="4474" xr:uid="{00000000-0005-0000-0000-000018120000}"/>
    <cellStyle name="Normal 2 52 4 2 3" xfId="4475" xr:uid="{00000000-0005-0000-0000-000019120000}"/>
    <cellStyle name="Normal 2 52 4 2 4" xfId="4476" xr:uid="{00000000-0005-0000-0000-00001A120000}"/>
    <cellStyle name="Normal 2 52 4 2 5" xfId="4477" xr:uid="{00000000-0005-0000-0000-00001B120000}"/>
    <cellStyle name="Normal 2 52 4 2 6" xfId="4478" xr:uid="{00000000-0005-0000-0000-00001C120000}"/>
    <cellStyle name="Normal 2 52 4 2 7" xfId="4479" xr:uid="{00000000-0005-0000-0000-00001D120000}"/>
    <cellStyle name="Normal 2 52 4 2 8" xfId="4480" xr:uid="{00000000-0005-0000-0000-00001E120000}"/>
    <cellStyle name="Normal 2 52 4 2 9" xfId="4481" xr:uid="{00000000-0005-0000-0000-00001F120000}"/>
    <cellStyle name="Normal 2 52 4 3" xfId="4482" xr:uid="{00000000-0005-0000-0000-000020120000}"/>
    <cellStyle name="Normal 2 52 4 4" xfId="4483" xr:uid="{00000000-0005-0000-0000-000021120000}"/>
    <cellStyle name="Normal 2 52 4 5" xfId="4484" xr:uid="{00000000-0005-0000-0000-000022120000}"/>
    <cellStyle name="Normal 2 52 4 6" xfId="4485" xr:uid="{00000000-0005-0000-0000-000023120000}"/>
    <cellStyle name="Normal 2 52 4 7" xfId="4486" xr:uid="{00000000-0005-0000-0000-000024120000}"/>
    <cellStyle name="Normal 2 52 4 8" xfId="4487" xr:uid="{00000000-0005-0000-0000-000025120000}"/>
    <cellStyle name="Normal 2 52 4 9" xfId="4488" xr:uid="{00000000-0005-0000-0000-000026120000}"/>
    <cellStyle name="Normal 2 52 5" xfId="4489" xr:uid="{00000000-0005-0000-0000-000027120000}"/>
    <cellStyle name="Normal 2 52 5 10" xfId="4490" xr:uid="{00000000-0005-0000-0000-000028120000}"/>
    <cellStyle name="Normal 2 52 5 11" xfId="4491" xr:uid="{00000000-0005-0000-0000-000029120000}"/>
    <cellStyle name="Normal 2 52 5 12" xfId="4492" xr:uid="{00000000-0005-0000-0000-00002A120000}"/>
    <cellStyle name="Normal 2 52 5 13" xfId="4493" xr:uid="{00000000-0005-0000-0000-00002B120000}"/>
    <cellStyle name="Normal 2 52 5 14" xfId="4494" xr:uid="{00000000-0005-0000-0000-00002C120000}"/>
    <cellStyle name="Normal 2 52 5 2" xfId="4495" xr:uid="{00000000-0005-0000-0000-00002D120000}"/>
    <cellStyle name="Normal 2 52 5 3" xfId="4496" xr:uid="{00000000-0005-0000-0000-00002E120000}"/>
    <cellStyle name="Normal 2 52 5 4" xfId="4497" xr:uid="{00000000-0005-0000-0000-00002F120000}"/>
    <cellStyle name="Normal 2 52 5 5" xfId="4498" xr:uid="{00000000-0005-0000-0000-000030120000}"/>
    <cellStyle name="Normal 2 52 5 6" xfId="4499" xr:uid="{00000000-0005-0000-0000-000031120000}"/>
    <cellStyle name="Normal 2 52 5 7" xfId="4500" xr:uid="{00000000-0005-0000-0000-000032120000}"/>
    <cellStyle name="Normal 2 52 5 8" xfId="4501" xr:uid="{00000000-0005-0000-0000-000033120000}"/>
    <cellStyle name="Normal 2 52 5 9" xfId="4502" xr:uid="{00000000-0005-0000-0000-000034120000}"/>
    <cellStyle name="Normal 2 52 6" xfId="4503" xr:uid="{00000000-0005-0000-0000-000035120000}"/>
    <cellStyle name="Normal 2 52 6 10" xfId="4504" xr:uid="{00000000-0005-0000-0000-000036120000}"/>
    <cellStyle name="Normal 2 52 6 11" xfId="4505" xr:uid="{00000000-0005-0000-0000-000037120000}"/>
    <cellStyle name="Normal 2 52 6 12" xfId="4506" xr:uid="{00000000-0005-0000-0000-000038120000}"/>
    <cellStyle name="Normal 2 52 6 13" xfId="4507" xr:uid="{00000000-0005-0000-0000-000039120000}"/>
    <cellStyle name="Normal 2 52 6 14" xfId="4508" xr:uid="{00000000-0005-0000-0000-00003A120000}"/>
    <cellStyle name="Normal 2 52 6 2" xfId="4509" xr:uid="{00000000-0005-0000-0000-00003B120000}"/>
    <cellStyle name="Normal 2 52 6 3" xfId="4510" xr:uid="{00000000-0005-0000-0000-00003C120000}"/>
    <cellStyle name="Normal 2 52 6 4" xfId="4511" xr:uid="{00000000-0005-0000-0000-00003D120000}"/>
    <cellStyle name="Normal 2 52 6 5" xfId="4512" xr:uid="{00000000-0005-0000-0000-00003E120000}"/>
    <cellStyle name="Normal 2 52 6 6" xfId="4513" xr:uid="{00000000-0005-0000-0000-00003F120000}"/>
    <cellStyle name="Normal 2 52 6 7" xfId="4514" xr:uid="{00000000-0005-0000-0000-000040120000}"/>
    <cellStyle name="Normal 2 52 6 8" xfId="4515" xr:uid="{00000000-0005-0000-0000-000041120000}"/>
    <cellStyle name="Normal 2 52 6 9" xfId="4516" xr:uid="{00000000-0005-0000-0000-000042120000}"/>
    <cellStyle name="Normal 2 52 7" xfId="4517" xr:uid="{00000000-0005-0000-0000-000043120000}"/>
    <cellStyle name="Normal 2 52 7 10" xfId="4518" xr:uid="{00000000-0005-0000-0000-000044120000}"/>
    <cellStyle name="Normal 2 52 7 11" xfId="4519" xr:uid="{00000000-0005-0000-0000-000045120000}"/>
    <cellStyle name="Normal 2 52 7 12" xfId="4520" xr:uid="{00000000-0005-0000-0000-000046120000}"/>
    <cellStyle name="Normal 2 52 7 13" xfId="4521" xr:uid="{00000000-0005-0000-0000-000047120000}"/>
    <cellStyle name="Normal 2 52 7 14" xfId="4522" xr:uid="{00000000-0005-0000-0000-000048120000}"/>
    <cellStyle name="Normal 2 52 7 2" xfId="4523" xr:uid="{00000000-0005-0000-0000-000049120000}"/>
    <cellStyle name="Normal 2 52 7 3" xfId="4524" xr:uid="{00000000-0005-0000-0000-00004A120000}"/>
    <cellStyle name="Normal 2 52 7 4" xfId="4525" xr:uid="{00000000-0005-0000-0000-00004B120000}"/>
    <cellStyle name="Normal 2 52 7 5" xfId="4526" xr:uid="{00000000-0005-0000-0000-00004C120000}"/>
    <cellStyle name="Normal 2 52 7 6" xfId="4527" xr:uid="{00000000-0005-0000-0000-00004D120000}"/>
    <cellStyle name="Normal 2 52 7 7" xfId="4528" xr:uid="{00000000-0005-0000-0000-00004E120000}"/>
    <cellStyle name="Normal 2 52 7 8" xfId="4529" xr:uid="{00000000-0005-0000-0000-00004F120000}"/>
    <cellStyle name="Normal 2 52 7 9" xfId="4530" xr:uid="{00000000-0005-0000-0000-000050120000}"/>
    <cellStyle name="Normal 2 52 8" xfId="4531" xr:uid="{00000000-0005-0000-0000-000051120000}"/>
    <cellStyle name="Normal 2 52 8 10" xfId="4532" xr:uid="{00000000-0005-0000-0000-000052120000}"/>
    <cellStyle name="Normal 2 52 8 11" xfId="4533" xr:uid="{00000000-0005-0000-0000-000053120000}"/>
    <cellStyle name="Normal 2 52 8 12" xfId="4534" xr:uid="{00000000-0005-0000-0000-000054120000}"/>
    <cellStyle name="Normal 2 52 8 13" xfId="4535" xr:uid="{00000000-0005-0000-0000-000055120000}"/>
    <cellStyle name="Normal 2 52 8 14" xfId="4536" xr:uid="{00000000-0005-0000-0000-000056120000}"/>
    <cellStyle name="Normal 2 52 8 2" xfId="4537" xr:uid="{00000000-0005-0000-0000-000057120000}"/>
    <cellStyle name="Normal 2 52 8 3" xfId="4538" xr:uid="{00000000-0005-0000-0000-000058120000}"/>
    <cellStyle name="Normal 2 52 8 4" xfId="4539" xr:uid="{00000000-0005-0000-0000-000059120000}"/>
    <cellStyle name="Normal 2 52 8 5" xfId="4540" xr:uid="{00000000-0005-0000-0000-00005A120000}"/>
    <cellStyle name="Normal 2 52 8 6" xfId="4541" xr:uid="{00000000-0005-0000-0000-00005B120000}"/>
    <cellStyle name="Normal 2 52 8 7" xfId="4542" xr:uid="{00000000-0005-0000-0000-00005C120000}"/>
    <cellStyle name="Normal 2 52 8 8" xfId="4543" xr:uid="{00000000-0005-0000-0000-00005D120000}"/>
    <cellStyle name="Normal 2 52 8 9" xfId="4544" xr:uid="{00000000-0005-0000-0000-00005E120000}"/>
    <cellStyle name="Normal 2 52 9" xfId="4545" xr:uid="{00000000-0005-0000-0000-00005F120000}"/>
    <cellStyle name="Normal 2 52 9 10" xfId="4546" xr:uid="{00000000-0005-0000-0000-000060120000}"/>
    <cellStyle name="Normal 2 52 9 11" xfId="4547" xr:uid="{00000000-0005-0000-0000-000061120000}"/>
    <cellStyle name="Normal 2 52 9 12" xfId="4548" xr:uid="{00000000-0005-0000-0000-000062120000}"/>
    <cellStyle name="Normal 2 52 9 13" xfId="4549" xr:uid="{00000000-0005-0000-0000-000063120000}"/>
    <cellStyle name="Normal 2 52 9 14" xfId="4550" xr:uid="{00000000-0005-0000-0000-000064120000}"/>
    <cellStyle name="Normal 2 52 9 2" xfId="4551" xr:uid="{00000000-0005-0000-0000-000065120000}"/>
    <cellStyle name="Normal 2 52 9 3" xfId="4552" xr:uid="{00000000-0005-0000-0000-000066120000}"/>
    <cellStyle name="Normal 2 52 9 4" xfId="4553" xr:uid="{00000000-0005-0000-0000-000067120000}"/>
    <cellStyle name="Normal 2 52 9 5" xfId="4554" xr:uid="{00000000-0005-0000-0000-000068120000}"/>
    <cellStyle name="Normal 2 52 9 6" xfId="4555" xr:uid="{00000000-0005-0000-0000-000069120000}"/>
    <cellStyle name="Normal 2 52 9 7" xfId="4556" xr:uid="{00000000-0005-0000-0000-00006A120000}"/>
    <cellStyle name="Normal 2 52 9 8" xfId="4557" xr:uid="{00000000-0005-0000-0000-00006B120000}"/>
    <cellStyle name="Normal 2 52 9 9" xfId="4558" xr:uid="{00000000-0005-0000-0000-00006C120000}"/>
    <cellStyle name="Normal 2 53" xfId="4559" xr:uid="{00000000-0005-0000-0000-00006D120000}"/>
    <cellStyle name="Normal 2 53 10" xfId="4560" xr:uid="{00000000-0005-0000-0000-00006E120000}"/>
    <cellStyle name="Normal 2 53 10 10" xfId="4561" xr:uid="{00000000-0005-0000-0000-00006F120000}"/>
    <cellStyle name="Normal 2 53 10 11" xfId="4562" xr:uid="{00000000-0005-0000-0000-000070120000}"/>
    <cellStyle name="Normal 2 53 10 12" xfId="4563" xr:uid="{00000000-0005-0000-0000-000071120000}"/>
    <cellStyle name="Normal 2 53 10 13" xfId="4564" xr:uid="{00000000-0005-0000-0000-000072120000}"/>
    <cellStyle name="Normal 2 53 10 14" xfId="4565" xr:uid="{00000000-0005-0000-0000-000073120000}"/>
    <cellStyle name="Normal 2 53 10 2" xfId="4566" xr:uid="{00000000-0005-0000-0000-000074120000}"/>
    <cellStyle name="Normal 2 53 10 3" xfId="4567" xr:uid="{00000000-0005-0000-0000-000075120000}"/>
    <cellStyle name="Normal 2 53 10 4" xfId="4568" xr:uid="{00000000-0005-0000-0000-000076120000}"/>
    <cellStyle name="Normal 2 53 10 5" xfId="4569" xr:uid="{00000000-0005-0000-0000-000077120000}"/>
    <cellStyle name="Normal 2 53 10 6" xfId="4570" xr:uid="{00000000-0005-0000-0000-000078120000}"/>
    <cellStyle name="Normal 2 53 10 7" xfId="4571" xr:uid="{00000000-0005-0000-0000-000079120000}"/>
    <cellStyle name="Normal 2 53 10 8" xfId="4572" xr:uid="{00000000-0005-0000-0000-00007A120000}"/>
    <cellStyle name="Normal 2 53 10 9" xfId="4573" xr:uid="{00000000-0005-0000-0000-00007B120000}"/>
    <cellStyle name="Normal 2 53 11" xfId="4574" xr:uid="{00000000-0005-0000-0000-00007C120000}"/>
    <cellStyle name="Normal 2 53 12" xfId="4575" xr:uid="{00000000-0005-0000-0000-00007D120000}"/>
    <cellStyle name="Normal 2 53 13" xfId="4576" xr:uid="{00000000-0005-0000-0000-00007E120000}"/>
    <cellStyle name="Normal 2 53 14" xfId="4577" xr:uid="{00000000-0005-0000-0000-00007F120000}"/>
    <cellStyle name="Normal 2 53 15" xfId="4578" xr:uid="{00000000-0005-0000-0000-000080120000}"/>
    <cellStyle name="Normal 2 53 16" xfId="4579" xr:uid="{00000000-0005-0000-0000-000081120000}"/>
    <cellStyle name="Normal 2 53 17" xfId="4580" xr:uid="{00000000-0005-0000-0000-000082120000}"/>
    <cellStyle name="Normal 2 53 18" xfId="4581" xr:uid="{00000000-0005-0000-0000-000083120000}"/>
    <cellStyle name="Normal 2 53 19" xfId="4582" xr:uid="{00000000-0005-0000-0000-000084120000}"/>
    <cellStyle name="Normal 2 53 2" xfId="4583" xr:uid="{00000000-0005-0000-0000-000085120000}"/>
    <cellStyle name="Normal 2 53 2 10" xfId="4584" xr:uid="{00000000-0005-0000-0000-000086120000}"/>
    <cellStyle name="Normal 2 53 2 11" xfId="4585" xr:uid="{00000000-0005-0000-0000-000087120000}"/>
    <cellStyle name="Normal 2 53 2 12" xfId="4586" xr:uid="{00000000-0005-0000-0000-000088120000}"/>
    <cellStyle name="Normal 2 53 2 13" xfId="4587" xr:uid="{00000000-0005-0000-0000-000089120000}"/>
    <cellStyle name="Normal 2 53 2 14" xfId="4588" xr:uid="{00000000-0005-0000-0000-00008A120000}"/>
    <cellStyle name="Normal 2 53 2 15" xfId="4589" xr:uid="{00000000-0005-0000-0000-00008B120000}"/>
    <cellStyle name="Normal 2 53 2 2" xfId="4590" xr:uid="{00000000-0005-0000-0000-00008C120000}"/>
    <cellStyle name="Normal 2 53 2 2 10" xfId="4591" xr:uid="{00000000-0005-0000-0000-00008D120000}"/>
    <cellStyle name="Normal 2 53 2 2 11" xfId="4592" xr:uid="{00000000-0005-0000-0000-00008E120000}"/>
    <cellStyle name="Normal 2 53 2 2 12" xfId="4593" xr:uid="{00000000-0005-0000-0000-00008F120000}"/>
    <cellStyle name="Normal 2 53 2 2 13" xfId="4594" xr:uid="{00000000-0005-0000-0000-000090120000}"/>
    <cellStyle name="Normal 2 53 2 2 14" xfId="4595" xr:uid="{00000000-0005-0000-0000-000091120000}"/>
    <cellStyle name="Normal 2 53 2 2 2" xfId="4596" xr:uid="{00000000-0005-0000-0000-000092120000}"/>
    <cellStyle name="Normal 2 53 2 2 3" xfId="4597" xr:uid="{00000000-0005-0000-0000-000093120000}"/>
    <cellStyle name="Normal 2 53 2 2 4" xfId="4598" xr:uid="{00000000-0005-0000-0000-000094120000}"/>
    <cellStyle name="Normal 2 53 2 2 5" xfId="4599" xr:uid="{00000000-0005-0000-0000-000095120000}"/>
    <cellStyle name="Normal 2 53 2 2 6" xfId="4600" xr:uid="{00000000-0005-0000-0000-000096120000}"/>
    <cellStyle name="Normal 2 53 2 2 7" xfId="4601" xr:uid="{00000000-0005-0000-0000-000097120000}"/>
    <cellStyle name="Normal 2 53 2 2 8" xfId="4602" xr:uid="{00000000-0005-0000-0000-000098120000}"/>
    <cellStyle name="Normal 2 53 2 2 9" xfId="4603" xr:uid="{00000000-0005-0000-0000-000099120000}"/>
    <cellStyle name="Normal 2 53 2 3" xfId="4604" xr:uid="{00000000-0005-0000-0000-00009A120000}"/>
    <cellStyle name="Normal 2 53 2 4" xfId="4605" xr:uid="{00000000-0005-0000-0000-00009B120000}"/>
    <cellStyle name="Normal 2 53 2 5" xfId="4606" xr:uid="{00000000-0005-0000-0000-00009C120000}"/>
    <cellStyle name="Normal 2 53 2 6" xfId="4607" xr:uid="{00000000-0005-0000-0000-00009D120000}"/>
    <cellStyle name="Normal 2 53 2 7" xfId="4608" xr:uid="{00000000-0005-0000-0000-00009E120000}"/>
    <cellStyle name="Normal 2 53 2 8" xfId="4609" xr:uid="{00000000-0005-0000-0000-00009F120000}"/>
    <cellStyle name="Normal 2 53 2 9" xfId="4610" xr:uid="{00000000-0005-0000-0000-0000A0120000}"/>
    <cellStyle name="Normal 2 53 20" xfId="4611" xr:uid="{00000000-0005-0000-0000-0000A1120000}"/>
    <cellStyle name="Normal 2 53 21" xfId="4612" xr:uid="{00000000-0005-0000-0000-0000A2120000}"/>
    <cellStyle name="Normal 2 53 22" xfId="4613" xr:uid="{00000000-0005-0000-0000-0000A3120000}"/>
    <cellStyle name="Normal 2 53 23" xfId="4614" xr:uid="{00000000-0005-0000-0000-0000A4120000}"/>
    <cellStyle name="Normal 2 53 3" xfId="4615" xr:uid="{00000000-0005-0000-0000-0000A5120000}"/>
    <cellStyle name="Normal 2 53 3 10" xfId="4616" xr:uid="{00000000-0005-0000-0000-0000A6120000}"/>
    <cellStyle name="Normal 2 53 3 11" xfId="4617" xr:uid="{00000000-0005-0000-0000-0000A7120000}"/>
    <cellStyle name="Normal 2 53 3 12" xfId="4618" xr:uid="{00000000-0005-0000-0000-0000A8120000}"/>
    <cellStyle name="Normal 2 53 3 13" xfId="4619" xr:uid="{00000000-0005-0000-0000-0000A9120000}"/>
    <cellStyle name="Normal 2 53 3 14" xfId="4620" xr:uid="{00000000-0005-0000-0000-0000AA120000}"/>
    <cellStyle name="Normal 2 53 3 15" xfId="4621" xr:uid="{00000000-0005-0000-0000-0000AB120000}"/>
    <cellStyle name="Normal 2 53 3 2" xfId="4622" xr:uid="{00000000-0005-0000-0000-0000AC120000}"/>
    <cellStyle name="Normal 2 53 3 2 10" xfId="4623" xr:uid="{00000000-0005-0000-0000-0000AD120000}"/>
    <cellStyle name="Normal 2 53 3 2 11" xfId="4624" xr:uid="{00000000-0005-0000-0000-0000AE120000}"/>
    <cellStyle name="Normal 2 53 3 2 12" xfId="4625" xr:uid="{00000000-0005-0000-0000-0000AF120000}"/>
    <cellStyle name="Normal 2 53 3 2 13" xfId="4626" xr:uid="{00000000-0005-0000-0000-0000B0120000}"/>
    <cellStyle name="Normal 2 53 3 2 14" xfId="4627" xr:uid="{00000000-0005-0000-0000-0000B1120000}"/>
    <cellStyle name="Normal 2 53 3 2 2" xfId="4628" xr:uid="{00000000-0005-0000-0000-0000B2120000}"/>
    <cellStyle name="Normal 2 53 3 2 3" xfId="4629" xr:uid="{00000000-0005-0000-0000-0000B3120000}"/>
    <cellStyle name="Normal 2 53 3 2 4" xfId="4630" xr:uid="{00000000-0005-0000-0000-0000B4120000}"/>
    <cellStyle name="Normal 2 53 3 2 5" xfId="4631" xr:uid="{00000000-0005-0000-0000-0000B5120000}"/>
    <cellStyle name="Normal 2 53 3 2 6" xfId="4632" xr:uid="{00000000-0005-0000-0000-0000B6120000}"/>
    <cellStyle name="Normal 2 53 3 2 7" xfId="4633" xr:uid="{00000000-0005-0000-0000-0000B7120000}"/>
    <cellStyle name="Normal 2 53 3 2 8" xfId="4634" xr:uid="{00000000-0005-0000-0000-0000B8120000}"/>
    <cellStyle name="Normal 2 53 3 2 9" xfId="4635" xr:uid="{00000000-0005-0000-0000-0000B9120000}"/>
    <cellStyle name="Normal 2 53 3 3" xfId="4636" xr:uid="{00000000-0005-0000-0000-0000BA120000}"/>
    <cellStyle name="Normal 2 53 3 4" xfId="4637" xr:uid="{00000000-0005-0000-0000-0000BB120000}"/>
    <cellStyle name="Normal 2 53 3 5" xfId="4638" xr:uid="{00000000-0005-0000-0000-0000BC120000}"/>
    <cellStyle name="Normal 2 53 3 6" xfId="4639" xr:uid="{00000000-0005-0000-0000-0000BD120000}"/>
    <cellStyle name="Normal 2 53 3 7" xfId="4640" xr:uid="{00000000-0005-0000-0000-0000BE120000}"/>
    <cellStyle name="Normal 2 53 3 8" xfId="4641" xr:uid="{00000000-0005-0000-0000-0000BF120000}"/>
    <cellStyle name="Normal 2 53 3 9" xfId="4642" xr:uid="{00000000-0005-0000-0000-0000C0120000}"/>
    <cellStyle name="Normal 2 53 4" xfId="4643" xr:uid="{00000000-0005-0000-0000-0000C1120000}"/>
    <cellStyle name="Normal 2 53 4 10" xfId="4644" xr:uid="{00000000-0005-0000-0000-0000C2120000}"/>
    <cellStyle name="Normal 2 53 4 11" xfId="4645" xr:uid="{00000000-0005-0000-0000-0000C3120000}"/>
    <cellStyle name="Normal 2 53 4 12" xfId="4646" xr:uid="{00000000-0005-0000-0000-0000C4120000}"/>
    <cellStyle name="Normal 2 53 4 13" xfId="4647" xr:uid="{00000000-0005-0000-0000-0000C5120000}"/>
    <cellStyle name="Normal 2 53 4 14" xfId="4648" xr:uid="{00000000-0005-0000-0000-0000C6120000}"/>
    <cellStyle name="Normal 2 53 4 15" xfId="4649" xr:uid="{00000000-0005-0000-0000-0000C7120000}"/>
    <cellStyle name="Normal 2 53 4 2" xfId="4650" xr:uid="{00000000-0005-0000-0000-0000C8120000}"/>
    <cellStyle name="Normal 2 53 4 2 10" xfId="4651" xr:uid="{00000000-0005-0000-0000-0000C9120000}"/>
    <cellStyle name="Normal 2 53 4 2 11" xfId="4652" xr:uid="{00000000-0005-0000-0000-0000CA120000}"/>
    <cellStyle name="Normal 2 53 4 2 12" xfId="4653" xr:uid="{00000000-0005-0000-0000-0000CB120000}"/>
    <cellStyle name="Normal 2 53 4 2 13" xfId="4654" xr:uid="{00000000-0005-0000-0000-0000CC120000}"/>
    <cellStyle name="Normal 2 53 4 2 14" xfId="4655" xr:uid="{00000000-0005-0000-0000-0000CD120000}"/>
    <cellStyle name="Normal 2 53 4 2 2" xfId="4656" xr:uid="{00000000-0005-0000-0000-0000CE120000}"/>
    <cellStyle name="Normal 2 53 4 2 3" xfId="4657" xr:uid="{00000000-0005-0000-0000-0000CF120000}"/>
    <cellStyle name="Normal 2 53 4 2 4" xfId="4658" xr:uid="{00000000-0005-0000-0000-0000D0120000}"/>
    <cellStyle name="Normal 2 53 4 2 5" xfId="4659" xr:uid="{00000000-0005-0000-0000-0000D1120000}"/>
    <cellStyle name="Normal 2 53 4 2 6" xfId="4660" xr:uid="{00000000-0005-0000-0000-0000D2120000}"/>
    <cellStyle name="Normal 2 53 4 2 7" xfId="4661" xr:uid="{00000000-0005-0000-0000-0000D3120000}"/>
    <cellStyle name="Normal 2 53 4 2 8" xfId="4662" xr:uid="{00000000-0005-0000-0000-0000D4120000}"/>
    <cellStyle name="Normal 2 53 4 2 9" xfId="4663" xr:uid="{00000000-0005-0000-0000-0000D5120000}"/>
    <cellStyle name="Normal 2 53 4 3" xfId="4664" xr:uid="{00000000-0005-0000-0000-0000D6120000}"/>
    <cellStyle name="Normal 2 53 4 4" xfId="4665" xr:uid="{00000000-0005-0000-0000-0000D7120000}"/>
    <cellStyle name="Normal 2 53 4 5" xfId="4666" xr:uid="{00000000-0005-0000-0000-0000D8120000}"/>
    <cellStyle name="Normal 2 53 4 6" xfId="4667" xr:uid="{00000000-0005-0000-0000-0000D9120000}"/>
    <cellStyle name="Normal 2 53 4 7" xfId="4668" xr:uid="{00000000-0005-0000-0000-0000DA120000}"/>
    <cellStyle name="Normal 2 53 4 8" xfId="4669" xr:uid="{00000000-0005-0000-0000-0000DB120000}"/>
    <cellStyle name="Normal 2 53 4 9" xfId="4670" xr:uid="{00000000-0005-0000-0000-0000DC120000}"/>
    <cellStyle name="Normal 2 53 5" xfId="4671" xr:uid="{00000000-0005-0000-0000-0000DD120000}"/>
    <cellStyle name="Normal 2 53 5 10" xfId="4672" xr:uid="{00000000-0005-0000-0000-0000DE120000}"/>
    <cellStyle name="Normal 2 53 5 11" xfId="4673" xr:uid="{00000000-0005-0000-0000-0000DF120000}"/>
    <cellStyle name="Normal 2 53 5 12" xfId="4674" xr:uid="{00000000-0005-0000-0000-0000E0120000}"/>
    <cellStyle name="Normal 2 53 5 13" xfId="4675" xr:uid="{00000000-0005-0000-0000-0000E1120000}"/>
    <cellStyle name="Normal 2 53 5 14" xfId="4676" xr:uid="{00000000-0005-0000-0000-0000E2120000}"/>
    <cellStyle name="Normal 2 53 5 2" xfId="4677" xr:uid="{00000000-0005-0000-0000-0000E3120000}"/>
    <cellStyle name="Normal 2 53 5 3" xfId="4678" xr:uid="{00000000-0005-0000-0000-0000E4120000}"/>
    <cellStyle name="Normal 2 53 5 4" xfId="4679" xr:uid="{00000000-0005-0000-0000-0000E5120000}"/>
    <cellStyle name="Normal 2 53 5 5" xfId="4680" xr:uid="{00000000-0005-0000-0000-0000E6120000}"/>
    <cellStyle name="Normal 2 53 5 6" xfId="4681" xr:uid="{00000000-0005-0000-0000-0000E7120000}"/>
    <cellStyle name="Normal 2 53 5 7" xfId="4682" xr:uid="{00000000-0005-0000-0000-0000E8120000}"/>
    <cellStyle name="Normal 2 53 5 8" xfId="4683" xr:uid="{00000000-0005-0000-0000-0000E9120000}"/>
    <cellStyle name="Normal 2 53 5 9" xfId="4684" xr:uid="{00000000-0005-0000-0000-0000EA120000}"/>
    <cellStyle name="Normal 2 53 6" xfId="4685" xr:uid="{00000000-0005-0000-0000-0000EB120000}"/>
    <cellStyle name="Normal 2 53 6 10" xfId="4686" xr:uid="{00000000-0005-0000-0000-0000EC120000}"/>
    <cellStyle name="Normal 2 53 6 11" xfId="4687" xr:uid="{00000000-0005-0000-0000-0000ED120000}"/>
    <cellStyle name="Normal 2 53 6 12" xfId="4688" xr:uid="{00000000-0005-0000-0000-0000EE120000}"/>
    <cellStyle name="Normal 2 53 6 13" xfId="4689" xr:uid="{00000000-0005-0000-0000-0000EF120000}"/>
    <cellStyle name="Normal 2 53 6 14" xfId="4690" xr:uid="{00000000-0005-0000-0000-0000F0120000}"/>
    <cellStyle name="Normal 2 53 6 2" xfId="4691" xr:uid="{00000000-0005-0000-0000-0000F1120000}"/>
    <cellStyle name="Normal 2 53 6 3" xfId="4692" xr:uid="{00000000-0005-0000-0000-0000F2120000}"/>
    <cellStyle name="Normal 2 53 6 4" xfId="4693" xr:uid="{00000000-0005-0000-0000-0000F3120000}"/>
    <cellStyle name="Normal 2 53 6 5" xfId="4694" xr:uid="{00000000-0005-0000-0000-0000F4120000}"/>
    <cellStyle name="Normal 2 53 6 6" xfId="4695" xr:uid="{00000000-0005-0000-0000-0000F5120000}"/>
    <cellStyle name="Normal 2 53 6 7" xfId="4696" xr:uid="{00000000-0005-0000-0000-0000F6120000}"/>
    <cellStyle name="Normal 2 53 6 8" xfId="4697" xr:uid="{00000000-0005-0000-0000-0000F7120000}"/>
    <cellStyle name="Normal 2 53 6 9" xfId="4698" xr:uid="{00000000-0005-0000-0000-0000F8120000}"/>
    <cellStyle name="Normal 2 53 7" xfId="4699" xr:uid="{00000000-0005-0000-0000-0000F9120000}"/>
    <cellStyle name="Normal 2 53 7 10" xfId="4700" xr:uid="{00000000-0005-0000-0000-0000FA120000}"/>
    <cellStyle name="Normal 2 53 7 11" xfId="4701" xr:uid="{00000000-0005-0000-0000-0000FB120000}"/>
    <cellStyle name="Normal 2 53 7 12" xfId="4702" xr:uid="{00000000-0005-0000-0000-0000FC120000}"/>
    <cellStyle name="Normal 2 53 7 13" xfId="4703" xr:uid="{00000000-0005-0000-0000-0000FD120000}"/>
    <cellStyle name="Normal 2 53 7 14" xfId="4704" xr:uid="{00000000-0005-0000-0000-0000FE120000}"/>
    <cellStyle name="Normal 2 53 7 2" xfId="4705" xr:uid="{00000000-0005-0000-0000-0000FF120000}"/>
    <cellStyle name="Normal 2 53 7 3" xfId="4706" xr:uid="{00000000-0005-0000-0000-000000130000}"/>
    <cellStyle name="Normal 2 53 7 4" xfId="4707" xr:uid="{00000000-0005-0000-0000-000001130000}"/>
    <cellStyle name="Normal 2 53 7 5" xfId="4708" xr:uid="{00000000-0005-0000-0000-000002130000}"/>
    <cellStyle name="Normal 2 53 7 6" xfId="4709" xr:uid="{00000000-0005-0000-0000-000003130000}"/>
    <cellStyle name="Normal 2 53 7 7" xfId="4710" xr:uid="{00000000-0005-0000-0000-000004130000}"/>
    <cellStyle name="Normal 2 53 7 8" xfId="4711" xr:uid="{00000000-0005-0000-0000-000005130000}"/>
    <cellStyle name="Normal 2 53 7 9" xfId="4712" xr:uid="{00000000-0005-0000-0000-000006130000}"/>
    <cellStyle name="Normal 2 53 8" xfId="4713" xr:uid="{00000000-0005-0000-0000-000007130000}"/>
    <cellStyle name="Normal 2 53 8 10" xfId="4714" xr:uid="{00000000-0005-0000-0000-000008130000}"/>
    <cellStyle name="Normal 2 53 8 11" xfId="4715" xr:uid="{00000000-0005-0000-0000-000009130000}"/>
    <cellStyle name="Normal 2 53 8 12" xfId="4716" xr:uid="{00000000-0005-0000-0000-00000A130000}"/>
    <cellStyle name="Normal 2 53 8 13" xfId="4717" xr:uid="{00000000-0005-0000-0000-00000B130000}"/>
    <cellStyle name="Normal 2 53 8 14" xfId="4718" xr:uid="{00000000-0005-0000-0000-00000C130000}"/>
    <cellStyle name="Normal 2 53 8 2" xfId="4719" xr:uid="{00000000-0005-0000-0000-00000D130000}"/>
    <cellStyle name="Normal 2 53 8 3" xfId="4720" xr:uid="{00000000-0005-0000-0000-00000E130000}"/>
    <cellStyle name="Normal 2 53 8 4" xfId="4721" xr:uid="{00000000-0005-0000-0000-00000F130000}"/>
    <cellStyle name="Normal 2 53 8 5" xfId="4722" xr:uid="{00000000-0005-0000-0000-000010130000}"/>
    <cellStyle name="Normal 2 53 8 6" xfId="4723" xr:uid="{00000000-0005-0000-0000-000011130000}"/>
    <cellStyle name="Normal 2 53 8 7" xfId="4724" xr:uid="{00000000-0005-0000-0000-000012130000}"/>
    <cellStyle name="Normal 2 53 8 8" xfId="4725" xr:uid="{00000000-0005-0000-0000-000013130000}"/>
    <cellStyle name="Normal 2 53 8 9" xfId="4726" xr:uid="{00000000-0005-0000-0000-000014130000}"/>
    <cellStyle name="Normal 2 53 9" xfId="4727" xr:uid="{00000000-0005-0000-0000-000015130000}"/>
    <cellStyle name="Normal 2 53 9 10" xfId="4728" xr:uid="{00000000-0005-0000-0000-000016130000}"/>
    <cellStyle name="Normal 2 53 9 11" xfId="4729" xr:uid="{00000000-0005-0000-0000-000017130000}"/>
    <cellStyle name="Normal 2 53 9 12" xfId="4730" xr:uid="{00000000-0005-0000-0000-000018130000}"/>
    <cellStyle name="Normal 2 53 9 13" xfId="4731" xr:uid="{00000000-0005-0000-0000-000019130000}"/>
    <cellStyle name="Normal 2 53 9 14" xfId="4732" xr:uid="{00000000-0005-0000-0000-00001A130000}"/>
    <cellStyle name="Normal 2 53 9 2" xfId="4733" xr:uid="{00000000-0005-0000-0000-00001B130000}"/>
    <cellStyle name="Normal 2 53 9 3" xfId="4734" xr:uid="{00000000-0005-0000-0000-00001C130000}"/>
    <cellStyle name="Normal 2 53 9 4" xfId="4735" xr:uid="{00000000-0005-0000-0000-00001D130000}"/>
    <cellStyle name="Normal 2 53 9 5" xfId="4736" xr:uid="{00000000-0005-0000-0000-00001E130000}"/>
    <cellStyle name="Normal 2 53 9 6" xfId="4737" xr:uid="{00000000-0005-0000-0000-00001F130000}"/>
    <cellStyle name="Normal 2 53 9 7" xfId="4738" xr:uid="{00000000-0005-0000-0000-000020130000}"/>
    <cellStyle name="Normal 2 53 9 8" xfId="4739" xr:uid="{00000000-0005-0000-0000-000021130000}"/>
    <cellStyle name="Normal 2 53 9 9" xfId="4740" xr:uid="{00000000-0005-0000-0000-000022130000}"/>
    <cellStyle name="Normal 2 54" xfId="4741" xr:uid="{00000000-0005-0000-0000-000023130000}"/>
    <cellStyle name="Normal 2 54 10" xfId="4742" xr:uid="{00000000-0005-0000-0000-000024130000}"/>
    <cellStyle name="Normal 2 54 10 10" xfId="4743" xr:uid="{00000000-0005-0000-0000-000025130000}"/>
    <cellStyle name="Normal 2 54 10 11" xfId="4744" xr:uid="{00000000-0005-0000-0000-000026130000}"/>
    <cellStyle name="Normal 2 54 10 12" xfId="4745" xr:uid="{00000000-0005-0000-0000-000027130000}"/>
    <cellStyle name="Normal 2 54 10 13" xfId="4746" xr:uid="{00000000-0005-0000-0000-000028130000}"/>
    <cellStyle name="Normal 2 54 10 14" xfId="4747" xr:uid="{00000000-0005-0000-0000-000029130000}"/>
    <cellStyle name="Normal 2 54 10 2" xfId="4748" xr:uid="{00000000-0005-0000-0000-00002A130000}"/>
    <cellStyle name="Normal 2 54 10 3" xfId="4749" xr:uid="{00000000-0005-0000-0000-00002B130000}"/>
    <cellStyle name="Normal 2 54 10 4" xfId="4750" xr:uid="{00000000-0005-0000-0000-00002C130000}"/>
    <cellStyle name="Normal 2 54 10 5" xfId="4751" xr:uid="{00000000-0005-0000-0000-00002D130000}"/>
    <cellStyle name="Normal 2 54 10 6" xfId="4752" xr:uid="{00000000-0005-0000-0000-00002E130000}"/>
    <cellStyle name="Normal 2 54 10 7" xfId="4753" xr:uid="{00000000-0005-0000-0000-00002F130000}"/>
    <cellStyle name="Normal 2 54 10 8" xfId="4754" xr:uid="{00000000-0005-0000-0000-000030130000}"/>
    <cellStyle name="Normal 2 54 10 9" xfId="4755" xr:uid="{00000000-0005-0000-0000-000031130000}"/>
    <cellStyle name="Normal 2 54 11" xfId="4756" xr:uid="{00000000-0005-0000-0000-000032130000}"/>
    <cellStyle name="Normal 2 54 12" xfId="4757" xr:uid="{00000000-0005-0000-0000-000033130000}"/>
    <cellStyle name="Normal 2 54 13" xfId="4758" xr:uid="{00000000-0005-0000-0000-000034130000}"/>
    <cellStyle name="Normal 2 54 14" xfId="4759" xr:uid="{00000000-0005-0000-0000-000035130000}"/>
    <cellStyle name="Normal 2 54 15" xfId="4760" xr:uid="{00000000-0005-0000-0000-000036130000}"/>
    <cellStyle name="Normal 2 54 16" xfId="4761" xr:uid="{00000000-0005-0000-0000-000037130000}"/>
    <cellStyle name="Normal 2 54 17" xfId="4762" xr:uid="{00000000-0005-0000-0000-000038130000}"/>
    <cellStyle name="Normal 2 54 18" xfId="4763" xr:uid="{00000000-0005-0000-0000-000039130000}"/>
    <cellStyle name="Normal 2 54 19" xfId="4764" xr:uid="{00000000-0005-0000-0000-00003A130000}"/>
    <cellStyle name="Normal 2 54 2" xfId="4765" xr:uid="{00000000-0005-0000-0000-00003B130000}"/>
    <cellStyle name="Normal 2 54 2 10" xfId="4766" xr:uid="{00000000-0005-0000-0000-00003C130000}"/>
    <cellStyle name="Normal 2 54 2 11" xfId="4767" xr:uid="{00000000-0005-0000-0000-00003D130000}"/>
    <cellStyle name="Normal 2 54 2 12" xfId="4768" xr:uid="{00000000-0005-0000-0000-00003E130000}"/>
    <cellStyle name="Normal 2 54 2 13" xfId="4769" xr:uid="{00000000-0005-0000-0000-00003F130000}"/>
    <cellStyle name="Normal 2 54 2 14" xfId="4770" xr:uid="{00000000-0005-0000-0000-000040130000}"/>
    <cellStyle name="Normal 2 54 2 15" xfId="4771" xr:uid="{00000000-0005-0000-0000-000041130000}"/>
    <cellStyle name="Normal 2 54 2 2" xfId="4772" xr:uid="{00000000-0005-0000-0000-000042130000}"/>
    <cellStyle name="Normal 2 54 2 2 10" xfId="4773" xr:uid="{00000000-0005-0000-0000-000043130000}"/>
    <cellStyle name="Normal 2 54 2 2 11" xfId="4774" xr:uid="{00000000-0005-0000-0000-000044130000}"/>
    <cellStyle name="Normal 2 54 2 2 12" xfId="4775" xr:uid="{00000000-0005-0000-0000-000045130000}"/>
    <cellStyle name="Normal 2 54 2 2 13" xfId="4776" xr:uid="{00000000-0005-0000-0000-000046130000}"/>
    <cellStyle name="Normal 2 54 2 2 14" xfId="4777" xr:uid="{00000000-0005-0000-0000-000047130000}"/>
    <cellStyle name="Normal 2 54 2 2 2" xfId="4778" xr:uid="{00000000-0005-0000-0000-000048130000}"/>
    <cellStyle name="Normal 2 54 2 2 3" xfId="4779" xr:uid="{00000000-0005-0000-0000-000049130000}"/>
    <cellStyle name="Normal 2 54 2 2 4" xfId="4780" xr:uid="{00000000-0005-0000-0000-00004A130000}"/>
    <cellStyle name="Normal 2 54 2 2 5" xfId="4781" xr:uid="{00000000-0005-0000-0000-00004B130000}"/>
    <cellStyle name="Normal 2 54 2 2 6" xfId="4782" xr:uid="{00000000-0005-0000-0000-00004C130000}"/>
    <cellStyle name="Normal 2 54 2 2 7" xfId="4783" xr:uid="{00000000-0005-0000-0000-00004D130000}"/>
    <cellStyle name="Normal 2 54 2 2 8" xfId="4784" xr:uid="{00000000-0005-0000-0000-00004E130000}"/>
    <cellStyle name="Normal 2 54 2 2 9" xfId="4785" xr:uid="{00000000-0005-0000-0000-00004F130000}"/>
    <cellStyle name="Normal 2 54 2 3" xfId="4786" xr:uid="{00000000-0005-0000-0000-000050130000}"/>
    <cellStyle name="Normal 2 54 2 4" xfId="4787" xr:uid="{00000000-0005-0000-0000-000051130000}"/>
    <cellStyle name="Normal 2 54 2 5" xfId="4788" xr:uid="{00000000-0005-0000-0000-000052130000}"/>
    <cellStyle name="Normal 2 54 2 6" xfId="4789" xr:uid="{00000000-0005-0000-0000-000053130000}"/>
    <cellStyle name="Normal 2 54 2 7" xfId="4790" xr:uid="{00000000-0005-0000-0000-000054130000}"/>
    <cellStyle name="Normal 2 54 2 8" xfId="4791" xr:uid="{00000000-0005-0000-0000-000055130000}"/>
    <cellStyle name="Normal 2 54 2 9" xfId="4792" xr:uid="{00000000-0005-0000-0000-000056130000}"/>
    <cellStyle name="Normal 2 54 20" xfId="4793" xr:uid="{00000000-0005-0000-0000-000057130000}"/>
    <cellStyle name="Normal 2 54 21" xfId="4794" xr:uid="{00000000-0005-0000-0000-000058130000}"/>
    <cellStyle name="Normal 2 54 22" xfId="4795" xr:uid="{00000000-0005-0000-0000-000059130000}"/>
    <cellStyle name="Normal 2 54 23" xfId="4796" xr:uid="{00000000-0005-0000-0000-00005A130000}"/>
    <cellStyle name="Normal 2 54 3" xfId="4797" xr:uid="{00000000-0005-0000-0000-00005B130000}"/>
    <cellStyle name="Normal 2 54 3 10" xfId="4798" xr:uid="{00000000-0005-0000-0000-00005C130000}"/>
    <cellStyle name="Normal 2 54 3 11" xfId="4799" xr:uid="{00000000-0005-0000-0000-00005D130000}"/>
    <cellStyle name="Normal 2 54 3 12" xfId="4800" xr:uid="{00000000-0005-0000-0000-00005E130000}"/>
    <cellStyle name="Normal 2 54 3 13" xfId="4801" xr:uid="{00000000-0005-0000-0000-00005F130000}"/>
    <cellStyle name="Normal 2 54 3 14" xfId="4802" xr:uid="{00000000-0005-0000-0000-000060130000}"/>
    <cellStyle name="Normal 2 54 3 15" xfId="4803" xr:uid="{00000000-0005-0000-0000-000061130000}"/>
    <cellStyle name="Normal 2 54 3 2" xfId="4804" xr:uid="{00000000-0005-0000-0000-000062130000}"/>
    <cellStyle name="Normal 2 54 3 2 10" xfId="4805" xr:uid="{00000000-0005-0000-0000-000063130000}"/>
    <cellStyle name="Normal 2 54 3 2 11" xfId="4806" xr:uid="{00000000-0005-0000-0000-000064130000}"/>
    <cellStyle name="Normal 2 54 3 2 12" xfId="4807" xr:uid="{00000000-0005-0000-0000-000065130000}"/>
    <cellStyle name="Normal 2 54 3 2 13" xfId="4808" xr:uid="{00000000-0005-0000-0000-000066130000}"/>
    <cellStyle name="Normal 2 54 3 2 14" xfId="4809" xr:uid="{00000000-0005-0000-0000-000067130000}"/>
    <cellStyle name="Normal 2 54 3 2 2" xfId="4810" xr:uid="{00000000-0005-0000-0000-000068130000}"/>
    <cellStyle name="Normal 2 54 3 2 3" xfId="4811" xr:uid="{00000000-0005-0000-0000-000069130000}"/>
    <cellStyle name="Normal 2 54 3 2 4" xfId="4812" xr:uid="{00000000-0005-0000-0000-00006A130000}"/>
    <cellStyle name="Normal 2 54 3 2 5" xfId="4813" xr:uid="{00000000-0005-0000-0000-00006B130000}"/>
    <cellStyle name="Normal 2 54 3 2 6" xfId="4814" xr:uid="{00000000-0005-0000-0000-00006C130000}"/>
    <cellStyle name="Normal 2 54 3 2 7" xfId="4815" xr:uid="{00000000-0005-0000-0000-00006D130000}"/>
    <cellStyle name="Normal 2 54 3 2 8" xfId="4816" xr:uid="{00000000-0005-0000-0000-00006E130000}"/>
    <cellStyle name="Normal 2 54 3 2 9" xfId="4817" xr:uid="{00000000-0005-0000-0000-00006F130000}"/>
    <cellStyle name="Normal 2 54 3 3" xfId="4818" xr:uid="{00000000-0005-0000-0000-000070130000}"/>
    <cellStyle name="Normal 2 54 3 4" xfId="4819" xr:uid="{00000000-0005-0000-0000-000071130000}"/>
    <cellStyle name="Normal 2 54 3 5" xfId="4820" xr:uid="{00000000-0005-0000-0000-000072130000}"/>
    <cellStyle name="Normal 2 54 3 6" xfId="4821" xr:uid="{00000000-0005-0000-0000-000073130000}"/>
    <cellStyle name="Normal 2 54 3 7" xfId="4822" xr:uid="{00000000-0005-0000-0000-000074130000}"/>
    <cellStyle name="Normal 2 54 3 8" xfId="4823" xr:uid="{00000000-0005-0000-0000-000075130000}"/>
    <cellStyle name="Normal 2 54 3 9" xfId="4824" xr:uid="{00000000-0005-0000-0000-000076130000}"/>
    <cellStyle name="Normal 2 54 4" xfId="4825" xr:uid="{00000000-0005-0000-0000-000077130000}"/>
    <cellStyle name="Normal 2 54 4 10" xfId="4826" xr:uid="{00000000-0005-0000-0000-000078130000}"/>
    <cellStyle name="Normal 2 54 4 11" xfId="4827" xr:uid="{00000000-0005-0000-0000-000079130000}"/>
    <cellStyle name="Normal 2 54 4 12" xfId="4828" xr:uid="{00000000-0005-0000-0000-00007A130000}"/>
    <cellStyle name="Normal 2 54 4 13" xfId="4829" xr:uid="{00000000-0005-0000-0000-00007B130000}"/>
    <cellStyle name="Normal 2 54 4 14" xfId="4830" xr:uid="{00000000-0005-0000-0000-00007C130000}"/>
    <cellStyle name="Normal 2 54 4 15" xfId="4831" xr:uid="{00000000-0005-0000-0000-00007D130000}"/>
    <cellStyle name="Normal 2 54 4 2" xfId="4832" xr:uid="{00000000-0005-0000-0000-00007E130000}"/>
    <cellStyle name="Normal 2 54 4 2 10" xfId="4833" xr:uid="{00000000-0005-0000-0000-00007F130000}"/>
    <cellStyle name="Normal 2 54 4 2 11" xfId="4834" xr:uid="{00000000-0005-0000-0000-000080130000}"/>
    <cellStyle name="Normal 2 54 4 2 12" xfId="4835" xr:uid="{00000000-0005-0000-0000-000081130000}"/>
    <cellStyle name="Normal 2 54 4 2 13" xfId="4836" xr:uid="{00000000-0005-0000-0000-000082130000}"/>
    <cellStyle name="Normal 2 54 4 2 14" xfId="4837" xr:uid="{00000000-0005-0000-0000-000083130000}"/>
    <cellStyle name="Normal 2 54 4 2 2" xfId="4838" xr:uid="{00000000-0005-0000-0000-000084130000}"/>
    <cellStyle name="Normal 2 54 4 2 3" xfId="4839" xr:uid="{00000000-0005-0000-0000-000085130000}"/>
    <cellStyle name="Normal 2 54 4 2 4" xfId="4840" xr:uid="{00000000-0005-0000-0000-000086130000}"/>
    <cellStyle name="Normal 2 54 4 2 5" xfId="4841" xr:uid="{00000000-0005-0000-0000-000087130000}"/>
    <cellStyle name="Normal 2 54 4 2 6" xfId="4842" xr:uid="{00000000-0005-0000-0000-000088130000}"/>
    <cellStyle name="Normal 2 54 4 2 7" xfId="4843" xr:uid="{00000000-0005-0000-0000-000089130000}"/>
    <cellStyle name="Normal 2 54 4 2 8" xfId="4844" xr:uid="{00000000-0005-0000-0000-00008A130000}"/>
    <cellStyle name="Normal 2 54 4 2 9" xfId="4845" xr:uid="{00000000-0005-0000-0000-00008B130000}"/>
    <cellStyle name="Normal 2 54 4 3" xfId="4846" xr:uid="{00000000-0005-0000-0000-00008C130000}"/>
    <cellStyle name="Normal 2 54 4 4" xfId="4847" xr:uid="{00000000-0005-0000-0000-00008D130000}"/>
    <cellStyle name="Normal 2 54 4 5" xfId="4848" xr:uid="{00000000-0005-0000-0000-00008E130000}"/>
    <cellStyle name="Normal 2 54 4 6" xfId="4849" xr:uid="{00000000-0005-0000-0000-00008F130000}"/>
    <cellStyle name="Normal 2 54 4 7" xfId="4850" xr:uid="{00000000-0005-0000-0000-000090130000}"/>
    <cellStyle name="Normal 2 54 4 8" xfId="4851" xr:uid="{00000000-0005-0000-0000-000091130000}"/>
    <cellStyle name="Normal 2 54 4 9" xfId="4852" xr:uid="{00000000-0005-0000-0000-000092130000}"/>
    <cellStyle name="Normal 2 54 5" xfId="4853" xr:uid="{00000000-0005-0000-0000-000093130000}"/>
    <cellStyle name="Normal 2 54 5 10" xfId="4854" xr:uid="{00000000-0005-0000-0000-000094130000}"/>
    <cellStyle name="Normal 2 54 5 11" xfId="4855" xr:uid="{00000000-0005-0000-0000-000095130000}"/>
    <cellStyle name="Normal 2 54 5 12" xfId="4856" xr:uid="{00000000-0005-0000-0000-000096130000}"/>
    <cellStyle name="Normal 2 54 5 13" xfId="4857" xr:uid="{00000000-0005-0000-0000-000097130000}"/>
    <cellStyle name="Normal 2 54 5 14" xfId="4858" xr:uid="{00000000-0005-0000-0000-000098130000}"/>
    <cellStyle name="Normal 2 54 5 2" xfId="4859" xr:uid="{00000000-0005-0000-0000-000099130000}"/>
    <cellStyle name="Normal 2 54 5 3" xfId="4860" xr:uid="{00000000-0005-0000-0000-00009A130000}"/>
    <cellStyle name="Normal 2 54 5 4" xfId="4861" xr:uid="{00000000-0005-0000-0000-00009B130000}"/>
    <cellStyle name="Normal 2 54 5 5" xfId="4862" xr:uid="{00000000-0005-0000-0000-00009C130000}"/>
    <cellStyle name="Normal 2 54 5 6" xfId="4863" xr:uid="{00000000-0005-0000-0000-00009D130000}"/>
    <cellStyle name="Normal 2 54 5 7" xfId="4864" xr:uid="{00000000-0005-0000-0000-00009E130000}"/>
    <cellStyle name="Normal 2 54 5 8" xfId="4865" xr:uid="{00000000-0005-0000-0000-00009F130000}"/>
    <cellStyle name="Normal 2 54 5 9" xfId="4866" xr:uid="{00000000-0005-0000-0000-0000A0130000}"/>
    <cellStyle name="Normal 2 54 6" xfId="4867" xr:uid="{00000000-0005-0000-0000-0000A1130000}"/>
    <cellStyle name="Normal 2 54 6 10" xfId="4868" xr:uid="{00000000-0005-0000-0000-0000A2130000}"/>
    <cellStyle name="Normal 2 54 6 11" xfId="4869" xr:uid="{00000000-0005-0000-0000-0000A3130000}"/>
    <cellStyle name="Normal 2 54 6 12" xfId="4870" xr:uid="{00000000-0005-0000-0000-0000A4130000}"/>
    <cellStyle name="Normal 2 54 6 13" xfId="4871" xr:uid="{00000000-0005-0000-0000-0000A5130000}"/>
    <cellStyle name="Normal 2 54 6 14" xfId="4872" xr:uid="{00000000-0005-0000-0000-0000A6130000}"/>
    <cellStyle name="Normal 2 54 6 2" xfId="4873" xr:uid="{00000000-0005-0000-0000-0000A7130000}"/>
    <cellStyle name="Normal 2 54 6 3" xfId="4874" xr:uid="{00000000-0005-0000-0000-0000A8130000}"/>
    <cellStyle name="Normal 2 54 6 4" xfId="4875" xr:uid="{00000000-0005-0000-0000-0000A9130000}"/>
    <cellStyle name="Normal 2 54 6 5" xfId="4876" xr:uid="{00000000-0005-0000-0000-0000AA130000}"/>
    <cellStyle name="Normal 2 54 6 6" xfId="4877" xr:uid="{00000000-0005-0000-0000-0000AB130000}"/>
    <cellStyle name="Normal 2 54 6 7" xfId="4878" xr:uid="{00000000-0005-0000-0000-0000AC130000}"/>
    <cellStyle name="Normal 2 54 6 8" xfId="4879" xr:uid="{00000000-0005-0000-0000-0000AD130000}"/>
    <cellStyle name="Normal 2 54 6 9" xfId="4880" xr:uid="{00000000-0005-0000-0000-0000AE130000}"/>
    <cellStyle name="Normal 2 54 7" xfId="4881" xr:uid="{00000000-0005-0000-0000-0000AF130000}"/>
    <cellStyle name="Normal 2 54 7 10" xfId="4882" xr:uid="{00000000-0005-0000-0000-0000B0130000}"/>
    <cellStyle name="Normal 2 54 7 11" xfId="4883" xr:uid="{00000000-0005-0000-0000-0000B1130000}"/>
    <cellStyle name="Normal 2 54 7 12" xfId="4884" xr:uid="{00000000-0005-0000-0000-0000B2130000}"/>
    <cellStyle name="Normal 2 54 7 13" xfId="4885" xr:uid="{00000000-0005-0000-0000-0000B3130000}"/>
    <cellStyle name="Normal 2 54 7 14" xfId="4886" xr:uid="{00000000-0005-0000-0000-0000B4130000}"/>
    <cellStyle name="Normal 2 54 7 2" xfId="4887" xr:uid="{00000000-0005-0000-0000-0000B5130000}"/>
    <cellStyle name="Normal 2 54 7 3" xfId="4888" xr:uid="{00000000-0005-0000-0000-0000B6130000}"/>
    <cellStyle name="Normal 2 54 7 4" xfId="4889" xr:uid="{00000000-0005-0000-0000-0000B7130000}"/>
    <cellStyle name="Normal 2 54 7 5" xfId="4890" xr:uid="{00000000-0005-0000-0000-0000B8130000}"/>
    <cellStyle name="Normal 2 54 7 6" xfId="4891" xr:uid="{00000000-0005-0000-0000-0000B9130000}"/>
    <cellStyle name="Normal 2 54 7 7" xfId="4892" xr:uid="{00000000-0005-0000-0000-0000BA130000}"/>
    <cellStyle name="Normal 2 54 7 8" xfId="4893" xr:uid="{00000000-0005-0000-0000-0000BB130000}"/>
    <cellStyle name="Normal 2 54 7 9" xfId="4894" xr:uid="{00000000-0005-0000-0000-0000BC130000}"/>
    <cellStyle name="Normal 2 54 8" xfId="4895" xr:uid="{00000000-0005-0000-0000-0000BD130000}"/>
    <cellStyle name="Normal 2 54 8 10" xfId="4896" xr:uid="{00000000-0005-0000-0000-0000BE130000}"/>
    <cellStyle name="Normal 2 54 8 11" xfId="4897" xr:uid="{00000000-0005-0000-0000-0000BF130000}"/>
    <cellStyle name="Normal 2 54 8 12" xfId="4898" xr:uid="{00000000-0005-0000-0000-0000C0130000}"/>
    <cellStyle name="Normal 2 54 8 13" xfId="4899" xr:uid="{00000000-0005-0000-0000-0000C1130000}"/>
    <cellStyle name="Normal 2 54 8 14" xfId="4900" xr:uid="{00000000-0005-0000-0000-0000C2130000}"/>
    <cellStyle name="Normal 2 54 8 2" xfId="4901" xr:uid="{00000000-0005-0000-0000-0000C3130000}"/>
    <cellStyle name="Normal 2 54 8 3" xfId="4902" xr:uid="{00000000-0005-0000-0000-0000C4130000}"/>
    <cellStyle name="Normal 2 54 8 4" xfId="4903" xr:uid="{00000000-0005-0000-0000-0000C5130000}"/>
    <cellStyle name="Normal 2 54 8 5" xfId="4904" xr:uid="{00000000-0005-0000-0000-0000C6130000}"/>
    <cellStyle name="Normal 2 54 8 6" xfId="4905" xr:uid="{00000000-0005-0000-0000-0000C7130000}"/>
    <cellStyle name="Normal 2 54 8 7" xfId="4906" xr:uid="{00000000-0005-0000-0000-0000C8130000}"/>
    <cellStyle name="Normal 2 54 8 8" xfId="4907" xr:uid="{00000000-0005-0000-0000-0000C9130000}"/>
    <cellStyle name="Normal 2 54 8 9" xfId="4908" xr:uid="{00000000-0005-0000-0000-0000CA130000}"/>
    <cellStyle name="Normal 2 54 9" xfId="4909" xr:uid="{00000000-0005-0000-0000-0000CB130000}"/>
    <cellStyle name="Normal 2 54 9 10" xfId="4910" xr:uid="{00000000-0005-0000-0000-0000CC130000}"/>
    <cellStyle name="Normal 2 54 9 11" xfId="4911" xr:uid="{00000000-0005-0000-0000-0000CD130000}"/>
    <cellStyle name="Normal 2 54 9 12" xfId="4912" xr:uid="{00000000-0005-0000-0000-0000CE130000}"/>
    <cellStyle name="Normal 2 54 9 13" xfId="4913" xr:uid="{00000000-0005-0000-0000-0000CF130000}"/>
    <cellStyle name="Normal 2 54 9 14" xfId="4914" xr:uid="{00000000-0005-0000-0000-0000D0130000}"/>
    <cellStyle name="Normal 2 54 9 2" xfId="4915" xr:uid="{00000000-0005-0000-0000-0000D1130000}"/>
    <cellStyle name="Normal 2 54 9 3" xfId="4916" xr:uid="{00000000-0005-0000-0000-0000D2130000}"/>
    <cellStyle name="Normal 2 54 9 4" xfId="4917" xr:uid="{00000000-0005-0000-0000-0000D3130000}"/>
    <cellStyle name="Normal 2 54 9 5" xfId="4918" xr:uid="{00000000-0005-0000-0000-0000D4130000}"/>
    <cellStyle name="Normal 2 54 9 6" xfId="4919" xr:uid="{00000000-0005-0000-0000-0000D5130000}"/>
    <cellStyle name="Normal 2 54 9 7" xfId="4920" xr:uid="{00000000-0005-0000-0000-0000D6130000}"/>
    <cellStyle name="Normal 2 54 9 8" xfId="4921" xr:uid="{00000000-0005-0000-0000-0000D7130000}"/>
    <cellStyle name="Normal 2 54 9 9" xfId="4922" xr:uid="{00000000-0005-0000-0000-0000D8130000}"/>
    <cellStyle name="Normal 2 55" xfId="4923" xr:uid="{00000000-0005-0000-0000-0000D9130000}"/>
    <cellStyle name="Normal 2 55 10" xfId="4924" xr:uid="{00000000-0005-0000-0000-0000DA130000}"/>
    <cellStyle name="Normal 2 55 10 10" xfId="4925" xr:uid="{00000000-0005-0000-0000-0000DB130000}"/>
    <cellStyle name="Normal 2 55 10 11" xfId="4926" xr:uid="{00000000-0005-0000-0000-0000DC130000}"/>
    <cellStyle name="Normal 2 55 10 12" xfId="4927" xr:uid="{00000000-0005-0000-0000-0000DD130000}"/>
    <cellStyle name="Normal 2 55 10 13" xfId="4928" xr:uid="{00000000-0005-0000-0000-0000DE130000}"/>
    <cellStyle name="Normal 2 55 10 14" xfId="4929" xr:uid="{00000000-0005-0000-0000-0000DF130000}"/>
    <cellStyle name="Normal 2 55 10 2" xfId="4930" xr:uid="{00000000-0005-0000-0000-0000E0130000}"/>
    <cellStyle name="Normal 2 55 10 3" xfId="4931" xr:uid="{00000000-0005-0000-0000-0000E1130000}"/>
    <cellStyle name="Normal 2 55 10 4" xfId="4932" xr:uid="{00000000-0005-0000-0000-0000E2130000}"/>
    <cellStyle name="Normal 2 55 10 5" xfId="4933" xr:uid="{00000000-0005-0000-0000-0000E3130000}"/>
    <cellStyle name="Normal 2 55 10 6" xfId="4934" xr:uid="{00000000-0005-0000-0000-0000E4130000}"/>
    <cellStyle name="Normal 2 55 10 7" xfId="4935" xr:uid="{00000000-0005-0000-0000-0000E5130000}"/>
    <cellStyle name="Normal 2 55 10 8" xfId="4936" xr:uid="{00000000-0005-0000-0000-0000E6130000}"/>
    <cellStyle name="Normal 2 55 10 9" xfId="4937" xr:uid="{00000000-0005-0000-0000-0000E7130000}"/>
    <cellStyle name="Normal 2 55 11" xfId="4938" xr:uid="{00000000-0005-0000-0000-0000E8130000}"/>
    <cellStyle name="Normal 2 55 12" xfId="4939" xr:uid="{00000000-0005-0000-0000-0000E9130000}"/>
    <cellStyle name="Normal 2 55 13" xfId="4940" xr:uid="{00000000-0005-0000-0000-0000EA130000}"/>
    <cellStyle name="Normal 2 55 14" xfId="4941" xr:uid="{00000000-0005-0000-0000-0000EB130000}"/>
    <cellStyle name="Normal 2 55 15" xfId="4942" xr:uid="{00000000-0005-0000-0000-0000EC130000}"/>
    <cellStyle name="Normal 2 55 16" xfId="4943" xr:uid="{00000000-0005-0000-0000-0000ED130000}"/>
    <cellStyle name="Normal 2 55 17" xfId="4944" xr:uid="{00000000-0005-0000-0000-0000EE130000}"/>
    <cellStyle name="Normal 2 55 18" xfId="4945" xr:uid="{00000000-0005-0000-0000-0000EF130000}"/>
    <cellStyle name="Normal 2 55 19" xfId="4946" xr:uid="{00000000-0005-0000-0000-0000F0130000}"/>
    <cellStyle name="Normal 2 55 2" xfId="4947" xr:uid="{00000000-0005-0000-0000-0000F1130000}"/>
    <cellStyle name="Normal 2 55 2 10" xfId="4948" xr:uid="{00000000-0005-0000-0000-0000F2130000}"/>
    <cellStyle name="Normal 2 55 2 11" xfId="4949" xr:uid="{00000000-0005-0000-0000-0000F3130000}"/>
    <cellStyle name="Normal 2 55 2 12" xfId="4950" xr:uid="{00000000-0005-0000-0000-0000F4130000}"/>
    <cellStyle name="Normal 2 55 2 13" xfId="4951" xr:uid="{00000000-0005-0000-0000-0000F5130000}"/>
    <cellStyle name="Normal 2 55 2 14" xfId="4952" xr:uid="{00000000-0005-0000-0000-0000F6130000}"/>
    <cellStyle name="Normal 2 55 2 15" xfId="4953" xr:uid="{00000000-0005-0000-0000-0000F7130000}"/>
    <cellStyle name="Normal 2 55 2 2" xfId="4954" xr:uid="{00000000-0005-0000-0000-0000F8130000}"/>
    <cellStyle name="Normal 2 55 2 2 10" xfId="4955" xr:uid="{00000000-0005-0000-0000-0000F9130000}"/>
    <cellStyle name="Normal 2 55 2 2 11" xfId="4956" xr:uid="{00000000-0005-0000-0000-0000FA130000}"/>
    <cellStyle name="Normal 2 55 2 2 12" xfId="4957" xr:uid="{00000000-0005-0000-0000-0000FB130000}"/>
    <cellStyle name="Normal 2 55 2 2 13" xfId="4958" xr:uid="{00000000-0005-0000-0000-0000FC130000}"/>
    <cellStyle name="Normal 2 55 2 2 14" xfId="4959" xr:uid="{00000000-0005-0000-0000-0000FD130000}"/>
    <cellStyle name="Normal 2 55 2 2 2" xfId="4960" xr:uid="{00000000-0005-0000-0000-0000FE130000}"/>
    <cellStyle name="Normal 2 55 2 2 3" xfId="4961" xr:uid="{00000000-0005-0000-0000-0000FF130000}"/>
    <cellStyle name="Normal 2 55 2 2 4" xfId="4962" xr:uid="{00000000-0005-0000-0000-000000140000}"/>
    <cellStyle name="Normal 2 55 2 2 5" xfId="4963" xr:uid="{00000000-0005-0000-0000-000001140000}"/>
    <cellStyle name="Normal 2 55 2 2 6" xfId="4964" xr:uid="{00000000-0005-0000-0000-000002140000}"/>
    <cellStyle name="Normal 2 55 2 2 7" xfId="4965" xr:uid="{00000000-0005-0000-0000-000003140000}"/>
    <cellStyle name="Normal 2 55 2 2 8" xfId="4966" xr:uid="{00000000-0005-0000-0000-000004140000}"/>
    <cellStyle name="Normal 2 55 2 2 9" xfId="4967" xr:uid="{00000000-0005-0000-0000-000005140000}"/>
    <cellStyle name="Normal 2 55 2 3" xfId="4968" xr:uid="{00000000-0005-0000-0000-000006140000}"/>
    <cellStyle name="Normal 2 55 2 4" xfId="4969" xr:uid="{00000000-0005-0000-0000-000007140000}"/>
    <cellStyle name="Normal 2 55 2 5" xfId="4970" xr:uid="{00000000-0005-0000-0000-000008140000}"/>
    <cellStyle name="Normal 2 55 2 6" xfId="4971" xr:uid="{00000000-0005-0000-0000-000009140000}"/>
    <cellStyle name="Normal 2 55 2 7" xfId="4972" xr:uid="{00000000-0005-0000-0000-00000A140000}"/>
    <cellStyle name="Normal 2 55 2 8" xfId="4973" xr:uid="{00000000-0005-0000-0000-00000B140000}"/>
    <cellStyle name="Normal 2 55 2 9" xfId="4974" xr:uid="{00000000-0005-0000-0000-00000C140000}"/>
    <cellStyle name="Normal 2 55 20" xfId="4975" xr:uid="{00000000-0005-0000-0000-00000D140000}"/>
    <cellStyle name="Normal 2 55 21" xfId="4976" xr:uid="{00000000-0005-0000-0000-00000E140000}"/>
    <cellStyle name="Normal 2 55 22" xfId="4977" xr:uid="{00000000-0005-0000-0000-00000F140000}"/>
    <cellStyle name="Normal 2 55 23" xfId="4978" xr:uid="{00000000-0005-0000-0000-000010140000}"/>
    <cellStyle name="Normal 2 55 3" xfId="4979" xr:uid="{00000000-0005-0000-0000-000011140000}"/>
    <cellStyle name="Normal 2 55 3 10" xfId="4980" xr:uid="{00000000-0005-0000-0000-000012140000}"/>
    <cellStyle name="Normal 2 55 3 11" xfId="4981" xr:uid="{00000000-0005-0000-0000-000013140000}"/>
    <cellStyle name="Normal 2 55 3 12" xfId="4982" xr:uid="{00000000-0005-0000-0000-000014140000}"/>
    <cellStyle name="Normal 2 55 3 13" xfId="4983" xr:uid="{00000000-0005-0000-0000-000015140000}"/>
    <cellStyle name="Normal 2 55 3 14" xfId="4984" xr:uid="{00000000-0005-0000-0000-000016140000}"/>
    <cellStyle name="Normal 2 55 3 15" xfId="4985" xr:uid="{00000000-0005-0000-0000-000017140000}"/>
    <cellStyle name="Normal 2 55 3 2" xfId="4986" xr:uid="{00000000-0005-0000-0000-000018140000}"/>
    <cellStyle name="Normal 2 55 3 2 10" xfId="4987" xr:uid="{00000000-0005-0000-0000-000019140000}"/>
    <cellStyle name="Normal 2 55 3 2 11" xfId="4988" xr:uid="{00000000-0005-0000-0000-00001A140000}"/>
    <cellStyle name="Normal 2 55 3 2 12" xfId="4989" xr:uid="{00000000-0005-0000-0000-00001B140000}"/>
    <cellStyle name="Normal 2 55 3 2 13" xfId="4990" xr:uid="{00000000-0005-0000-0000-00001C140000}"/>
    <cellStyle name="Normal 2 55 3 2 14" xfId="4991" xr:uid="{00000000-0005-0000-0000-00001D140000}"/>
    <cellStyle name="Normal 2 55 3 2 2" xfId="4992" xr:uid="{00000000-0005-0000-0000-00001E140000}"/>
    <cellStyle name="Normal 2 55 3 2 3" xfId="4993" xr:uid="{00000000-0005-0000-0000-00001F140000}"/>
    <cellStyle name="Normal 2 55 3 2 4" xfId="4994" xr:uid="{00000000-0005-0000-0000-000020140000}"/>
    <cellStyle name="Normal 2 55 3 2 5" xfId="4995" xr:uid="{00000000-0005-0000-0000-000021140000}"/>
    <cellStyle name="Normal 2 55 3 2 6" xfId="4996" xr:uid="{00000000-0005-0000-0000-000022140000}"/>
    <cellStyle name="Normal 2 55 3 2 7" xfId="4997" xr:uid="{00000000-0005-0000-0000-000023140000}"/>
    <cellStyle name="Normal 2 55 3 2 8" xfId="4998" xr:uid="{00000000-0005-0000-0000-000024140000}"/>
    <cellStyle name="Normal 2 55 3 2 9" xfId="4999" xr:uid="{00000000-0005-0000-0000-000025140000}"/>
    <cellStyle name="Normal 2 55 3 3" xfId="5000" xr:uid="{00000000-0005-0000-0000-000026140000}"/>
    <cellStyle name="Normal 2 55 3 4" xfId="5001" xr:uid="{00000000-0005-0000-0000-000027140000}"/>
    <cellStyle name="Normal 2 55 3 5" xfId="5002" xr:uid="{00000000-0005-0000-0000-000028140000}"/>
    <cellStyle name="Normal 2 55 3 6" xfId="5003" xr:uid="{00000000-0005-0000-0000-000029140000}"/>
    <cellStyle name="Normal 2 55 3 7" xfId="5004" xr:uid="{00000000-0005-0000-0000-00002A140000}"/>
    <cellStyle name="Normal 2 55 3 8" xfId="5005" xr:uid="{00000000-0005-0000-0000-00002B140000}"/>
    <cellStyle name="Normal 2 55 3 9" xfId="5006" xr:uid="{00000000-0005-0000-0000-00002C140000}"/>
    <cellStyle name="Normal 2 55 4" xfId="5007" xr:uid="{00000000-0005-0000-0000-00002D140000}"/>
    <cellStyle name="Normal 2 55 4 10" xfId="5008" xr:uid="{00000000-0005-0000-0000-00002E140000}"/>
    <cellStyle name="Normal 2 55 4 11" xfId="5009" xr:uid="{00000000-0005-0000-0000-00002F140000}"/>
    <cellStyle name="Normal 2 55 4 12" xfId="5010" xr:uid="{00000000-0005-0000-0000-000030140000}"/>
    <cellStyle name="Normal 2 55 4 13" xfId="5011" xr:uid="{00000000-0005-0000-0000-000031140000}"/>
    <cellStyle name="Normal 2 55 4 14" xfId="5012" xr:uid="{00000000-0005-0000-0000-000032140000}"/>
    <cellStyle name="Normal 2 55 4 15" xfId="5013" xr:uid="{00000000-0005-0000-0000-000033140000}"/>
    <cellStyle name="Normal 2 55 4 2" xfId="5014" xr:uid="{00000000-0005-0000-0000-000034140000}"/>
    <cellStyle name="Normal 2 55 4 2 10" xfId="5015" xr:uid="{00000000-0005-0000-0000-000035140000}"/>
    <cellStyle name="Normal 2 55 4 2 11" xfId="5016" xr:uid="{00000000-0005-0000-0000-000036140000}"/>
    <cellStyle name="Normal 2 55 4 2 12" xfId="5017" xr:uid="{00000000-0005-0000-0000-000037140000}"/>
    <cellStyle name="Normal 2 55 4 2 13" xfId="5018" xr:uid="{00000000-0005-0000-0000-000038140000}"/>
    <cellStyle name="Normal 2 55 4 2 14" xfId="5019" xr:uid="{00000000-0005-0000-0000-000039140000}"/>
    <cellStyle name="Normal 2 55 4 2 2" xfId="5020" xr:uid="{00000000-0005-0000-0000-00003A140000}"/>
    <cellStyle name="Normal 2 55 4 2 3" xfId="5021" xr:uid="{00000000-0005-0000-0000-00003B140000}"/>
    <cellStyle name="Normal 2 55 4 2 4" xfId="5022" xr:uid="{00000000-0005-0000-0000-00003C140000}"/>
    <cellStyle name="Normal 2 55 4 2 5" xfId="5023" xr:uid="{00000000-0005-0000-0000-00003D140000}"/>
    <cellStyle name="Normal 2 55 4 2 6" xfId="5024" xr:uid="{00000000-0005-0000-0000-00003E140000}"/>
    <cellStyle name="Normal 2 55 4 2 7" xfId="5025" xr:uid="{00000000-0005-0000-0000-00003F140000}"/>
    <cellStyle name="Normal 2 55 4 2 8" xfId="5026" xr:uid="{00000000-0005-0000-0000-000040140000}"/>
    <cellStyle name="Normal 2 55 4 2 9" xfId="5027" xr:uid="{00000000-0005-0000-0000-000041140000}"/>
    <cellStyle name="Normal 2 55 4 3" xfId="5028" xr:uid="{00000000-0005-0000-0000-000042140000}"/>
    <cellStyle name="Normal 2 55 4 4" xfId="5029" xr:uid="{00000000-0005-0000-0000-000043140000}"/>
    <cellStyle name="Normal 2 55 4 5" xfId="5030" xr:uid="{00000000-0005-0000-0000-000044140000}"/>
    <cellStyle name="Normal 2 55 4 6" xfId="5031" xr:uid="{00000000-0005-0000-0000-000045140000}"/>
    <cellStyle name="Normal 2 55 4 7" xfId="5032" xr:uid="{00000000-0005-0000-0000-000046140000}"/>
    <cellStyle name="Normal 2 55 4 8" xfId="5033" xr:uid="{00000000-0005-0000-0000-000047140000}"/>
    <cellStyle name="Normal 2 55 4 9" xfId="5034" xr:uid="{00000000-0005-0000-0000-000048140000}"/>
    <cellStyle name="Normal 2 55 5" xfId="5035" xr:uid="{00000000-0005-0000-0000-000049140000}"/>
    <cellStyle name="Normal 2 55 5 10" xfId="5036" xr:uid="{00000000-0005-0000-0000-00004A140000}"/>
    <cellStyle name="Normal 2 55 5 11" xfId="5037" xr:uid="{00000000-0005-0000-0000-00004B140000}"/>
    <cellStyle name="Normal 2 55 5 12" xfId="5038" xr:uid="{00000000-0005-0000-0000-00004C140000}"/>
    <cellStyle name="Normal 2 55 5 13" xfId="5039" xr:uid="{00000000-0005-0000-0000-00004D140000}"/>
    <cellStyle name="Normal 2 55 5 14" xfId="5040" xr:uid="{00000000-0005-0000-0000-00004E140000}"/>
    <cellStyle name="Normal 2 55 5 2" xfId="5041" xr:uid="{00000000-0005-0000-0000-00004F140000}"/>
    <cellStyle name="Normal 2 55 5 3" xfId="5042" xr:uid="{00000000-0005-0000-0000-000050140000}"/>
    <cellStyle name="Normal 2 55 5 4" xfId="5043" xr:uid="{00000000-0005-0000-0000-000051140000}"/>
    <cellStyle name="Normal 2 55 5 5" xfId="5044" xr:uid="{00000000-0005-0000-0000-000052140000}"/>
    <cellStyle name="Normal 2 55 5 6" xfId="5045" xr:uid="{00000000-0005-0000-0000-000053140000}"/>
    <cellStyle name="Normal 2 55 5 7" xfId="5046" xr:uid="{00000000-0005-0000-0000-000054140000}"/>
    <cellStyle name="Normal 2 55 5 8" xfId="5047" xr:uid="{00000000-0005-0000-0000-000055140000}"/>
    <cellStyle name="Normal 2 55 5 9" xfId="5048" xr:uid="{00000000-0005-0000-0000-000056140000}"/>
    <cellStyle name="Normal 2 55 6" xfId="5049" xr:uid="{00000000-0005-0000-0000-000057140000}"/>
    <cellStyle name="Normal 2 55 6 10" xfId="5050" xr:uid="{00000000-0005-0000-0000-000058140000}"/>
    <cellStyle name="Normal 2 55 6 11" xfId="5051" xr:uid="{00000000-0005-0000-0000-000059140000}"/>
    <cellStyle name="Normal 2 55 6 12" xfId="5052" xr:uid="{00000000-0005-0000-0000-00005A140000}"/>
    <cellStyle name="Normal 2 55 6 13" xfId="5053" xr:uid="{00000000-0005-0000-0000-00005B140000}"/>
    <cellStyle name="Normal 2 55 6 14" xfId="5054" xr:uid="{00000000-0005-0000-0000-00005C140000}"/>
    <cellStyle name="Normal 2 55 6 2" xfId="5055" xr:uid="{00000000-0005-0000-0000-00005D140000}"/>
    <cellStyle name="Normal 2 55 6 3" xfId="5056" xr:uid="{00000000-0005-0000-0000-00005E140000}"/>
    <cellStyle name="Normal 2 55 6 4" xfId="5057" xr:uid="{00000000-0005-0000-0000-00005F140000}"/>
    <cellStyle name="Normal 2 55 6 5" xfId="5058" xr:uid="{00000000-0005-0000-0000-000060140000}"/>
    <cellStyle name="Normal 2 55 6 6" xfId="5059" xr:uid="{00000000-0005-0000-0000-000061140000}"/>
    <cellStyle name="Normal 2 55 6 7" xfId="5060" xr:uid="{00000000-0005-0000-0000-000062140000}"/>
    <cellStyle name="Normal 2 55 6 8" xfId="5061" xr:uid="{00000000-0005-0000-0000-000063140000}"/>
    <cellStyle name="Normal 2 55 6 9" xfId="5062" xr:uid="{00000000-0005-0000-0000-000064140000}"/>
    <cellStyle name="Normal 2 55 7" xfId="5063" xr:uid="{00000000-0005-0000-0000-000065140000}"/>
    <cellStyle name="Normal 2 55 7 10" xfId="5064" xr:uid="{00000000-0005-0000-0000-000066140000}"/>
    <cellStyle name="Normal 2 55 7 11" xfId="5065" xr:uid="{00000000-0005-0000-0000-000067140000}"/>
    <cellStyle name="Normal 2 55 7 12" xfId="5066" xr:uid="{00000000-0005-0000-0000-000068140000}"/>
    <cellStyle name="Normal 2 55 7 13" xfId="5067" xr:uid="{00000000-0005-0000-0000-000069140000}"/>
    <cellStyle name="Normal 2 55 7 14" xfId="5068" xr:uid="{00000000-0005-0000-0000-00006A140000}"/>
    <cellStyle name="Normal 2 55 7 2" xfId="5069" xr:uid="{00000000-0005-0000-0000-00006B140000}"/>
    <cellStyle name="Normal 2 55 7 3" xfId="5070" xr:uid="{00000000-0005-0000-0000-00006C140000}"/>
    <cellStyle name="Normal 2 55 7 4" xfId="5071" xr:uid="{00000000-0005-0000-0000-00006D140000}"/>
    <cellStyle name="Normal 2 55 7 5" xfId="5072" xr:uid="{00000000-0005-0000-0000-00006E140000}"/>
    <cellStyle name="Normal 2 55 7 6" xfId="5073" xr:uid="{00000000-0005-0000-0000-00006F140000}"/>
    <cellStyle name="Normal 2 55 7 7" xfId="5074" xr:uid="{00000000-0005-0000-0000-000070140000}"/>
    <cellStyle name="Normal 2 55 7 8" xfId="5075" xr:uid="{00000000-0005-0000-0000-000071140000}"/>
    <cellStyle name="Normal 2 55 7 9" xfId="5076" xr:uid="{00000000-0005-0000-0000-000072140000}"/>
    <cellStyle name="Normal 2 55 8" xfId="5077" xr:uid="{00000000-0005-0000-0000-000073140000}"/>
    <cellStyle name="Normal 2 55 8 10" xfId="5078" xr:uid="{00000000-0005-0000-0000-000074140000}"/>
    <cellStyle name="Normal 2 55 8 11" xfId="5079" xr:uid="{00000000-0005-0000-0000-000075140000}"/>
    <cellStyle name="Normal 2 55 8 12" xfId="5080" xr:uid="{00000000-0005-0000-0000-000076140000}"/>
    <cellStyle name="Normal 2 55 8 13" xfId="5081" xr:uid="{00000000-0005-0000-0000-000077140000}"/>
    <cellStyle name="Normal 2 55 8 14" xfId="5082" xr:uid="{00000000-0005-0000-0000-000078140000}"/>
    <cellStyle name="Normal 2 55 8 2" xfId="5083" xr:uid="{00000000-0005-0000-0000-000079140000}"/>
    <cellStyle name="Normal 2 55 8 3" xfId="5084" xr:uid="{00000000-0005-0000-0000-00007A140000}"/>
    <cellStyle name="Normal 2 55 8 4" xfId="5085" xr:uid="{00000000-0005-0000-0000-00007B140000}"/>
    <cellStyle name="Normal 2 55 8 5" xfId="5086" xr:uid="{00000000-0005-0000-0000-00007C140000}"/>
    <cellStyle name="Normal 2 55 8 6" xfId="5087" xr:uid="{00000000-0005-0000-0000-00007D140000}"/>
    <cellStyle name="Normal 2 55 8 7" xfId="5088" xr:uid="{00000000-0005-0000-0000-00007E140000}"/>
    <cellStyle name="Normal 2 55 8 8" xfId="5089" xr:uid="{00000000-0005-0000-0000-00007F140000}"/>
    <cellStyle name="Normal 2 55 8 9" xfId="5090" xr:uid="{00000000-0005-0000-0000-000080140000}"/>
    <cellStyle name="Normal 2 55 9" xfId="5091" xr:uid="{00000000-0005-0000-0000-000081140000}"/>
    <cellStyle name="Normal 2 55 9 10" xfId="5092" xr:uid="{00000000-0005-0000-0000-000082140000}"/>
    <cellStyle name="Normal 2 55 9 11" xfId="5093" xr:uid="{00000000-0005-0000-0000-000083140000}"/>
    <cellStyle name="Normal 2 55 9 12" xfId="5094" xr:uid="{00000000-0005-0000-0000-000084140000}"/>
    <cellStyle name="Normal 2 55 9 13" xfId="5095" xr:uid="{00000000-0005-0000-0000-000085140000}"/>
    <cellStyle name="Normal 2 55 9 14" xfId="5096" xr:uid="{00000000-0005-0000-0000-000086140000}"/>
    <cellStyle name="Normal 2 55 9 2" xfId="5097" xr:uid="{00000000-0005-0000-0000-000087140000}"/>
    <cellStyle name="Normal 2 55 9 3" xfId="5098" xr:uid="{00000000-0005-0000-0000-000088140000}"/>
    <cellStyle name="Normal 2 55 9 4" xfId="5099" xr:uid="{00000000-0005-0000-0000-000089140000}"/>
    <cellStyle name="Normal 2 55 9 5" xfId="5100" xr:uid="{00000000-0005-0000-0000-00008A140000}"/>
    <cellStyle name="Normal 2 55 9 6" xfId="5101" xr:uid="{00000000-0005-0000-0000-00008B140000}"/>
    <cellStyle name="Normal 2 55 9 7" xfId="5102" xr:uid="{00000000-0005-0000-0000-00008C140000}"/>
    <cellStyle name="Normal 2 55 9 8" xfId="5103" xr:uid="{00000000-0005-0000-0000-00008D140000}"/>
    <cellStyle name="Normal 2 55 9 9" xfId="5104" xr:uid="{00000000-0005-0000-0000-00008E140000}"/>
    <cellStyle name="Normal 2 56" xfId="5105" xr:uid="{00000000-0005-0000-0000-00008F140000}"/>
    <cellStyle name="Normal 2 56 10" xfId="5106" xr:uid="{00000000-0005-0000-0000-000090140000}"/>
    <cellStyle name="Normal 2 56 10 10" xfId="5107" xr:uid="{00000000-0005-0000-0000-000091140000}"/>
    <cellStyle name="Normal 2 56 10 11" xfId="5108" xr:uid="{00000000-0005-0000-0000-000092140000}"/>
    <cellStyle name="Normal 2 56 10 12" xfId="5109" xr:uid="{00000000-0005-0000-0000-000093140000}"/>
    <cellStyle name="Normal 2 56 10 13" xfId="5110" xr:uid="{00000000-0005-0000-0000-000094140000}"/>
    <cellStyle name="Normal 2 56 10 14" xfId="5111" xr:uid="{00000000-0005-0000-0000-000095140000}"/>
    <cellStyle name="Normal 2 56 10 2" xfId="5112" xr:uid="{00000000-0005-0000-0000-000096140000}"/>
    <cellStyle name="Normal 2 56 10 3" xfId="5113" xr:uid="{00000000-0005-0000-0000-000097140000}"/>
    <cellStyle name="Normal 2 56 10 4" xfId="5114" xr:uid="{00000000-0005-0000-0000-000098140000}"/>
    <cellStyle name="Normal 2 56 10 5" xfId="5115" xr:uid="{00000000-0005-0000-0000-000099140000}"/>
    <cellStyle name="Normal 2 56 10 6" xfId="5116" xr:uid="{00000000-0005-0000-0000-00009A140000}"/>
    <cellStyle name="Normal 2 56 10 7" xfId="5117" xr:uid="{00000000-0005-0000-0000-00009B140000}"/>
    <cellStyle name="Normal 2 56 10 8" xfId="5118" xr:uid="{00000000-0005-0000-0000-00009C140000}"/>
    <cellStyle name="Normal 2 56 10 9" xfId="5119" xr:uid="{00000000-0005-0000-0000-00009D140000}"/>
    <cellStyle name="Normal 2 56 11" xfId="5120" xr:uid="{00000000-0005-0000-0000-00009E140000}"/>
    <cellStyle name="Normal 2 56 12" xfId="5121" xr:uid="{00000000-0005-0000-0000-00009F140000}"/>
    <cellStyle name="Normal 2 56 13" xfId="5122" xr:uid="{00000000-0005-0000-0000-0000A0140000}"/>
    <cellStyle name="Normal 2 56 14" xfId="5123" xr:uid="{00000000-0005-0000-0000-0000A1140000}"/>
    <cellStyle name="Normal 2 56 15" xfId="5124" xr:uid="{00000000-0005-0000-0000-0000A2140000}"/>
    <cellStyle name="Normal 2 56 16" xfId="5125" xr:uid="{00000000-0005-0000-0000-0000A3140000}"/>
    <cellStyle name="Normal 2 56 17" xfId="5126" xr:uid="{00000000-0005-0000-0000-0000A4140000}"/>
    <cellStyle name="Normal 2 56 18" xfId="5127" xr:uid="{00000000-0005-0000-0000-0000A5140000}"/>
    <cellStyle name="Normal 2 56 19" xfId="5128" xr:uid="{00000000-0005-0000-0000-0000A6140000}"/>
    <cellStyle name="Normal 2 56 2" xfId="5129" xr:uid="{00000000-0005-0000-0000-0000A7140000}"/>
    <cellStyle name="Normal 2 56 2 10" xfId="5130" xr:uid="{00000000-0005-0000-0000-0000A8140000}"/>
    <cellStyle name="Normal 2 56 2 11" xfId="5131" xr:uid="{00000000-0005-0000-0000-0000A9140000}"/>
    <cellStyle name="Normal 2 56 2 12" xfId="5132" xr:uid="{00000000-0005-0000-0000-0000AA140000}"/>
    <cellStyle name="Normal 2 56 2 13" xfId="5133" xr:uid="{00000000-0005-0000-0000-0000AB140000}"/>
    <cellStyle name="Normal 2 56 2 14" xfId="5134" xr:uid="{00000000-0005-0000-0000-0000AC140000}"/>
    <cellStyle name="Normal 2 56 2 15" xfId="5135" xr:uid="{00000000-0005-0000-0000-0000AD140000}"/>
    <cellStyle name="Normal 2 56 2 2" xfId="5136" xr:uid="{00000000-0005-0000-0000-0000AE140000}"/>
    <cellStyle name="Normal 2 56 2 2 10" xfId="5137" xr:uid="{00000000-0005-0000-0000-0000AF140000}"/>
    <cellStyle name="Normal 2 56 2 2 11" xfId="5138" xr:uid="{00000000-0005-0000-0000-0000B0140000}"/>
    <cellStyle name="Normal 2 56 2 2 12" xfId="5139" xr:uid="{00000000-0005-0000-0000-0000B1140000}"/>
    <cellStyle name="Normal 2 56 2 2 13" xfId="5140" xr:uid="{00000000-0005-0000-0000-0000B2140000}"/>
    <cellStyle name="Normal 2 56 2 2 14" xfId="5141" xr:uid="{00000000-0005-0000-0000-0000B3140000}"/>
    <cellStyle name="Normal 2 56 2 2 2" xfId="5142" xr:uid="{00000000-0005-0000-0000-0000B4140000}"/>
    <cellStyle name="Normal 2 56 2 2 3" xfId="5143" xr:uid="{00000000-0005-0000-0000-0000B5140000}"/>
    <cellStyle name="Normal 2 56 2 2 4" xfId="5144" xr:uid="{00000000-0005-0000-0000-0000B6140000}"/>
    <cellStyle name="Normal 2 56 2 2 5" xfId="5145" xr:uid="{00000000-0005-0000-0000-0000B7140000}"/>
    <cellStyle name="Normal 2 56 2 2 6" xfId="5146" xr:uid="{00000000-0005-0000-0000-0000B8140000}"/>
    <cellStyle name="Normal 2 56 2 2 7" xfId="5147" xr:uid="{00000000-0005-0000-0000-0000B9140000}"/>
    <cellStyle name="Normal 2 56 2 2 8" xfId="5148" xr:uid="{00000000-0005-0000-0000-0000BA140000}"/>
    <cellStyle name="Normal 2 56 2 2 9" xfId="5149" xr:uid="{00000000-0005-0000-0000-0000BB140000}"/>
    <cellStyle name="Normal 2 56 2 3" xfId="5150" xr:uid="{00000000-0005-0000-0000-0000BC140000}"/>
    <cellStyle name="Normal 2 56 2 4" xfId="5151" xr:uid="{00000000-0005-0000-0000-0000BD140000}"/>
    <cellStyle name="Normal 2 56 2 5" xfId="5152" xr:uid="{00000000-0005-0000-0000-0000BE140000}"/>
    <cellStyle name="Normal 2 56 2 6" xfId="5153" xr:uid="{00000000-0005-0000-0000-0000BF140000}"/>
    <cellStyle name="Normal 2 56 2 7" xfId="5154" xr:uid="{00000000-0005-0000-0000-0000C0140000}"/>
    <cellStyle name="Normal 2 56 2 8" xfId="5155" xr:uid="{00000000-0005-0000-0000-0000C1140000}"/>
    <cellStyle name="Normal 2 56 2 9" xfId="5156" xr:uid="{00000000-0005-0000-0000-0000C2140000}"/>
    <cellStyle name="Normal 2 56 20" xfId="5157" xr:uid="{00000000-0005-0000-0000-0000C3140000}"/>
    <cellStyle name="Normal 2 56 21" xfId="5158" xr:uid="{00000000-0005-0000-0000-0000C4140000}"/>
    <cellStyle name="Normal 2 56 22" xfId="5159" xr:uid="{00000000-0005-0000-0000-0000C5140000}"/>
    <cellStyle name="Normal 2 56 23" xfId="5160" xr:uid="{00000000-0005-0000-0000-0000C6140000}"/>
    <cellStyle name="Normal 2 56 3" xfId="5161" xr:uid="{00000000-0005-0000-0000-0000C7140000}"/>
    <cellStyle name="Normal 2 56 3 10" xfId="5162" xr:uid="{00000000-0005-0000-0000-0000C8140000}"/>
    <cellStyle name="Normal 2 56 3 11" xfId="5163" xr:uid="{00000000-0005-0000-0000-0000C9140000}"/>
    <cellStyle name="Normal 2 56 3 12" xfId="5164" xr:uid="{00000000-0005-0000-0000-0000CA140000}"/>
    <cellStyle name="Normal 2 56 3 13" xfId="5165" xr:uid="{00000000-0005-0000-0000-0000CB140000}"/>
    <cellStyle name="Normal 2 56 3 14" xfId="5166" xr:uid="{00000000-0005-0000-0000-0000CC140000}"/>
    <cellStyle name="Normal 2 56 3 15" xfId="5167" xr:uid="{00000000-0005-0000-0000-0000CD140000}"/>
    <cellStyle name="Normal 2 56 3 2" xfId="5168" xr:uid="{00000000-0005-0000-0000-0000CE140000}"/>
    <cellStyle name="Normal 2 56 3 2 10" xfId="5169" xr:uid="{00000000-0005-0000-0000-0000CF140000}"/>
    <cellStyle name="Normal 2 56 3 2 11" xfId="5170" xr:uid="{00000000-0005-0000-0000-0000D0140000}"/>
    <cellStyle name="Normal 2 56 3 2 12" xfId="5171" xr:uid="{00000000-0005-0000-0000-0000D1140000}"/>
    <cellStyle name="Normal 2 56 3 2 13" xfId="5172" xr:uid="{00000000-0005-0000-0000-0000D2140000}"/>
    <cellStyle name="Normal 2 56 3 2 14" xfId="5173" xr:uid="{00000000-0005-0000-0000-0000D3140000}"/>
    <cellStyle name="Normal 2 56 3 2 2" xfId="5174" xr:uid="{00000000-0005-0000-0000-0000D4140000}"/>
    <cellStyle name="Normal 2 56 3 2 3" xfId="5175" xr:uid="{00000000-0005-0000-0000-0000D5140000}"/>
    <cellStyle name="Normal 2 56 3 2 4" xfId="5176" xr:uid="{00000000-0005-0000-0000-0000D6140000}"/>
    <cellStyle name="Normal 2 56 3 2 5" xfId="5177" xr:uid="{00000000-0005-0000-0000-0000D7140000}"/>
    <cellStyle name="Normal 2 56 3 2 6" xfId="5178" xr:uid="{00000000-0005-0000-0000-0000D8140000}"/>
    <cellStyle name="Normal 2 56 3 2 7" xfId="5179" xr:uid="{00000000-0005-0000-0000-0000D9140000}"/>
    <cellStyle name="Normal 2 56 3 2 8" xfId="5180" xr:uid="{00000000-0005-0000-0000-0000DA140000}"/>
    <cellStyle name="Normal 2 56 3 2 9" xfId="5181" xr:uid="{00000000-0005-0000-0000-0000DB140000}"/>
    <cellStyle name="Normal 2 56 3 3" xfId="5182" xr:uid="{00000000-0005-0000-0000-0000DC140000}"/>
    <cellStyle name="Normal 2 56 3 4" xfId="5183" xr:uid="{00000000-0005-0000-0000-0000DD140000}"/>
    <cellStyle name="Normal 2 56 3 5" xfId="5184" xr:uid="{00000000-0005-0000-0000-0000DE140000}"/>
    <cellStyle name="Normal 2 56 3 6" xfId="5185" xr:uid="{00000000-0005-0000-0000-0000DF140000}"/>
    <cellStyle name="Normal 2 56 3 7" xfId="5186" xr:uid="{00000000-0005-0000-0000-0000E0140000}"/>
    <cellStyle name="Normal 2 56 3 8" xfId="5187" xr:uid="{00000000-0005-0000-0000-0000E1140000}"/>
    <cellStyle name="Normal 2 56 3 9" xfId="5188" xr:uid="{00000000-0005-0000-0000-0000E2140000}"/>
    <cellStyle name="Normal 2 56 4" xfId="5189" xr:uid="{00000000-0005-0000-0000-0000E3140000}"/>
    <cellStyle name="Normal 2 56 4 10" xfId="5190" xr:uid="{00000000-0005-0000-0000-0000E4140000}"/>
    <cellStyle name="Normal 2 56 4 11" xfId="5191" xr:uid="{00000000-0005-0000-0000-0000E5140000}"/>
    <cellStyle name="Normal 2 56 4 12" xfId="5192" xr:uid="{00000000-0005-0000-0000-0000E6140000}"/>
    <cellStyle name="Normal 2 56 4 13" xfId="5193" xr:uid="{00000000-0005-0000-0000-0000E7140000}"/>
    <cellStyle name="Normal 2 56 4 14" xfId="5194" xr:uid="{00000000-0005-0000-0000-0000E8140000}"/>
    <cellStyle name="Normal 2 56 4 15" xfId="5195" xr:uid="{00000000-0005-0000-0000-0000E9140000}"/>
    <cellStyle name="Normal 2 56 4 2" xfId="5196" xr:uid="{00000000-0005-0000-0000-0000EA140000}"/>
    <cellStyle name="Normal 2 56 4 2 10" xfId="5197" xr:uid="{00000000-0005-0000-0000-0000EB140000}"/>
    <cellStyle name="Normal 2 56 4 2 11" xfId="5198" xr:uid="{00000000-0005-0000-0000-0000EC140000}"/>
    <cellStyle name="Normal 2 56 4 2 12" xfId="5199" xr:uid="{00000000-0005-0000-0000-0000ED140000}"/>
    <cellStyle name="Normal 2 56 4 2 13" xfId="5200" xr:uid="{00000000-0005-0000-0000-0000EE140000}"/>
    <cellStyle name="Normal 2 56 4 2 14" xfId="5201" xr:uid="{00000000-0005-0000-0000-0000EF140000}"/>
    <cellStyle name="Normal 2 56 4 2 2" xfId="5202" xr:uid="{00000000-0005-0000-0000-0000F0140000}"/>
    <cellStyle name="Normal 2 56 4 2 3" xfId="5203" xr:uid="{00000000-0005-0000-0000-0000F1140000}"/>
    <cellStyle name="Normal 2 56 4 2 4" xfId="5204" xr:uid="{00000000-0005-0000-0000-0000F2140000}"/>
    <cellStyle name="Normal 2 56 4 2 5" xfId="5205" xr:uid="{00000000-0005-0000-0000-0000F3140000}"/>
    <cellStyle name="Normal 2 56 4 2 6" xfId="5206" xr:uid="{00000000-0005-0000-0000-0000F4140000}"/>
    <cellStyle name="Normal 2 56 4 2 7" xfId="5207" xr:uid="{00000000-0005-0000-0000-0000F5140000}"/>
    <cellStyle name="Normal 2 56 4 2 8" xfId="5208" xr:uid="{00000000-0005-0000-0000-0000F6140000}"/>
    <cellStyle name="Normal 2 56 4 2 9" xfId="5209" xr:uid="{00000000-0005-0000-0000-0000F7140000}"/>
    <cellStyle name="Normal 2 56 4 3" xfId="5210" xr:uid="{00000000-0005-0000-0000-0000F8140000}"/>
    <cellStyle name="Normal 2 56 4 4" xfId="5211" xr:uid="{00000000-0005-0000-0000-0000F9140000}"/>
    <cellStyle name="Normal 2 56 4 5" xfId="5212" xr:uid="{00000000-0005-0000-0000-0000FA140000}"/>
    <cellStyle name="Normal 2 56 4 6" xfId="5213" xr:uid="{00000000-0005-0000-0000-0000FB140000}"/>
    <cellStyle name="Normal 2 56 4 7" xfId="5214" xr:uid="{00000000-0005-0000-0000-0000FC140000}"/>
    <cellStyle name="Normal 2 56 4 8" xfId="5215" xr:uid="{00000000-0005-0000-0000-0000FD140000}"/>
    <cellStyle name="Normal 2 56 4 9" xfId="5216" xr:uid="{00000000-0005-0000-0000-0000FE140000}"/>
    <cellStyle name="Normal 2 56 5" xfId="5217" xr:uid="{00000000-0005-0000-0000-0000FF140000}"/>
    <cellStyle name="Normal 2 56 5 10" xfId="5218" xr:uid="{00000000-0005-0000-0000-000000150000}"/>
    <cellStyle name="Normal 2 56 5 11" xfId="5219" xr:uid="{00000000-0005-0000-0000-000001150000}"/>
    <cellStyle name="Normal 2 56 5 12" xfId="5220" xr:uid="{00000000-0005-0000-0000-000002150000}"/>
    <cellStyle name="Normal 2 56 5 13" xfId="5221" xr:uid="{00000000-0005-0000-0000-000003150000}"/>
    <cellStyle name="Normal 2 56 5 14" xfId="5222" xr:uid="{00000000-0005-0000-0000-000004150000}"/>
    <cellStyle name="Normal 2 56 5 2" xfId="5223" xr:uid="{00000000-0005-0000-0000-000005150000}"/>
    <cellStyle name="Normal 2 56 5 3" xfId="5224" xr:uid="{00000000-0005-0000-0000-000006150000}"/>
    <cellStyle name="Normal 2 56 5 4" xfId="5225" xr:uid="{00000000-0005-0000-0000-000007150000}"/>
    <cellStyle name="Normal 2 56 5 5" xfId="5226" xr:uid="{00000000-0005-0000-0000-000008150000}"/>
    <cellStyle name="Normal 2 56 5 6" xfId="5227" xr:uid="{00000000-0005-0000-0000-000009150000}"/>
    <cellStyle name="Normal 2 56 5 7" xfId="5228" xr:uid="{00000000-0005-0000-0000-00000A150000}"/>
    <cellStyle name="Normal 2 56 5 8" xfId="5229" xr:uid="{00000000-0005-0000-0000-00000B150000}"/>
    <cellStyle name="Normal 2 56 5 9" xfId="5230" xr:uid="{00000000-0005-0000-0000-00000C150000}"/>
    <cellStyle name="Normal 2 56 6" xfId="5231" xr:uid="{00000000-0005-0000-0000-00000D150000}"/>
    <cellStyle name="Normal 2 56 6 10" xfId="5232" xr:uid="{00000000-0005-0000-0000-00000E150000}"/>
    <cellStyle name="Normal 2 56 6 11" xfId="5233" xr:uid="{00000000-0005-0000-0000-00000F150000}"/>
    <cellStyle name="Normal 2 56 6 12" xfId="5234" xr:uid="{00000000-0005-0000-0000-000010150000}"/>
    <cellStyle name="Normal 2 56 6 13" xfId="5235" xr:uid="{00000000-0005-0000-0000-000011150000}"/>
    <cellStyle name="Normal 2 56 6 14" xfId="5236" xr:uid="{00000000-0005-0000-0000-000012150000}"/>
    <cellStyle name="Normal 2 56 6 2" xfId="5237" xr:uid="{00000000-0005-0000-0000-000013150000}"/>
    <cellStyle name="Normal 2 56 6 3" xfId="5238" xr:uid="{00000000-0005-0000-0000-000014150000}"/>
    <cellStyle name="Normal 2 56 6 4" xfId="5239" xr:uid="{00000000-0005-0000-0000-000015150000}"/>
    <cellStyle name="Normal 2 56 6 5" xfId="5240" xr:uid="{00000000-0005-0000-0000-000016150000}"/>
    <cellStyle name="Normal 2 56 6 6" xfId="5241" xr:uid="{00000000-0005-0000-0000-000017150000}"/>
    <cellStyle name="Normal 2 56 6 7" xfId="5242" xr:uid="{00000000-0005-0000-0000-000018150000}"/>
    <cellStyle name="Normal 2 56 6 8" xfId="5243" xr:uid="{00000000-0005-0000-0000-000019150000}"/>
    <cellStyle name="Normal 2 56 6 9" xfId="5244" xr:uid="{00000000-0005-0000-0000-00001A150000}"/>
    <cellStyle name="Normal 2 56 7" xfId="5245" xr:uid="{00000000-0005-0000-0000-00001B150000}"/>
    <cellStyle name="Normal 2 56 7 10" xfId="5246" xr:uid="{00000000-0005-0000-0000-00001C150000}"/>
    <cellStyle name="Normal 2 56 7 11" xfId="5247" xr:uid="{00000000-0005-0000-0000-00001D150000}"/>
    <cellStyle name="Normal 2 56 7 12" xfId="5248" xr:uid="{00000000-0005-0000-0000-00001E150000}"/>
    <cellStyle name="Normal 2 56 7 13" xfId="5249" xr:uid="{00000000-0005-0000-0000-00001F150000}"/>
    <cellStyle name="Normal 2 56 7 14" xfId="5250" xr:uid="{00000000-0005-0000-0000-000020150000}"/>
    <cellStyle name="Normal 2 56 7 2" xfId="5251" xr:uid="{00000000-0005-0000-0000-000021150000}"/>
    <cellStyle name="Normal 2 56 7 3" xfId="5252" xr:uid="{00000000-0005-0000-0000-000022150000}"/>
    <cellStyle name="Normal 2 56 7 4" xfId="5253" xr:uid="{00000000-0005-0000-0000-000023150000}"/>
    <cellStyle name="Normal 2 56 7 5" xfId="5254" xr:uid="{00000000-0005-0000-0000-000024150000}"/>
    <cellStyle name="Normal 2 56 7 6" xfId="5255" xr:uid="{00000000-0005-0000-0000-000025150000}"/>
    <cellStyle name="Normal 2 56 7 7" xfId="5256" xr:uid="{00000000-0005-0000-0000-000026150000}"/>
    <cellStyle name="Normal 2 56 7 8" xfId="5257" xr:uid="{00000000-0005-0000-0000-000027150000}"/>
    <cellStyle name="Normal 2 56 7 9" xfId="5258" xr:uid="{00000000-0005-0000-0000-000028150000}"/>
    <cellStyle name="Normal 2 56 8" xfId="5259" xr:uid="{00000000-0005-0000-0000-000029150000}"/>
    <cellStyle name="Normal 2 56 8 10" xfId="5260" xr:uid="{00000000-0005-0000-0000-00002A150000}"/>
    <cellStyle name="Normal 2 56 8 11" xfId="5261" xr:uid="{00000000-0005-0000-0000-00002B150000}"/>
    <cellStyle name="Normal 2 56 8 12" xfId="5262" xr:uid="{00000000-0005-0000-0000-00002C150000}"/>
    <cellStyle name="Normal 2 56 8 13" xfId="5263" xr:uid="{00000000-0005-0000-0000-00002D150000}"/>
    <cellStyle name="Normal 2 56 8 14" xfId="5264" xr:uid="{00000000-0005-0000-0000-00002E150000}"/>
    <cellStyle name="Normal 2 56 8 2" xfId="5265" xr:uid="{00000000-0005-0000-0000-00002F150000}"/>
    <cellStyle name="Normal 2 56 8 3" xfId="5266" xr:uid="{00000000-0005-0000-0000-000030150000}"/>
    <cellStyle name="Normal 2 56 8 4" xfId="5267" xr:uid="{00000000-0005-0000-0000-000031150000}"/>
    <cellStyle name="Normal 2 56 8 5" xfId="5268" xr:uid="{00000000-0005-0000-0000-000032150000}"/>
    <cellStyle name="Normal 2 56 8 6" xfId="5269" xr:uid="{00000000-0005-0000-0000-000033150000}"/>
    <cellStyle name="Normal 2 56 8 7" xfId="5270" xr:uid="{00000000-0005-0000-0000-000034150000}"/>
    <cellStyle name="Normal 2 56 8 8" xfId="5271" xr:uid="{00000000-0005-0000-0000-000035150000}"/>
    <cellStyle name="Normal 2 56 8 9" xfId="5272" xr:uid="{00000000-0005-0000-0000-000036150000}"/>
    <cellStyle name="Normal 2 56 9" xfId="5273" xr:uid="{00000000-0005-0000-0000-000037150000}"/>
    <cellStyle name="Normal 2 56 9 10" xfId="5274" xr:uid="{00000000-0005-0000-0000-000038150000}"/>
    <cellStyle name="Normal 2 56 9 11" xfId="5275" xr:uid="{00000000-0005-0000-0000-000039150000}"/>
    <cellStyle name="Normal 2 56 9 12" xfId="5276" xr:uid="{00000000-0005-0000-0000-00003A150000}"/>
    <cellStyle name="Normal 2 56 9 13" xfId="5277" xr:uid="{00000000-0005-0000-0000-00003B150000}"/>
    <cellStyle name="Normal 2 56 9 14" xfId="5278" xr:uid="{00000000-0005-0000-0000-00003C150000}"/>
    <cellStyle name="Normal 2 56 9 2" xfId="5279" xr:uid="{00000000-0005-0000-0000-00003D150000}"/>
    <cellStyle name="Normal 2 56 9 3" xfId="5280" xr:uid="{00000000-0005-0000-0000-00003E150000}"/>
    <cellStyle name="Normal 2 56 9 4" xfId="5281" xr:uid="{00000000-0005-0000-0000-00003F150000}"/>
    <cellStyle name="Normal 2 56 9 5" xfId="5282" xr:uid="{00000000-0005-0000-0000-000040150000}"/>
    <cellStyle name="Normal 2 56 9 6" xfId="5283" xr:uid="{00000000-0005-0000-0000-000041150000}"/>
    <cellStyle name="Normal 2 56 9 7" xfId="5284" xr:uid="{00000000-0005-0000-0000-000042150000}"/>
    <cellStyle name="Normal 2 56 9 8" xfId="5285" xr:uid="{00000000-0005-0000-0000-000043150000}"/>
    <cellStyle name="Normal 2 56 9 9" xfId="5286" xr:uid="{00000000-0005-0000-0000-000044150000}"/>
    <cellStyle name="Normal 2 57" xfId="5287" xr:uid="{00000000-0005-0000-0000-000045150000}"/>
    <cellStyle name="Normal 2 57 10" xfId="5288" xr:uid="{00000000-0005-0000-0000-000046150000}"/>
    <cellStyle name="Normal 2 57 10 10" xfId="5289" xr:uid="{00000000-0005-0000-0000-000047150000}"/>
    <cellStyle name="Normal 2 57 10 11" xfId="5290" xr:uid="{00000000-0005-0000-0000-000048150000}"/>
    <cellStyle name="Normal 2 57 10 12" xfId="5291" xr:uid="{00000000-0005-0000-0000-000049150000}"/>
    <cellStyle name="Normal 2 57 10 13" xfId="5292" xr:uid="{00000000-0005-0000-0000-00004A150000}"/>
    <cellStyle name="Normal 2 57 10 14" xfId="5293" xr:uid="{00000000-0005-0000-0000-00004B150000}"/>
    <cellStyle name="Normal 2 57 10 2" xfId="5294" xr:uid="{00000000-0005-0000-0000-00004C150000}"/>
    <cellStyle name="Normal 2 57 10 3" xfId="5295" xr:uid="{00000000-0005-0000-0000-00004D150000}"/>
    <cellStyle name="Normal 2 57 10 4" xfId="5296" xr:uid="{00000000-0005-0000-0000-00004E150000}"/>
    <cellStyle name="Normal 2 57 10 5" xfId="5297" xr:uid="{00000000-0005-0000-0000-00004F150000}"/>
    <cellStyle name="Normal 2 57 10 6" xfId="5298" xr:uid="{00000000-0005-0000-0000-000050150000}"/>
    <cellStyle name="Normal 2 57 10 7" xfId="5299" xr:uid="{00000000-0005-0000-0000-000051150000}"/>
    <cellStyle name="Normal 2 57 10 8" xfId="5300" xr:uid="{00000000-0005-0000-0000-000052150000}"/>
    <cellStyle name="Normal 2 57 10 9" xfId="5301" xr:uid="{00000000-0005-0000-0000-000053150000}"/>
    <cellStyle name="Normal 2 57 11" xfId="5302" xr:uid="{00000000-0005-0000-0000-000054150000}"/>
    <cellStyle name="Normal 2 57 12" xfId="5303" xr:uid="{00000000-0005-0000-0000-000055150000}"/>
    <cellStyle name="Normal 2 57 13" xfId="5304" xr:uid="{00000000-0005-0000-0000-000056150000}"/>
    <cellStyle name="Normal 2 57 14" xfId="5305" xr:uid="{00000000-0005-0000-0000-000057150000}"/>
    <cellStyle name="Normal 2 57 15" xfId="5306" xr:uid="{00000000-0005-0000-0000-000058150000}"/>
    <cellStyle name="Normal 2 57 16" xfId="5307" xr:uid="{00000000-0005-0000-0000-000059150000}"/>
    <cellStyle name="Normal 2 57 17" xfId="5308" xr:uid="{00000000-0005-0000-0000-00005A150000}"/>
    <cellStyle name="Normal 2 57 18" xfId="5309" xr:uid="{00000000-0005-0000-0000-00005B150000}"/>
    <cellStyle name="Normal 2 57 19" xfId="5310" xr:uid="{00000000-0005-0000-0000-00005C150000}"/>
    <cellStyle name="Normal 2 57 2" xfId="5311" xr:uid="{00000000-0005-0000-0000-00005D150000}"/>
    <cellStyle name="Normal 2 57 2 10" xfId="5312" xr:uid="{00000000-0005-0000-0000-00005E150000}"/>
    <cellStyle name="Normal 2 57 2 11" xfId="5313" xr:uid="{00000000-0005-0000-0000-00005F150000}"/>
    <cellStyle name="Normal 2 57 2 12" xfId="5314" xr:uid="{00000000-0005-0000-0000-000060150000}"/>
    <cellStyle name="Normal 2 57 2 13" xfId="5315" xr:uid="{00000000-0005-0000-0000-000061150000}"/>
    <cellStyle name="Normal 2 57 2 14" xfId="5316" xr:uid="{00000000-0005-0000-0000-000062150000}"/>
    <cellStyle name="Normal 2 57 2 15" xfId="5317" xr:uid="{00000000-0005-0000-0000-000063150000}"/>
    <cellStyle name="Normal 2 57 2 2" xfId="5318" xr:uid="{00000000-0005-0000-0000-000064150000}"/>
    <cellStyle name="Normal 2 57 2 2 10" xfId="5319" xr:uid="{00000000-0005-0000-0000-000065150000}"/>
    <cellStyle name="Normal 2 57 2 2 11" xfId="5320" xr:uid="{00000000-0005-0000-0000-000066150000}"/>
    <cellStyle name="Normal 2 57 2 2 12" xfId="5321" xr:uid="{00000000-0005-0000-0000-000067150000}"/>
    <cellStyle name="Normal 2 57 2 2 13" xfId="5322" xr:uid="{00000000-0005-0000-0000-000068150000}"/>
    <cellStyle name="Normal 2 57 2 2 14" xfId="5323" xr:uid="{00000000-0005-0000-0000-000069150000}"/>
    <cellStyle name="Normal 2 57 2 2 2" xfId="5324" xr:uid="{00000000-0005-0000-0000-00006A150000}"/>
    <cellStyle name="Normal 2 57 2 2 3" xfId="5325" xr:uid="{00000000-0005-0000-0000-00006B150000}"/>
    <cellStyle name="Normal 2 57 2 2 4" xfId="5326" xr:uid="{00000000-0005-0000-0000-00006C150000}"/>
    <cellStyle name="Normal 2 57 2 2 5" xfId="5327" xr:uid="{00000000-0005-0000-0000-00006D150000}"/>
    <cellStyle name="Normal 2 57 2 2 6" xfId="5328" xr:uid="{00000000-0005-0000-0000-00006E150000}"/>
    <cellStyle name="Normal 2 57 2 2 7" xfId="5329" xr:uid="{00000000-0005-0000-0000-00006F150000}"/>
    <cellStyle name="Normal 2 57 2 2 8" xfId="5330" xr:uid="{00000000-0005-0000-0000-000070150000}"/>
    <cellStyle name="Normal 2 57 2 2 9" xfId="5331" xr:uid="{00000000-0005-0000-0000-000071150000}"/>
    <cellStyle name="Normal 2 57 2 3" xfId="5332" xr:uid="{00000000-0005-0000-0000-000072150000}"/>
    <cellStyle name="Normal 2 57 2 4" xfId="5333" xr:uid="{00000000-0005-0000-0000-000073150000}"/>
    <cellStyle name="Normal 2 57 2 5" xfId="5334" xr:uid="{00000000-0005-0000-0000-000074150000}"/>
    <cellStyle name="Normal 2 57 2 6" xfId="5335" xr:uid="{00000000-0005-0000-0000-000075150000}"/>
    <cellStyle name="Normal 2 57 2 7" xfId="5336" xr:uid="{00000000-0005-0000-0000-000076150000}"/>
    <cellStyle name="Normal 2 57 2 8" xfId="5337" xr:uid="{00000000-0005-0000-0000-000077150000}"/>
    <cellStyle name="Normal 2 57 2 9" xfId="5338" xr:uid="{00000000-0005-0000-0000-000078150000}"/>
    <cellStyle name="Normal 2 57 20" xfId="5339" xr:uid="{00000000-0005-0000-0000-000079150000}"/>
    <cellStyle name="Normal 2 57 21" xfId="5340" xr:uid="{00000000-0005-0000-0000-00007A150000}"/>
    <cellStyle name="Normal 2 57 22" xfId="5341" xr:uid="{00000000-0005-0000-0000-00007B150000}"/>
    <cellStyle name="Normal 2 57 23" xfId="5342" xr:uid="{00000000-0005-0000-0000-00007C150000}"/>
    <cellStyle name="Normal 2 57 3" xfId="5343" xr:uid="{00000000-0005-0000-0000-00007D150000}"/>
    <cellStyle name="Normal 2 57 3 10" xfId="5344" xr:uid="{00000000-0005-0000-0000-00007E150000}"/>
    <cellStyle name="Normal 2 57 3 11" xfId="5345" xr:uid="{00000000-0005-0000-0000-00007F150000}"/>
    <cellStyle name="Normal 2 57 3 12" xfId="5346" xr:uid="{00000000-0005-0000-0000-000080150000}"/>
    <cellStyle name="Normal 2 57 3 13" xfId="5347" xr:uid="{00000000-0005-0000-0000-000081150000}"/>
    <cellStyle name="Normal 2 57 3 14" xfId="5348" xr:uid="{00000000-0005-0000-0000-000082150000}"/>
    <cellStyle name="Normal 2 57 3 15" xfId="5349" xr:uid="{00000000-0005-0000-0000-000083150000}"/>
    <cellStyle name="Normal 2 57 3 2" xfId="5350" xr:uid="{00000000-0005-0000-0000-000084150000}"/>
    <cellStyle name="Normal 2 57 3 2 10" xfId="5351" xr:uid="{00000000-0005-0000-0000-000085150000}"/>
    <cellStyle name="Normal 2 57 3 2 11" xfId="5352" xr:uid="{00000000-0005-0000-0000-000086150000}"/>
    <cellStyle name="Normal 2 57 3 2 12" xfId="5353" xr:uid="{00000000-0005-0000-0000-000087150000}"/>
    <cellStyle name="Normal 2 57 3 2 13" xfId="5354" xr:uid="{00000000-0005-0000-0000-000088150000}"/>
    <cellStyle name="Normal 2 57 3 2 14" xfId="5355" xr:uid="{00000000-0005-0000-0000-000089150000}"/>
    <cellStyle name="Normal 2 57 3 2 2" xfId="5356" xr:uid="{00000000-0005-0000-0000-00008A150000}"/>
    <cellStyle name="Normal 2 57 3 2 3" xfId="5357" xr:uid="{00000000-0005-0000-0000-00008B150000}"/>
    <cellStyle name="Normal 2 57 3 2 4" xfId="5358" xr:uid="{00000000-0005-0000-0000-00008C150000}"/>
    <cellStyle name="Normal 2 57 3 2 5" xfId="5359" xr:uid="{00000000-0005-0000-0000-00008D150000}"/>
    <cellStyle name="Normal 2 57 3 2 6" xfId="5360" xr:uid="{00000000-0005-0000-0000-00008E150000}"/>
    <cellStyle name="Normal 2 57 3 2 7" xfId="5361" xr:uid="{00000000-0005-0000-0000-00008F150000}"/>
    <cellStyle name="Normal 2 57 3 2 8" xfId="5362" xr:uid="{00000000-0005-0000-0000-000090150000}"/>
    <cellStyle name="Normal 2 57 3 2 9" xfId="5363" xr:uid="{00000000-0005-0000-0000-000091150000}"/>
    <cellStyle name="Normal 2 57 3 3" xfId="5364" xr:uid="{00000000-0005-0000-0000-000092150000}"/>
    <cellStyle name="Normal 2 57 3 4" xfId="5365" xr:uid="{00000000-0005-0000-0000-000093150000}"/>
    <cellStyle name="Normal 2 57 3 5" xfId="5366" xr:uid="{00000000-0005-0000-0000-000094150000}"/>
    <cellStyle name="Normal 2 57 3 6" xfId="5367" xr:uid="{00000000-0005-0000-0000-000095150000}"/>
    <cellStyle name="Normal 2 57 3 7" xfId="5368" xr:uid="{00000000-0005-0000-0000-000096150000}"/>
    <cellStyle name="Normal 2 57 3 8" xfId="5369" xr:uid="{00000000-0005-0000-0000-000097150000}"/>
    <cellStyle name="Normal 2 57 3 9" xfId="5370" xr:uid="{00000000-0005-0000-0000-000098150000}"/>
    <cellStyle name="Normal 2 57 4" xfId="5371" xr:uid="{00000000-0005-0000-0000-000099150000}"/>
    <cellStyle name="Normal 2 57 4 10" xfId="5372" xr:uid="{00000000-0005-0000-0000-00009A150000}"/>
    <cellStyle name="Normal 2 57 4 11" xfId="5373" xr:uid="{00000000-0005-0000-0000-00009B150000}"/>
    <cellStyle name="Normal 2 57 4 12" xfId="5374" xr:uid="{00000000-0005-0000-0000-00009C150000}"/>
    <cellStyle name="Normal 2 57 4 13" xfId="5375" xr:uid="{00000000-0005-0000-0000-00009D150000}"/>
    <cellStyle name="Normal 2 57 4 14" xfId="5376" xr:uid="{00000000-0005-0000-0000-00009E150000}"/>
    <cellStyle name="Normal 2 57 4 15" xfId="5377" xr:uid="{00000000-0005-0000-0000-00009F150000}"/>
    <cellStyle name="Normal 2 57 4 2" xfId="5378" xr:uid="{00000000-0005-0000-0000-0000A0150000}"/>
    <cellStyle name="Normal 2 57 4 2 10" xfId="5379" xr:uid="{00000000-0005-0000-0000-0000A1150000}"/>
    <cellStyle name="Normal 2 57 4 2 11" xfId="5380" xr:uid="{00000000-0005-0000-0000-0000A2150000}"/>
    <cellStyle name="Normal 2 57 4 2 12" xfId="5381" xr:uid="{00000000-0005-0000-0000-0000A3150000}"/>
    <cellStyle name="Normal 2 57 4 2 13" xfId="5382" xr:uid="{00000000-0005-0000-0000-0000A4150000}"/>
    <cellStyle name="Normal 2 57 4 2 14" xfId="5383" xr:uid="{00000000-0005-0000-0000-0000A5150000}"/>
    <cellStyle name="Normal 2 57 4 2 2" xfId="5384" xr:uid="{00000000-0005-0000-0000-0000A6150000}"/>
    <cellStyle name="Normal 2 57 4 2 3" xfId="5385" xr:uid="{00000000-0005-0000-0000-0000A7150000}"/>
    <cellStyle name="Normal 2 57 4 2 4" xfId="5386" xr:uid="{00000000-0005-0000-0000-0000A8150000}"/>
    <cellStyle name="Normal 2 57 4 2 5" xfId="5387" xr:uid="{00000000-0005-0000-0000-0000A9150000}"/>
    <cellStyle name="Normal 2 57 4 2 6" xfId="5388" xr:uid="{00000000-0005-0000-0000-0000AA150000}"/>
    <cellStyle name="Normal 2 57 4 2 7" xfId="5389" xr:uid="{00000000-0005-0000-0000-0000AB150000}"/>
    <cellStyle name="Normal 2 57 4 2 8" xfId="5390" xr:uid="{00000000-0005-0000-0000-0000AC150000}"/>
    <cellStyle name="Normal 2 57 4 2 9" xfId="5391" xr:uid="{00000000-0005-0000-0000-0000AD150000}"/>
    <cellStyle name="Normal 2 57 4 3" xfId="5392" xr:uid="{00000000-0005-0000-0000-0000AE150000}"/>
    <cellStyle name="Normal 2 57 4 4" xfId="5393" xr:uid="{00000000-0005-0000-0000-0000AF150000}"/>
    <cellStyle name="Normal 2 57 4 5" xfId="5394" xr:uid="{00000000-0005-0000-0000-0000B0150000}"/>
    <cellStyle name="Normal 2 57 4 6" xfId="5395" xr:uid="{00000000-0005-0000-0000-0000B1150000}"/>
    <cellStyle name="Normal 2 57 4 7" xfId="5396" xr:uid="{00000000-0005-0000-0000-0000B2150000}"/>
    <cellStyle name="Normal 2 57 4 8" xfId="5397" xr:uid="{00000000-0005-0000-0000-0000B3150000}"/>
    <cellStyle name="Normal 2 57 4 9" xfId="5398" xr:uid="{00000000-0005-0000-0000-0000B4150000}"/>
    <cellStyle name="Normal 2 57 5" xfId="5399" xr:uid="{00000000-0005-0000-0000-0000B5150000}"/>
    <cellStyle name="Normal 2 57 5 10" xfId="5400" xr:uid="{00000000-0005-0000-0000-0000B6150000}"/>
    <cellStyle name="Normal 2 57 5 11" xfId="5401" xr:uid="{00000000-0005-0000-0000-0000B7150000}"/>
    <cellStyle name="Normal 2 57 5 12" xfId="5402" xr:uid="{00000000-0005-0000-0000-0000B8150000}"/>
    <cellStyle name="Normal 2 57 5 13" xfId="5403" xr:uid="{00000000-0005-0000-0000-0000B9150000}"/>
    <cellStyle name="Normal 2 57 5 14" xfId="5404" xr:uid="{00000000-0005-0000-0000-0000BA150000}"/>
    <cellStyle name="Normal 2 57 5 2" xfId="5405" xr:uid="{00000000-0005-0000-0000-0000BB150000}"/>
    <cellStyle name="Normal 2 57 5 3" xfId="5406" xr:uid="{00000000-0005-0000-0000-0000BC150000}"/>
    <cellStyle name="Normal 2 57 5 4" xfId="5407" xr:uid="{00000000-0005-0000-0000-0000BD150000}"/>
    <cellStyle name="Normal 2 57 5 5" xfId="5408" xr:uid="{00000000-0005-0000-0000-0000BE150000}"/>
    <cellStyle name="Normal 2 57 5 6" xfId="5409" xr:uid="{00000000-0005-0000-0000-0000BF150000}"/>
    <cellStyle name="Normal 2 57 5 7" xfId="5410" xr:uid="{00000000-0005-0000-0000-0000C0150000}"/>
    <cellStyle name="Normal 2 57 5 8" xfId="5411" xr:uid="{00000000-0005-0000-0000-0000C1150000}"/>
    <cellStyle name="Normal 2 57 5 9" xfId="5412" xr:uid="{00000000-0005-0000-0000-0000C2150000}"/>
    <cellStyle name="Normal 2 57 6" xfId="5413" xr:uid="{00000000-0005-0000-0000-0000C3150000}"/>
    <cellStyle name="Normal 2 57 6 10" xfId="5414" xr:uid="{00000000-0005-0000-0000-0000C4150000}"/>
    <cellStyle name="Normal 2 57 6 11" xfId="5415" xr:uid="{00000000-0005-0000-0000-0000C5150000}"/>
    <cellStyle name="Normal 2 57 6 12" xfId="5416" xr:uid="{00000000-0005-0000-0000-0000C6150000}"/>
    <cellStyle name="Normal 2 57 6 13" xfId="5417" xr:uid="{00000000-0005-0000-0000-0000C7150000}"/>
    <cellStyle name="Normal 2 57 6 14" xfId="5418" xr:uid="{00000000-0005-0000-0000-0000C8150000}"/>
    <cellStyle name="Normal 2 57 6 2" xfId="5419" xr:uid="{00000000-0005-0000-0000-0000C9150000}"/>
    <cellStyle name="Normal 2 57 6 3" xfId="5420" xr:uid="{00000000-0005-0000-0000-0000CA150000}"/>
    <cellStyle name="Normal 2 57 6 4" xfId="5421" xr:uid="{00000000-0005-0000-0000-0000CB150000}"/>
    <cellStyle name="Normal 2 57 6 5" xfId="5422" xr:uid="{00000000-0005-0000-0000-0000CC150000}"/>
    <cellStyle name="Normal 2 57 6 6" xfId="5423" xr:uid="{00000000-0005-0000-0000-0000CD150000}"/>
    <cellStyle name="Normal 2 57 6 7" xfId="5424" xr:uid="{00000000-0005-0000-0000-0000CE150000}"/>
    <cellStyle name="Normal 2 57 6 8" xfId="5425" xr:uid="{00000000-0005-0000-0000-0000CF150000}"/>
    <cellStyle name="Normal 2 57 6 9" xfId="5426" xr:uid="{00000000-0005-0000-0000-0000D0150000}"/>
    <cellStyle name="Normal 2 57 7" xfId="5427" xr:uid="{00000000-0005-0000-0000-0000D1150000}"/>
    <cellStyle name="Normal 2 57 7 10" xfId="5428" xr:uid="{00000000-0005-0000-0000-0000D2150000}"/>
    <cellStyle name="Normal 2 57 7 11" xfId="5429" xr:uid="{00000000-0005-0000-0000-0000D3150000}"/>
    <cellStyle name="Normal 2 57 7 12" xfId="5430" xr:uid="{00000000-0005-0000-0000-0000D4150000}"/>
    <cellStyle name="Normal 2 57 7 13" xfId="5431" xr:uid="{00000000-0005-0000-0000-0000D5150000}"/>
    <cellStyle name="Normal 2 57 7 14" xfId="5432" xr:uid="{00000000-0005-0000-0000-0000D6150000}"/>
    <cellStyle name="Normal 2 57 7 2" xfId="5433" xr:uid="{00000000-0005-0000-0000-0000D7150000}"/>
    <cellStyle name="Normal 2 57 7 3" xfId="5434" xr:uid="{00000000-0005-0000-0000-0000D8150000}"/>
    <cellStyle name="Normal 2 57 7 4" xfId="5435" xr:uid="{00000000-0005-0000-0000-0000D9150000}"/>
    <cellStyle name="Normal 2 57 7 5" xfId="5436" xr:uid="{00000000-0005-0000-0000-0000DA150000}"/>
    <cellStyle name="Normal 2 57 7 6" xfId="5437" xr:uid="{00000000-0005-0000-0000-0000DB150000}"/>
    <cellStyle name="Normal 2 57 7 7" xfId="5438" xr:uid="{00000000-0005-0000-0000-0000DC150000}"/>
    <cellStyle name="Normal 2 57 7 8" xfId="5439" xr:uid="{00000000-0005-0000-0000-0000DD150000}"/>
    <cellStyle name="Normal 2 57 7 9" xfId="5440" xr:uid="{00000000-0005-0000-0000-0000DE150000}"/>
    <cellStyle name="Normal 2 57 8" xfId="5441" xr:uid="{00000000-0005-0000-0000-0000DF150000}"/>
    <cellStyle name="Normal 2 57 8 10" xfId="5442" xr:uid="{00000000-0005-0000-0000-0000E0150000}"/>
    <cellStyle name="Normal 2 57 8 11" xfId="5443" xr:uid="{00000000-0005-0000-0000-0000E1150000}"/>
    <cellStyle name="Normal 2 57 8 12" xfId="5444" xr:uid="{00000000-0005-0000-0000-0000E2150000}"/>
    <cellStyle name="Normal 2 57 8 13" xfId="5445" xr:uid="{00000000-0005-0000-0000-0000E3150000}"/>
    <cellStyle name="Normal 2 57 8 14" xfId="5446" xr:uid="{00000000-0005-0000-0000-0000E4150000}"/>
    <cellStyle name="Normal 2 57 8 2" xfId="5447" xr:uid="{00000000-0005-0000-0000-0000E5150000}"/>
    <cellStyle name="Normal 2 57 8 3" xfId="5448" xr:uid="{00000000-0005-0000-0000-0000E6150000}"/>
    <cellStyle name="Normal 2 57 8 4" xfId="5449" xr:uid="{00000000-0005-0000-0000-0000E7150000}"/>
    <cellStyle name="Normal 2 57 8 5" xfId="5450" xr:uid="{00000000-0005-0000-0000-0000E8150000}"/>
    <cellStyle name="Normal 2 57 8 6" xfId="5451" xr:uid="{00000000-0005-0000-0000-0000E9150000}"/>
    <cellStyle name="Normal 2 57 8 7" xfId="5452" xr:uid="{00000000-0005-0000-0000-0000EA150000}"/>
    <cellStyle name="Normal 2 57 8 8" xfId="5453" xr:uid="{00000000-0005-0000-0000-0000EB150000}"/>
    <cellStyle name="Normal 2 57 8 9" xfId="5454" xr:uid="{00000000-0005-0000-0000-0000EC150000}"/>
    <cellStyle name="Normal 2 57 9" xfId="5455" xr:uid="{00000000-0005-0000-0000-0000ED150000}"/>
    <cellStyle name="Normal 2 57 9 10" xfId="5456" xr:uid="{00000000-0005-0000-0000-0000EE150000}"/>
    <cellStyle name="Normal 2 57 9 11" xfId="5457" xr:uid="{00000000-0005-0000-0000-0000EF150000}"/>
    <cellStyle name="Normal 2 57 9 12" xfId="5458" xr:uid="{00000000-0005-0000-0000-0000F0150000}"/>
    <cellStyle name="Normal 2 57 9 13" xfId="5459" xr:uid="{00000000-0005-0000-0000-0000F1150000}"/>
    <cellStyle name="Normal 2 57 9 14" xfId="5460" xr:uid="{00000000-0005-0000-0000-0000F2150000}"/>
    <cellStyle name="Normal 2 57 9 2" xfId="5461" xr:uid="{00000000-0005-0000-0000-0000F3150000}"/>
    <cellStyle name="Normal 2 57 9 3" xfId="5462" xr:uid="{00000000-0005-0000-0000-0000F4150000}"/>
    <cellStyle name="Normal 2 57 9 4" xfId="5463" xr:uid="{00000000-0005-0000-0000-0000F5150000}"/>
    <cellStyle name="Normal 2 57 9 5" xfId="5464" xr:uid="{00000000-0005-0000-0000-0000F6150000}"/>
    <cellStyle name="Normal 2 57 9 6" xfId="5465" xr:uid="{00000000-0005-0000-0000-0000F7150000}"/>
    <cellStyle name="Normal 2 57 9 7" xfId="5466" xr:uid="{00000000-0005-0000-0000-0000F8150000}"/>
    <cellStyle name="Normal 2 57 9 8" xfId="5467" xr:uid="{00000000-0005-0000-0000-0000F9150000}"/>
    <cellStyle name="Normal 2 57 9 9" xfId="5468" xr:uid="{00000000-0005-0000-0000-0000FA150000}"/>
    <cellStyle name="Normal 2 58" xfId="5469" xr:uid="{00000000-0005-0000-0000-0000FB150000}"/>
    <cellStyle name="Normal 2 58 10" xfId="5470" xr:uid="{00000000-0005-0000-0000-0000FC150000}"/>
    <cellStyle name="Normal 2 58 10 10" xfId="5471" xr:uid="{00000000-0005-0000-0000-0000FD150000}"/>
    <cellStyle name="Normal 2 58 10 11" xfId="5472" xr:uid="{00000000-0005-0000-0000-0000FE150000}"/>
    <cellStyle name="Normal 2 58 10 12" xfId="5473" xr:uid="{00000000-0005-0000-0000-0000FF150000}"/>
    <cellStyle name="Normal 2 58 10 13" xfId="5474" xr:uid="{00000000-0005-0000-0000-000000160000}"/>
    <cellStyle name="Normal 2 58 10 14" xfId="5475" xr:uid="{00000000-0005-0000-0000-000001160000}"/>
    <cellStyle name="Normal 2 58 10 2" xfId="5476" xr:uid="{00000000-0005-0000-0000-000002160000}"/>
    <cellStyle name="Normal 2 58 10 3" xfId="5477" xr:uid="{00000000-0005-0000-0000-000003160000}"/>
    <cellStyle name="Normal 2 58 10 4" xfId="5478" xr:uid="{00000000-0005-0000-0000-000004160000}"/>
    <cellStyle name="Normal 2 58 10 5" xfId="5479" xr:uid="{00000000-0005-0000-0000-000005160000}"/>
    <cellStyle name="Normal 2 58 10 6" xfId="5480" xr:uid="{00000000-0005-0000-0000-000006160000}"/>
    <cellStyle name="Normal 2 58 10 7" xfId="5481" xr:uid="{00000000-0005-0000-0000-000007160000}"/>
    <cellStyle name="Normal 2 58 10 8" xfId="5482" xr:uid="{00000000-0005-0000-0000-000008160000}"/>
    <cellStyle name="Normal 2 58 10 9" xfId="5483" xr:uid="{00000000-0005-0000-0000-000009160000}"/>
    <cellStyle name="Normal 2 58 11" xfId="5484" xr:uid="{00000000-0005-0000-0000-00000A160000}"/>
    <cellStyle name="Normal 2 58 12" xfId="5485" xr:uid="{00000000-0005-0000-0000-00000B160000}"/>
    <cellStyle name="Normal 2 58 13" xfId="5486" xr:uid="{00000000-0005-0000-0000-00000C160000}"/>
    <cellStyle name="Normal 2 58 14" xfId="5487" xr:uid="{00000000-0005-0000-0000-00000D160000}"/>
    <cellStyle name="Normal 2 58 15" xfId="5488" xr:uid="{00000000-0005-0000-0000-00000E160000}"/>
    <cellStyle name="Normal 2 58 16" xfId="5489" xr:uid="{00000000-0005-0000-0000-00000F160000}"/>
    <cellStyle name="Normal 2 58 17" xfId="5490" xr:uid="{00000000-0005-0000-0000-000010160000}"/>
    <cellStyle name="Normal 2 58 18" xfId="5491" xr:uid="{00000000-0005-0000-0000-000011160000}"/>
    <cellStyle name="Normal 2 58 19" xfId="5492" xr:uid="{00000000-0005-0000-0000-000012160000}"/>
    <cellStyle name="Normal 2 58 2" xfId="5493" xr:uid="{00000000-0005-0000-0000-000013160000}"/>
    <cellStyle name="Normal 2 58 2 10" xfId="5494" xr:uid="{00000000-0005-0000-0000-000014160000}"/>
    <cellStyle name="Normal 2 58 2 11" xfId="5495" xr:uid="{00000000-0005-0000-0000-000015160000}"/>
    <cellStyle name="Normal 2 58 2 12" xfId="5496" xr:uid="{00000000-0005-0000-0000-000016160000}"/>
    <cellStyle name="Normal 2 58 2 13" xfId="5497" xr:uid="{00000000-0005-0000-0000-000017160000}"/>
    <cellStyle name="Normal 2 58 2 14" xfId="5498" xr:uid="{00000000-0005-0000-0000-000018160000}"/>
    <cellStyle name="Normal 2 58 2 15" xfId="5499" xr:uid="{00000000-0005-0000-0000-000019160000}"/>
    <cellStyle name="Normal 2 58 2 2" xfId="5500" xr:uid="{00000000-0005-0000-0000-00001A160000}"/>
    <cellStyle name="Normal 2 58 2 2 10" xfId="5501" xr:uid="{00000000-0005-0000-0000-00001B160000}"/>
    <cellStyle name="Normal 2 58 2 2 11" xfId="5502" xr:uid="{00000000-0005-0000-0000-00001C160000}"/>
    <cellStyle name="Normal 2 58 2 2 12" xfId="5503" xr:uid="{00000000-0005-0000-0000-00001D160000}"/>
    <cellStyle name="Normal 2 58 2 2 13" xfId="5504" xr:uid="{00000000-0005-0000-0000-00001E160000}"/>
    <cellStyle name="Normal 2 58 2 2 14" xfId="5505" xr:uid="{00000000-0005-0000-0000-00001F160000}"/>
    <cellStyle name="Normal 2 58 2 2 2" xfId="5506" xr:uid="{00000000-0005-0000-0000-000020160000}"/>
    <cellStyle name="Normal 2 58 2 2 3" xfId="5507" xr:uid="{00000000-0005-0000-0000-000021160000}"/>
    <cellStyle name="Normal 2 58 2 2 4" xfId="5508" xr:uid="{00000000-0005-0000-0000-000022160000}"/>
    <cellStyle name="Normal 2 58 2 2 5" xfId="5509" xr:uid="{00000000-0005-0000-0000-000023160000}"/>
    <cellStyle name="Normal 2 58 2 2 6" xfId="5510" xr:uid="{00000000-0005-0000-0000-000024160000}"/>
    <cellStyle name="Normal 2 58 2 2 7" xfId="5511" xr:uid="{00000000-0005-0000-0000-000025160000}"/>
    <cellStyle name="Normal 2 58 2 2 8" xfId="5512" xr:uid="{00000000-0005-0000-0000-000026160000}"/>
    <cellStyle name="Normal 2 58 2 2 9" xfId="5513" xr:uid="{00000000-0005-0000-0000-000027160000}"/>
    <cellStyle name="Normal 2 58 2 3" xfId="5514" xr:uid="{00000000-0005-0000-0000-000028160000}"/>
    <cellStyle name="Normal 2 58 2 4" xfId="5515" xr:uid="{00000000-0005-0000-0000-000029160000}"/>
    <cellStyle name="Normal 2 58 2 5" xfId="5516" xr:uid="{00000000-0005-0000-0000-00002A160000}"/>
    <cellStyle name="Normal 2 58 2 6" xfId="5517" xr:uid="{00000000-0005-0000-0000-00002B160000}"/>
    <cellStyle name="Normal 2 58 2 7" xfId="5518" xr:uid="{00000000-0005-0000-0000-00002C160000}"/>
    <cellStyle name="Normal 2 58 2 8" xfId="5519" xr:uid="{00000000-0005-0000-0000-00002D160000}"/>
    <cellStyle name="Normal 2 58 2 9" xfId="5520" xr:uid="{00000000-0005-0000-0000-00002E160000}"/>
    <cellStyle name="Normal 2 58 20" xfId="5521" xr:uid="{00000000-0005-0000-0000-00002F160000}"/>
    <cellStyle name="Normal 2 58 21" xfId="5522" xr:uid="{00000000-0005-0000-0000-000030160000}"/>
    <cellStyle name="Normal 2 58 22" xfId="5523" xr:uid="{00000000-0005-0000-0000-000031160000}"/>
    <cellStyle name="Normal 2 58 23" xfId="5524" xr:uid="{00000000-0005-0000-0000-000032160000}"/>
    <cellStyle name="Normal 2 58 3" xfId="5525" xr:uid="{00000000-0005-0000-0000-000033160000}"/>
    <cellStyle name="Normal 2 58 3 10" xfId="5526" xr:uid="{00000000-0005-0000-0000-000034160000}"/>
    <cellStyle name="Normal 2 58 3 11" xfId="5527" xr:uid="{00000000-0005-0000-0000-000035160000}"/>
    <cellStyle name="Normal 2 58 3 12" xfId="5528" xr:uid="{00000000-0005-0000-0000-000036160000}"/>
    <cellStyle name="Normal 2 58 3 13" xfId="5529" xr:uid="{00000000-0005-0000-0000-000037160000}"/>
    <cellStyle name="Normal 2 58 3 14" xfId="5530" xr:uid="{00000000-0005-0000-0000-000038160000}"/>
    <cellStyle name="Normal 2 58 3 15" xfId="5531" xr:uid="{00000000-0005-0000-0000-000039160000}"/>
    <cellStyle name="Normal 2 58 3 2" xfId="5532" xr:uid="{00000000-0005-0000-0000-00003A160000}"/>
    <cellStyle name="Normal 2 58 3 2 10" xfId="5533" xr:uid="{00000000-0005-0000-0000-00003B160000}"/>
    <cellStyle name="Normal 2 58 3 2 11" xfId="5534" xr:uid="{00000000-0005-0000-0000-00003C160000}"/>
    <cellStyle name="Normal 2 58 3 2 12" xfId="5535" xr:uid="{00000000-0005-0000-0000-00003D160000}"/>
    <cellStyle name="Normal 2 58 3 2 13" xfId="5536" xr:uid="{00000000-0005-0000-0000-00003E160000}"/>
    <cellStyle name="Normal 2 58 3 2 14" xfId="5537" xr:uid="{00000000-0005-0000-0000-00003F160000}"/>
    <cellStyle name="Normal 2 58 3 2 2" xfId="5538" xr:uid="{00000000-0005-0000-0000-000040160000}"/>
    <cellStyle name="Normal 2 58 3 2 3" xfId="5539" xr:uid="{00000000-0005-0000-0000-000041160000}"/>
    <cellStyle name="Normal 2 58 3 2 4" xfId="5540" xr:uid="{00000000-0005-0000-0000-000042160000}"/>
    <cellStyle name="Normal 2 58 3 2 5" xfId="5541" xr:uid="{00000000-0005-0000-0000-000043160000}"/>
    <cellStyle name="Normal 2 58 3 2 6" xfId="5542" xr:uid="{00000000-0005-0000-0000-000044160000}"/>
    <cellStyle name="Normal 2 58 3 2 7" xfId="5543" xr:uid="{00000000-0005-0000-0000-000045160000}"/>
    <cellStyle name="Normal 2 58 3 2 8" xfId="5544" xr:uid="{00000000-0005-0000-0000-000046160000}"/>
    <cellStyle name="Normal 2 58 3 2 9" xfId="5545" xr:uid="{00000000-0005-0000-0000-000047160000}"/>
    <cellStyle name="Normal 2 58 3 3" xfId="5546" xr:uid="{00000000-0005-0000-0000-000048160000}"/>
    <cellStyle name="Normal 2 58 3 4" xfId="5547" xr:uid="{00000000-0005-0000-0000-000049160000}"/>
    <cellStyle name="Normal 2 58 3 5" xfId="5548" xr:uid="{00000000-0005-0000-0000-00004A160000}"/>
    <cellStyle name="Normal 2 58 3 6" xfId="5549" xr:uid="{00000000-0005-0000-0000-00004B160000}"/>
    <cellStyle name="Normal 2 58 3 7" xfId="5550" xr:uid="{00000000-0005-0000-0000-00004C160000}"/>
    <cellStyle name="Normal 2 58 3 8" xfId="5551" xr:uid="{00000000-0005-0000-0000-00004D160000}"/>
    <cellStyle name="Normal 2 58 3 9" xfId="5552" xr:uid="{00000000-0005-0000-0000-00004E160000}"/>
    <cellStyle name="Normal 2 58 4" xfId="5553" xr:uid="{00000000-0005-0000-0000-00004F160000}"/>
    <cellStyle name="Normal 2 58 4 10" xfId="5554" xr:uid="{00000000-0005-0000-0000-000050160000}"/>
    <cellStyle name="Normal 2 58 4 11" xfId="5555" xr:uid="{00000000-0005-0000-0000-000051160000}"/>
    <cellStyle name="Normal 2 58 4 12" xfId="5556" xr:uid="{00000000-0005-0000-0000-000052160000}"/>
    <cellStyle name="Normal 2 58 4 13" xfId="5557" xr:uid="{00000000-0005-0000-0000-000053160000}"/>
    <cellStyle name="Normal 2 58 4 14" xfId="5558" xr:uid="{00000000-0005-0000-0000-000054160000}"/>
    <cellStyle name="Normal 2 58 4 15" xfId="5559" xr:uid="{00000000-0005-0000-0000-000055160000}"/>
    <cellStyle name="Normal 2 58 4 2" xfId="5560" xr:uid="{00000000-0005-0000-0000-000056160000}"/>
    <cellStyle name="Normal 2 58 4 2 10" xfId="5561" xr:uid="{00000000-0005-0000-0000-000057160000}"/>
    <cellStyle name="Normal 2 58 4 2 11" xfId="5562" xr:uid="{00000000-0005-0000-0000-000058160000}"/>
    <cellStyle name="Normal 2 58 4 2 12" xfId="5563" xr:uid="{00000000-0005-0000-0000-000059160000}"/>
    <cellStyle name="Normal 2 58 4 2 13" xfId="5564" xr:uid="{00000000-0005-0000-0000-00005A160000}"/>
    <cellStyle name="Normal 2 58 4 2 14" xfId="5565" xr:uid="{00000000-0005-0000-0000-00005B160000}"/>
    <cellStyle name="Normal 2 58 4 2 2" xfId="5566" xr:uid="{00000000-0005-0000-0000-00005C160000}"/>
    <cellStyle name="Normal 2 58 4 2 3" xfId="5567" xr:uid="{00000000-0005-0000-0000-00005D160000}"/>
    <cellStyle name="Normal 2 58 4 2 4" xfId="5568" xr:uid="{00000000-0005-0000-0000-00005E160000}"/>
    <cellStyle name="Normal 2 58 4 2 5" xfId="5569" xr:uid="{00000000-0005-0000-0000-00005F160000}"/>
    <cellStyle name="Normal 2 58 4 2 6" xfId="5570" xr:uid="{00000000-0005-0000-0000-000060160000}"/>
    <cellStyle name="Normal 2 58 4 2 7" xfId="5571" xr:uid="{00000000-0005-0000-0000-000061160000}"/>
    <cellStyle name="Normal 2 58 4 2 8" xfId="5572" xr:uid="{00000000-0005-0000-0000-000062160000}"/>
    <cellStyle name="Normal 2 58 4 2 9" xfId="5573" xr:uid="{00000000-0005-0000-0000-000063160000}"/>
    <cellStyle name="Normal 2 58 4 3" xfId="5574" xr:uid="{00000000-0005-0000-0000-000064160000}"/>
    <cellStyle name="Normal 2 58 4 4" xfId="5575" xr:uid="{00000000-0005-0000-0000-000065160000}"/>
    <cellStyle name="Normal 2 58 4 5" xfId="5576" xr:uid="{00000000-0005-0000-0000-000066160000}"/>
    <cellStyle name="Normal 2 58 4 6" xfId="5577" xr:uid="{00000000-0005-0000-0000-000067160000}"/>
    <cellStyle name="Normal 2 58 4 7" xfId="5578" xr:uid="{00000000-0005-0000-0000-000068160000}"/>
    <cellStyle name="Normal 2 58 4 8" xfId="5579" xr:uid="{00000000-0005-0000-0000-000069160000}"/>
    <cellStyle name="Normal 2 58 4 9" xfId="5580" xr:uid="{00000000-0005-0000-0000-00006A160000}"/>
    <cellStyle name="Normal 2 58 5" xfId="5581" xr:uid="{00000000-0005-0000-0000-00006B160000}"/>
    <cellStyle name="Normal 2 58 5 10" xfId="5582" xr:uid="{00000000-0005-0000-0000-00006C160000}"/>
    <cellStyle name="Normal 2 58 5 11" xfId="5583" xr:uid="{00000000-0005-0000-0000-00006D160000}"/>
    <cellStyle name="Normal 2 58 5 12" xfId="5584" xr:uid="{00000000-0005-0000-0000-00006E160000}"/>
    <cellStyle name="Normal 2 58 5 13" xfId="5585" xr:uid="{00000000-0005-0000-0000-00006F160000}"/>
    <cellStyle name="Normal 2 58 5 14" xfId="5586" xr:uid="{00000000-0005-0000-0000-000070160000}"/>
    <cellStyle name="Normal 2 58 5 2" xfId="5587" xr:uid="{00000000-0005-0000-0000-000071160000}"/>
    <cellStyle name="Normal 2 58 5 3" xfId="5588" xr:uid="{00000000-0005-0000-0000-000072160000}"/>
    <cellStyle name="Normal 2 58 5 4" xfId="5589" xr:uid="{00000000-0005-0000-0000-000073160000}"/>
    <cellStyle name="Normal 2 58 5 5" xfId="5590" xr:uid="{00000000-0005-0000-0000-000074160000}"/>
    <cellStyle name="Normal 2 58 5 6" xfId="5591" xr:uid="{00000000-0005-0000-0000-000075160000}"/>
    <cellStyle name="Normal 2 58 5 7" xfId="5592" xr:uid="{00000000-0005-0000-0000-000076160000}"/>
    <cellStyle name="Normal 2 58 5 8" xfId="5593" xr:uid="{00000000-0005-0000-0000-000077160000}"/>
    <cellStyle name="Normal 2 58 5 9" xfId="5594" xr:uid="{00000000-0005-0000-0000-000078160000}"/>
    <cellStyle name="Normal 2 58 6" xfId="5595" xr:uid="{00000000-0005-0000-0000-000079160000}"/>
    <cellStyle name="Normal 2 58 6 10" xfId="5596" xr:uid="{00000000-0005-0000-0000-00007A160000}"/>
    <cellStyle name="Normal 2 58 6 11" xfId="5597" xr:uid="{00000000-0005-0000-0000-00007B160000}"/>
    <cellStyle name="Normal 2 58 6 12" xfId="5598" xr:uid="{00000000-0005-0000-0000-00007C160000}"/>
    <cellStyle name="Normal 2 58 6 13" xfId="5599" xr:uid="{00000000-0005-0000-0000-00007D160000}"/>
    <cellStyle name="Normal 2 58 6 14" xfId="5600" xr:uid="{00000000-0005-0000-0000-00007E160000}"/>
    <cellStyle name="Normal 2 58 6 2" xfId="5601" xr:uid="{00000000-0005-0000-0000-00007F160000}"/>
    <cellStyle name="Normal 2 58 6 3" xfId="5602" xr:uid="{00000000-0005-0000-0000-000080160000}"/>
    <cellStyle name="Normal 2 58 6 4" xfId="5603" xr:uid="{00000000-0005-0000-0000-000081160000}"/>
    <cellStyle name="Normal 2 58 6 5" xfId="5604" xr:uid="{00000000-0005-0000-0000-000082160000}"/>
    <cellStyle name="Normal 2 58 6 6" xfId="5605" xr:uid="{00000000-0005-0000-0000-000083160000}"/>
    <cellStyle name="Normal 2 58 6 7" xfId="5606" xr:uid="{00000000-0005-0000-0000-000084160000}"/>
    <cellStyle name="Normal 2 58 6 8" xfId="5607" xr:uid="{00000000-0005-0000-0000-000085160000}"/>
    <cellStyle name="Normal 2 58 6 9" xfId="5608" xr:uid="{00000000-0005-0000-0000-000086160000}"/>
    <cellStyle name="Normal 2 58 7" xfId="5609" xr:uid="{00000000-0005-0000-0000-000087160000}"/>
    <cellStyle name="Normal 2 58 7 10" xfId="5610" xr:uid="{00000000-0005-0000-0000-000088160000}"/>
    <cellStyle name="Normal 2 58 7 11" xfId="5611" xr:uid="{00000000-0005-0000-0000-000089160000}"/>
    <cellStyle name="Normal 2 58 7 12" xfId="5612" xr:uid="{00000000-0005-0000-0000-00008A160000}"/>
    <cellStyle name="Normal 2 58 7 13" xfId="5613" xr:uid="{00000000-0005-0000-0000-00008B160000}"/>
    <cellStyle name="Normal 2 58 7 14" xfId="5614" xr:uid="{00000000-0005-0000-0000-00008C160000}"/>
    <cellStyle name="Normal 2 58 7 2" xfId="5615" xr:uid="{00000000-0005-0000-0000-00008D160000}"/>
    <cellStyle name="Normal 2 58 7 3" xfId="5616" xr:uid="{00000000-0005-0000-0000-00008E160000}"/>
    <cellStyle name="Normal 2 58 7 4" xfId="5617" xr:uid="{00000000-0005-0000-0000-00008F160000}"/>
    <cellStyle name="Normal 2 58 7 5" xfId="5618" xr:uid="{00000000-0005-0000-0000-000090160000}"/>
    <cellStyle name="Normal 2 58 7 6" xfId="5619" xr:uid="{00000000-0005-0000-0000-000091160000}"/>
    <cellStyle name="Normal 2 58 7 7" xfId="5620" xr:uid="{00000000-0005-0000-0000-000092160000}"/>
    <cellStyle name="Normal 2 58 7 8" xfId="5621" xr:uid="{00000000-0005-0000-0000-000093160000}"/>
    <cellStyle name="Normal 2 58 7 9" xfId="5622" xr:uid="{00000000-0005-0000-0000-000094160000}"/>
    <cellStyle name="Normal 2 58 8" xfId="5623" xr:uid="{00000000-0005-0000-0000-000095160000}"/>
    <cellStyle name="Normal 2 58 8 10" xfId="5624" xr:uid="{00000000-0005-0000-0000-000096160000}"/>
    <cellStyle name="Normal 2 58 8 11" xfId="5625" xr:uid="{00000000-0005-0000-0000-000097160000}"/>
    <cellStyle name="Normal 2 58 8 12" xfId="5626" xr:uid="{00000000-0005-0000-0000-000098160000}"/>
    <cellStyle name="Normal 2 58 8 13" xfId="5627" xr:uid="{00000000-0005-0000-0000-000099160000}"/>
    <cellStyle name="Normal 2 58 8 14" xfId="5628" xr:uid="{00000000-0005-0000-0000-00009A160000}"/>
    <cellStyle name="Normal 2 58 8 2" xfId="5629" xr:uid="{00000000-0005-0000-0000-00009B160000}"/>
    <cellStyle name="Normal 2 58 8 3" xfId="5630" xr:uid="{00000000-0005-0000-0000-00009C160000}"/>
    <cellStyle name="Normal 2 58 8 4" xfId="5631" xr:uid="{00000000-0005-0000-0000-00009D160000}"/>
    <cellStyle name="Normal 2 58 8 5" xfId="5632" xr:uid="{00000000-0005-0000-0000-00009E160000}"/>
    <cellStyle name="Normal 2 58 8 6" xfId="5633" xr:uid="{00000000-0005-0000-0000-00009F160000}"/>
    <cellStyle name="Normal 2 58 8 7" xfId="5634" xr:uid="{00000000-0005-0000-0000-0000A0160000}"/>
    <cellStyle name="Normal 2 58 8 8" xfId="5635" xr:uid="{00000000-0005-0000-0000-0000A1160000}"/>
    <cellStyle name="Normal 2 58 8 9" xfId="5636" xr:uid="{00000000-0005-0000-0000-0000A2160000}"/>
    <cellStyle name="Normal 2 58 9" xfId="5637" xr:uid="{00000000-0005-0000-0000-0000A3160000}"/>
    <cellStyle name="Normal 2 58 9 10" xfId="5638" xr:uid="{00000000-0005-0000-0000-0000A4160000}"/>
    <cellStyle name="Normal 2 58 9 11" xfId="5639" xr:uid="{00000000-0005-0000-0000-0000A5160000}"/>
    <cellStyle name="Normal 2 58 9 12" xfId="5640" xr:uid="{00000000-0005-0000-0000-0000A6160000}"/>
    <cellStyle name="Normal 2 58 9 13" xfId="5641" xr:uid="{00000000-0005-0000-0000-0000A7160000}"/>
    <cellStyle name="Normal 2 58 9 14" xfId="5642" xr:uid="{00000000-0005-0000-0000-0000A8160000}"/>
    <cellStyle name="Normal 2 58 9 2" xfId="5643" xr:uid="{00000000-0005-0000-0000-0000A9160000}"/>
    <cellStyle name="Normal 2 58 9 3" xfId="5644" xr:uid="{00000000-0005-0000-0000-0000AA160000}"/>
    <cellStyle name="Normal 2 58 9 4" xfId="5645" xr:uid="{00000000-0005-0000-0000-0000AB160000}"/>
    <cellStyle name="Normal 2 58 9 5" xfId="5646" xr:uid="{00000000-0005-0000-0000-0000AC160000}"/>
    <cellStyle name="Normal 2 58 9 6" xfId="5647" xr:uid="{00000000-0005-0000-0000-0000AD160000}"/>
    <cellStyle name="Normal 2 58 9 7" xfId="5648" xr:uid="{00000000-0005-0000-0000-0000AE160000}"/>
    <cellStyle name="Normal 2 58 9 8" xfId="5649" xr:uid="{00000000-0005-0000-0000-0000AF160000}"/>
    <cellStyle name="Normal 2 58 9 9" xfId="5650" xr:uid="{00000000-0005-0000-0000-0000B0160000}"/>
    <cellStyle name="Normal 2 59" xfId="5651" xr:uid="{00000000-0005-0000-0000-0000B1160000}"/>
    <cellStyle name="Normal 2 59 10" xfId="5652" xr:uid="{00000000-0005-0000-0000-0000B2160000}"/>
    <cellStyle name="Normal 2 59 10 10" xfId="5653" xr:uid="{00000000-0005-0000-0000-0000B3160000}"/>
    <cellStyle name="Normal 2 59 10 11" xfId="5654" xr:uid="{00000000-0005-0000-0000-0000B4160000}"/>
    <cellStyle name="Normal 2 59 10 12" xfId="5655" xr:uid="{00000000-0005-0000-0000-0000B5160000}"/>
    <cellStyle name="Normal 2 59 10 13" xfId="5656" xr:uid="{00000000-0005-0000-0000-0000B6160000}"/>
    <cellStyle name="Normal 2 59 10 14" xfId="5657" xr:uid="{00000000-0005-0000-0000-0000B7160000}"/>
    <cellStyle name="Normal 2 59 10 2" xfId="5658" xr:uid="{00000000-0005-0000-0000-0000B8160000}"/>
    <cellStyle name="Normal 2 59 10 3" xfId="5659" xr:uid="{00000000-0005-0000-0000-0000B9160000}"/>
    <cellStyle name="Normal 2 59 10 4" xfId="5660" xr:uid="{00000000-0005-0000-0000-0000BA160000}"/>
    <cellStyle name="Normal 2 59 10 5" xfId="5661" xr:uid="{00000000-0005-0000-0000-0000BB160000}"/>
    <cellStyle name="Normal 2 59 10 6" xfId="5662" xr:uid="{00000000-0005-0000-0000-0000BC160000}"/>
    <cellStyle name="Normal 2 59 10 7" xfId="5663" xr:uid="{00000000-0005-0000-0000-0000BD160000}"/>
    <cellStyle name="Normal 2 59 10 8" xfId="5664" xr:uid="{00000000-0005-0000-0000-0000BE160000}"/>
    <cellStyle name="Normal 2 59 10 9" xfId="5665" xr:uid="{00000000-0005-0000-0000-0000BF160000}"/>
    <cellStyle name="Normal 2 59 11" xfId="5666" xr:uid="{00000000-0005-0000-0000-0000C0160000}"/>
    <cellStyle name="Normal 2 59 12" xfId="5667" xr:uid="{00000000-0005-0000-0000-0000C1160000}"/>
    <cellStyle name="Normal 2 59 13" xfId="5668" xr:uid="{00000000-0005-0000-0000-0000C2160000}"/>
    <cellStyle name="Normal 2 59 14" xfId="5669" xr:uid="{00000000-0005-0000-0000-0000C3160000}"/>
    <cellStyle name="Normal 2 59 15" xfId="5670" xr:uid="{00000000-0005-0000-0000-0000C4160000}"/>
    <cellStyle name="Normal 2 59 16" xfId="5671" xr:uid="{00000000-0005-0000-0000-0000C5160000}"/>
    <cellStyle name="Normal 2 59 17" xfId="5672" xr:uid="{00000000-0005-0000-0000-0000C6160000}"/>
    <cellStyle name="Normal 2 59 18" xfId="5673" xr:uid="{00000000-0005-0000-0000-0000C7160000}"/>
    <cellStyle name="Normal 2 59 19" xfId="5674" xr:uid="{00000000-0005-0000-0000-0000C8160000}"/>
    <cellStyle name="Normal 2 59 2" xfId="5675" xr:uid="{00000000-0005-0000-0000-0000C9160000}"/>
    <cellStyle name="Normal 2 59 2 10" xfId="5676" xr:uid="{00000000-0005-0000-0000-0000CA160000}"/>
    <cellStyle name="Normal 2 59 2 11" xfId="5677" xr:uid="{00000000-0005-0000-0000-0000CB160000}"/>
    <cellStyle name="Normal 2 59 2 12" xfId="5678" xr:uid="{00000000-0005-0000-0000-0000CC160000}"/>
    <cellStyle name="Normal 2 59 2 13" xfId="5679" xr:uid="{00000000-0005-0000-0000-0000CD160000}"/>
    <cellStyle name="Normal 2 59 2 14" xfId="5680" xr:uid="{00000000-0005-0000-0000-0000CE160000}"/>
    <cellStyle name="Normal 2 59 2 15" xfId="5681" xr:uid="{00000000-0005-0000-0000-0000CF160000}"/>
    <cellStyle name="Normal 2 59 2 2" xfId="5682" xr:uid="{00000000-0005-0000-0000-0000D0160000}"/>
    <cellStyle name="Normal 2 59 2 2 10" xfId="5683" xr:uid="{00000000-0005-0000-0000-0000D1160000}"/>
    <cellStyle name="Normal 2 59 2 2 11" xfId="5684" xr:uid="{00000000-0005-0000-0000-0000D2160000}"/>
    <cellStyle name="Normal 2 59 2 2 12" xfId="5685" xr:uid="{00000000-0005-0000-0000-0000D3160000}"/>
    <cellStyle name="Normal 2 59 2 2 13" xfId="5686" xr:uid="{00000000-0005-0000-0000-0000D4160000}"/>
    <cellStyle name="Normal 2 59 2 2 14" xfId="5687" xr:uid="{00000000-0005-0000-0000-0000D5160000}"/>
    <cellStyle name="Normal 2 59 2 2 2" xfId="5688" xr:uid="{00000000-0005-0000-0000-0000D6160000}"/>
    <cellStyle name="Normal 2 59 2 2 3" xfId="5689" xr:uid="{00000000-0005-0000-0000-0000D7160000}"/>
    <cellStyle name="Normal 2 59 2 2 4" xfId="5690" xr:uid="{00000000-0005-0000-0000-0000D8160000}"/>
    <cellStyle name="Normal 2 59 2 2 5" xfId="5691" xr:uid="{00000000-0005-0000-0000-0000D9160000}"/>
    <cellStyle name="Normal 2 59 2 2 6" xfId="5692" xr:uid="{00000000-0005-0000-0000-0000DA160000}"/>
    <cellStyle name="Normal 2 59 2 2 7" xfId="5693" xr:uid="{00000000-0005-0000-0000-0000DB160000}"/>
    <cellStyle name="Normal 2 59 2 2 8" xfId="5694" xr:uid="{00000000-0005-0000-0000-0000DC160000}"/>
    <cellStyle name="Normal 2 59 2 2 9" xfId="5695" xr:uid="{00000000-0005-0000-0000-0000DD160000}"/>
    <cellStyle name="Normal 2 59 2 3" xfId="5696" xr:uid="{00000000-0005-0000-0000-0000DE160000}"/>
    <cellStyle name="Normal 2 59 2 4" xfId="5697" xr:uid="{00000000-0005-0000-0000-0000DF160000}"/>
    <cellStyle name="Normal 2 59 2 5" xfId="5698" xr:uid="{00000000-0005-0000-0000-0000E0160000}"/>
    <cellStyle name="Normal 2 59 2 6" xfId="5699" xr:uid="{00000000-0005-0000-0000-0000E1160000}"/>
    <cellStyle name="Normal 2 59 2 7" xfId="5700" xr:uid="{00000000-0005-0000-0000-0000E2160000}"/>
    <cellStyle name="Normal 2 59 2 8" xfId="5701" xr:uid="{00000000-0005-0000-0000-0000E3160000}"/>
    <cellStyle name="Normal 2 59 2 9" xfId="5702" xr:uid="{00000000-0005-0000-0000-0000E4160000}"/>
    <cellStyle name="Normal 2 59 20" xfId="5703" xr:uid="{00000000-0005-0000-0000-0000E5160000}"/>
    <cellStyle name="Normal 2 59 21" xfId="5704" xr:uid="{00000000-0005-0000-0000-0000E6160000}"/>
    <cellStyle name="Normal 2 59 22" xfId="5705" xr:uid="{00000000-0005-0000-0000-0000E7160000}"/>
    <cellStyle name="Normal 2 59 23" xfId="5706" xr:uid="{00000000-0005-0000-0000-0000E8160000}"/>
    <cellStyle name="Normal 2 59 3" xfId="5707" xr:uid="{00000000-0005-0000-0000-0000E9160000}"/>
    <cellStyle name="Normal 2 59 3 10" xfId="5708" xr:uid="{00000000-0005-0000-0000-0000EA160000}"/>
    <cellStyle name="Normal 2 59 3 11" xfId="5709" xr:uid="{00000000-0005-0000-0000-0000EB160000}"/>
    <cellStyle name="Normal 2 59 3 12" xfId="5710" xr:uid="{00000000-0005-0000-0000-0000EC160000}"/>
    <cellStyle name="Normal 2 59 3 13" xfId="5711" xr:uid="{00000000-0005-0000-0000-0000ED160000}"/>
    <cellStyle name="Normal 2 59 3 14" xfId="5712" xr:uid="{00000000-0005-0000-0000-0000EE160000}"/>
    <cellStyle name="Normal 2 59 3 15" xfId="5713" xr:uid="{00000000-0005-0000-0000-0000EF160000}"/>
    <cellStyle name="Normal 2 59 3 2" xfId="5714" xr:uid="{00000000-0005-0000-0000-0000F0160000}"/>
    <cellStyle name="Normal 2 59 3 2 10" xfId="5715" xr:uid="{00000000-0005-0000-0000-0000F1160000}"/>
    <cellStyle name="Normal 2 59 3 2 11" xfId="5716" xr:uid="{00000000-0005-0000-0000-0000F2160000}"/>
    <cellStyle name="Normal 2 59 3 2 12" xfId="5717" xr:uid="{00000000-0005-0000-0000-0000F3160000}"/>
    <cellStyle name="Normal 2 59 3 2 13" xfId="5718" xr:uid="{00000000-0005-0000-0000-0000F4160000}"/>
    <cellStyle name="Normal 2 59 3 2 14" xfId="5719" xr:uid="{00000000-0005-0000-0000-0000F5160000}"/>
    <cellStyle name="Normal 2 59 3 2 2" xfId="5720" xr:uid="{00000000-0005-0000-0000-0000F6160000}"/>
    <cellStyle name="Normal 2 59 3 2 3" xfId="5721" xr:uid="{00000000-0005-0000-0000-0000F7160000}"/>
    <cellStyle name="Normal 2 59 3 2 4" xfId="5722" xr:uid="{00000000-0005-0000-0000-0000F8160000}"/>
    <cellStyle name="Normal 2 59 3 2 5" xfId="5723" xr:uid="{00000000-0005-0000-0000-0000F9160000}"/>
    <cellStyle name="Normal 2 59 3 2 6" xfId="5724" xr:uid="{00000000-0005-0000-0000-0000FA160000}"/>
    <cellStyle name="Normal 2 59 3 2 7" xfId="5725" xr:uid="{00000000-0005-0000-0000-0000FB160000}"/>
    <cellStyle name="Normal 2 59 3 2 8" xfId="5726" xr:uid="{00000000-0005-0000-0000-0000FC160000}"/>
    <cellStyle name="Normal 2 59 3 2 9" xfId="5727" xr:uid="{00000000-0005-0000-0000-0000FD160000}"/>
    <cellStyle name="Normal 2 59 3 3" xfId="5728" xr:uid="{00000000-0005-0000-0000-0000FE160000}"/>
    <cellStyle name="Normal 2 59 3 4" xfId="5729" xr:uid="{00000000-0005-0000-0000-0000FF160000}"/>
    <cellStyle name="Normal 2 59 3 5" xfId="5730" xr:uid="{00000000-0005-0000-0000-000000170000}"/>
    <cellStyle name="Normal 2 59 3 6" xfId="5731" xr:uid="{00000000-0005-0000-0000-000001170000}"/>
    <cellStyle name="Normal 2 59 3 7" xfId="5732" xr:uid="{00000000-0005-0000-0000-000002170000}"/>
    <cellStyle name="Normal 2 59 3 8" xfId="5733" xr:uid="{00000000-0005-0000-0000-000003170000}"/>
    <cellStyle name="Normal 2 59 3 9" xfId="5734" xr:uid="{00000000-0005-0000-0000-000004170000}"/>
    <cellStyle name="Normal 2 59 4" xfId="5735" xr:uid="{00000000-0005-0000-0000-000005170000}"/>
    <cellStyle name="Normal 2 59 4 10" xfId="5736" xr:uid="{00000000-0005-0000-0000-000006170000}"/>
    <cellStyle name="Normal 2 59 4 11" xfId="5737" xr:uid="{00000000-0005-0000-0000-000007170000}"/>
    <cellStyle name="Normal 2 59 4 12" xfId="5738" xr:uid="{00000000-0005-0000-0000-000008170000}"/>
    <cellStyle name="Normal 2 59 4 13" xfId="5739" xr:uid="{00000000-0005-0000-0000-000009170000}"/>
    <cellStyle name="Normal 2 59 4 14" xfId="5740" xr:uid="{00000000-0005-0000-0000-00000A170000}"/>
    <cellStyle name="Normal 2 59 4 15" xfId="5741" xr:uid="{00000000-0005-0000-0000-00000B170000}"/>
    <cellStyle name="Normal 2 59 4 2" xfId="5742" xr:uid="{00000000-0005-0000-0000-00000C170000}"/>
    <cellStyle name="Normal 2 59 4 2 10" xfId="5743" xr:uid="{00000000-0005-0000-0000-00000D170000}"/>
    <cellStyle name="Normal 2 59 4 2 11" xfId="5744" xr:uid="{00000000-0005-0000-0000-00000E170000}"/>
    <cellStyle name="Normal 2 59 4 2 12" xfId="5745" xr:uid="{00000000-0005-0000-0000-00000F170000}"/>
    <cellStyle name="Normal 2 59 4 2 13" xfId="5746" xr:uid="{00000000-0005-0000-0000-000010170000}"/>
    <cellStyle name="Normal 2 59 4 2 14" xfId="5747" xr:uid="{00000000-0005-0000-0000-000011170000}"/>
    <cellStyle name="Normal 2 59 4 2 2" xfId="5748" xr:uid="{00000000-0005-0000-0000-000012170000}"/>
    <cellStyle name="Normal 2 59 4 2 3" xfId="5749" xr:uid="{00000000-0005-0000-0000-000013170000}"/>
    <cellStyle name="Normal 2 59 4 2 4" xfId="5750" xr:uid="{00000000-0005-0000-0000-000014170000}"/>
    <cellStyle name="Normal 2 59 4 2 5" xfId="5751" xr:uid="{00000000-0005-0000-0000-000015170000}"/>
    <cellStyle name="Normal 2 59 4 2 6" xfId="5752" xr:uid="{00000000-0005-0000-0000-000016170000}"/>
    <cellStyle name="Normal 2 59 4 2 7" xfId="5753" xr:uid="{00000000-0005-0000-0000-000017170000}"/>
    <cellStyle name="Normal 2 59 4 2 8" xfId="5754" xr:uid="{00000000-0005-0000-0000-000018170000}"/>
    <cellStyle name="Normal 2 59 4 2 9" xfId="5755" xr:uid="{00000000-0005-0000-0000-000019170000}"/>
    <cellStyle name="Normal 2 59 4 3" xfId="5756" xr:uid="{00000000-0005-0000-0000-00001A170000}"/>
    <cellStyle name="Normal 2 59 4 4" xfId="5757" xr:uid="{00000000-0005-0000-0000-00001B170000}"/>
    <cellStyle name="Normal 2 59 4 5" xfId="5758" xr:uid="{00000000-0005-0000-0000-00001C170000}"/>
    <cellStyle name="Normal 2 59 4 6" xfId="5759" xr:uid="{00000000-0005-0000-0000-00001D170000}"/>
    <cellStyle name="Normal 2 59 4 7" xfId="5760" xr:uid="{00000000-0005-0000-0000-00001E170000}"/>
    <cellStyle name="Normal 2 59 4 8" xfId="5761" xr:uid="{00000000-0005-0000-0000-00001F170000}"/>
    <cellStyle name="Normal 2 59 4 9" xfId="5762" xr:uid="{00000000-0005-0000-0000-000020170000}"/>
    <cellStyle name="Normal 2 59 5" xfId="5763" xr:uid="{00000000-0005-0000-0000-000021170000}"/>
    <cellStyle name="Normal 2 59 5 10" xfId="5764" xr:uid="{00000000-0005-0000-0000-000022170000}"/>
    <cellStyle name="Normal 2 59 5 11" xfId="5765" xr:uid="{00000000-0005-0000-0000-000023170000}"/>
    <cellStyle name="Normal 2 59 5 12" xfId="5766" xr:uid="{00000000-0005-0000-0000-000024170000}"/>
    <cellStyle name="Normal 2 59 5 13" xfId="5767" xr:uid="{00000000-0005-0000-0000-000025170000}"/>
    <cellStyle name="Normal 2 59 5 14" xfId="5768" xr:uid="{00000000-0005-0000-0000-000026170000}"/>
    <cellStyle name="Normal 2 59 5 2" xfId="5769" xr:uid="{00000000-0005-0000-0000-000027170000}"/>
    <cellStyle name="Normal 2 59 5 3" xfId="5770" xr:uid="{00000000-0005-0000-0000-000028170000}"/>
    <cellStyle name="Normal 2 59 5 4" xfId="5771" xr:uid="{00000000-0005-0000-0000-000029170000}"/>
    <cellStyle name="Normal 2 59 5 5" xfId="5772" xr:uid="{00000000-0005-0000-0000-00002A170000}"/>
    <cellStyle name="Normal 2 59 5 6" xfId="5773" xr:uid="{00000000-0005-0000-0000-00002B170000}"/>
    <cellStyle name="Normal 2 59 5 7" xfId="5774" xr:uid="{00000000-0005-0000-0000-00002C170000}"/>
    <cellStyle name="Normal 2 59 5 8" xfId="5775" xr:uid="{00000000-0005-0000-0000-00002D170000}"/>
    <cellStyle name="Normal 2 59 5 9" xfId="5776" xr:uid="{00000000-0005-0000-0000-00002E170000}"/>
    <cellStyle name="Normal 2 59 6" xfId="5777" xr:uid="{00000000-0005-0000-0000-00002F170000}"/>
    <cellStyle name="Normal 2 59 6 10" xfId="5778" xr:uid="{00000000-0005-0000-0000-000030170000}"/>
    <cellStyle name="Normal 2 59 6 11" xfId="5779" xr:uid="{00000000-0005-0000-0000-000031170000}"/>
    <cellStyle name="Normal 2 59 6 12" xfId="5780" xr:uid="{00000000-0005-0000-0000-000032170000}"/>
    <cellStyle name="Normal 2 59 6 13" xfId="5781" xr:uid="{00000000-0005-0000-0000-000033170000}"/>
    <cellStyle name="Normal 2 59 6 14" xfId="5782" xr:uid="{00000000-0005-0000-0000-000034170000}"/>
    <cellStyle name="Normal 2 59 6 2" xfId="5783" xr:uid="{00000000-0005-0000-0000-000035170000}"/>
    <cellStyle name="Normal 2 59 6 3" xfId="5784" xr:uid="{00000000-0005-0000-0000-000036170000}"/>
    <cellStyle name="Normal 2 59 6 4" xfId="5785" xr:uid="{00000000-0005-0000-0000-000037170000}"/>
    <cellStyle name="Normal 2 59 6 5" xfId="5786" xr:uid="{00000000-0005-0000-0000-000038170000}"/>
    <cellStyle name="Normal 2 59 6 6" xfId="5787" xr:uid="{00000000-0005-0000-0000-000039170000}"/>
    <cellStyle name="Normal 2 59 6 7" xfId="5788" xr:uid="{00000000-0005-0000-0000-00003A170000}"/>
    <cellStyle name="Normal 2 59 6 8" xfId="5789" xr:uid="{00000000-0005-0000-0000-00003B170000}"/>
    <cellStyle name="Normal 2 59 6 9" xfId="5790" xr:uid="{00000000-0005-0000-0000-00003C170000}"/>
    <cellStyle name="Normal 2 59 7" xfId="5791" xr:uid="{00000000-0005-0000-0000-00003D170000}"/>
    <cellStyle name="Normal 2 59 7 10" xfId="5792" xr:uid="{00000000-0005-0000-0000-00003E170000}"/>
    <cellStyle name="Normal 2 59 7 11" xfId="5793" xr:uid="{00000000-0005-0000-0000-00003F170000}"/>
    <cellStyle name="Normal 2 59 7 12" xfId="5794" xr:uid="{00000000-0005-0000-0000-000040170000}"/>
    <cellStyle name="Normal 2 59 7 13" xfId="5795" xr:uid="{00000000-0005-0000-0000-000041170000}"/>
    <cellStyle name="Normal 2 59 7 14" xfId="5796" xr:uid="{00000000-0005-0000-0000-000042170000}"/>
    <cellStyle name="Normal 2 59 7 2" xfId="5797" xr:uid="{00000000-0005-0000-0000-000043170000}"/>
    <cellStyle name="Normal 2 59 7 3" xfId="5798" xr:uid="{00000000-0005-0000-0000-000044170000}"/>
    <cellStyle name="Normal 2 59 7 4" xfId="5799" xr:uid="{00000000-0005-0000-0000-000045170000}"/>
    <cellStyle name="Normal 2 59 7 5" xfId="5800" xr:uid="{00000000-0005-0000-0000-000046170000}"/>
    <cellStyle name="Normal 2 59 7 6" xfId="5801" xr:uid="{00000000-0005-0000-0000-000047170000}"/>
    <cellStyle name="Normal 2 59 7 7" xfId="5802" xr:uid="{00000000-0005-0000-0000-000048170000}"/>
    <cellStyle name="Normal 2 59 7 8" xfId="5803" xr:uid="{00000000-0005-0000-0000-000049170000}"/>
    <cellStyle name="Normal 2 59 7 9" xfId="5804" xr:uid="{00000000-0005-0000-0000-00004A170000}"/>
    <cellStyle name="Normal 2 59 8" xfId="5805" xr:uid="{00000000-0005-0000-0000-00004B170000}"/>
    <cellStyle name="Normal 2 59 8 10" xfId="5806" xr:uid="{00000000-0005-0000-0000-00004C170000}"/>
    <cellStyle name="Normal 2 59 8 11" xfId="5807" xr:uid="{00000000-0005-0000-0000-00004D170000}"/>
    <cellStyle name="Normal 2 59 8 12" xfId="5808" xr:uid="{00000000-0005-0000-0000-00004E170000}"/>
    <cellStyle name="Normal 2 59 8 13" xfId="5809" xr:uid="{00000000-0005-0000-0000-00004F170000}"/>
    <cellStyle name="Normal 2 59 8 14" xfId="5810" xr:uid="{00000000-0005-0000-0000-000050170000}"/>
    <cellStyle name="Normal 2 59 8 2" xfId="5811" xr:uid="{00000000-0005-0000-0000-000051170000}"/>
    <cellStyle name="Normal 2 59 8 3" xfId="5812" xr:uid="{00000000-0005-0000-0000-000052170000}"/>
    <cellStyle name="Normal 2 59 8 4" xfId="5813" xr:uid="{00000000-0005-0000-0000-000053170000}"/>
    <cellStyle name="Normal 2 59 8 5" xfId="5814" xr:uid="{00000000-0005-0000-0000-000054170000}"/>
    <cellStyle name="Normal 2 59 8 6" xfId="5815" xr:uid="{00000000-0005-0000-0000-000055170000}"/>
    <cellStyle name="Normal 2 59 8 7" xfId="5816" xr:uid="{00000000-0005-0000-0000-000056170000}"/>
    <cellStyle name="Normal 2 59 8 8" xfId="5817" xr:uid="{00000000-0005-0000-0000-000057170000}"/>
    <cellStyle name="Normal 2 59 8 9" xfId="5818" xr:uid="{00000000-0005-0000-0000-000058170000}"/>
    <cellStyle name="Normal 2 59 9" xfId="5819" xr:uid="{00000000-0005-0000-0000-000059170000}"/>
    <cellStyle name="Normal 2 59 9 10" xfId="5820" xr:uid="{00000000-0005-0000-0000-00005A170000}"/>
    <cellStyle name="Normal 2 59 9 11" xfId="5821" xr:uid="{00000000-0005-0000-0000-00005B170000}"/>
    <cellStyle name="Normal 2 59 9 12" xfId="5822" xr:uid="{00000000-0005-0000-0000-00005C170000}"/>
    <cellStyle name="Normal 2 59 9 13" xfId="5823" xr:uid="{00000000-0005-0000-0000-00005D170000}"/>
    <cellStyle name="Normal 2 59 9 14" xfId="5824" xr:uid="{00000000-0005-0000-0000-00005E170000}"/>
    <cellStyle name="Normal 2 59 9 2" xfId="5825" xr:uid="{00000000-0005-0000-0000-00005F170000}"/>
    <cellStyle name="Normal 2 59 9 3" xfId="5826" xr:uid="{00000000-0005-0000-0000-000060170000}"/>
    <cellStyle name="Normal 2 59 9 4" xfId="5827" xr:uid="{00000000-0005-0000-0000-000061170000}"/>
    <cellStyle name="Normal 2 59 9 5" xfId="5828" xr:uid="{00000000-0005-0000-0000-000062170000}"/>
    <cellStyle name="Normal 2 59 9 6" xfId="5829" xr:uid="{00000000-0005-0000-0000-000063170000}"/>
    <cellStyle name="Normal 2 59 9 7" xfId="5830" xr:uid="{00000000-0005-0000-0000-000064170000}"/>
    <cellStyle name="Normal 2 59 9 8" xfId="5831" xr:uid="{00000000-0005-0000-0000-000065170000}"/>
    <cellStyle name="Normal 2 59 9 9" xfId="5832" xr:uid="{00000000-0005-0000-0000-000066170000}"/>
    <cellStyle name="Normal 2 6" xfId="5833" xr:uid="{00000000-0005-0000-0000-000067170000}"/>
    <cellStyle name="Normal 2 6 2" xfId="5834" xr:uid="{00000000-0005-0000-0000-000068170000}"/>
    <cellStyle name="Normal 2 6 2 2" xfId="5835" xr:uid="{00000000-0005-0000-0000-000069170000}"/>
    <cellStyle name="Normal 2 6 2 2 2" xfId="5836" xr:uid="{00000000-0005-0000-0000-00006A170000}"/>
    <cellStyle name="Normal 2 6 2 3" xfId="5837" xr:uid="{00000000-0005-0000-0000-00006B170000}"/>
    <cellStyle name="Normal 2 6 2 3 2" xfId="5838" xr:uid="{00000000-0005-0000-0000-00006C170000}"/>
    <cellStyle name="Normal 2 6 2 4" xfId="5839" xr:uid="{00000000-0005-0000-0000-00006D170000}"/>
    <cellStyle name="Normal 2 6 2 4 2" xfId="5840" xr:uid="{00000000-0005-0000-0000-00006E170000}"/>
    <cellStyle name="Normal 2 6 2 5" xfId="5841" xr:uid="{00000000-0005-0000-0000-00006F170000}"/>
    <cellStyle name="Normal 2 6 2 5 2" xfId="5842" xr:uid="{00000000-0005-0000-0000-000070170000}"/>
    <cellStyle name="Normal 2 6 2 6" xfId="5843" xr:uid="{00000000-0005-0000-0000-000071170000}"/>
    <cellStyle name="Normal 2 6 2 6 2" xfId="5844" xr:uid="{00000000-0005-0000-0000-000072170000}"/>
    <cellStyle name="Normal 2 6 2 7" xfId="5845" xr:uid="{00000000-0005-0000-0000-000073170000}"/>
    <cellStyle name="Normal 2 6 2 7 2" xfId="5846" xr:uid="{00000000-0005-0000-0000-000074170000}"/>
    <cellStyle name="Normal 2 6 3" xfId="5847" xr:uid="{00000000-0005-0000-0000-000075170000}"/>
    <cellStyle name="Normal 2 6 4" xfId="5848" xr:uid="{00000000-0005-0000-0000-000076170000}"/>
    <cellStyle name="Normal 2 6 5" xfId="5849" xr:uid="{00000000-0005-0000-0000-000077170000}"/>
    <cellStyle name="Normal 2 6 6" xfId="5850" xr:uid="{00000000-0005-0000-0000-000078170000}"/>
    <cellStyle name="Normal 2 6 7" xfId="5851" xr:uid="{00000000-0005-0000-0000-000079170000}"/>
    <cellStyle name="Normal 2 6 8" xfId="5852" xr:uid="{00000000-0005-0000-0000-00007A170000}"/>
    <cellStyle name="Normal 2 60" xfId="5853" xr:uid="{00000000-0005-0000-0000-00007B170000}"/>
    <cellStyle name="Normal 2 60 10" xfId="5854" xr:uid="{00000000-0005-0000-0000-00007C170000}"/>
    <cellStyle name="Normal 2 60 10 10" xfId="5855" xr:uid="{00000000-0005-0000-0000-00007D170000}"/>
    <cellStyle name="Normal 2 60 10 11" xfId="5856" xr:uid="{00000000-0005-0000-0000-00007E170000}"/>
    <cellStyle name="Normal 2 60 10 12" xfId="5857" xr:uid="{00000000-0005-0000-0000-00007F170000}"/>
    <cellStyle name="Normal 2 60 10 13" xfId="5858" xr:uid="{00000000-0005-0000-0000-000080170000}"/>
    <cellStyle name="Normal 2 60 10 14" xfId="5859" xr:uid="{00000000-0005-0000-0000-000081170000}"/>
    <cellStyle name="Normal 2 60 10 2" xfId="5860" xr:uid="{00000000-0005-0000-0000-000082170000}"/>
    <cellStyle name="Normal 2 60 10 3" xfId="5861" xr:uid="{00000000-0005-0000-0000-000083170000}"/>
    <cellStyle name="Normal 2 60 10 4" xfId="5862" xr:uid="{00000000-0005-0000-0000-000084170000}"/>
    <cellStyle name="Normal 2 60 10 5" xfId="5863" xr:uid="{00000000-0005-0000-0000-000085170000}"/>
    <cellStyle name="Normal 2 60 10 6" xfId="5864" xr:uid="{00000000-0005-0000-0000-000086170000}"/>
    <cellStyle name="Normal 2 60 10 7" xfId="5865" xr:uid="{00000000-0005-0000-0000-000087170000}"/>
    <cellStyle name="Normal 2 60 10 8" xfId="5866" xr:uid="{00000000-0005-0000-0000-000088170000}"/>
    <cellStyle name="Normal 2 60 10 9" xfId="5867" xr:uid="{00000000-0005-0000-0000-000089170000}"/>
    <cellStyle name="Normal 2 60 11" xfId="5868" xr:uid="{00000000-0005-0000-0000-00008A170000}"/>
    <cellStyle name="Normal 2 60 12" xfId="5869" xr:uid="{00000000-0005-0000-0000-00008B170000}"/>
    <cellStyle name="Normal 2 60 13" xfId="5870" xr:uid="{00000000-0005-0000-0000-00008C170000}"/>
    <cellStyle name="Normal 2 60 14" xfId="5871" xr:uid="{00000000-0005-0000-0000-00008D170000}"/>
    <cellStyle name="Normal 2 60 15" xfId="5872" xr:uid="{00000000-0005-0000-0000-00008E170000}"/>
    <cellStyle name="Normal 2 60 16" xfId="5873" xr:uid="{00000000-0005-0000-0000-00008F170000}"/>
    <cellStyle name="Normal 2 60 17" xfId="5874" xr:uid="{00000000-0005-0000-0000-000090170000}"/>
    <cellStyle name="Normal 2 60 18" xfId="5875" xr:uid="{00000000-0005-0000-0000-000091170000}"/>
    <cellStyle name="Normal 2 60 19" xfId="5876" xr:uid="{00000000-0005-0000-0000-000092170000}"/>
    <cellStyle name="Normal 2 60 2" xfId="5877" xr:uid="{00000000-0005-0000-0000-000093170000}"/>
    <cellStyle name="Normal 2 60 2 10" xfId="5878" xr:uid="{00000000-0005-0000-0000-000094170000}"/>
    <cellStyle name="Normal 2 60 2 11" xfId="5879" xr:uid="{00000000-0005-0000-0000-000095170000}"/>
    <cellStyle name="Normal 2 60 2 12" xfId="5880" xr:uid="{00000000-0005-0000-0000-000096170000}"/>
    <cellStyle name="Normal 2 60 2 13" xfId="5881" xr:uid="{00000000-0005-0000-0000-000097170000}"/>
    <cellStyle name="Normal 2 60 2 14" xfId="5882" xr:uid="{00000000-0005-0000-0000-000098170000}"/>
    <cellStyle name="Normal 2 60 2 15" xfId="5883" xr:uid="{00000000-0005-0000-0000-000099170000}"/>
    <cellStyle name="Normal 2 60 2 2" xfId="5884" xr:uid="{00000000-0005-0000-0000-00009A170000}"/>
    <cellStyle name="Normal 2 60 2 2 10" xfId="5885" xr:uid="{00000000-0005-0000-0000-00009B170000}"/>
    <cellStyle name="Normal 2 60 2 2 11" xfId="5886" xr:uid="{00000000-0005-0000-0000-00009C170000}"/>
    <cellStyle name="Normal 2 60 2 2 12" xfId="5887" xr:uid="{00000000-0005-0000-0000-00009D170000}"/>
    <cellStyle name="Normal 2 60 2 2 13" xfId="5888" xr:uid="{00000000-0005-0000-0000-00009E170000}"/>
    <cellStyle name="Normal 2 60 2 2 14" xfId="5889" xr:uid="{00000000-0005-0000-0000-00009F170000}"/>
    <cellStyle name="Normal 2 60 2 2 2" xfId="5890" xr:uid="{00000000-0005-0000-0000-0000A0170000}"/>
    <cellStyle name="Normal 2 60 2 2 3" xfId="5891" xr:uid="{00000000-0005-0000-0000-0000A1170000}"/>
    <cellStyle name="Normal 2 60 2 2 4" xfId="5892" xr:uid="{00000000-0005-0000-0000-0000A2170000}"/>
    <cellStyle name="Normal 2 60 2 2 5" xfId="5893" xr:uid="{00000000-0005-0000-0000-0000A3170000}"/>
    <cellStyle name="Normal 2 60 2 2 6" xfId="5894" xr:uid="{00000000-0005-0000-0000-0000A4170000}"/>
    <cellStyle name="Normal 2 60 2 2 7" xfId="5895" xr:uid="{00000000-0005-0000-0000-0000A5170000}"/>
    <cellStyle name="Normal 2 60 2 2 8" xfId="5896" xr:uid="{00000000-0005-0000-0000-0000A6170000}"/>
    <cellStyle name="Normal 2 60 2 2 9" xfId="5897" xr:uid="{00000000-0005-0000-0000-0000A7170000}"/>
    <cellStyle name="Normal 2 60 2 3" xfId="5898" xr:uid="{00000000-0005-0000-0000-0000A8170000}"/>
    <cellStyle name="Normal 2 60 2 4" xfId="5899" xr:uid="{00000000-0005-0000-0000-0000A9170000}"/>
    <cellStyle name="Normal 2 60 2 5" xfId="5900" xr:uid="{00000000-0005-0000-0000-0000AA170000}"/>
    <cellStyle name="Normal 2 60 2 6" xfId="5901" xr:uid="{00000000-0005-0000-0000-0000AB170000}"/>
    <cellStyle name="Normal 2 60 2 7" xfId="5902" xr:uid="{00000000-0005-0000-0000-0000AC170000}"/>
    <cellStyle name="Normal 2 60 2 8" xfId="5903" xr:uid="{00000000-0005-0000-0000-0000AD170000}"/>
    <cellStyle name="Normal 2 60 2 9" xfId="5904" xr:uid="{00000000-0005-0000-0000-0000AE170000}"/>
    <cellStyle name="Normal 2 60 20" xfId="5905" xr:uid="{00000000-0005-0000-0000-0000AF170000}"/>
    <cellStyle name="Normal 2 60 21" xfId="5906" xr:uid="{00000000-0005-0000-0000-0000B0170000}"/>
    <cellStyle name="Normal 2 60 22" xfId="5907" xr:uid="{00000000-0005-0000-0000-0000B1170000}"/>
    <cellStyle name="Normal 2 60 23" xfId="5908" xr:uid="{00000000-0005-0000-0000-0000B2170000}"/>
    <cellStyle name="Normal 2 60 3" xfId="5909" xr:uid="{00000000-0005-0000-0000-0000B3170000}"/>
    <cellStyle name="Normal 2 60 3 10" xfId="5910" xr:uid="{00000000-0005-0000-0000-0000B4170000}"/>
    <cellStyle name="Normal 2 60 3 11" xfId="5911" xr:uid="{00000000-0005-0000-0000-0000B5170000}"/>
    <cellStyle name="Normal 2 60 3 12" xfId="5912" xr:uid="{00000000-0005-0000-0000-0000B6170000}"/>
    <cellStyle name="Normal 2 60 3 13" xfId="5913" xr:uid="{00000000-0005-0000-0000-0000B7170000}"/>
    <cellStyle name="Normal 2 60 3 14" xfId="5914" xr:uid="{00000000-0005-0000-0000-0000B8170000}"/>
    <cellStyle name="Normal 2 60 3 15" xfId="5915" xr:uid="{00000000-0005-0000-0000-0000B9170000}"/>
    <cellStyle name="Normal 2 60 3 2" xfId="5916" xr:uid="{00000000-0005-0000-0000-0000BA170000}"/>
    <cellStyle name="Normal 2 60 3 2 10" xfId="5917" xr:uid="{00000000-0005-0000-0000-0000BB170000}"/>
    <cellStyle name="Normal 2 60 3 2 11" xfId="5918" xr:uid="{00000000-0005-0000-0000-0000BC170000}"/>
    <cellStyle name="Normal 2 60 3 2 12" xfId="5919" xr:uid="{00000000-0005-0000-0000-0000BD170000}"/>
    <cellStyle name="Normal 2 60 3 2 13" xfId="5920" xr:uid="{00000000-0005-0000-0000-0000BE170000}"/>
    <cellStyle name="Normal 2 60 3 2 14" xfId="5921" xr:uid="{00000000-0005-0000-0000-0000BF170000}"/>
    <cellStyle name="Normal 2 60 3 2 2" xfId="5922" xr:uid="{00000000-0005-0000-0000-0000C0170000}"/>
    <cellStyle name="Normal 2 60 3 2 3" xfId="5923" xr:uid="{00000000-0005-0000-0000-0000C1170000}"/>
    <cellStyle name="Normal 2 60 3 2 4" xfId="5924" xr:uid="{00000000-0005-0000-0000-0000C2170000}"/>
    <cellStyle name="Normal 2 60 3 2 5" xfId="5925" xr:uid="{00000000-0005-0000-0000-0000C3170000}"/>
    <cellStyle name="Normal 2 60 3 2 6" xfId="5926" xr:uid="{00000000-0005-0000-0000-0000C4170000}"/>
    <cellStyle name="Normal 2 60 3 2 7" xfId="5927" xr:uid="{00000000-0005-0000-0000-0000C5170000}"/>
    <cellStyle name="Normal 2 60 3 2 8" xfId="5928" xr:uid="{00000000-0005-0000-0000-0000C6170000}"/>
    <cellStyle name="Normal 2 60 3 2 9" xfId="5929" xr:uid="{00000000-0005-0000-0000-0000C7170000}"/>
    <cellStyle name="Normal 2 60 3 3" xfId="5930" xr:uid="{00000000-0005-0000-0000-0000C8170000}"/>
    <cellStyle name="Normal 2 60 3 4" xfId="5931" xr:uid="{00000000-0005-0000-0000-0000C9170000}"/>
    <cellStyle name="Normal 2 60 3 5" xfId="5932" xr:uid="{00000000-0005-0000-0000-0000CA170000}"/>
    <cellStyle name="Normal 2 60 3 6" xfId="5933" xr:uid="{00000000-0005-0000-0000-0000CB170000}"/>
    <cellStyle name="Normal 2 60 3 7" xfId="5934" xr:uid="{00000000-0005-0000-0000-0000CC170000}"/>
    <cellStyle name="Normal 2 60 3 8" xfId="5935" xr:uid="{00000000-0005-0000-0000-0000CD170000}"/>
    <cellStyle name="Normal 2 60 3 9" xfId="5936" xr:uid="{00000000-0005-0000-0000-0000CE170000}"/>
    <cellStyle name="Normal 2 60 4" xfId="5937" xr:uid="{00000000-0005-0000-0000-0000CF170000}"/>
    <cellStyle name="Normal 2 60 4 10" xfId="5938" xr:uid="{00000000-0005-0000-0000-0000D0170000}"/>
    <cellStyle name="Normal 2 60 4 11" xfId="5939" xr:uid="{00000000-0005-0000-0000-0000D1170000}"/>
    <cellStyle name="Normal 2 60 4 12" xfId="5940" xr:uid="{00000000-0005-0000-0000-0000D2170000}"/>
    <cellStyle name="Normal 2 60 4 13" xfId="5941" xr:uid="{00000000-0005-0000-0000-0000D3170000}"/>
    <cellStyle name="Normal 2 60 4 14" xfId="5942" xr:uid="{00000000-0005-0000-0000-0000D4170000}"/>
    <cellStyle name="Normal 2 60 4 15" xfId="5943" xr:uid="{00000000-0005-0000-0000-0000D5170000}"/>
    <cellStyle name="Normal 2 60 4 2" xfId="5944" xr:uid="{00000000-0005-0000-0000-0000D6170000}"/>
    <cellStyle name="Normal 2 60 4 2 10" xfId="5945" xr:uid="{00000000-0005-0000-0000-0000D7170000}"/>
    <cellStyle name="Normal 2 60 4 2 11" xfId="5946" xr:uid="{00000000-0005-0000-0000-0000D8170000}"/>
    <cellStyle name="Normal 2 60 4 2 12" xfId="5947" xr:uid="{00000000-0005-0000-0000-0000D9170000}"/>
    <cellStyle name="Normal 2 60 4 2 13" xfId="5948" xr:uid="{00000000-0005-0000-0000-0000DA170000}"/>
    <cellStyle name="Normal 2 60 4 2 14" xfId="5949" xr:uid="{00000000-0005-0000-0000-0000DB170000}"/>
    <cellStyle name="Normal 2 60 4 2 2" xfId="5950" xr:uid="{00000000-0005-0000-0000-0000DC170000}"/>
    <cellStyle name="Normal 2 60 4 2 3" xfId="5951" xr:uid="{00000000-0005-0000-0000-0000DD170000}"/>
    <cellStyle name="Normal 2 60 4 2 4" xfId="5952" xr:uid="{00000000-0005-0000-0000-0000DE170000}"/>
    <cellStyle name="Normal 2 60 4 2 5" xfId="5953" xr:uid="{00000000-0005-0000-0000-0000DF170000}"/>
    <cellStyle name="Normal 2 60 4 2 6" xfId="5954" xr:uid="{00000000-0005-0000-0000-0000E0170000}"/>
    <cellStyle name="Normal 2 60 4 2 7" xfId="5955" xr:uid="{00000000-0005-0000-0000-0000E1170000}"/>
    <cellStyle name="Normal 2 60 4 2 8" xfId="5956" xr:uid="{00000000-0005-0000-0000-0000E2170000}"/>
    <cellStyle name="Normal 2 60 4 2 9" xfId="5957" xr:uid="{00000000-0005-0000-0000-0000E3170000}"/>
    <cellStyle name="Normal 2 60 4 3" xfId="5958" xr:uid="{00000000-0005-0000-0000-0000E4170000}"/>
    <cellStyle name="Normal 2 60 4 4" xfId="5959" xr:uid="{00000000-0005-0000-0000-0000E5170000}"/>
    <cellStyle name="Normal 2 60 4 5" xfId="5960" xr:uid="{00000000-0005-0000-0000-0000E6170000}"/>
    <cellStyle name="Normal 2 60 4 6" xfId="5961" xr:uid="{00000000-0005-0000-0000-0000E7170000}"/>
    <cellStyle name="Normal 2 60 4 7" xfId="5962" xr:uid="{00000000-0005-0000-0000-0000E8170000}"/>
    <cellStyle name="Normal 2 60 4 8" xfId="5963" xr:uid="{00000000-0005-0000-0000-0000E9170000}"/>
    <cellStyle name="Normal 2 60 4 9" xfId="5964" xr:uid="{00000000-0005-0000-0000-0000EA170000}"/>
    <cellStyle name="Normal 2 60 5" xfId="5965" xr:uid="{00000000-0005-0000-0000-0000EB170000}"/>
    <cellStyle name="Normal 2 60 5 10" xfId="5966" xr:uid="{00000000-0005-0000-0000-0000EC170000}"/>
    <cellStyle name="Normal 2 60 5 11" xfId="5967" xr:uid="{00000000-0005-0000-0000-0000ED170000}"/>
    <cellStyle name="Normal 2 60 5 12" xfId="5968" xr:uid="{00000000-0005-0000-0000-0000EE170000}"/>
    <cellStyle name="Normal 2 60 5 13" xfId="5969" xr:uid="{00000000-0005-0000-0000-0000EF170000}"/>
    <cellStyle name="Normal 2 60 5 14" xfId="5970" xr:uid="{00000000-0005-0000-0000-0000F0170000}"/>
    <cellStyle name="Normal 2 60 5 2" xfId="5971" xr:uid="{00000000-0005-0000-0000-0000F1170000}"/>
    <cellStyle name="Normal 2 60 5 3" xfId="5972" xr:uid="{00000000-0005-0000-0000-0000F2170000}"/>
    <cellStyle name="Normal 2 60 5 4" xfId="5973" xr:uid="{00000000-0005-0000-0000-0000F3170000}"/>
    <cellStyle name="Normal 2 60 5 5" xfId="5974" xr:uid="{00000000-0005-0000-0000-0000F4170000}"/>
    <cellStyle name="Normal 2 60 5 6" xfId="5975" xr:uid="{00000000-0005-0000-0000-0000F5170000}"/>
    <cellStyle name="Normal 2 60 5 7" xfId="5976" xr:uid="{00000000-0005-0000-0000-0000F6170000}"/>
    <cellStyle name="Normal 2 60 5 8" xfId="5977" xr:uid="{00000000-0005-0000-0000-0000F7170000}"/>
    <cellStyle name="Normal 2 60 5 9" xfId="5978" xr:uid="{00000000-0005-0000-0000-0000F8170000}"/>
    <cellStyle name="Normal 2 60 6" xfId="5979" xr:uid="{00000000-0005-0000-0000-0000F9170000}"/>
    <cellStyle name="Normal 2 60 6 10" xfId="5980" xr:uid="{00000000-0005-0000-0000-0000FA170000}"/>
    <cellStyle name="Normal 2 60 6 11" xfId="5981" xr:uid="{00000000-0005-0000-0000-0000FB170000}"/>
    <cellStyle name="Normal 2 60 6 12" xfId="5982" xr:uid="{00000000-0005-0000-0000-0000FC170000}"/>
    <cellStyle name="Normal 2 60 6 13" xfId="5983" xr:uid="{00000000-0005-0000-0000-0000FD170000}"/>
    <cellStyle name="Normal 2 60 6 14" xfId="5984" xr:uid="{00000000-0005-0000-0000-0000FE170000}"/>
    <cellStyle name="Normal 2 60 6 2" xfId="5985" xr:uid="{00000000-0005-0000-0000-0000FF170000}"/>
    <cellStyle name="Normal 2 60 6 3" xfId="5986" xr:uid="{00000000-0005-0000-0000-000000180000}"/>
    <cellStyle name="Normal 2 60 6 4" xfId="5987" xr:uid="{00000000-0005-0000-0000-000001180000}"/>
    <cellStyle name="Normal 2 60 6 5" xfId="5988" xr:uid="{00000000-0005-0000-0000-000002180000}"/>
    <cellStyle name="Normal 2 60 6 6" xfId="5989" xr:uid="{00000000-0005-0000-0000-000003180000}"/>
    <cellStyle name="Normal 2 60 6 7" xfId="5990" xr:uid="{00000000-0005-0000-0000-000004180000}"/>
    <cellStyle name="Normal 2 60 6 8" xfId="5991" xr:uid="{00000000-0005-0000-0000-000005180000}"/>
    <cellStyle name="Normal 2 60 6 9" xfId="5992" xr:uid="{00000000-0005-0000-0000-000006180000}"/>
    <cellStyle name="Normal 2 60 7" xfId="5993" xr:uid="{00000000-0005-0000-0000-000007180000}"/>
    <cellStyle name="Normal 2 60 7 10" xfId="5994" xr:uid="{00000000-0005-0000-0000-000008180000}"/>
    <cellStyle name="Normal 2 60 7 11" xfId="5995" xr:uid="{00000000-0005-0000-0000-000009180000}"/>
    <cellStyle name="Normal 2 60 7 12" xfId="5996" xr:uid="{00000000-0005-0000-0000-00000A180000}"/>
    <cellStyle name="Normal 2 60 7 13" xfId="5997" xr:uid="{00000000-0005-0000-0000-00000B180000}"/>
    <cellStyle name="Normal 2 60 7 14" xfId="5998" xr:uid="{00000000-0005-0000-0000-00000C180000}"/>
    <cellStyle name="Normal 2 60 7 2" xfId="5999" xr:uid="{00000000-0005-0000-0000-00000D180000}"/>
    <cellStyle name="Normal 2 60 7 3" xfId="6000" xr:uid="{00000000-0005-0000-0000-00000E180000}"/>
    <cellStyle name="Normal 2 60 7 4" xfId="6001" xr:uid="{00000000-0005-0000-0000-00000F180000}"/>
    <cellStyle name="Normal 2 60 7 5" xfId="6002" xr:uid="{00000000-0005-0000-0000-000010180000}"/>
    <cellStyle name="Normal 2 60 7 6" xfId="6003" xr:uid="{00000000-0005-0000-0000-000011180000}"/>
    <cellStyle name="Normal 2 60 7 7" xfId="6004" xr:uid="{00000000-0005-0000-0000-000012180000}"/>
    <cellStyle name="Normal 2 60 7 8" xfId="6005" xr:uid="{00000000-0005-0000-0000-000013180000}"/>
    <cellStyle name="Normal 2 60 7 9" xfId="6006" xr:uid="{00000000-0005-0000-0000-000014180000}"/>
    <cellStyle name="Normal 2 60 8" xfId="6007" xr:uid="{00000000-0005-0000-0000-000015180000}"/>
    <cellStyle name="Normal 2 60 8 10" xfId="6008" xr:uid="{00000000-0005-0000-0000-000016180000}"/>
    <cellStyle name="Normal 2 60 8 11" xfId="6009" xr:uid="{00000000-0005-0000-0000-000017180000}"/>
    <cellStyle name="Normal 2 60 8 12" xfId="6010" xr:uid="{00000000-0005-0000-0000-000018180000}"/>
    <cellStyle name="Normal 2 60 8 13" xfId="6011" xr:uid="{00000000-0005-0000-0000-000019180000}"/>
    <cellStyle name="Normal 2 60 8 14" xfId="6012" xr:uid="{00000000-0005-0000-0000-00001A180000}"/>
    <cellStyle name="Normal 2 60 8 2" xfId="6013" xr:uid="{00000000-0005-0000-0000-00001B180000}"/>
    <cellStyle name="Normal 2 60 8 3" xfId="6014" xr:uid="{00000000-0005-0000-0000-00001C180000}"/>
    <cellStyle name="Normal 2 60 8 4" xfId="6015" xr:uid="{00000000-0005-0000-0000-00001D180000}"/>
    <cellStyle name="Normal 2 60 8 5" xfId="6016" xr:uid="{00000000-0005-0000-0000-00001E180000}"/>
    <cellStyle name="Normal 2 60 8 6" xfId="6017" xr:uid="{00000000-0005-0000-0000-00001F180000}"/>
    <cellStyle name="Normal 2 60 8 7" xfId="6018" xr:uid="{00000000-0005-0000-0000-000020180000}"/>
    <cellStyle name="Normal 2 60 8 8" xfId="6019" xr:uid="{00000000-0005-0000-0000-000021180000}"/>
    <cellStyle name="Normal 2 60 8 9" xfId="6020" xr:uid="{00000000-0005-0000-0000-000022180000}"/>
    <cellStyle name="Normal 2 60 9" xfId="6021" xr:uid="{00000000-0005-0000-0000-000023180000}"/>
    <cellStyle name="Normal 2 60 9 10" xfId="6022" xr:uid="{00000000-0005-0000-0000-000024180000}"/>
    <cellStyle name="Normal 2 60 9 11" xfId="6023" xr:uid="{00000000-0005-0000-0000-000025180000}"/>
    <cellStyle name="Normal 2 60 9 12" xfId="6024" xr:uid="{00000000-0005-0000-0000-000026180000}"/>
    <cellStyle name="Normal 2 60 9 13" xfId="6025" xr:uid="{00000000-0005-0000-0000-000027180000}"/>
    <cellStyle name="Normal 2 60 9 14" xfId="6026" xr:uid="{00000000-0005-0000-0000-000028180000}"/>
    <cellStyle name="Normal 2 60 9 2" xfId="6027" xr:uid="{00000000-0005-0000-0000-000029180000}"/>
    <cellStyle name="Normal 2 60 9 3" xfId="6028" xr:uid="{00000000-0005-0000-0000-00002A180000}"/>
    <cellStyle name="Normal 2 60 9 4" xfId="6029" xr:uid="{00000000-0005-0000-0000-00002B180000}"/>
    <cellStyle name="Normal 2 60 9 5" xfId="6030" xr:uid="{00000000-0005-0000-0000-00002C180000}"/>
    <cellStyle name="Normal 2 60 9 6" xfId="6031" xr:uid="{00000000-0005-0000-0000-00002D180000}"/>
    <cellStyle name="Normal 2 60 9 7" xfId="6032" xr:uid="{00000000-0005-0000-0000-00002E180000}"/>
    <cellStyle name="Normal 2 60 9 8" xfId="6033" xr:uid="{00000000-0005-0000-0000-00002F180000}"/>
    <cellStyle name="Normal 2 60 9 9" xfId="6034" xr:uid="{00000000-0005-0000-0000-000030180000}"/>
    <cellStyle name="Normal 2 61" xfId="6035" xr:uid="{00000000-0005-0000-0000-000031180000}"/>
    <cellStyle name="Normal 2 61 10" xfId="6036" xr:uid="{00000000-0005-0000-0000-000032180000}"/>
    <cellStyle name="Normal 2 61 10 10" xfId="6037" xr:uid="{00000000-0005-0000-0000-000033180000}"/>
    <cellStyle name="Normal 2 61 10 11" xfId="6038" xr:uid="{00000000-0005-0000-0000-000034180000}"/>
    <cellStyle name="Normal 2 61 10 12" xfId="6039" xr:uid="{00000000-0005-0000-0000-000035180000}"/>
    <cellStyle name="Normal 2 61 10 13" xfId="6040" xr:uid="{00000000-0005-0000-0000-000036180000}"/>
    <cellStyle name="Normal 2 61 10 14" xfId="6041" xr:uid="{00000000-0005-0000-0000-000037180000}"/>
    <cellStyle name="Normal 2 61 10 2" xfId="6042" xr:uid="{00000000-0005-0000-0000-000038180000}"/>
    <cellStyle name="Normal 2 61 10 3" xfId="6043" xr:uid="{00000000-0005-0000-0000-000039180000}"/>
    <cellStyle name="Normal 2 61 10 4" xfId="6044" xr:uid="{00000000-0005-0000-0000-00003A180000}"/>
    <cellStyle name="Normal 2 61 10 5" xfId="6045" xr:uid="{00000000-0005-0000-0000-00003B180000}"/>
    <cellStyle name="Normal 2 61 10 6" xfId="6046" xr:uid="{00000000-0005-0000-0000-00003C180000}"/>
    <cellStyle name="Normal 2 61 10 7" xfId="6047" xr:uid="{00000000-0005-0000-0000-00003D180000}"/>
    <cellStyle name="Normal 2 61 10 8" xfId="6048" xr:uid="{00000000-0005-0000-0000-00003E180000}"/>
    <cellStyle name="Normal 2 61 10 9" xfId="6049" xr:uid="{00000000-0005-0000-0000-00003F180000}"/>
    <cellStyle name="Normal 2 61 11" xfId="6050" xr:uid="{00000000-0005-0000-0000-000040180000}"/>
    <cellStyle name="Normal 2 61 12" xfId="6051" xr:uid="{00000000-0005-0000-0000-000041180000}"/>
    <cellStyle name="Normal 2 61 13" xfId="6052" xr:uid="{00000000-0005-0000-0000-000042180000}"/>
    <cellStyle name="Normal 2 61 14" xfId="6053" xr:uid="{00000000-0005-0000-0000-000043180000}"/>
    <cellStyle name="Normal 2 61 15" xfId="6054" xr:uid="{00000000-0005-0000-0000-000044180000}"/>
    <cellStyle name="Normal 2 61 16" xfId="6055" xr:uid="{00000000-0005-0000-0000-000045180000}"/>
    <cellStyle name="Normal 2 61 17" xfId="6056" xr:uid="{00000000-0005-0000-0000-000046180000}"/>
    <cellStyle name="Normal 2 61 18" xfId="6057" xr:uid="{00000000-0005-0000-0000-000047180000}"/>
    <cellStyle name="Normal 2 61 19" xfId="6058" xr:uid="{00000000-0005-0000-0000-000048180000}"/>
    <cellStyle name="Normal 2 61 2" xfId="6059" xr:uid="{00000000-0005-0000-0000-000049180000}"/>
    <cellStyle name="Normal 2 61 2 10" xfId="6060" xr:uid="{00000000-0005-0000-0000-00004A180000}"/>
    <cellStyle name="Normal 2 61 2 11" xfId="6061" xr:uid="{00000000-0005-0000-0000-00004B180000}"/>
    <cellStyle name="Normal 2 61 2 12" xfId="6062" xr:uid="{00000000-0005-0000-0000-00004C180000}"/>
    <cellStyle name="Normal 2 61 2 13" xfId="6063" xr:uid="{00000000-0005-0000-0000-00004D180000}"/>
    <cellStyle name="Normal 2 61 2 14" xfId="6064" xr:uid="{00000000-0005-0000-0000-00004E180000}"/>
    <cellStyle name="Normal 2 61 2 15" xfId="6065" xr:uid="{00000000-0005-0000-0000-00004F180000}"/>
    <cellStyle name="Normal 2 61 2 2" xfId="6066" xr:uid="{00000000-0005-0000-0000-000050180000}"/>
    <cellStyle name="Normal 2 61 2 2 10" xfId="6067" xr:uid="{00000000-0005-0000-0000-000051180000}"/>
    <cellStyle name="Normal 2 61 2 2 11" xfId="6068" xr:uid="{00000000-0005-0000-0000-000052180000}"/>
    <cellStyle name="Normal 2 61 2 2 12" xfId="6069" xr:uid="{00000000-0005-0000-0000-000053180000}"/>
    <cellStyle name="Normal 2 61 2 2 13" xfId="6070" xr:uid="{00000000-0005-0000-0000-000054180000}"/>
    <cellStyle name="Normal 2 61 2 2 14" xfId="6071" xr:uid="{00000000-0005-0000-0000-000055180000}"/>
    <cellStyle name="Normal 2 61 2 2 2" xfId="6072" xr:uid="{00000000-0005-0000-0000-000056180000}"/>
    <cellStyle name="Normal 2 61 2 2 3" xfId="6073" xr:uid="{00000000-0005-0000-0000-000057180000}"/>
    <cellStyle name="Normal 2 61 2 2 4" xfId="6074" xr:uid="{00000000-0005-0000-0000-000058180000}"/>
    <cellStyle name="Normal 2 61 2 2 5" xfId="6075" xr:uid="{00000000-0005-0000-0000-000059180000}"/>
    <cellStyle name="Normal 2 61 2 2 6" xfId="6076" xr:uid="{00000000-0005-0000-0000-00005A180000}"/>
    <cellStyle name="Normal 2 61 2 2 7" xfId="6077" xr:uid="{00000000-0005-0000-0000-00005B180000}"/>
    <cellStyle name="Normal 2 61 2 2 8" xfId="6078" xr:uid="{00000000-0005-0000-0000-00005C180000}"/>
    <cellStyle name="Normal 2 61 2 2 9" xfId="6079" xr:uid="{00000000-0005-0000-0000-00005D180000}"/>
    <cellStyle name="Normal 2 61 2 3" xfId="6080" xr:uid="{00000000-0005-0000-0000-00005E180000}"/>
    <cellStyle name="Normal 2 61 2 4" xfId="6081" xr:uid="{00000000-0005-0000-0000-00005F180000}"/>
    <cellStyle name="Normal 2 61 2 5" xfId="6082" xr:uid="{00000000-0005-0000-0000-000060180000}"/>
    <cellStyle name="Normal 2 61 2 6" xfId="6083" xr:uid="{00000000-0005-0000-0000-000061180000}"/>
    <cellStyle name="Normal 2 61 2 7" xfId="6084" xr:uid="{00000000-0005-0000-0000-000062180000}"/>
    <cellStyle name="Normal 2 61 2 8" xfId="6085" xr:uid="{00000000-0005-0000-0000-000063180000}"/>
    <cellStyle name="Normal 2 61 2 9" xfId="6086" xr:uid="{00000000-0005-0000-0000-000064180000}"/>
    <cellStyle name="Normal 2 61 20" xfId="6087" xr:uid="{00000000-0005-0000-0000-000065180000}"/>
    <cellStyle name="Normal 2 61 21" xfId="6088" xr:uid="{00000000-0005-0000-0000-000066180000}"/>
    <cellStyle name="Normal 2 61 22" xfId="6089" xr:uid="{00000000-0005-0000-0000-000067180000}"/>
    <cellStyle name="Normal 2 61 23" xfId="6090" xr:uid="{00000000-0005-0000-0000-000068180000}"/>
    <cellStyle name="Normal 2 61 3" xfId="6091" xr:uid="{00000000-0005-0000-0000-000069180000}"/>
    <cellStyle name="Normal 2 61 3 10" xfId="6092" xr:uid="{00000000-0005-0000-0000-00006A180000}"/>
    <cellStyle name="Normal 2 61 3 11" xfId="6093" xr:uid="{00000000-0005-0000-0000-00006B180000}"/>
    <cellStyle name="Normal 2 61 3 12" xfId="6094" xr:uid="{00000000-0005-0000-0000-00006C180000}"/>
    <cellStyle name="Normal 2 61 3 13" xfId="6095" xr:uid="{00000000-0005-0000-0000-00006D180000}"/>
    <cellStyle name="Normal 2 61 3 14" xfId="6096" xr:uid="{00000000-0005-0000-0000-00006E180000}"/>
    <cellStyle name="Normal 2 61 3 15" xfId="6097" xr:uid="{00000000-0005-0000-0000-00006F180000}"/>
    <cellStyle name="Normal 2 61 3 2" xfId="6098" xr:uid="{00000000-0005-0000-0000-000070180000}"/>
    <cellStyle name="Normal 2 61 3 2 10" xfId="6099" xr:uid="{00000000-0005-0000-0000-000071180000}"/>
    <cellStyle name="Normal 2 61 3 2 11" xfId="6100" xr:uid="{00000000-0005-0000-0000-000072180000}"/>
    <cellStyle name="Normal 2 61 3 2 12" xfId="6101" xr:uid="{00000000-0005-0000-0000-000073180000}"/>
    <cellStyle name="Normal 2 61 3 2 13" xfId="6102" xr:uid="{00000000-0005-0000-0000-000074180000}"/>
    <cellStyle name="Normal 2 61 3 2 14" xfId="6103" xr:uid="{00000000-0005-0000-0000-000075180000}"/>
    <cellStyle name="Normal 2 61 3 2 2" xfId="6104" xr:uid="{00000000-0005-0000-0000-000076180000}"/>
    <cellStyle name="Normal 2 61 3 2 3" xfId="6105" xr:uid="{00000000-0005-0000-0000-000077180000}"/>
    <cellStyle name="Normal 2 61 3 2 4" xfId="6106" xr:uid="{00000000-0005-0000-0000-000078180000}"/>
    <cellStyle name="Normal 2 61 3 2 5" xfId="6107" xr:uid="{00000000-0005-0000-0000-000079180000}"/>
    <cellStyle name="Normal 2 61 3 2 6" xfId="6108" xr:uid="{00000000-0005-0000-0000-00007A180000}"/>
    <cellStyle name="Normal 2 61 3 2 7" xfId="6109" xr:uid="{00000000-0005-0000-0000-00007B180000}"/>
    <cellStyle name="Normal 2 61 3 2 8" xfId="6110" xr:uid="{00000000-0005-0000-0000-00007C180000}"/>
    <cellStyle name="Normal 2 61 3 2 9" xfId="6111" xr:uid="{00000000-0005-0000-0000-00007D180000}"/>
    <cellStyle name="Normal 2 61 3 3" xfId="6112" xr:uid="{00000000-0005-0000-0000-00007E180000}"/>
    <cellStyle name="Normal 2 61 3 4" xfId="6113" xr:uid="{00000000-0005-0000-0000-00007F180000}"/>
    <cellStyle name="Normal 2 61 3 5" xfId="6114" xr:uid="{00000000-0005-0000-0000-000080180000}"/>
    <cellStyle name="Normal 2 61 3 6" xfId="6115" xr:uid="{00000000-0005-0000-0000-000081180000}"/>
    <cellStyle name="Normal 2 61 3 7" xfId="6116" xr:uid="{00000000-0005-0000-0000-000082180000}"/>
    <cellStyle name="Normal 2 61 3 8" xfId="6117" xr:uid="{00000000-0005-0000-0000-000083180000}"/>
    <cellStyle name="Normal 2 61 3 9" xfId="6118" xr:uid="{00000000-0005-0000-0000-000084180000}"/>
    <cellStyle name="Normal 2 61 4" xfId="6119" xr:uid="{00000000-0005-0000-0000-000085180000}"/>
    <cellStyle name="Normal 2 61 4 10" xfId="6120" xr:uid="{00000000-0005-0000-0000-000086180000}"/>
    <cellStyle name="Normal 2 61 4 11" xfId="6121" xr:uid="{00000000-0005-0000-0000-000087180000}"/>
    <cellStyle name="Normal 2 61 4 12" xfId="6122" xr:uid="{00000000-0005-0000-0000-000088180000}"/>
    <cellStyle name="Normal 2 61 4 13" xfId="6123" xr:uid="{00000000-0005-0000-0000-000089180000}"/>
    <cellStyle name="Normal 2 61 4 14" xfId="6124" xr:uid="{00000000-0005-0000-0000-00008A180000}"/>
    <cellStyle name="Normal 2 61 4 15" xfId="6125" xr:uid="{00000000-0005-0000-0000-00008B180000}"/>
    <cellStyle name="Normal 2 61 4 2" xfId="6126" xr:uid="{00000000-0005-0000-0000-00008C180000}"/>
    <cellStyle name="Normal 2 61 4 2 10" xfId="6127" xr:uid="{00000000-0005-0000-0000-00008D180000}"/>
    <cellStyle name="Normal 2 61 4 2 11" xfId="6128" xr:uid="{00000000-0005-0000-0000-00008E180000}"/>
    <cellStyle name="Normal 2 61 4 2 12" xfId="6129" xr:uid="{00000000-0005-0000-0000-00008F180000}"/>
    <cellStyle name="Normal 2 61 4 2 13" xfId="6130" xr:uid="{00000000-0005-0000-0000-000090180000}"/>
    <cellStyle name="Normal 2 61 4 2 14" xfId="6131" xr:uid="{00000000-0005-0000-0000-000091180000}"/>
    <cellStyle name="Normal 2 61 4 2 2" xfId="6132" xr:uid="{00000000-0005-0000-0000-000092180000}"/>
    <cellStyle name="Normal 2 61 4 2 3" xfId="6133" xr:uid="{00000000-0005-0000-0000-000093180000}"/>
    <cellStyle name="Normal 2 61 4 2 4" xfId="6134" xr:uid="{00000000-0005-0000-0000-000094180000}"/>
    <cellStyle name="Normal 2 61 4 2 5" xfId="6135" xr:uid="{00000000-0005-0000-0000-000095180000}"/>
    <cellStyle name="Normal 2 61 4 2 6" xfId="6136" xr:uid="{00000000-0005-0000-0000-000096180000}"/>
    <cellStyle name="Normal 2 61 4 2 7" xfId="6137" xr:uid="{00000000-0005-0000-0000-000097180000}"/>
    <cellStyle name="Normal 2 61 4 2 8" xfId="6138" xr:uid="{00000000-0005-0000-0000-000098180000}"/>
    <cellStyle name="Normal 2 61 4 2 9" xfId="6139" xr:uid="{00000000-0005-0000-0000-000099180000}"/>
    <cellStyle name="Normal 2 61 4 3" xfId="6140" xr:uid="{00000000-0005-0000-0000-00009A180000}"/>
    <cellStyle name="Normal 2 61 4 4" xfId="6141" xr:uid="{00000000-0005-0000-0000-00009B180000}"/>
    <cellStyle name="Normal 2 61 4 5" xfId="6142" xr:uid="{00000000-0005-0000-0000-00009C180000}"/>
    <cellStyle name="Normal 2 61 4 6" xfId="6143" xr:uid="{00000000-0005-0000-0000-00009D180000}"/>
    <cellStyle name="Normal 2 61 4 7" xfId="6144" xr:uid="{00000000-0005-0000-0000-00009E180000}"/>
    <cellStyle name="Normal 2 61 4 8" xfId="6145" xr:uid="{00000000-0005-0000-0000-00009F180000}"/>
    <cellStyle name="Normal 2 61 4 9" xfId="6146" xr:uid="{00000000-0005-0000-0000-0000A0180000}"/>
    <cellStyle name="Normal 2 61 5" xfId="6147" xr:uid="{00000000-0005-0000-0000-0000A1180000}"/>
    <cellStyle name="Normal 2 61 5 10" xfId="6148" xr:uid="{00000000-0005-0000-0000-0000A2180000}"/>
    <cellStyle name="Normal 2 61 5 11" xfId="6149" xr:uid="{00000000-0005-0000-0000-0000A3180000}"/>
    <cellStyle name="Normal 2 61 5 12" xfId="6150" xr:uid="{00000000-0005-0000-0000-0000A4180000}"/>
    <cellStyle name="Normal 2 61 5 13" xfId="6151" xr:uid="{00000000-0005-0000-0000-0000A5180000}"/>
    <cellStyle name="Normal 2 61 5 14" xfId="6152" xr:uid="{00000000-0005-0000-0000-0000A6180000}"/>
    <cellStyle name="Normal 2 61 5 2" xfId="6153" xr:uid="{00000000-0005-0000-0000-0000A7180000}"/>
    <cellStyle name="Normal 2 61 5 3" xfId="6154" xr:uid="{00000000-0005-0000-0000-0000A8180000}"/>
    <cellStyle name="Normal 2 61 5 4" xfId="6155" xr:uid="{00000000-0005-0000-0000-0000A9180000}"/>
    <cellStyle name="Normal 2 61 5 5" xfId="6156" xr:uid="{00000000-0005-0000-0000-0000AA180000}"/>
    <cellStyle name="Normal 2 61 5 6" xfId="6157" xr:uid="{00000000-0005-0000-0000-0000AB180000}"/>
    <cellStyle name="Normal 2 61 5 7" xfId="6158" xr:uid="{00000000-0005-0000-0000-0000AC180000}"/>
    <cellStyle name="Normal 2 61 5 8" xfId="6159" xr:uid="{00000000-0005-0000-0000-0000AD180000}"/>
    <cellStyle name="Normal 2 61 5 9" xfId="6160" xr:uid="{00000000-0005-0000-0000-0000AE180000}"/>
    <cellStyle name="Normal 2 61 6" xfId="6161" xr:uid="{00000000-0005-0000-0000-0000AF180000}"/>
    <cellStyle name="Normal 2 61 6 10" xfId="6162" xr:uid="{00000000-0005-0000-0000-0000B0180000}"/>
    <cellStyle name="Normal 2 61 6 11" xfId="6163" xr:uid="{00000000-0005-0000-0000-0000B1180000}"/>
    <cellStyle name="Normal 2 61 6 12" xfId="6164" xr:uid="{00000000-0005-0000-0000-0000B2180000}"/>
    <cellStyle name="Normal 2 61 6 13" xfId="6165" xr:uid="{00000000-0005-0000-0000-0000B3180000}"/>
    <cellStyle name="Normal 2 61 6 14" xfId="6166" xr:uid="{00000000-0005-0000-0000-0000B4180000}"/>
    <cellStyle name="Normal 2 61 6 2" xfId="6167" xr:uid="{00000000-0005-0000-0000-0000B5180000}"/>
    <cellStyle name="Normal 2 61 6 3" xfId="6168" xr:uid="{00000000-0005-0000-0000-0000B6180000}"/>
    <cellStyle name="Normal 2 61 6 4" xfId="6169" xr:uid="{00000000-0005-0000-0000-0000B7180000}"/>
    <cellStyle name="Normal 2 61 6 5" xfId="6170" xr:uid="{00000000-0005-0000-0000-0000B8180000}"/>
    <cellStyle name="Normal 2 61 6 6" xfId="6171" xr:uid="{00000000-0005-0000-0000-0000B9180000}"/>
    <cellStyle name="Normal 2 61 6 7" xfId="6172" xr:uid="{00000000-0005-0000-0000-0000BA180000}"/>
    <cellStyle name="Normal 2 61 6 8" xfId="6173" xr:uid="{00000000-0005-0000-0000-0000BB180000}"/>
    <cellStyle name="Normal 2 61 6 9" xfId="6174" xr:uid="{00000000-0005-0000-0000-0000BC180000}"/>
    <cellStyle name="Normal 2 61 7" xfId="6175" xr:uid="{00000000-0005-0000-0000-0000BD180000}"/>
    <cellStyle name="Normal 2 61 7 10" xfId="6176" xr:uid="{00000000-0005-0000-0000-0000BE180000}"/>
    <cellStyle name="Normal 2 61 7 11" xfId="6177" xr:uid="{00000000-0005-0000-0000-0000BF180000}"/>
    <cellStyle name="Normal 2 61 7 12" xfId="6178" xr:uid="{00000000-0005-0000-0000-0000C0180000}"/>
    <cellStyle name="Normal 2 61 7 13" xfId="6179" xr:uid="{00000000-0005-0000-0000-0000C1180000}"/>
    <cellStyle name="Normal 2 61 7 14" xfId="6180" xr:uid="{00000000-0005-0000-0000-0000C2180000}"/>
    <cellStyle name="Normal 2 61 7 2" xfId="6181" xr:uid="{00000000-0005-0000-0000-0000C3180000}"/>
    <cellStyle name="Normal 2 61 7 3" xfId="6182" xr:uid="{00000000-0005-0000-0000-0000C4180000}"/>
    <cellStyle name="Normal 2 61 7 4" xfId="6183" xr:uid="{00000000-0005-0000-0000-0000C5180000}"/>
    <cellStyle name="Normal 2 61 7 5" xfId="6184" xr:uid="{00000000-0005-0000-0000-0000C6180000}"/>
    <cellStyle name="Normal 2 61 7 6" xfId="6185" xr:uid="{00000000-0005-0000-0000-0000C7180000}"/>
    <cellStyle name="Normal 2 61 7 7" xfId="6186" xr:uid="{00000000-0005-0000-0000-0000C8180000}"/>
    <cellStyle name="Normal 2 61 7 8" xfId="6187" xr:uid="{00000000-0005-0000-0000-0000C9180000}"/>
    <cellStyle name="Normal 2 61 7 9" xfId="6188" xr:uid="{00000000-0005-0000-0000-0000CA180000}"/>
    <cellStyle name="Normal 2 61 8" xfId="6189" xr:uid="{00000000-0005-0000-0000-0000CB180000}"/>
    <cellStyle name="Normal 2 61 8 10" xfId="6190" xr:uid="{00000000-0005-0000-0000-0000CC180000}"/>
    <cellStyle name="Normal 2 61 8 11" xfId="6191" xr:uid="{00000000-0005-0000-0000-0000CD180000}"/>
    <cellStyle name="Normal 2 61 8 12" xfId="6192" xr:uid="{00000000-0005-0000-0000-0000CE180000}"/>
    <cellStyle name="Normal 2 61 8 13" xfId="6193" xr:uid="{00000000-0005-0000-0000-0000CF180000}"/>
    <cellStyle name="Normal 2 61 8 14" xfId="6194" xr:uid="{00000000-0005-0000-0000-0000D0180000}"/>
    <cellStyle name="Normal 2 61 8 2" xfId="6195" xr:uid="{00000000-0005-0000-0000-0000D1180000}"/>
    <cellStyle name="Normal 2 61 8 3" xfId="6196" xr:uid="{00000000-0005-0000-0000-0000D2180000}"/>
    <cellStyle name="Normal 2 61 8 4" xfId="6197" xr:uid="{00000000-0005-0000-0000-0000D3180000}"/>
    <cellStyle name="Normal 2 61 8 5" xfId="6198" xr:uid="{00000000-0005-0000-0000-0000D4180000}"/>
    <cellStyle name="Normal 2 61 8 6" xfId="6199" xr:uid="{00000000-0005-0000-0000-0000D5180000}"/>
    <cellStyle name="Normal 2 61 8 7" xfId="6200" xr:uid="{00000000-0005-0000-0000-0000D6180000}"/>
    <cellStyle name="Normal 2 61 8 8" xfId="6201" xr:uid="{00000000-0005-0000-0000-0000D7180000}"/>
    <cellStyle name="Normal 2 61 8 9" xfId="6202" xr:uid="{00000000-0005-0000-0000-0000D8180000}"/>
    <cellStyle name="Normal 2 61 9" xfId="6203" xr:uid="{00000000-0005-0000-0000-0000D9180000}"/>
    <cellStyle name="Normal 2 61 9 10" xfId="6204" xr:uid="{00000000-0005-0000-0000-0000DA180000}"/>
    <cellStyle name="Normal 2 61 9 11" xfId="6205" xr:uid="{00000000-0005-0000-0000-0000DB180000}"/>
    <cellStyle name="Normal 2 61 9 12" xfId="6206" xr:uid="{00000000-0005-0000-0000-0000DC180000}"/>
    <cellStyle name="Normal 2 61 9 13" xfId="6207" xr:uid="{00000000-0005-0000-0000-0000DD180000}"/>
    <cellStyle name="Normal 2 61 9 14" xfId="6208" xr:uid="{00000000-0005-0000-0000-0000DE180000}"/>
    <cellStyle name="Normal 2 61 9 2" xfId="6209" xr:uid="{00000000-0005-0000-0000-0000DF180000}"/>
    <cellStyle name="Normal 2 61 9 3" xfId="6210" xr:uid="{00000000-0005-0000-0000-0000E0180000}"/>
    <cellStyle name="Normal 2 61 9 4" xfId="6211" xr:uid="{00000000-0005-0000-0000-0000E1180000}"/>
    <cellStyle name="Normal 2 61 9 5" xfId="6212" xr:uid="{00000000-0005-0000-0000-0000E2180000}"/>
    <cellStyle name="Normal 2 61 9 6" xfId="6213" xr:uid="{00000000-0005-0000-0000-0000E3180000}"/>
    <cellStyle name="Normal 2 61 9 7" xfId="6214" xr:uid="{00000000-0005-0000-0000-0000E4180000}"/>
    <cellStyle name="Normal 2 61 9 8" xfId="6215" xr:uid="{00000000-0005-0000-0000-0000E5180000}"/>
    <cellStyle name="Normal 2 61 9 9" xfId="6216" xr:uid="{00000000-0005-0000-0000-0000E6180000}"/>
    <cellStyle name="Normal 2 62" xfId="6217" xr:uid="{00000000-0005-0000-0000-0000E7180000}"/>
    <cellStyle name="Normal 2 62 10" xfId="6218" xr:uid="{00000000-0005-0000-0000-0000E8180000}"/>
    <cellStyle name="Normal 2 62 10 10" xfId="6219" xr:uid="{00000000-0005-0000-0000-0000E9180000}"/>
    <cellStyle name="Normal 2 62 10 11" xfId="6220" xr:uid="{00000000-0005-0000-0000-0000EA180000}"/>
    <cellStyle name="Normal 2 62 10 12" xfId="6221" xr:uid="{00000000-0005-0000-0000-0000EB180000}"/>
    <cellStyle name="Normal 2 62 10 13" xfId="6222" xr:uid="{00000000-0005-0000-0000-0000EC180000}"/>
    <cellStyle name="Normal 2 62 10 14" xfId="6223" xr:uid="{00000000-0005-0000-0000-0000ED180000}"/>
    <cellStyle name="Normal 2 62 10 2" xfId="6224" xr:uid="{00000000-0005-0000-0000-0000EE180000}"/>
    <cellStyle name="Normal 2 62 10 3" xfId="6225" xr:uid="{00000000-0005-0000-0000-0000EF180000}"/>
    <cellStyle name="Normal 2 62 10 4" xfId="6226" xr:uid="{00000000-0005-0000-0000-0000F0180000}"/>
    <cellStyle name="Normal 2 62 10 5" xfId="6227" xr:uid="{00000000-0005-0000-0000-0000F1180000}"/>
    <cellStyle name="Normal 2 62 10 6" xfId="6228" xr:uid="{00000000-0005-0000-0000-0000F2180000}"/>
    <cellStyle name="Normal 2 62 10 7" xfId="6229" xr:uid="{00000000-0005-0000-0000-0000F3180000}"/>
    <cellStyle name="Normal 2 62 10 8" xfId="6230" xr:uid="{00000000-0005-0000-0000-0000F4180000}"/>
    <cellStyle name="Normal 2 62 10 9" xfId="6231" xr:uid="{00000000-0005-0000-0000-0000F5180000}"/>
    <cellStyle name="Normal 2 62 11" xfId="6232" xr:uid="{00000000-0005-0000-0000-0000F6180000}"/>
    <cellStyle name="Normal 2 62 12" xfId="6233" xr:uid="{00000000-0005-0000-0000-0000F7180000}"/>
    <cellStyle name="Normal 2 62 13" xfId="6234" xr:uid="{00000000-0005-0000-0000-0000F8180000}"/>
    <cellStyle name="Normal 2 62 14" xfId="6235" xr:uid="{00000000-0005-0000-0000-0000F9180000}"/>
    <cellStyle name="Normal 2 62 15" xfId="6236" xr:uid="{00000000-0005-0000-0000-0000FA180000}"/>
    <cellStyle name="Normal 2 62 16" xfId="6237" xr:uid="{00000000-0005-0000-0000-0000FB180000}"/>
    <cellStyle name="Normal 2 62 17" xfId="6238" xr:uid="{00000000-0005-0000-0000-0000FC180000}"/>
    <cellStyle name="Normal 2 62 18" xfId="6239" xr:uid="{00000000-0005-0000-0000-0000FD180000}"/>
    <cellStyle name="Normal 2 62 19" xfId="6240" xr:uid="{00000000-0005-0000-0000-0000FE180000}"/>
    <cellStyle name="Normal 2 62 2" xfId="6241" xr:uid="{00000000-0005-0000-0000-0000FF180000}"/>
    <cellStyle name="Normal 2 62 2 10" xfId="6242" xr:uid="{00000000-0005-0000-0000-000000190000}"/>
    <cellStyle name="Normal 2 62 2 11" xfId="6243" xr:uid="{00000000-0005-0000-0000-000001190000}"/>
    <cellStyle name="Normal 2 62 2 12" xfId="6244" xr:uid="{00000000-0005-0000-0000-000002190000}"/>
    <cellStyle name="Normal 2 62 2 13" xfId="6245" xr:uid="{00000000-0005-0000-0000-000003190000}"/>
    <cellStyle name="Normal 2 62 2 14" xfId="6246" xr:uid="{00000000-0005-0000-0000-000004190000}"/>
    <cellStyle name="Normal 2 62 2 15" xfId="6247" xr:uid="{00000000-0005-0000-0000-000005190000}"/>
    <cellStyle name="Normal 2 62 2 2" xfId="6248" xr:uid="{00000000-0005-0000-0000-000006190000}"/>
    <cellStyle name="Normal 2 62 2 2 10" xfId="6249" xr:uid="{00000000-0005-0000-0000-000007190000}"/>
    <cellStyle name="Normal 2 62 2 2 11" xfId="6250" xr:uid="{00000000-0005-0000-0000-000008190000}"/>
    <cellStyle name="Normal 2 62 2 2 12" xfId="6251" xr:uid="{00000000-0005-0000-0000-000009190000}"/>
    <cellStyle name="Normal 2 62 2 2 13" xfId="6252" xr:uid="{00000000-0005-0000-0000-00000A190000}"/>
    <cellStyle name="Normal 2 62 2 2 14" xfId="6253" xr:uid="{00000000-0005-0000-0000-00000B190000}"/>
    <cellStyle name="Normal 2 62 2 2 2" xfId="6254" xr:uid="{00000000-0005-0000-0000-00000C190000}"/>
    <cellStyle name="Normal 2 62 2 2 3" xfId="6255" xr:uid="{00000000-0005-0000-0000-00000D190000}"/>
    <cellStyle name="Normal 2 62 2 2 4" xfId="6256" xr:uid="{00000000-0005-0000-0000-00000E190000}"/>
    <cellStyle name="Normal 2 62 2 2 5" xfId="6257" xr:uid="{00000000-0005-0000-0000-00000F190000}"/>
    <cellStyle name="Normal 2 62 2 2 6" xfId="6258" xr:uid="{00000000-0005-0000-0000-000010190000}"/>
    <cellStyle name="Normal 2 62 2 2 7" xfId="6259" xr:uid="{00000000-0005-0000-0000-000011190000}"/>
    <cellStyle name="Normal 2 62 2 2 8" xfId="6260" xr:uid="{00000000-0005-0000-0000-000012190000}"/>
    <cellStyle name="Normal 2 62 2 2 9" xfId="6261" xr:uid="{00000000-0005-0000-0000-000013190000}"/>
    <cellStyle name="Normal 2 62 2 3" xfId="6262" xr:uid="{00000000-0005-0000-0000-000014190000}"/>
    <cellStyle name="Normal 2 62 2 4" xfId="6263" xr:uid="{00000000-0005-0000-0000-000015190000}"/>
    <cellStyle name="Normal 2 62 2 5" xfId="6264" xr:uid="{00000000-0005-0000-0000-000016190000}"/>
    <cellStyle name="Normal 2 62 2 6" xfId="6265" xr:uid="{00000000-0005-0000-0000-000017190000}"/>
    <cellStyle name="Normal 2 62 2 7" xfId="6266" xr:uid="{00000000-0005-0000-0000-000018190000}"/>
    <cellStyle name="Normal 2 62 2 8" xfId="6267" xr:uid="{00000000-0005-0000-0000-000019190000}"/>
    <cellStyle name="Normal 2 62 2 9" xfId="6268" xr:uid="{00000000-0005-0000-0000-00001A190000}"/>
    <cellStyle name="Normal 2 62 20" xfId="6269" xr:uid="{00000000-0005-0000-0000-00001B190000}"/>
    <cellStyle name="Normal 2 62 21" xfId="6270" xr:uid="{00000000-0005-0000-0000-00001C190000}"/>
    <cellStyle name="Normal 2 62 22" xfId="6271" xr:uid="{00000000-0005-0000-0000-00001D190000}"/>
    <cellStyle name="Normal 2 62 23" xfId="6272" xr:uid="{00000000-0005-0000-0000-00001E190000}"/>
    <cellStyle name="Normal 2 62 3" xfId="6273" xr:uid="{00000000-0005-0000-0000-00001F190000}"/>
    <cellStyle name="Normal 2 62 3 10" xfId="6274" xr:uid="{00000000-0005-0000-0000-000020190000}"/>
    <cellStyle name="Normal 2 62 3 11" xfId="6275" xr:uid="{00000000-0005-0000-0000-000021190000}"/>
    <cellStyle name="Normal 2 62 3 12" xfId="6276" xr:uid="{00000000-0005-0000-0000-000022190000}"/>
    <cellStyle name="Normal 2 62 3 13" xfId="6277" xr:uid="{00000000-0005-0000-0000-000023190000}"/>
    <cellStyle name="Normal 2 62 3 14" xfId="6278" xr:uid="{00000000-0005-0000-0000-000024190000}"/>
    <cellStyle name="Normal 2 62 3 15" xfId="6279" xr:uid="{00000000-0005-0000-0000-000025190000}"/>
    <cellStyle name="Normal 2 62 3 2" xfId="6280" xr:uid="{00000000-0005-0000-0000-000026190000}"/>
    <cellStyle name="Normal 2 62 3 2 10" xfId="6281" xr:uid="{00000000-0005-0000-0000-000027190000}"/>
    <cellStyle name="Normal 2 62 3 2 11" xfId="6282" xr:uid="{00000000-0005-0000-0000-000028190000}"/>
    <cellStyle name="Normal 2 62 3 2 12" xfId="6283" xr:uid="{00000000-0005-0000-0000-000029190000}"/>
    <cellStyle name="Normal 2 62 3 2 13" xfId="6284" xr:uid="{00000000-0005-0000-0000-00002A190000}"/>
    <cellStyle name="Normal 2 62 3 2 14" xfId="6285" xr:uid="{00000000-0005-0000-0000-00002B190000}"/>
    <cellStyle name="Normal 2 62 3 2 2" xfId="6286" xr:uid="{00000000-0005-0000-0000-00002C190000}"/>
    <cellStyle name="Normal 2 62 3 2 3" xfId="6287" xr:uid="{00000000-0005-0000-0000-00002D190000}"/>
    <cellStyle name="Normal 2 62 3 2 4" xfId="6288" xr:uid="{00000000-0005-0000-0000-00002E190000}"/>
    <cellStyle name="Normal 2 62 3 2 5" xfId="6289" xr:uid="{00000000-0005-0000-0000-00002F190000}"/>
    <cellStyle name="Normal 2 62 3 2 6" xfId="6290" xr:uid="{00000000-0005-0000-0000-000030190000}"/>
    <cellStyle name="Normal 2 62 3 2 7" xfId="6291" xr:uid="{00000000-0005-0000-0000-000031190000}"/>
    <cellStyle name="Normal 2 62 3 2 8" xfId="6292" xr:uid="{00000000-0005-0000-0000-000032190000}"/>
    <cellStyle name="Normal 2 62 3 2 9" xfId="6293" xr:uid="{00000000-0005-0000-0000-000033190000}"/>
    <cellStyle name="Normal 2 62 3 3" xfId="6294" xr:uid="{00000000-0005-0000-0000-000034190000}"/>
    <cellStyle name="Normal 2 62 3 4" xfId="6295" xr:uid="{00000000-0005-0000-0000-000035190000}"/>
    <cellStyle name="Normal 2 62 3 5" xfId="6296" xr:uid="{00000000-0005-0000-0000-000036190000}"/>
    <cellStyle name="Normal 2 62 3 6" xfId="6297" xr:uid="{00000000-0005-0000-0000-000037190000}"/>
    <cellStyle name="Normal 2 62 3 7" xfId="6298" xr:uid="{00000000-0005-0000-0000-000038190000}"/>
    <cellStyle name="Normal 2 62 3 8" xfId="6299" xr:uid="{00000000-0005-0000-0000-000039190000}"/>
    <cellStyle name="Normal 2 62 3 9" xfId="6300" xr:uid="{00000000-0005-0000-0000-00003A190000}"/>
    <cellStyle name="Normal 2 62 4" xfId="6301" xr:uid="{00000000-0005-0000-0000-00003B190000}"/>
    <cellStyle name="Normal 2 62 4 10" xfId="6302" xr:uid="{00000000-0005-0000-0000-00003C190000}"/>
    <cellStyle name="Normal 2 62 4 11" xfId="6303" xr:uid="{00000000-0005-0000-0000-00003D190000}"/>
    <cellStyle name="Normal 2 62 4 12" xfId="6304" xr:uid="{00000000-0005-0000-0000-00003E190000}"/>
    <cellStyle name="Normal 2 62 4 13" xfId="6305" xr:uid="{00000000-0005-0000-0000-00003F190000}"/>
    <cellStyle name="Normal 2 62 4 14" xfId="6306" xr:uid="{00000000-0005-0000-0000-000040190000}"/>
    <cellStyle name="Normal 2 62 4 15" xfId="6307" xr:uid="{00000000-0005-0000-0000-000041190000}"/>
    <cellStyle name="Normal 2 62 4 2" xfId="6308" xr:uid="{00000000-0005-0000-0000-000042190000}"/>
    <cellStyle name="Normal 2 62 4 2 10" xfId="6309" xr:uid="{00000000-0005-0000-0000-000043190000}"/>
    <cellStyle name="Normal 2 62 4 2 11" xfId="6310" xr:uid="{00000000-0005-0000-0000-000044190000}"/>
    <cellStyle name="Normal 2 62 4 2 12" xfId="6311" xr:uid="{00000000-0005-0000-0000-000045190000}"/>
    <cellStyle name="Normal 2 62 4 2 13" xfId="6312" xr:uid="{00000000-0005-0000-0000-000046190000}"/>
    <cellStyle name="Normal 2 62 4 2 14" xfId="6313" xr:uid="{00000000-0005-0000-0000-000047190000}"/>
    <cellStyle name="Normal 2 62 4 2 2" xfId="6314" xr:uid="{00000000-0005-0000-0000-000048190000}"/>
    <cellStyle name="Normal 2 62 4 2 3" xfId="6315" xr:uid="{00000000-0005-0000-0000-000049190000}"/>
    <cellStyle name="Normal 2 62 4 2 4" xfId="6316" xr:uid="{00000000-0005-0000-0000-00004A190000}"/>
    <cellStyle name="Normal 2 62 4 2 5" xfId="6317" xr:uid="{00000000-0005-0000-0000-00004B190000}"/>
    <cellStyle name="Normal 2 62 4 2 6" xfId="6318" xr:uid="{00000000-0005-0000-0000-00004C190000}"/>
    <cellStyle name="Normal 2 62 4 2 7" xfId="6319" xr:uid="{00000000-0005-0000-0000-00004D190000}"/>
    <cellStyle name="Normal 2 62 4 2 8" xfId="6320" xr:uid="{00000000-0005-0000-0000-00004E190000}"/>
    <cellStyle name="Normal 2 62 4 2 9" xfId="6321" xr:uid="{00000000-0005-0000-0000-00004F190000}"/>
    <cellStyle name="Normal 2 62 4 3" xfId="6322" xr:uid="{00000000-0005-0000-0000-000050190000}"/>
    <cellStyle name="Normal 2 62 4 4" xfId="6323" xr:uid="{00000000-0005-0000-0000-000051190000}"/>
    <cellStyle name="Normal 2 62 4 5" xfId="6324" xr:uid="{00000000-0005-0000-0000-000052190000}"/>
    <cellStyle name="Normal 2 62 4 6" xfId="6325" xr:uid="{00000000-0005-0000-0000-000053190000}"/>
    <cellStyle name="Normal 2 62 4 7" xfId="6326" xr:uid="{00000000-0005-0000-0000-000054190000}"/>
    <cellStyle name="Normal 2 62 4 8" xfId="6327" xr:uid="{00000000-0005-0000-0000-000055190000}"/>
    <cellStyle name="Normal 2 62 4 9" xfId="6328" xr:uid="{00000000-0005-0000-0000-000056190000}"/>
    <cellStyle name="Normal 2 62 5" xfId="6329" xr:uid="{00000000-0005-0000-0000-000057190000}"/>
    <cellStyle name="Normal 2 62 5 10" xfId="6330" xr:uid="{00000000-0005-0000-0000-000058190000}"/>
    <cellStyle name="Normal 2 62 5 11" xfId="6331" xr:uid="{00000000-0005-0000-0000-000059190000}"/>
    <cellStyle name="Normal 2 62 5 12" xfId="6332" xr:uid="{00000000-0005-0000-0000-00005A190000}"/>
    <cellStyle name="Normal 2 62 5 13" xfId="6333" xr:uid="{00000000-0005-0000-0000-00005B190000}"/>
    <cellStyle name="Normal 2 62 5 14" xfId="6334" xr:uid="{00000000-0005-0000-0000-00005C190000}"/>
    <cellStyle name="Normal 2 62 5 2" xfId="6335" xr:uid="{00000000-0005-0000-0000-00005D190000}"/>
    <cellStyle name="Normal 2 62 5 3" xfId="6336" xr:uid="{00000000-0005-0000-0000-00005E190000}"/>
    <cellStyle name="Normal 2 62 5 4" xfId="6337" xr:uid="{00000000-0005-0000-0000-00005F190000}"/>
    <cellStyle name="Normal 2 62 5 5" xfId="6338" xr:uid="{00000000-0005-0000-0000-000060190000}"/>
    <cellStyle name="Normal 2 62 5 6" xfId="6339" xr:uid="{00000000-0005-0000-0000-000061190000}"/>
    <cellStyle name="Normal 2 62 5 7" xfId="6340" xr:uid="{00000000-0005-0000-0000-000062190000}"/>
    <cellStyle name="Normal 2 62 5 8" xfId="6341" xr:uid="{00000000-0005-0000-0000-000063190000}"/>
    <cellStyle name="Normal 2 62 5 9" xfId="6342" xr:uid="{00000000-0005-0000-0000-000064190000}"/>
    <cellStyle name="Normal 2 62 6" xfId="6343" xr:uid="{00000000-0005-0000-0000-000065190000}"/>
    <cellStyle name="Normal 2 62 6 10" xfId="6344" xr:uid="{00000000-0005-0000-0000-000066190000}"/>
    <cellStyle name="Normal 2 62 6 11" xfId="6345" xr:uid="{00000000-0005-0000-0000-000067190000}"/>
    <cellStyle name="Normal 2 62 6 12" xfId="6346" xr:uid="{00000000-0005-0000-0000-000068190000}"/>
    <cellStyle name="Normal 2 62 6 13" xfId="6347" xr:uid="{00000000-0005-0000-0000-000069190000}"/>
    <cellStyle name="Normal 2 62 6 14" xfId="6348" xr:uid="{00000000-0005-0000-0000-00006A190000}"/>
    <cellStyle name="Normal 2 62 6 2" xfId="6349" xr:uid="{00000000-0005-0000-0000-00006B190000}"/>
    <cellStyle name="Normal 2 62 6 3" xfId="6350" xr:uid="{00000000-0005-0000-0000-00006C190000}"/>
    <cellStyle name="Normal 2 62 6 4" xfId="6351" xr:uid="{00000000-0005-0000-0000-00006D190000}"/>
    <cellStyle name="Normal 2 62 6 5" xfId="6352" xr:uid="{00000000-0005-0000-0000-00006E190000}"/>
    <cellStyle name="Normal 2 62 6 6" xfId="6353" xr:uid="{00000000-0005-0000-0000-00006F190000}"/>
    <cellStyle name="Normal 2 62 6 7" xfId="6354" xr:uid="{00000000-0005-0000-0000-000070190000}"/>
    <cellStyle name="Normal 2 62 6 8" xfId="6355" xr:uid="{00000000-0005-0000-0000-000071190000}"/>
    <cellStyle name="Normal 2 62 6 9" xfId="6356" xr:uid="{00000000-0005-0000-0000-000072190000}"/>
    <cellStyle name="Normal 2 62 7" xfId="6357" xr:uid="{00000000-0005-0000-0000-000073190000}"/>
    <cellStyle name="Normal 2 62 7 10" xfId="6358" xr:uid="{00000000-0005-0000-0000-000074190000}"/>
    <cellStyle name="Normal 2 62 7 11" xfId="6359" xr:uid="{00000000-0005-0000-0000-000075190000}"/>
    <cellStyle name="Normal 2 62 7 12" xfId="6360" xr:uid="{00000000-0005-0000-0000-000076190000}"/>
    <cellStyle name="Normal 2 62 7 13" xfId="6361" xr:uid="{00000000-0005-0000-0000-000077190000}"/>
    <cellStyle name="Normal 2 62 7 14" xfId="6362" xr:uid="{00000000-0005-0000-0000-000078190000}"/>
    <cellStyle name="Normal 2 62 7 2" xfId="6363" xr:uid="{00000000-0005-0000-0000-000079190000}"/>
    <cellStyle name="Normal 2 62 7 3" xfId="6364" xr:uid="{00000000-0005-0000-0000-00007A190000}"/>
    <cellStyle name="Normal 2 62 7 4" xfId="6365" xr:uid="{00000000-0005-0000-0000-00007B190000}"/>
    <cellStyle name="Normal 2 62 7 5" xfId="6366" xr:uid="{00000000-0005-0000-0000-00007C190000}"/>
    <cellStyle name="Normal 2 62 7 6" xfId="6367" xr:uid="{00000000-0005-0000-0000-00007D190000}"/>
    <cellStyle name="Normal 2 62 7 7" xfId="6368" xr:uid="{00000000-0005-0000-0000-00007E190000}"/>
    <cellStyle name="Normal 2 62 7 8" xfId="6369" xr:uid="{00000000-0005-0000-0000-00007F190000}"/>
    <cellStyle name="Normal 2 62 7 9" xfId="6370" xr:uid="{00000000-0005-0000-0000-000080190000}"/>
    <cellStyle name="Normal 2 62 8" xfId="6371" xr:uid="{00000000-0005-0000-0000-000081190000}"/>
    <cellStyle name="Normal 2 62 8 10" xfId="6372" xr:uid="{00000000-0005-0000-0000-000082190000}"/>
    <cellStyle name="Normal 2 62 8 11" xfId="6373" xr:uid="{00000000-0005-0000-0000-000083190000}"/>
    <cellStyle name="Normal 2 62 8 12" xfId="6374" xr:uid="{00000000-0005-0000-0000-000084190000}"/>
    <cellStyle name="Normal 2 62 8 13" xfId="6375" xr:uid="{00000000-0005-0000-0000-000085190000}"/>
    <cellStyle name="Normal 2 62 8 14" xfId="6376" xr:uid="{00000000-0005-0000-0000-000086190000}"/>
    <cellStyle name="Normal 2 62 8 2" xfId="6377" xr:uid="{00000000-0005-0000-0000-000087190000}"/>
    <cellStyle name="Normal 2 62 8 3" xfId="6378" xr:uid="{00000000-0005-0000-0000-000088190000}"/>
    <cellStyle name="Normal 2 62 8 4" xfId="6379" xr:uid="{00000000-0005-0000-0000-000089190000}"/>
    <cellStyle name="Normal 2 62 8 5" xfId="6380" xr:uid="{00000000-0005-0000-0000-00008A190000}"/>
    <cellStyle name="Normal 2 62 8 6" xfId="6381" xr:uid="{00000000-0005-0000-0000-00008B190000}"/>
    <cellStyle name="Normal 2 62 8 7" xfId="6382" xr:uid="{00000000-0005-0000-0000-00008C190000}"/>
    <cellStyle name="Normal 2 62 8 8" xfId="6383" xr:uid="{00000000-0005-0000-0000-00008D190000}"/>
    <cellStyle name="Normal 2 62 8 9" xfId="6384" xr:uid="{00000000-0005-0000-0000-00008E190000}"/>
    <cellStyle name="Normal 2 62 9" xfId="6385" xr:uid="{00000000-0005-0000-0000-00008F190000}"/>
    <cellStyle name="Normal 2 62 9 10" xfId="6386" xr:uid="{00000000-0005-0000-0000-000090190000}"/>
    <cellStyle name="Normal 2 62 9 11" xfId="6387" xr:uid="{00000000-0005-0000-0000-000091190000}"/>
    <cellStyle name="Normal 2 62 9 12" xfId="6388" xr:uid="{00000000-0005-0000-0000-000092190000}"/>
    <cellStyle name="Normal 2 62 9 13" xfId="6389" xr:uid="{00000000-0005-0000-0000-000093190000}"/>
    <cellStyle name="Normal 2 62 9 14" xfId="6390" xr:uid="{00000000-0005-0000-0000-000094190000}"/>
    <cellStyle name="Normal 2 62 9 2" xfId="6391" xr:uid="{00000000-0005-0000-0000-000095190000}"/>
    <cellStyle name="Normal 2 62 9 3" xfId="6392" xr:uid="{00000000-0005-0000-0000-000096190000}"/>
    <cellStyle name="Normal 2 62 9 4" xfId="6393" xr:uid="{00000000-0005-0000-0000-000097190000}"/>
    <cellStyle name="Normal 2 62 9 5" xfId="6394" xr:uid="{00000000-0005-0000-0000-000098190000}"/>
    <cellStyle name="Normal 2 62 9 6" xfId="6395" xr:uid="{00000000-0005-0000-0000-000099190000}"/>
    <cellStyle name="Normal 2 62 9 7" xfId="6396" xr:uid="{00000000-0005-0000-0000-00009A190000}"/>
    <cellStyle name="Normal 2 62 9 8" xfId="6397" xr:uid="{00000000-0005-0000-0000-00009B190000}"/>
    <cellStyle name="Normal 2 62 9 9" xfId="6398" xr:uid="{00000000-0005-0000-0000-00009C190000}"/>
    <cellStyle name="Normal 2 63" xfId="6399" xr:uid="{00000000-0005-0000-0000-00009D190000}"/>
    <cellStyle name="Normal 2 64" xfId="6400" xr:uid="{00000000-0005-0000-0000-00009E190000}"/>
    <cellStyle name="Normal 2 65" xfId="6401" xr:uid="{00000000-0005-0000-0000-00009F190000}"/>
    <cellStyle name="Normal 2 66" xfId="6402" xr:uid="{00000000-0005-0000-0000-0000A0190000}"/>
    <cellStyle name="Normal 2 66 10" xfId="6403" xr:uid="{00000000-0005-0000-0000-0000A1190000}"/>
    <cellStyle name="Normal 2 66 11" xfId="6404" xr:uid="{00000000-0005-0000-0000-0000A2190000}"/>
    <cellStyle name="Normal 2 66 12" xfId="6405" xr:uid="{00000000-0005-0000-0000-0000A3190000}"/>
    <cellStyle name="Normal 2 66 13" xfId="6406" xr:uid="{00000000-0005-0000-0000-0000A4190000}"/>
    <cellStyle name="Normal 2 66 14" xfId="6407" xr:uid="{00000000-0005-0000-0000-0000A5190000}"/>
    <cellStyle name="Normal 2 66 15" xfId="6408" xr:uid="{00000000-0005-0000-0000-0000A6190000}"/>
    <cellStyle name="Normal 2 66 2" xfId="6409" xr:uid="{00000000-0005-0000-0000-0000A7190000}"/>
    <cellStyle name="Normal 2 66 2 10" xfId="6410" xr:uid="{00000000-0005-0000-0000-0000A8190000}"/>
    <cellStyle name="Normal 2 66 2 11" xfId="6411" xr:uid="{00000000-0005-0000-0000-0000A9190000}"/>
    <cellStyle name="Normal 2 66 2 12" xfId="6412" xr:uid="{00000000-0005-0000-0000-0000AA190000}"/>
    <cellStyle name="Normal 2 66 2 13" xfId="6413" xr:uid="{00000000-0005-0000-0000-0000AB190000}"/>
    <cellStyle name="Normal 2 66 2 14" xfId="6414" xr:uid="{00000000-0005-0000-0000-0000AC190000}"/>
    <cellStyle name="Normal 2 66 2 2" xfId="6415" xr:uid="{00000000-0005-0000-0000-0000AD190000}"/>
    <cellStyle name="Normal 2 66 2 3" xfId="6416" xr:uid="{00000000-0005-0000-0000-0000AE190000}"/>
    <cellStyle name="Normal 2 66 2 4" xfId="6417" xr:uid="{00000000-0005-0000-0000-0000AF190000}"/>
    <cellStyle name="Normal 2 66 2 5" xfId="6418" xr:uid="{00000000-0005-0000-0000-0000B0190000}"/>
    <cellStyle name="Normal 2 66 2 6" xfId="6419" xr:uid="{00000000-0005-0000-0000-0000B1190000}"/>
    <cellStyle name="Normal 2 66 2 7" xfId="6420" xr:uid="{00000000-0005-0000-0000-0000B2190000}"/>
    <cellStyle name="Normal 2 66 2 8" xfId="6421" xr:uid="{00000000-0005-0000-0000-0000B3190000}"/>
    <cellStyle name="Normal 2 66 2 9" xfId="6422" xr:uid="{00000000-0005-0000-0000-0000B4190000}"/>
    <cellStyle name="Normal 2 66 3" xfId="6423" xr:uid="{00000000-0005-0000-0000-0000B5190000}"/>
    <cellStyle name="Normal 2 66 4" xfId="6424" xr:uid="{00000000-0005-0000-0000-0000B6190000}"/>
    <cellStyle name="Normal 2 66 5" xfId="6425" xr:uid="{00000000-0005-0000-0000-0000B7190000}"/>
    <cellStyle name="Normal 2 66 6" xfId="6426" xr:uid="{00000000-0005-0000-0000-0000B8190000}"/>
    <cellStyle name="Normal 2 66 7" xfId="6427" xr:uid="{00000000-0005-0000-0000-0000B9190000}"/>
    <cellStyle name="Normal 2 66 8" xfId="6428" xr:uid="{00000000-0005-0000-0000-0000BA190000}"/>
    <cellStyle name="Normal 2 66 9" xfId="6429" xr:uid="{00000000-0005-0000-0000-0000BB190000}"/>
    <cellStyle name="Normal 2 67" xfId="6430" xr:uid="{00000000-0005-0000-0000-0000BC190000}"/>
    <cellStyle name="Normal 2 67 10" xfId="6431" xr:uid="{00000000-0005-0000-0000-0000BD190000}"/>
    <cellStyle name="Normal 2 67 11" xfId="6432" xr:uid="{00000000-0005-0000-0000-0000BE190000}"/>
    <cellStyle name="Normal 2 67 12" xfId="6433" xr:uid="{00000000-0005-0000-0000-0000BF190000}"/>
    <cellStyle name="Normal 2 67 13" xfId="6434" xr:uid="{00000000-0005-0000-0000-0000C0190000}"/>
    <cellStyle name="Normal 2 67 14" xfId="6435" xr:uid="{00000000-0005-0000-0000-0000C1190000}"/>
    <cellStyle name="Normal 2 67 15" xfId="6436" xr:uid="{00000000-0005-0000-0000-0000C2190000}"/>
    <cellStyle name="Normal 2 67 2" xfId="6437" xr:uid="{00000000-0005-0000-0000-0000C3190000}"/>
    <cellStyle name="Normal 2 67 2 10" xfId="6438" xr:uid="{00000000-0005-0000-0000-0000C4190000}"/>
    <cellStyle name="Normal 2 67 2 11" xfId="6439" xr:uid="{00000000-0005-0000-0000-0000C5190000}"/>
    <cellStyle name="Normal 2 67 2 12" xfId="6440" xr:uid="{00000000-0005-0000-0000-0000C6190000}"/>
    <cellStyle name="Normal 2 67 2 13" xfId="6441" xr:uid="{00000000-0005-0000-0000-0000C7190000}"/>
    <cellStyle name="Normal 2 67 2 14" xfId="6442" xr:uid="{00000000-0005-0000-0000-0000C8190000}"/>
    <cellStyle name="Normal 2 67 2 2" xfId="6443" xr:uid="{00000000-0005-0000-0000-0000C9190000}"/>
    <cellStyle name="Normal 2 67 2 3" xfId="6444" xr:uid="{00000000-0005-0000-0000-0000CA190000}"/>
    <cellStyle name="Normal 2 67 2 4" xfId="6445" xr:uid="{00000000-0005-0000-0000-0000CB190000}"/>
    <cellStyle name="Normal 2 67 2 5" xfId="6446" xr:uid="{00000000-0005-0000-0000-0000CC190000}"/>
    <cellStyle name="Normal 2 67 2 6" xfId="6447" xr:uid="{00000000-0005-0000-0000-0000CD190000}"/>
    <cellStyle name="Normal 2 67 2 7" xfId="6448" xr:uid="{00000000-0005-0000-0000-0000CE190000}"/>
    <cellStyle name="Normal 2 67 2 8" xfId="6449" xr:uid="{00000000-0005-0000-0000-0000CF190000}"/>
    <cellStyle name="Normal 2 67 2 9" xfId="6450" xr:uid="{00000000-0005-0000-0000-0000D0190000}"/>
    <cellStyle name="Normal 2 67 3" xfId="6451" xr:uid="{00000000-0005-0000-0000-0000D1190000}"/>
    <cellStyle name="Normal 2 67 4" xfId="6452" xr:uid="{00000000-0005-0000-0000-0000D2190000}"/>
    <cellStyle name="Normal 2 67 5" xfId="6453" xr:uid="{00000000-0005-0000-0000-0000D3190000}"/>
    <cellStyle name="Normal 2 67 6" xfId="6454" xr:uid="{00000000-0005-0000-0000-0000D4190000}"/>
    <cellStyle name="Normal 2 67 7" xfId="6455" xr:uid="{00000000-0005-0000-0000-0000D5190000}"/>
    <cellStyle name="Normal 2 67 8" xfId="6456" xr:uid="{00000000-0005-0000-0000-0000D6190000}"/>
    <cellStyle name="Normal 2 67 9" xfId="6457" xr:uid="{00000000-0005-0000-0000-0000D7190000}"/>
    <cellStyle name="Normal 2 68" xfId="6458" xr:uid="{00000000-0005-0000-0000-0000D8190000}"/>
    <cellStyle name="Normal 2 68 10" xfId="6459" xr:uid="{00000000-0005-0000-0000-0000D9190000}"/>
    <cellStyle name="Normal 2 68 11" xfId="6460" xr:uid="{00000000-0005-0000-0000-0000DA190000}"/>
    <cellStyle name="Normal 2 68 12" xfId="6461" xr:uid="{00000000-0005-0000-0000-0000DB190000}"/>
    <cellStyle name="Normal 2 68 13" xfId="6462" xr:uid="{00000000-0005-0000-0000-0000DC190000}"/>
    <cellStyle name="Normal 2 68 14" xfId="6463" xr:uid="{00000000-0005-0000-0000-0000DD190000}"/>
    <cellStyle name="Normal 2 68 15" xfId="6464" xr:uid="{00000000-0005-0000-0000-0000DE190000}"/>
    <cellStyle name="Normal 2 68 2" xfId="6465" xr:uid="{00000000-0005-0000-0000-0000DF190000}"/>
    <cellStyle name="Normal 2 68 2 10" xfId="6466" xr:uid="{00000000-0005-0000-0000-0000E0190000}"/>
    <cellStyle name="Normal 2 68 2 11" xfId="6467" xr:uid="{00000000-0005-0000-0000-0000E1190000}"/>
    <cellStyle name="Normal 2 68 2 12" xfId="6468" xr:uid="{00000000-0005-0000-0000-0000E2190000}"/>
    <cellStyle name="Normal 2 68 2 13" xfId="6469" xr:uid="{00000000-0005-0000-0000-0000E3190000}"/>
    <cellStyle name="Normal 2 68 2 14" xfId="6470" xr:uid="{00000000-0005-0000-0000-0000E4190000}"/>
    <cellStyle name="Normal 2 68 2 2" xfId="6471" xr:uid="{00000000-0005-0000-0000-0000E5190000}"/>
    <cellStyle name="Normal 2 68 2 3" xfId="6472" xr:uid="{00000000-0005-0000-0000-0000E6190000}"/>
    <cellStyle name="Normal 2 68 2 4" xfId="6473" xr:uid="{00000000-0005-0000-0000-0000E7190000}"/>
    <cellStyle name="Normal 2 68 2 5" xfId="6474" xr:uid="{00000000-0005-0000-0000-0000E8190000}"/>
    <cellStyle name="Normal 2 68 2 6" xfId="6475" xr:uid="{00000000-0005-0000-0000-0000E9190000}"/>
    <cellStyle name="Normal 2 68 2 7" xfId="6476" xr:uid="{00000000-0005-0000-0000-0000EA190000}"/>
    <cellStyle name="Normal 2 68 2 8" xfId="6477" xr:uid="{00000000-0005-0000-0000-0000EB190000}"/>
    <cellStyle name="Normal 2 68 2 9" xfId="6478" xr:uid="{00000000-0005-0000-0000-0000EC190000}"/>
    <cellStyle name="Normal 2 68 3" xfId="6479" xr:uid="{00000000-0005-0000-0000-0000ED190000}"/>
    <cellStyle name="Normal 2 68 4" xfId="6480" xr:uid="{00000000-0005-0000-0000-0000EE190000}"/>
    <cellStyle name="Normal 2 68 5" xfId="6481" xr:uid="{00000000-0005-0000-0000-0000EF190000}"/>
    <cellStyle name="Normal 2 68 6" xfId="6482" xr:uid="{00000000-0005-0000-0000-0000F0190000}"/>
    <cellStyle name="Normal 2 68 7" xfId="6483" xr:uid="{00000000-0005-0000-0000-0000F1190000}"/>
    <cellStyle name="Normal 2 68 8" xfId="6484" xr:uid="{00000000-0005-0000-0000-0000F2190000}"/>
    <cellStyle name="Normal 2 68 9" xfId="6485" xr:uid="{00000000-0005-0000-0000-0000F3190000}"/>
    <cellStyle name="Normal 2 69" xfId="6486" xr:uid="{00000000-0005-0000-0000-0000F4190000}"/>
    <cellStyle name="Normal 2 69 10" xfId="6487" xr:uid="{00000000-0005-0000-0000-0000F5190000}"/>
    <cellStyle name="Normal 2 69 11" xfId="6488" xr:uid="{00000000-0005-0000-0000-0000F6190000}"/>
    <cellStyle name="Normal 2 69 12" xfId="6489" xr:uid="{00000000-0005-0000-0000-0000F7190000}"/>
    <cellStyle name="Normal 2 69 13" xfId="6490" xr:uid="{00000000-0005-0000-0000-0000F8190000}"/>
    <cellStyle name="Normal 2 69 14" xfId="6491" xr:uid="{00000000-0005-0000-0000-0000F9190000}"/>
    <cellStyle name="Normal 2 69 2" xfId="6492" xr:uid="{00000000-0005-0000-0000-0000FA190000}"/>
    <cellStyle name="Normal 2 69 3" xfId="6493" xr:uid="{00000000-0005-0000-0000-0000FB190000}"/>
    <cellStyle name="Normal 2 69 4" xfId="6494" xr:uid="{00000000-0005-0000-0000-0000FC190000}"/>
    <cellStyle name="Normal 2 69 5" xfId="6495" xr:uid="{00000000-0005-0000-0000-0000FD190000}"/>
    <cellStyle name="Normal 2 69 6" xfId="6496" xr:uid="{00000000-0005-0000-0000-0000FE190000}"/>
    <cellStyle name="Normal 2 69 7" xfId="6497" xr:uid="{00000000-0005-0000-0000-0000FF190000}"/>
    <cellStyle name="Normal 2 69 8" xfId="6498" xr:uid="{00000000-0005-0000-0000-0000001A0000}"/>
    <cellStyle name="Normal 2 69 9" xfId="6499" xr:uid="{00000000-0005-0000-0000-0000011A0000}"/>
    <cellStyle name="Normal 2 7" xfId="6500" xr:uid="{00000000-0005-0000-0000-0000021A0000}"/>
    <cellStyle name="Normal 2 7 2" xfId="6501" xr:uid="{00000000-0005-0000-0000-0000031A0000}"/>
    <cellStyle name="Normal 2 7 2 2" xfId="6502" xr:uid="{00000000-0005-0000-0000-0000041A0000}"/>
    <cellStyle name="Normal 2 7 2 2 2" xfId="6503" xr:uid="{00000000-0005-0000-0000-0000051A0000}"/>
    <cellStyle name="Normal 2 7 2 3" xfId="6504" xr:uid="{00000000-0005-0000-0000-0000061A0000}"/>
    <cellStyle name="Normal 2 7 2 3 2" xfId="6505" xr:uid="{00000000-0005-0000-0000-0000071A0000}"/>
    <cellStyle name="Normal 2 7 2 4" xfId="6506" xr:uid="{00000000-0005-0000-0000-0000081A0000}"/>
    <cellStyle name="Normal 2 7 2 4 2" xfId="6507" xr:uid="{00000000-0005-0000-0000-0000091A0000}"/>
    <cellStyle name="Normal 2 7 2 5" xfId="6508" xr:uid="{00000000-0005-0000-0000-00000A1A0000}"/>
    <cellStyle name="Normal 2 7 2 5 2" xfId="6509" xr:uid="{00000000-0005-0000-0000-00000B1A0000}"/>
    <cellStyle name="Normal 2 7 2 6" xfId="6510" xr:uid="{00000000-0005-0000-0000-00000C1A0000}"/>
    <cellStyle name="Normal 2 7 2 6 2" xfId="6511" xr:uid="{00000000-0005-0000-0000-00000D1A0000}"/>
    <cellStyle name="Normal 2 7 2 7" xfId="6512" xr:uid="{00000000-0005-0000-0000-00000E1A0000}"/>
    <cellStyle name="Normal 2 7 2 7 2" xfId="6513" xr:uid="{00000000-0005-0000-0000-00000F1A0000}"/>
    <cellStyle name="Normal 2 7 3" xfId="6514" xr:uid="{00000000-0005-0000-0000-0000101A0000}"/>
    <cellStyle name="Normal 2 7 4" xfId="6515" xr:uid="{00000000-0005-0000-0000-0000111A0000}"/>
    <cellStyle name="Normal 2 7 5" xfId="6516" xr:uid="{00000000-0005-0000-0000-0000121A0000}"/>
    <cellStyle name="Normal 2 7 6" xfId="6517" xr:uid="{00000000-0005-0000-0000-0000131A0000}"/>
    <cellStyle name="Normal 2 7 7" xfId="6518" xr:uid="{00000000-0005-0000-0000-0000141A0000}"/>
    <cellStyle name="Normal 2 7 8" xfId="6519" xr:uid="{00000000-0005-0000-0000-0000151A0000}"/>
    <cellStyle name="Normal 2 70" xfId="6520" xr:uid="{00000000-0005-0000-0000-0000161A0000}"/>
    <cellStyle name="Normal 2 70 10" xfId="6521" xr:uid="{00000000-0005-0000-0000-0000171A0000}"/>
    <cellStyle name="Normal 2 70 11" xfId="6522" xr:uid="{00000000-0005-0000-0000-0000181A0000}"/>
    <cellStyle name="Normal 2 70 12" xfId="6523" xr:uid="{00000000-0005-0000-0000-0000191A0000}"/>
    <cellStyle name="Normal 2 70 13" xfId="6524" xr:uid="{00000000-0005-0000-0000-00001A1A0000}"/>
    <cellStyle name="Normal 2 70 14" xfId="6525" xr:uid="{00000000-0005-0000-0000-00001B1A0000}"/>
    <cellStyle name="Normal 2 70 2" xfId="6526" xr:uid="{00000000-0005-0000-0000-00001C1A0000}"/>
    <cellStyle name="Normal 2 70 3" xfId="6527" xr:uid="{00000000-0005-0000-0000-00001D1A0000}"/>
    <cellStyle name="Normal 2 70 4" xfId="6528" xr:uid="{00000000-0005-0000-0000-00001E1A0000}"/>
    <cellStyle name="Normal 2 70 5" xfId="6529" xr:uid="{00000000-0005-0000-0000-00001F1A0000}"/>
    <cellStyle name="Normal 2 70 6" xfId="6530" xr:uid="{00000000-0005-0000-0000-0000201A0000}"/>
    <cellStyle name="Normal 2 70 7" xfId="6531" xr:uid="{00000000-0005-0000-0000-0000211A0000}"/>
    <cellStyle name="Normal 2 70 8" xfId="6532" xr:uid="{00000000-0005-0000-0000-0000221A0000}"/>
    <cellStyle name="Normal 2 70 9" xfId="6533" xr:uid="{00000000-0005-0000-0000-0000231A0000}"/>
    <cellStyle name="Normal 2 71" xfId="6534" xr:uid="{00000000-0005-0000-0000-0000241A0000}"/>
    <cellStyle name="Normal 2 71 10" xfId="6535" xr:uid="{00000000-0005-0000-0000-0000251A0000}"/>
    <cellStyle name="Normal 2 71 11" xfId="6536" xr:uid="{00000000-0005-0000-0000-0000261A0000}"/>
    <cellStyle name="Normal 2 71 12" xfId="6537" xr:uid="{00000000-0005-0000-0000-0000271A0000}"/>
    <cellStyle name="Normal 2 71 13" xfId="6538" xr:uid="{00000000-0005-0000-0000-0000281A0000}"/>
    <cellStyle name="Normal 2 71 14" xfId="6539" xr:uid="{00000000-0005-0000-0000-0000291A0000}"/>
    <cellStyle name="Normal 2 71 2" xfId="6540" xr:uid="{00000000-0005-0000-0000-00002A1A0000}"/>
    <cellStyle name="Normal 2 71 3" xfId="6541" xr:uid="{00000000-0005-0000-0000-00002B1A0000}"/>
    <cellStyle name="Normal 2 71 4" xfId="6542" xr:uid="{00000000-0005-0000-0000-00002C1A0000}"/>
    <cellStyle name="Normal 2 71 5" xfId="6543" xr:uid="{00000000-0005-0000-0000-00002D1A0000}"/>
    <cellStyle name="Normal 2 71 6" xfId="6544" xr:uid="{00000000-0005-0000-0000-00002E1A0000}"/>
    <cellStyle name="Normal 2 71 7" xfId="6545" xr:uid="{00000000-0005-0000-0000-00002F1A0000}"/>
    <cellStyle name="Normal 2 71 8" xfId="6546" xr:uid="{00000000-0005-0000-0000-0000301A0000}"/>
    <cellStyle name="Normal 2 71 9" xfId="6547" xr:uid="{00000000-0005-0000-0000-0000311A0000}"/>
    <cellStyle name="Normal 2 72" xfId="6548" xr:uid="{00000000-0005-0000-0000-0000321A0000}"/>
    <cellStyle name="Normal 2 72 10" xfId="6549" xr:uid="{00000000-0005-0000-0000-0000331A0000}"/>
    <cellStyle name="Normal 2 72 11" xfId="6550" xr:uid="{00000000-0005-0000-0000-0000341A0000}"/>
    <cellStyle name="Normal 2 72 12" xfId="6551" xr:uid="{00000000-0005-0000-0000-0000351A0000}"/>
    <cellStyle name="Normal 2 72 13" xfId="6552" xr:uid="{00000000-0005-0000-0000-0000361A0000}"/>
    <cellStyle name="Normal 2 72 14" xfId="6553" xr:uid="{00000000-0005-0000-0000-0000371A0000}"/>
    <cellStyle name="Normal 2 72 2" xfId="6554" xr:uid="{00000000-0005-0000-0000-0000381A0000}"/>
    <cellStyle name="Normal 2 72 3" xfId="6555" xr:uid="{00000000-0005-0000-0000-0000391A0000}"/>
    <cellStyle name="Normal 2 72 4" xfId="6556" xr:uid="{00000000-0005-0000-0000-00003A1A0000}"/>
    <cellStyle name="Normal 2 72 5" xfId="6557" xr:uid="{00000000-0005-0000-0000-00003B1A0000}"/>
    <cellStyle name="Normal 2 72 6" xfId="6558" xr:uid="{00000000-0005-0000-0000-00003C1A0000}"/>
    <cellStyle name="Normal 2 72 7" xfId="6559" xr:uid="{00000000-0005-0000-0000-00003D1A0000}"/>
    <cellStyle name="Normal 2 72 8" xfId="6560" xr:uid="{00000000-0005-0000-0000-00003E1A0000}"/>
    <cellStyle name="Normal 2 72 9" xfId="6561" xr:uid="{00000000-0005-0000-0000-00003F1A0000}"/>
    <cellStyle name="Normal 2 73" xfId="6562" xr:uid="{00000000-0005-0000-0000-0000401A0000}"/>
    <cellStyle name="Normal 2 73 10" xfId="6563" xr:uid="{00000000-0005-0000-0000-0000411A0000}"/>
    <cellStyle name="Normal 2 73 11" xfId="6564" xr:uid="{00000000-0005-0000-0000-0000421A0000}"/>
    <cellStyle name="Normal 2 73 12" xfId="6565" xr:uid="{00000000-0005-0000-0000-0000431A0000}"/>
    <cellStyle name="Normal 2 73 13" xfId="6566" xr:uid="{00000000-0005-0000-0000-0000441A0000}"/>
    <cellStyle name="Normal 2 73 14" xfId="6567" xr:uid="{00000000-0005-0000-0000-0000451A0000}"/>
    <cellStyle name="Normal 2 73 2" xfId="6568" xr:uid="{00000000-0005-0000-0000-0000461A0000}"/>
    <cellStyle name="Normal 2 73 3" xfId="6569" xr:uid="{00000000-0005-0000-0000-0000471A0000}"/>
    <cellStyle name="Normal 2 73 4" xfId="6570" xr:uid="{00000000-0005-0000-0000-0000481A0000}"/>
    <cellStyle name="Normal 2 73 5" xfId="6571" xr:uid="{00000000-0005-0000-0000-0000491A0000}"/>
    <cellStyle name="Normal 2 73 6" xfId="6572" xr:uid="{00000000-0005-0000-0000-00004A1A0000}"/>
    <cellStyle name="Normal 2 73 7" xfId="6573" xr:uid="{00000000-0005-0000-0000-00004B1A0000}"/>
    <cellStyle name="Normal 2 73 8" xfId="6574" xr:uid="{00000000-0005-0000-0000-00004C1A0000}"/>
    <cellStyle name="Normal 2 73 9" xfId="6575" xr:uid="{00000000-0005-0000-0000-00004D1A0000}"/>
    <cellStyle name="Normal 2 74" xfId="6576" xr:uid="{00000000-0005-0000-0000-00004E1A0000}"/>
    <cellStyle name="Normal 2 74 10" xfId="6577" xr:uid="{00000000-0005-0000-0000-00004F1A0000}"/>
    <cellStyle name="Normal 2 74 11" xfId="6578" xr:uid="{00000000-0005-0000-0000-0000501A0000}"/>
    <cellStyle name="Normal 2 74 12" xfId="6579" xr:uid="{00000000-0005-0000-0000-0000511A0000}"/>
    <cellStyle name="Normal 2 74 13" xfId="6580" xr:uid="{00000000-0005-0000-0000-0000521A0000}"/>
    <cellStyle name="Normal 2 74 14" xfId="6581" xr:uid="{00000000-0005-0000-0000-0000531A0000}"/>
    <cellStyle name="Normal 2 74 2" xfId="6582" xr:uid="{00000000-0005-0000-0000-0000541A0000}"/>
    <cellStyle name="Normal 2 74 3" xfId="6583" xr:uid="{00000000-0005-0000-0000-0000551A0000}"/>
    <cellStyle name="Normal 2 74 4" xfId="6584" xr:uid="{00000000-0005-0000-0000-0000561A0000}"/>
    <cellStyle name="Normal 2 74 5" xfId="6585" xr:uid="{00000000-0005-0000-0000-0000571A0000}"/>
    <cellStyle name="Normal 2 74 6" xfId="6586" xr:uid="{00000000-0005-0000-0000-0000581A0000}"/>
    <cellStyle name="Normal 2 74 7" xfId="6587" xr:uid="{00000000-0005-0000-0000-0000591A0000}"/>
    <cellStyle name="Normal 2 74 8" xfId="6588" xr:uid="{00000000-0005-0000-0000-00005A1A0000}"/>
    <cellStyle name="Normal 2 74 9" xfId="6589" xr:uid="{00000000-0005-0000-0000-00005B1A0000}"/>
    <cellStyle name="Normal 2 75" xfId="6590" xr:uid="{00000000-0005-0000-0000-00005C1A0000}"/>
    <cellStyle name="Normal 2 75 10" xfId="6591" xr:uid="{00000000-0005-0000-0000-00005D1A0000}"/>
    <cellStyle name="Normal 2 75 11" xfId="6592" xr:uid="{00000000-0005-0000-0000-00005E1A0000}"/>
    <cellStyle name="Normal 2 75 12" xfId="6593" xr:uid="{00000000-0005-0000-0000-00005F1A0000}"/>
    <cellStyle name="Normal 2 75 13" xfId="6594" xr:uid="{00000000-0005-0000-0000-0000601A0000}"/>
    <cellStyle name="Normal 2 75 14" xfId="6595" xr:uid="{00000000-0005-0000-0000-0000611A0000}"/>
    <cellStyle name="Normal 2 75 2" xfId="6596" xr:uid="{00000000-0005-0000-0000-0000621A0000}"/>
    <cellStyle name="Normal 2 75 3" xfId="6597" xr:uid="{00000000-0005-0000-0000-0000631A0000}"/>
    <cellStyle name="Normal 2 75 4" xfId="6598" xr:uid="{00000000-0005-0000-0000-0000641A0000}"/>
    <cellStyle name="Normal 2 75 5" xfId="6599" xr:uid="{00000000-0005-0000-0000-0000651A0000}"/>
    <cellStyle name="Normal 2 75 6" xfId="6600" xr:uid="{00000000-0005-0000-0000-0000661A0000}"/>
    <cellStyle name="Normal 2 75 7" xfId="6601" xr:uid="{00000000-0005-0000-0000-0000671A0000}"/>
    <cellStyle name="Normal 2 75 8" xfId="6602" xr:uid="{00000000-0005-0000-0000-0000681A0000}"/>
    <cellStyle name="Normal 2 75 9" xfId="6603" xr:uid="{00000000-0005-0000-0000-0000691A0000}"/>
    <cellStyle name="Normal 2 76" xfId="6604" xr:uid="{00000000-0005-0000-0000-00006A1A0000}"/>
    <cellStyle name="Normal 2 76 10" xfId="6605" xr:uid="{00000000-0005-0000-0000-00006B1A0000}"/>
    <cellStyle name="Normal 2 76 11" xfId="6606" xr:uid="{00000000-0005-0000-0000-00006C1A0000}"/>
    <cellStyle name="Normal 2 76 12" xfId="6607" xr:uid="{00000000-0005-0000-0000-00006D1A0000}"/>
    <cellStyle name="Normal 2 76 13" xfId="6608" xr:uid="{00000000-0005-0000-0000-00006E1A0000}"/>
    <cellStyle name="Normal 2 76 14" xfId="6609" xr:uid="{00000000-0005-0000-0000-00006F1A0000}"/>
    <cellStyle name="Normal 2 76 2" xfId="6610" xr:uid="{00000000-0005-0000-0000-0000701A0000}"/>
    <cellStyle name="Normal 2 76 3" xfId="6611" xr:uid="{00000000-0005-0000-0000-0000711A0000}"/>
    <cellStyle name="Normal 2 76 4" xfId="6612" xr:uid="{00000000-0005-0000-0000-0000721A0000}"/>
    <cellStyle name="Normal 2 76 5" xfId="6613" xr:uid="{00000000-0005-0000-0000-0000731A0000}"/>
    <cellStyle name="Normal 2 76 6" xfId="6614" xr:uid="{00000000-0005-0000-0000-0000741A0000}"/>
    <cellStyle name="Normal 2 76 7" xfId="6615" xr:uid="{00000000-0005-0000-0000-0000751A0000}"/>
    <cellStyle name="Normal 2 76 8" xfId="6616" xr:uid="{00000000-0005-0000-0000-0000761A0000}"/>
    <cellStyle name="Normal 2 76 9" xfId="6617" xr:uid="{00000000-0005-0000-0000-0000771A0000}"/>
    <cellStyle name="Normal 2 77" xfId="6618" xr:uid="{00000000-0005-0000-0000-0000781A0000}"/>
    <cellStyle name="Normal 2 77 10" xfId="6619" xr:uid="{00000000-0005-0000-0000-0000791A0000}"/>
    <cellStyle name="Normal 2 77 11" xfId="6620" xr:uid="{00000000-0005-0000-0000-00007A1A0000}"/>
    <cellStyle name="Normal 2 77 12" xfId="6621" xr:uid="{00000000-0005-0000-0000-00007B1A0000}"/>
    <cellStyle name="Normal 2 77 13" xfId="6622" xr:uid="{00000000-0005-0000-0000-00007C1A0000}"/>
    <cellStyle name="Normal 2 77 14" xfId="6623" xr:uid="{00000000-0005-0000-0000-00007D1A0000}"/>
    <cellStyle name="Normal 2 77 2" xfId="6624" xr:uid="{00000000-0005-0000-0000-00007E1A0000}"/>
    <cellStyle name="Normal 2 77 3" xfId="6625" xr:uid="{00000000-0005-0000-0000-00007F1A0000}"/>
    <cellStyle name="Normal 2 77 4" xfId="6626" xr:uid="{00000000-0005-0000-0000-0000801A0000}"/>
    <cellStyle name="Normal 2 77 5" xfId="6627" xr:uid="{00000000-0005-0000-0000-0000811A0000}"/>
    <cellStyle name="Normal 2 77 6" xfId="6628" xr:uid="{00000000-0005-0000-0000-0000821A0000}"/>
    <cellStyle name="Normal 2 77 7" xfId="6629" xr:uid="{00000000-0005-0000-0000-0000831A0000}"/>
    <cellStyle name="Normal 2 77 8" xfId="6630" xr:uid="{00000000-0005-0000-0000-0000841A0000}"/>
    <cellStyle name="Normal 2 77 9" xfId="6631" xr:uid="{00000000-0005-0000-0000-0000851A0000}"/>
    <cellStyle name="Normal 2 78" xfId="6632" xr:uid="{00000000-0005-0000-0000-0000861A0000}"/>
    <cellStyle name="Normal 2 78 10" xfId="6633" xr:uid="{00000000-0005-0000-0000-0000871A0000}"/>
    <cellStyle name="Normal 2 78 11" xfId="6634" xr:uid="{00000000-0005-0000-0000-0000881A0000}"/>
    <cellStyle name="Normal 2 78 12" xfId="6635" xr:uid="{00000000-0005-0000-0000-0000891A0000}"/>
    <cellStyle name="Normal 2 78 13" xfId="6636" xr:uid="{00000000-0005-0000-0000-00008A1A0000}"/>
    <cellStyle name="Normal 2 78 14" xfId="6637" xr:uid="{00000000-0005-0000-0000-00008B1A0000}"/>
    <cellStyle name="Normal 2 78 2" xfId="6638" xr:uid="{00000000-0005-0000-0000-00008C1A0000}"/>
    <cellStyle name="Normal 2 78 3" xfId="6639" xr:uid="{00000000-0005-0000-0000-00008D1A0000}"/>
    <cellStyle name="Normal 2 78 4" xfId="6640" xr:uid="{00000000-0005-0000-0000-00008E1A0000}"/>
    <cellStyle name="Normal 2 78 5" xfId="6641" xr:uid="{00000000-0005-0000-0000-00008F1A0000}"/>
    <cellStyle name="Normal 2 78 6" xfId="6642" xr:uid="{00000000-0005-0000-0000-0000901A0000}"/>
    <cellStyle name="Normal 2 78 7" xfId="6643" xr:uid="{00000000-0005-0000-0000-0000911A0000}"/>
    <cellStyle name="Normal 2 78 8" xfId="6644" xr:uid="{00000000-0005-0000-0000-0000921A0000}"/>
    <cellStyle name="Normal 2 78 9" xfId="6645" xr:uid="{00000000-0005-0000-0000-0000931A0000}"/>
    <cellStyle name="Normal 2 79" xfId="6646" xr:uid="{00000000-0005-0000-0000-0000941A0000}"/>
    <cellStyle name="Normal 2 8" xfId="6647" xr:uid="{00000000-0005-0000-0000-0000951A0000}"/>
    <cellStyle name="Normal 2 8 2" xfId="6648" xr:uid="{00000000-0005-0000-0000-0000961A0000}"/>
    <cellStyle name="Normal 2 8 2 2" xfId="6649" xr:uid="{00000000-0005-0000-0000-0000971A0000}"/>
    <cellStyle name="Normal 2 8 3" xfId="6650" xr:uid="{00000000-0005-0000-0000-0000981A0000}"/>
    <cellStyle name="Normal 2 8 3 2" xfId="6651" xr:uid="{00000000-0005-0000-0000-0000991A0000}"/>
    <cellStyle name="Normal 2 8 4" xfId="6652" xr:uid="{00000000-0005-0000-0000-00009A1A0000}"/>
    <cellStyle name="Normal 2 8 4 2" xfId="6653" xr:uid="{00000000-0005-0000-0000-00009B1A0000}"/>
    <cellStyle name="Normal 2 8 5" xfId="6654" xr:uid="{00000000-0005-0000-0000-00009C1A0000}"/>
    <cellStyle name="Normal 2 8 5 2" xfId="6655" xr:uid="{00000000-0005-0000-0000-00009D1A0000}"/>
    <cellStyle name="Normal 2 8 6" xfId="6656" xr:uid="{00000000-0005-0000-0000-00009E1A0000}"/>
    <cellStyle name="Normal 2 8 6 2" xfId="6657" xr:uid="{00000000-0005-0000-0000-00009F1A0000}"/>
    <cellStyle name="Normal 2 8 7" xfId="6658" xr:uid="{00000000-0005-0000-0000-0000A01A0000}"/>
    <cellStyle name="Normal 2 8 7 2" xfId="6659" xr:uid="{00000000-0005-0000-0000-0000A11A0000}"/>
    <cellStyle name="Normal 2 8 8" xfId="6660" xr:uid="{00000000-0005-0000-0000-0000A21A0000}"/>
    <cellStyle name="Normal 2 80" xfId="6661" xr:uid="{00000000-0005-0000-0000-0000A31A0000}"/>
    <cellStyle name="Normal 2 80 10" xfId="6662" xr:uid="{00000000-0005-0000-0000-0000A41A0000}"/>
    <cellStyle name="Normal 2 80 11" xfId="6663" xr:uid="{00000000-0005-0000-0000-0000A51A0000}"/>
    <cellStyle name="Normal 2 80 12" xfId="6664" xr:uid="{00000000-0005-0000-0000-0000A61A0000}"/>
    <cellStyle name="Normal 2 80 13" xfId="6665" xr:uid="{00000000-0005-0000-0000-0000A71A0000}"/>
    <cellStyle name="Normal 2 80 14" xfId="6666" xr:uid="{00000000-0005-0000-0000-0000A81A0000}"/>
    <cellStyle name="Normal 2 80 2" xfId="6667" xr:uid="{00000000-0005-0000-0000-0000A91A0000}"/>
    <cellStyle name="Normal 2 80 3" xfId="6668" xr:uid="{00000000-0005-0000-0000-0000AA1A0000}"/>
    <cellStyle name="Normal 2 80 4" xfId="6669" xr:uid="{00000000-0005-0000-0000-0000AB1A0000}"/>
    <cellStyle name="Normal 2 80 5" xfId="6670" xr:uid="{00000000-0005-0000-0000-0000AC1A0000}"/>
    <cellStyle name="Normal 2 80 6" xfId="6671" xr:uid="{00000000-0005-0000-0000-0000AD1A0000}"/>
    <cellStyle name="Normal 2 80 7" xfId="6672" xr:uid="{00000000-0005-0000-0000-0000AE1A0000}"/>
    <cellStyle name="Normal 2 80 8" xfId="6673" xr:uid="{00000000-0005-0000-0000-0000AF1A0000}"/>
    <cellStyle name="Normal 2 80 9" xfId="6674" xr:uid="{00000000-0005-0000-0000-0000B01A0000}"/>
    <cellStyle name="Normal 2 81" xfId="6675" xr:uid="{00000000-0005-0000-0000-0000B11A0000}"/>
    <cellStyle name="Normal 2 81 10" xfId="6676" xr:uid="{00000000-0005-0000-0000-0000B21A0000}"/>
    <cellStyle name="Normal 2 81 11" xfId="6677" xr:uid="{00000000-0005-0000-0000-0000B31A0000}"/>
    <cellStyle name="Normal 2 81 12" xfId="6678" xr:uid="{00000000-0005-0000-0000-0000B41A0000}"/>
    <cellStyle name="Normal 2 81 13" xfId="6679" xr:uid="{00000000-0005-0000-0000-0000B51A0000}"/>
    <cellStyle name="Normal 2 81 14" xfId="6680" xr:uid="{00000000-0005-0000-0000-0000B61A0000}"/>
    <cellStyle name="Normal 2 81 2" xfId="6681" xr:uid="{00000000-0005-0000-0000-0000B71A0000}"/>
    <cellStyle name="Normal 2 81 3" xfId="6682" xr:uid="{00000000-0005-0000-0000-0000B81A0000}"/>
    <cellStyle name="Normal 2 81 4" xfId="6683" xr:uid="{00000000-0005-0000-0000-0000B91A0000}"/>
    <cellStyle name="Normal 2 81 5" xfId="6684" xr:uid="{00000000-0005-0000-0000-0000BA1A0000}"/>
    <cellStyle name="Normal 2 81 6" xfId="6685" xr:uid="{00000000-0005-0000-0000-0000BB1A0000}"/>
    <cellStyle name="Normal 2 81 7" xfId="6686" xr:uid="{00000000-0005-0000-0000-0000BC1A0000}"/>
    <cellStyle name="Normal 2 81 8" xfId="6687" xr:uid="{00000000-0005-0000-0000-0000BD1A0000}"/>
    <cellStyle name="Normal 2 81 9" xfId="6688" xr:uid="{00000000-0005-0000-0000-0000BE1A0000}"/>
    <cellStyle name="Normal 2 9" xfId="6689" xr:uid="{00000000-0005-0000-0000-0000BF1A0000}"/>
    <cellStyle name="Normal 2 9 2" xfId="6690" xr:uid="{00000000-0005-0000-0000-0000C01A0000}"/>
    <cellStyle name="Normal 2 9 2 2" xfId="6691" xr:uid="{00000000-0005-0000-0000-0000C11A0000}"/>
    <cellStyle name="Normal 2 9 3" xfId="6692" xr:uid="{00000000-0005-0000-0000-0000C21A0000}"/>
    <cellStyle name="Normal 2 9 3 2" xfId="6693" xr:uid="{00000000-0005-0000-0000-0000C31A0000}"/>
    <cellStyle name="Normal 2 9 4" xfId="6694" xr:uid="{00000000-0005-0000-0000-0000C41A0000}"/>
    <cellStyle name="Normal 2 9 4 2" xfId="6695" xr:uid="{00000000-0005-0000-0000-0000C51A0000}"/>
    <cellStyle name="Normal 2 9 5" xfId="6696" xr:uid="{00000000-0005-0000-0000-0000C61A0000}"/>
    <cellStyle name="Normal 2 9 5 2" xfId="6697" xr:uid="{00000000-0005-0000-0000-0000C71A0000}"/>
    <cellStyle name="Normal 2 9 6" xfId="6698" xr:uid="{00000000-0005-0000-0000-0000C81A0000}"/>
    <cellStyle name="Normal 2 9 6 2" xfId="6699" xr:uid="{00000000-0005-0000-0000-0000C91A0000}"/>
    <cellStyle name="Normal 2 9 7" xfId="6700" xr:uid="{00000000-0005-0000-0000-0000CA1A0000}"/>
    <cellStyle name="Normal 2 9 7 2" xfId="6701" xr:uid="{00000000-0005-0000-0000-0000CB1A0000}"/>
    <cellStyle name="Normal 2 9 8" xfId="6702" xr:uid="{00000000-0005-0000-0000-0000CC1A0000}"/>
    <cellStyle name="Normal 20" xfId="6703" xr:uid="{00000000-0005-0000-0000-0000CD1A0000}"/>
    <cellStyle name="Normal 20 2" xfId="6704" xr:uid="{00000000-0005-0000-0000-0000CE1A0000}"/>
    <cellStyle name="Normal 20 3" xfId="6705" xr:uid="{00000000-0005-0000-0000-0000CF1A0000}"/>
    <cellStyle name="Normal 20 4" xfId="6706" xr:uid="{00000000-0005-0000-0000-0000D01A0000}"/>
    <cellStyle name="Normal 20 5" xfId="6707" xr:uid="{00000000-0005-0000-0000-0000D11A0000}"/>
    <cellStyle name="Normal 20 6" xfId="6708" xr:uid="{00000000-0005-0000-0000-0000D21A0000}"/>
    <cellStyle name="Normal 20 7" xfId="6709" xr:uid="{00000000-0005-0000-0000-0000D31A0000}"/>
    <cellStyle name="Normal 20 8" xfId="6710" xr:uid="{00000000-0005-0000-0000-0000D41A0000}"/>
    <cellStyle name="Normal 20 9" xfId="6711" xr:uid="{00000000-0005-0000-0000-0000D51A0000}"/>
    <cellStyle name="Normal 21" xfId="6712" xr:uid="{00000000-0005-0000-0000-0000D61A0000}"/>
    <cellStyle name="Normal 21 2" xfId="6713" xr:uid="{00000000-0005-0000-0000-0000D71A0000}"/>
    <cellStyle name="Normal 21 3" xfId="6714" xr:uid="{00000000-0005-0000-0000-0000D81A0000}"/>
    <cellStyle name="Normal 21 4" xfId="6715" xr:uid="{00000000-0005-0000-0000-0000D91A0000}"/>
    <cellStyle name="Normal 21 5" xfId="6716" xr:uid="{00000000-0005-0000-0000-0000DA1A0000}"/>
    <cellStyle name="Normal 21 6" xfId="6717" xr:uid="{00000000-0005-0000-0000-0000DB1A0000}"/>
    <cellStyle name="Normal 21 7" xfId="6718" xr:uid="{00000000-0005-0000-0000-0000DC1A0000}"/>
    <cellStyle name="Normal 21 8" xfId="6719" xr:uid="{00000000-0005-0000-0000-0000DD1A0000}"/>
    <cellStyle name="Normal 21 9" xfId="6720" xr:uid="{00000000-0005-0000-0000-0000DE1A0000}"/>
    <cellStyle name="Normal 22" xfId="6721" xr:uid="{00000000-0005-0000-0000-0000DF1A0000}"/>
    <cellStyle name="Normal 22 2" xfId="6722" xr:uid="{00000000-0005-0000-0000-0000E01A0000}"/>
    <cellStyle name="Normal 23" xfId="6723" xr:uid="{00000000-0005-0000-0000-0000E11A0000}"/>
    <cellStyle name="Normal 23 2" xfId="6724" xr:uid="{00000000-0005-0000-0000-0000E21A0000}"/>
    <cellStyle name="Normal 24" xfId="6725" xr:uid="{00000000-0005-0000-0000-0000E31A0000}"/>
    <cellStyle name="Normal 24 2" xfId="6726" xr:uid="{00000000-0005-0000-0000-0000E41A0000}"/>
    <cellStyle name="Normal 25" xfId="6727" xr:uid="{00000000-0005-0000-0000-0000E51A0000}"/>
    <cellStyle name="Normal 25 2" xfId="6728" xr:uid="{00000000-0005-0000-0000-0000E61A0000}"/>
    <cellStyle name="Normal 26" xfId="7" xr:uid="{00000000-0005-0000-0000-0000E71A0000}"/>
    <cellStyle name="Normal 26 2" xfId="6729" xr:uid="{00000000-0005-0000-0000-0000E81A0000}"/>
    <cellStyle name="Normal 26 3" xfId="6730" xr:uid="{00000000-0005-0000-0000-0000E91A0000}"/>
    <cellStyle name="Normal 26 4" xfId="6731" xr:uid="{00000000-0005-0000-0000-0000EA1A0000}"/>
    <cellStyle name="Normal 26 5" xfId="6732" xr:uid="{00000000-0005-0000-0000-0000EB1A0000}"/>
    <cellStyle name="Normal 26 6" xfId="6733" xr:uid="{00000000-0005-0000-0000-0000EC1A0000}"/>
    <cellStyle name="Normal 26 7" xfId="6734" xr:uid="{00000000-0005-0000-0000-0000ED1A0000}"/>
    <cellStyle name="Normal 27" xfId="8" xr:uid="{00000000-0005-0000-0000-0000EE1A0000}"/>
    <cellStyle name="Normal 27 2" xfId="6735" xr:uid="{00000000-0005-0000-0000-0000EF1A0000}"/>
    <cellStyle name="Normal 27 3" xfId="6736" xr:uid="{00000000-0005-0000-0000-0000F01A0000}"/>
    <cellStyle name="Normal 27 4" xfId="6737" xr:uid="{00000000-0005-0000-0000-0000F11A0000}"/>
    <cellStyle name="Normal 27 5" xfId="6738" xr:uid="{00000000-0005-0000-0000-0000F21A0000}"/>
    <cellStyle name="Normal 27 6" xfId="6739" xr:uid="{00000000-0005-0000-0000-0000F31A0000}"/>
    <cellStyle name="Normal 27 7" xfId="6740" xr:uid="{00000000-0005-0000-0000-0000F41A0000}"/>
    <cellStyle name="Normal 27 8" xfId="6741" xr:uid="{00000000-0005-0000-0000-0000F51A0000}"/>
    <cellStyle name="Normal 28" xfId="6742" xr:uid="{00000000-0005-0000-0000-0000F61A0000}"/>
    <cellStyle name="Normal 28 2" xfId="6743" xr:uid="{00000000-0005-0000-0000-0000F71A0000}"/>
    <cellStyle name="Normal 28 3" xfId="6744" xr:uid="{00000000-0005-0000-0000-0000F81A0000}"/>
    <cellStyle name="Normal 28 3 10" xfId="6745" xr:uid="{00000000-0005-0000-0000-0000F91A0000}"/>
    <cellStyle name="Normal 28 3 10 10" xfId="6746" xr:uid="{00000000-0005-0000-0000-0000FA1A0000}"/>
    <cellStyle name="Normal 28 3 10 11" xfId="6747" xr:uid="{00000000-0005-0000-0000-0000FB1A0000}"/>
    <cellStyle name="Normal 28 3 10 12" xfId="6748" xr:uid="{00000000-0005-0000-0000-0000FC1A0000}"/>
    <cellStyle name="Normal 28 3 10 13" xfId="6749" xr:uid="{00000000-0005-0000-0000-0000FD1A0000}"/>
    <cellStyle name="Normal 28 3 10 14" xfId="6750" xr:uid="{00000000-0005-0000-0000-0000FE1A0000}"/>
    <cellStyle name="Normal 28 3 10 2" xfId="6751" xr:uid="{00000000-0005-0000-0000-0000FF1A0000}"/>
    <cellStyle name="Normal 28 3 10 3" xfId="6752" xr:uid="{00000000-0005-0000-0000-0000001B0000}"/>
    <cellStyle name="Normal 28 3 10 4" xfId="6753" xr:uid="{00000000-0005-0000-0000-0000011B0000}"/>
    <cellStyle name="Normal 28 3 10 5" xfId="6754" xr:uid="{00000000-0005-0000-0000-0000021B0000}"/>
    <cellStyle name="Normal 28 3 10 6" xfId="6755" xr:uid="{00000000-0005-0000-0000-0000031B0000}"/>
    <cellStyle name="Normal 28 3 10 7" xfId="6756" xr:uid="{00000000-0005-0000-0000-0000041B0000}"/>
    <cellStyle name="Normal 28 3 10 8" xfId="6757" xr:uid="{00000000-0005-0000-0000-0000051B0000}"/>
    <cellStyle name="Normal 28 3 10 9" xfId="6758" xr:uid="{00000000-0005-0000-0000-0000061B0000}"/>
    <cellStyle name="Normal 28 3 11" xfId="6759" xr:uid="{00000000-0005-0000-0000-0000071B0000}"/>
    <cellStyle name="Normal 28 3 11 10" xfId="6760" xr:uid="{00000000-0005-0000-0000-0000081B0000}"/>
    <cellStyle name="Normal 28 3 11 11" xfId="6761" xr:uid="{00000000-0005-0000-0000-0000091B0000}"/>
    <cellStyle name="Normal 28 3 11 12" xfId="6762" xr:uid="{00000000-0005-0000-0000-00000A1B0000}"/>
    <cellStyle name="Normal 28 3 11 13" xfId="6763" xr:uid="{00000000-0005-0000-0000-00000B1B0000}"/>
    <cellStyle name="Normal 28 3 11 14" xfId="6764" xr:uid="{00000000-0005-0000-0000-00000C1B0000}"/>
    <cellStyle name="Normal 28 3 11 2" xfId="6765" xr:uid="{00000000-0005-0000-0000-00000D1B0000}"/>
    <cellStyle name="Normal 28 3 11 3" xfId="6766" xr:uid="{00000000-0005-0000-0000-00000E1B0000}"/>
    <cellStyle name="Normal 28 3 11 4" xfId="6767" xr:uid="{00000000-0005-0000-0000-00000F1B0000}"/>
    <cellStyle name="Normal 28 3 11 5" xfId="6768" xr:uid="{00000000-0005-0000-0000-0000101B0000}"/>
    <cellStyle name="Normal 28 3 11 6" xfId="6769" xr:uid="{00000000-0005-0000-0000-0000111B0000}"/>
    <cellStyle name="Normal 28 3 11 7" xfId="6770" xr:uid="{00000000-0005-0000-0000-0000121B0000}"/>
    <cellStyle name="Normal 28 3 11 8" xfId="6771" xr:uid="{00000000-0005-0000-0000-0000131B0000}"/>
    <cellStyle name="Normal 28 3 11 9" xfId="6772" xr:uid="{00000000-0005-0000-0000-0000141B0000}"/>
    <cellStyle name="Normal 28 3 12" xfId="6773" xr:uid="{00000000-0005-0000-0000-0000151B0000}"/>
    <cellStyle name="Normal 28 3 12 10" xfId="6774" xr:uid="{00000000-0005-0000-0000-0000161B0000}"/>
    <cellStyle name="Normal 28 3 12 11" xfId="6775" xr:uid="{00000000-0005-0000-0000-0000171B0000}"/>
    <cellStyle name="Normal 28 3 12 12" xfId="6776" xr:uid="{00000000-0005-0000-0000-0000181B0000}"/>
    <cellStyle name="Normal 28 3 12 13" xfId="6777" xr:uid="{00000000-0005-0000-0000-0000191B0000}"/>
    <cellStyle name="Normal 28 3 12 14" xfId="6778" xr:uid="{00000000-0005-0000-0000-00001A1B0000}"/>
    <cellStyle name="Normal 28 3 12 2" xfId="6779" xr:uid="{00000000-0005-0000-0000-00001B1B0000}"/>
    <cellStyle name="Normal 28 3 12 3" xfId="6780" xr:uid="{00000000-0005-0000-0000-00001C1B0000}"/>
    <cellStyle name="Normal 28 3 12 4" xfId="6781" xr:uid="{00000000-0005-0000-0000-00001D1B0000}"/>
    <cellStyle name="Normal 28 3 12 5" xfId="6782" xr:uid="{00000000-0005-0000-0000-00001E1B0000}"/>
    <cellStyle name="Normal 28 3 12 6" xfId="6783" xr:uid="{00000000-0005-0000-0000-00001F1B0000}"/>
    <cellStyle name="Normal 28 3 12 7" xfId="6784" xr:uid="{00000000-0005-0000-0000-0000201B0000}"/>
    <cellStyle name="Normal 28 3 12 8" xfId="6785" xr:uid="{00000000-0005-0000-0000-0000211B0000}"/>
    <cellStyle name="Normal 28 3 12 9" xfId="6786" xr:uid="{00000000-0005-0000-0000-0000221B0000}"/>
    <cellStyle name="Normal 28 3 13" xfId="6787" xr:uid="{00000000-0005-0000-0000-0000231B0000}"/>
    <cellStyle name="Normal 28 3 13 10" xfId="6788" xr:uid="{00000000-0005-0000-0000-0000241B0000}"/>
    <cellStyle name="Normal 28 3 13 11" xfId="6789" xr:uid="{00000000-0005-0000-0000-0000251B0000}"/>
    <cellStyle name="Normal 28 3 13 12" xfId="6790" xr:uid="{00000000-0005-0000-0000-0000261B0000}"/>
    <cellStyle name="Normal 28 3 13 13" xfId="6791" xr:uid="{00000000-0005-0000-0000-0000271B0000}"/>
    <cellStyle name="Normal 28 3 13 14" xfId="6792" xr:uid="{00000000-0005-0000-0000-0000281B0000}"/>
    <cellStyle name="Normal 28 3 13 2" xfId="6793" xr:uid="{00000000-0005-0000-0000-0000291B0000}"/>
    <cellStyle name="Normal 28 3 13 3" xfId="6794" xr:uid="{00000000-0005-0000-0000-00002A1B0000}"/>
    <cellStyle name="Normal 28 3 13 4" xfId="6795" xr:uid="{00000000-0005-0000-0000-00002B1B0000}"/>
    <cellStyle name="Normal 28 3 13 5" xfId="6796" xr:uid="{00000000-0005-0000-0000-00002C1B0000}"/>
    <cellStyle name="Normal 28 3 13 6" xfId="6797" xr:uid="{00000000-0005-0000-0000-00002D1B0000}"/>
    <cellStyle name="Normal 28 3 13 7" xfId="6798" xr:uid="{00000000-0005-0000-0000-00002E1B0000}"/>
    <cellStyle name="Normal 28 3 13 8" xfId="6799" xr:uid="{00000000-0005-0000-0000-00002F1B0000}"/>
    <cellStyle name="Normal 28 3 13 9" xfId="6800" xr:uid="{00000000-0005-0000-0000-0000301B0000}"/>
    <cellStyle name="Normal 28 3 14" xfId="6801" xr:uid="{00000000-0005-0000-0000-0000311B0000}"/>
    <cellStyle name="Normal 28 3 14 10" xfId="6802" xr:uid="{00000000-0005-0000-0000-0000321B0000}"/>
    <cellStyle name="Normal 28 3 14 11" xfId="6803" xr:uid="{00000000-0005-0000-0000-0000331B0000}"/>
    <cellStyle name="Normal 28 3 14 12" xfId="6804" xr:uid="{00000000-0005-0000-0000-0000341B0000}"/>
    <cellStyle name="Normal 28 3 14 13" xfId="6805" xr:uid="{00000000-0005-0000-0000-0000351B0000}"/>
    <cellStyle name="Normal 28 3 14 14" xfId="6806" xr:uid="{00000000-0005-0000-0000-0000361B0000}"/>
    <cellStyle name="Normal 28 3 14 2" xfId="6807" xr:uid="{00000000-0005-0000-0000-0000371B0000}"/>
    <cellStyle name="Normal 28 3 14 3" xfId="6808" xr:uid="{00000000-0005-0000-0000-0000381B0000}"/>
    <cellStyle name="Normal 28 3 14 4" xfId="6809" xr:uid="{00000000-0005-0000-0000-0000391B0000}"/>
    <cellStyle name="Normal 28 3 14 5" xfId="6810" xr:uid="{00000000-0005-0000-0000-00003A1B0000}"/>
    <cellStyle name="Normal 28 3 14 6" xfId="6811" xr:uid="{00000000-0005-0000-0000-00003B1B0000}"/>
    <cellStyle name="Normal 28 3 14 7" xfId="6812" xr:uid="{00000000-0005-0000-0000-00003C1B0000}"/>
    <cellStyle name="Normal 28 3 14 8" xfId="6813" xr:uid="{00000000-0005-0000-0000-00003D1B0000}"/>
    <cellStyle name="Normal 28 3 14 9" xfId="6814" xr:uid="{00000000-0005-0000-0000-00003E1B0000}"/>
    <cellStyle name="Normal 28 3 15" xfId="6815" xr:uid="{00000000-0005-0000-0000-00003F1B0000}"/>
    <cellStyle name="Normal 28 3 15 10" xfId="6816" xr:uid="{00000000-0005-0000-0000-0000401B0000}"/>
    <cellStyle name="Normal 28 3 15 11" xfId="6817" xr:uid="{00000000-0005-0000-0000-0000411B0000}"/>
    <cellStyle name="Normal 28 3 15 12" xfId="6818" xr:uid="{00000000-0005-0000-0000-0000421B0000}"/>
    <cellStyle name="Normal 28 3 15 13" xfId="6819" xr:uid="{00000000-0005-0000-0000-0000431B0000}"/>
    <cellStyle name="Normal 28 3 15 14" xfId="6820" xr:uid="{00000000-0005-0000-0000-0000441B0000}"/>
    <cellStyle name="Normal 28 3 15 2" xfId="6821" xr:uid="{00000000-0005-0000-0000-0000451B0000}"/>
    <cellStyle name="Normal 28 3 15 3" xfId="6822" xr:uid="{00000000-0005-0000-0000-0000461B0000}"/>
    <cellStyle name="Normal 28 3 15 4" xfId="6823" xr:uid="{00000000-0005-0000-0000-0000471B0000}"/>
    <cellStyle name="Normal 28 3 15 5" xfId="6824" xr:uid="{00000000-0005-0000-0000-0000481B0000}"/>
    <cellStyle name="Normal 28 3 15 6" xfId="6825" xr:uid="{00000000-0005-0000-0000-0000491B0000}"/>
    <cellStyle name="Normal 28 3 15 7" xfId="6826" xr:uid="{00000000-0005-0000-0000-00004A1B0000}"/>
    <cellStyle name="Normal 28 3 15 8" xfId="6827" xr:uid="{00000000-0005-0000-0000-00004B1B0000}"/>
    <cellStyle name="Normal 28 3 15 9" xfId="6828" xr:uid="{00000000-0005-0000-0000-00004C1B0000}"/>
    <cellStyle name="Normal 28 3 16" xfId="6829" xr:uid="{00000000-0005-0000-0000-00004D1B0000}"/>
    <cellStyle name="Normal 28 3 17" xfId="6830" xr:uid="{00000000-0005-0000-0000-00004E1B0000}"/>
    <cellStyle name="Normal 28 3 18" xfId="6831" xr:uid="{00000000-0005-0000-0000-00004F1B0000}"/>
    <cellStyle name="Normal 28 3 19" xfId="6832" xr:uid="{00000000-0005-0000-0000-0000501B0000}"/>
    <cellStyle name="Normal 28 3 2" xfId="6833" xr:uid="{00000000-0005-0000-0000-0000511B0000}"/>
    <cellStyle name="Normal 28 3 2 10" xfId="6834" xr:uid="{00000000-0005-0000-0000-0000521B0000}"/>
    <cellStyle name="Normal 28 3 2 11" xfId="6835" xr:uid="{00000000-0005-0000-0000-0000531B0000}"/>
    <cellStyle name="Normal 28 3 2 12" xfId="6836" xr:uid="{00000000-0005-0000-0000-0000541B0000}"/>
    <cellStyle name="Normal 28 3 2 13" xfId="6837" xr:uid="{00000000-0005-0000-0000-0000551B0000}"/>
    <cellStyle name="Normal 28 3 2 14" xfId="6838" xr:uid="{00000000-0005-0000-0000-0000561B0000}"/>
    <cellStyle name="Normal 28 3 2 15" xfId="6839" xr:uid="{00000000-0005-0000-0000-0000571B0000}"/>
    <cellStyle name="Normal 28 3 2 2" xfId="6840" xr:uid="{00000000-0005-0000-0000-0000581B0000}"/>
    <cellStyle name="Normal 28 3 2 2 10" xfId="6841" xr:uid="{00000000-0005-0000-0000-0000591B0000}"/>
    <cellStyle name="Normal 28 3 2 2 11" xfId="6842" xr:uid="{00000000-0005-0000-0000-00005A1B0000}"/>
    <cellStyle name="Normal 28 3 2 2 12" xfId="6843" xr:uid="{00000000-0005-0000-0000-00005B1B0000}"/>
    <cellStyle name="Normal 28 3 2 2 13" xfId="6844" xr:uid="{00000000-0005-0000-0000-00005C1B0000}"/>
    <cellStyle name="Normal 28 3 2 2 14" xfId="6845" xr:uid="{00000000-0005-0000-0000-00005D1B0000}"/>
    <cellStyle name="Normal 28 3 2 2 2" xfId="6846" xr:uid="{00000000-0005-0000-0000-00005E1B0000}"/>
    <cellStyle name="Normal 28 3 2 2 3" xfId="6847" xr:uid="{00000000-0005-0000-0000-00005F1B0000}"/>
    <cellStyle name="Normal 28 3 2 2 4" xfId="6848" xr:uid="{00000000-0005-0000-0000-0000601B0000}"/>
    <cellStyle name="Normal 28 3 2 2 5" xfId="6849" xr:uid="{00000000-0005-0000-0000-0000611B0000}"/>
    <cellStyle name="Normal 28 3 2 2 6" xfId="6850" xr:uid="{00000000-0005-0000-0000-0000621B0000}"/>
    <cellStyle name="Normal 28 3 2 2 7" xfId="6851" xr:uid="{00000000-0005-0000-0000-0000631B0000}"/>
    <cellStyle name="Normal 28 3 2 2 8" xfId="6852" xr:uid="{00000000-0005-0000-0000-0000641B0000}"/>
    <cellStyle name="Normal 28 3 2 2 9" xfId="6853" xr:uid="{00000000-0005-0000-0000-0000651B0000}"/>
    <cellStyle name="Normal 28 3 2 3" xfId="6854" xr:uid="{00000000-0005-0000-0000-0000661B0000}"/>
    <cellStyle name="Normal 28 3 2 4" xfId="6855" xr:uid="{00000000-0005-0000-0000-0000671B0000}"/>
    <cellStyle name="Normal 28 3 2 5" xfId="6856" xr:uid="{00000000-0005-0000-0000-0000681B0000}"/>
    <cellStyle name="Normal 28 3 2 6" xfId="6857" xr:uid="{00000000-0005-0000-0000-0000691B0000}"/>
    <cellStyle name="Normal 28 3 2 7" xfId="6858" xr:uid="{00000000-0005-0000-0000-00006A1B0000}"/>
    <cellStyle name="Normal 28 3 2 8" xfId="6859" xr:uid="{00000000-0005-0000-0000-00006B1B0000}"/>
    <cellStyle name="Normal 28 3 2 9" xfId="6860" xr:uid="{00000000-0005-0000-0000-00006C1B0000}"/>
    <cellStyle name="Normal 28 3 20" xfId="6861" xr:uid="{00000000-0005-0000-0000-00006D1B0000}"/>
    <cellStyle name="Normal 28 3 21" xfId="6862" xr:uid="{00000000-0005-0000-0000-00006E1B0000}"/>
    <cellStyle name="Normal 28 3 22" xfId="6863" xr:uid="{00000000-0005-0000-0000-00006F1B0000}"/>
    <cellStyle name="Normal 28 3 23" xfId="6864" xr:uid="{00000000-0005-0000-0000-0000701B0000}"/>
    <cellStyle name="Normal 28 3 24" xfId="6865" xr:uid="{00000000-0005-0000-0000-0000711B0000}"/>
    <cellStyle name="Normal 28 3 25" xfId="6866" xr:uid="{00000000-0005-0000-0000-0000721B0000}"/>
    <cellStyle name="Normal 28 3 26" xfId="6867" xr:uid="{00000000-0005-0000-0000-0000731B0000}"/>
    <cellStyle name="Normal 28 3 27" xfId="6868" xr:uid="{00000000-0005-0000-0000-0000741B0000}"/>
    <cellStyle name="Normal 28 3 28" xfId="6869" xr:uid="{00000000-0005-0000-0000-0000751B0000}"/>
    <cellStyle name="Normal 28 3 3" xfId="6870" xr:uid="{00000000-0005-0000-0000-0000761B0000}"/>
    <cellStyle name="Normal 28 3 3 10" xfId="6871" xr:uid="{00000000-0005-0000-0000-0000771B0000}"/>
    <cellStyle name="Normal 28 3 3 11" xfId="6872" xr:uid="{00000000-0005-0000-0000-0000781B0000}"/>
    <cellStyle name="Normal 28 3 3 12" xfId="6873" xr:uid="{00000000-0005-0000-0000-0000791B0000}"/>
    <cellStyle name="Normal 28 3 3 13" xfId="6874" xr:uid="{00000000-0005-0000-0000-00007A1B0000}"/>
    <cellStyle name="Normal 28 3 3 14" xfId="6875" xr:uid="{00000000-0005-0000-0000-00007B1B0000}"/>
    <cellStyle name="Normal 28 3 3 15" xfId="6876" xr:uid="{00000000-0005-0000-0000-00007C1B0000}"/>
    <cellStyle name="Normal 28 3 3 2" xfId="6877" xr:uid="{00000000-0005-0000-0000-00007D1B0000}"/>
    <cellStyle name="Normal 28 3 3 2 10" xfId="6878" xr:uid="{00000000-0005-0000-0000-00007E1B0000}"/>
    <cellStyle name="Normal 28 3 3 2 11" xfId="6879" xr:uid="{00000000-0005-0000-0000-00007F1B0000}"/>
    <cellStyle name="Normal 28 3 3 2 12" xfId="6880" xr:uid="{00000000-0005-0000-0000-0000801B0000}"/>
    <cellStyle name="Normal 28 3 3 2 13" xfId="6881" xr:uid="{00000000-0005-0000-0000-0000811B0000}"/>
    <cellStyle name="Normal 28 3 3 2 14" xfId="6882" xr:uid="{00000000-0005-0000-0000-0000821B0000}"/>
    <cellStyle name="Normal 28 3 3 2 2" xfId="6883" xr:uid="{00000000-0005-0000-0000-0000831B0000}"/>
    <cellStyle name="Normal 28 3 3 2 3" xfId="6884" xr:uid="{00000000-0005-0000-0000-0000841B0000}"/>
    <cellStyle name="Normal 28 3 3 2 4" xfId="6885" xr:uid="{00000000-0005-0000-0000-0000851B0000}"/>
    <cellStyle name="Normal 28 3 3 2 5" xfId="6886" xr:uid="{00000000-0005-0000-0000-0000861B0000}"/>
    <cellStyle name="Normal 28 3 3 2 6" xfId="6887" xr:uid="{00000000-0005-0000-0000-0000871B0000}"/>
    <cellStyle name="Normal 28 3 3 2 7" xfId="6888" xr:uid="{00000000-0005-0000-0000-0000881B0000}"/>
    <cellStyle name="Normal 28 3 3 2 8" xfId="6889" xr:uid="{00000000-0005-0000-0000-0000891B0000}"/>
    <cellStyle name="Normal 28 3 3 2 9" xfId="6890" xr:uid="{00000000-0005-0000-0000-00008A1B0000}"/>
    <cellStyle name="Normal 28 3 3 3" xfId="6891" xr:uid="{00000000-0005-0000-0000-00008B1B0000}"/>
    <cellStyle name="Normal 28 3 3 4" xfId="6892" xr:uid="{00000000-0005-0000-0000-00008C1B0000}"/>
    <cellStyle name="Normal 28 3 3 5" xfId="6893" xr:uid="{00000000-0005-0000-0000-00008D1B0000}"/>
    <cellStyle name="Normal 28 3 3 6" xfId="6894" xr:uid="{00000000-0005-0000-0000-00008E1B0000}"/>
    <cellStyle name="Normal 28 3 3 7" xfId="6895" xr:uid="{00000000-0005-0000-0000-00008F1B0000}"/>
    <cellStyle name="Normal 28 3 3 8" xfId="6896" xr:uid="{00000000-0005-0000-0000-0000901B0000}"/>
    <cellStyle name="Normal 28 3 3 9" xfId="6897" xr:uid="{00000000-0005-0000-0000-0000911B0000}"/>
    <cellStyle name="Normal 28 3 4" xfId="6898" xr:uid="{00000000-0005-0000-0000-0000921B0000}"/>
    <cellStyle name="Normal 28 3 4 10" xfId="6899" xr:uid="{00000000-0005-0000-0000-0000931B0000}"/>
    <cellStyle name="Normal 28 3 4 11" xfId="6900" xr:uid="{00000000-0005-0000-0000-0000941B0000}"/>
    <cellStyle name="Normal 28 3 4 12" xfId="6901" xr:uid="{00000000-0005-0000-0000-0000951B0000}"/>
    <cellStyle name="Normal 28 3 4 13" xfId="6902" xr:uid="{00000000-0005-0000-0000-0000961B0000}"/>
    <cellStyle name="Normal 28 3 4 14" xfId="6903" xr:uid="{00000000-0005-0000-0000-0000971B0000}"/>
    <cellStyle name="Normal 28 3 4 15" xfId="6904" xr:uid="{00000000-0005-0000-0000-0000981B0000}"/>
    <cellStyle name="Normal 28 3 4 2" xfId="6905" xr:uid="{00000000-0005-0000-0000-0000991B0000}"/>
    <cellStyle name="Normal 28 3 4 2 10" xfId="6906" xr:uid="{00000000-0005-0000-0000-00009A1B0000}"/>
    <cellStyle name="Normal 28 3 4 2 11" xfId="6907" xr:uid="{00000000-0005-0000-0000-00009B1B0000}"/>
    <cellStyle name="Normal 28 3 4 2 12" xfId="6908" xr:uid="{00000000-0005-0000-0000-00009C1B0000}"/>
    <cellStyle name="Normal 28 3 4 2 13" xfId="6909" xr:uid="{00000000-0005-0000-0000-00009D1B0000}"/>
    <cellStyle name="Normal 28 3 4 2 14" xfId="6910" xr:uid="{00000000-0005-0000-0000-00009E1B0000}"/>
    <cellStyle name="Normal 28 3 4 2 2" xfId="6911" xr:uid="{00000000-0005-0000-0000-00009F1B0000}"/>
    <cellStyle name="Normal 28 3 4 2 3" xfId="6912" xr:uid="{00000000-0005-0000-0000-0000A01B0000}"/>
    <cellStyle name="Normal 28 3 4 2 4" xfId="6913" xr:uid="{00000000-0005-0000-0000-0000A11B0000}"/>
    <cellStyle name="Normal 28 3 4 2 5" xfId="6914" xr:uid="{00000000-0005-0000-0000-0000A21B0000}"/>
    <cellStyle name="Normal 28 3 4 2 6" xfId="6915" xr:uid="{00000000-0005-0000-0000-0000A31B0000}"/>
    <cellStyle name="Normal 28 3 4 2 7" xfId="6916" xr:uid="{00000000-0005-0000-0000-0000A41B0000}"/>
    <cellStyle name="Normal 28 3 4 2 8" xfId="6917" xr:uid="{00000000-0005-0000-0000-0000A51B0000}"/>
    <cellStyle name="Normal 28 3 4 2 9" xfId="6918" xr:uid="{00000000-0005-0000-0000-0000A61B0000}"/>
    <cellStyle name="Normal 28 3 4 3" xfId="6919" xr:uid="{00000000-0005-0000-0000-0000A71B0000}"/>
    <cellStyle name="Normal 28 3 4 4" xfId="6920" xr:uid="{00000000-0005-0000-0000-0000A81B0000}"/>
    <cellStyle name="Normal 28 3 4 5" xfId="6921" xr:uid="{00000000-0005-0000-0000-0000A91B0000}"/>
    <cellStyle name="Normal 28 3 4 6" xfId="6922" xr:uid="{00000000-0005-0000-0000-0000AA1B0000}"/>
    <cellStyle name="Normal 28 3 4 7" xfId="6923" xr:uid="{00000000-0005-0000-0000-0000AB1B0000}"/>
    <cellStyle name="Normal 28 3 4 8" xfId="6924" xr:uid="{00000000-0005-0000-0000-0000AC1B0000}"/>
    <cellStyle name="Normal 28 3 4 9" xfId="6925" xr:uid="{00000000-0005-0000-0000-0000AD1B0000}"/>
    <cellStyle name="Normal 28 3 5" xfId="6926" xr:uid="{00000000-0005-0000-0000-0000AE1B0000}"/>
    <cellStyle name="Normal 28 3 5 10" xfId="6927" xr:uid="{00000000-0005-0000-0000-0000AF1B0000}"/>
    <cellStyle name="Normal 28 3 5 11" xfId="6928" xr:uid="{00000000-0005-0000-0000-0000B01B0000}"/>
    <cellStyle name="Normal 28 3 5 12" xfId="6929" xr:uid="{00000000-0005-0000-0000-0000B11B0000}"/>
    <cellStyle name="Normal 28 3 5 13" xfId="6930" xr:uid="{00000000-0005-0000-0000-0000B21B0000}"/>
    <cellStyle name="Normal 28 3 5 14" xfId="6931" xr:uid="{00000000-0005-0000-0000-0000B31B0000}"/>
    <cellStyle name="Normal 28 3 5 2" xfId="6932" xr:uid="{00000000-0005-0000-0000-0000B41B0000}"/>
    <cellStyle name="Normal 28 3 5 3" xfId="6933" xr:uid="{00000000-0005-0000-0000-0000B51B0000}"/>
    <cellStyle name="Normal 28 3 5 4" xfId="6934" xr:uid="{00000000-0005-0000-0000-0000B61B0000}"/>
    <cellStyle name="Normal 28 3 5 5" xfId="6935" xr:uid="{00000000-0005-0000-0000-0000B71B0000}"/>
    <cellStyle name="Normal 28 3 5 6" xfId="6936" xr:uid="{00000000-0005-0000-0000-0000B81B0000}"/>
    <cellStyle name="Normal 28 3 5 7" xfId="6937" xr:uid="{00000000-0005-0000-0000-0000B91B0000}"/>
    <cellStyle name="Normal 28 3 5 8" xfId="6938" xr:uid="{00000000-0005-0000-0000-0000BA1B0000}"/>
    <cellStyle name="Normal 28 3 5 9" xfId="6939" xr:uid="{00000000-0005-0000-0000-0000BB1B0000}"/>
    <cellStyle name="Normal 28 3 6" xfId="6940" xr:uid="{00000000-0005-0000-0000-0000BC1B0000}"/>
    <cellStyle name="Normal 28 3 6 10" xfId="6941" xr:uid="{00000000-0005-0000-0000-0000BD1B0000}"/>
    <cellStyle name="Normal 28 3 6 11" xfId="6942" xr:uid="{00000000-0005-0000-0000-0000BE1B0000}"/>
    <cellStyle name="Normal 28 3 6 12" xfId="6943" xr:uid="{00000000-0005-0000-0000-0000BF1B0000}"/>
    <cellStyle name="Normal 28 3 6 13" xfId="6944" xr:uid="{00000000-0005-0000-0000-0000C01B0000}"/>
    <cellStyle name="Normal 28 3 6 14" xfId="6945" xr:uid="{00000000-0005-0000-0000-0000C11B0000}"/>
    <cellStyle name="Normal 28 3 6 2" xfId="6946" xr:uid="{00000000-0005-0000-0000-0000C21B0000}"/>
    <cellStyle name="Normal 28 3 6 3" xfId="6947" xr:uid="{00000000-0005-0000-0000-0000C31B0000}"/>
    <cellStyle name="Normal 28 3 6 4" xfId="6948" xr:uid="{00000000-0005-0000-0000-0000C41B0000}"/>
    <cellStyle name="Normal 28 3 6 5" xfId="6949" xr:uid="{00000000-0005-0000-0000-0000C51B0000}"/>
    <cellStyle name="Normal 28 3 6 6" xfId="6950" xr:uid="{00000000-0005-0000-0000-0000C61B0000}"/>
    <cellStyle name="Normal 28 3 6 7" xfId="6951" xr:uid="{00000000-0005-0000-0000-0000C71B0000}"/>
    <cellStyle name="Normal 28 3 6 8" xfId="6952" xr:uid="{00000000-0005-0000-0000-0000C81B0000}"/>
    <cellStyle name="Normal 28 3 6 9" xfId="6953" xr:uid="{00000000-0005-0000-0000-0000C91B0000}"/>
    <cellStyle name="Normal 28 3 7" xfId="6954" xr:uid="{00000000-0005-0000-0000-0000CA1B0000}"/>
    <cellStyle name="Normal 28 3 7 10" xfId="6955" xr:uid="{00000000-0005-0000-0000-0000CB1B0000}"/>
    <cellStyle name="Normal 28 3 7 11" xfId="6956" xr:uid="{00000000-0005-0000-0000-0000CC1B0000}"/>
    <cellStyle name="Normal 28 3 7 12" xfId="6957" xr:uid="{00000000-0005-0000-0000-0000CD1B0000}"/>
    <cellStyle name="Normal 28 3 7 13" xfId="6958" xr:uid="{00000000-0005-0000-0000-0000CE1B0000}"/>
    <cellStyle name="Normal 28 3 7 14" xfId="6959" xr:uid="{00000000-0005-0000-0000-0000CF1B0000}"/>
    <cellStyle name="Normal 28 3 7 2" xfId="6960" xr:uid="{00000000-0005-0000-0000-0000D01B0000}"/>
    <cellStyle name="Normal 28 3 7 3" xfId="6961" xr:uid="{00000000-0005-0000-0000-0000D11B0000}"/>
    <cellStyle name="Normal 28 3 7 4" xfId="6962" xr:uid="{00000000-0005-0000-0000-0000D21B0000}"/>
    <cellStyle name="Normal 28 3 7 5" xfId="6963" xr:uid="{00000000-0005-0000-0000-0000D31B0000}"/>
    <cellStyle name="Normal 28 3 7 6" xfId="6964" xr:uid="{00000000-0005-0000-0000-0000D41B0000}"/>
    <cellStyle name="Normal 28 3 7 7" xfId="6965" xr:uid="{00000000-0005-0000-0000-0000D51B0000}"/>
    <cellStyle name="Normal 28 3 7 8" xfId="6966" xr:uid="{00000000-0005-0000-0000-0000D61B0000}"/>
    <cellStyle name="Normal 28 3 7 9" xfId="6967" xr:uid="{00000000-0005-0000-0000-0000D71B0000}"/>
    <cellStyle name="Normal 28 3 8" xfId="6968" xr:uid="{00000000-0005-0000-0000-0000D81B0000}"/>
    <cellStyle name="Normal 28 3 8 10" xfId="6969" xr:uid="{00000000-0005-0000-0000-0000D91B0000}"/>
    <cellStyle name="Normal 28 3 8 11" xfId="6970" xr:uid="{00000000-0005-0000-0000-0000DA1B0000}"/>
    <cellStyle name="Normal 28 3 8 12" xfId="6971" xr:uid="{00000000-0005-0000-0000-0000DB1B0000}"/>
    <cellStyle name="Normal 28 3 8 13" xfId="6972" xr:uid="{00000000-0005-0000-0000-0000DC1B0000}"/>
    <cellStyle name="Normal 28 3 8 14" xfId="6973" xr:uid="{00000000-0005-0000-0000-0000DD1B0000}"/>
    <cellStyle name="Normal 28 3 8 2" xfId="6974" xr:uid="{00000000-0005-0000-0000-0000DE1B0000}"/>
    <cellStyle name="Normal 28 3 8 3" xfId="6975" xr:uid="{00000000-0005-0000-0000-0000DF1B0000}"/>
    <cellStyle name="Normal 28 3 8 4" xfId="6976" xr:uid="{00000000-0005-0000-0000-0000E01B0000}"/>
    <cellStyle name="Normal 28 3 8 5" xfId="6977" xr:uid="{00000000-0005-0000-0000-0000E11B0000}"/>
    <cellStyle name="Normal 28 3 8 6" xfId="6978" xr:uid="{00000000-0005-0000-0000-0000E21B0000}"/>
    <cellStyle name="Normal 28 3 8 7" xfId="6979" xr:uid="{00000000-0005-0000-0000-0000E31B0000}"/>
    <cellStyle name="Normal 28 3 8 8" xfId="6980" xr:uid="{00000000-0005-0000-0000-0000E41B0000}"/>
    <cellStyle name="Normal 28 3 8 9" xfId="6981" xr:uid="{00000000-0005-0000-0000-0000E51B0000}"/>
    <cellStyle name="Normal 28 3 9" xfId="6982" xr:uid="{00000000-0005-0000-0000-0000E61B0000}"/>
    <cellStyle name="Normal 28 3 9 10" xfId="6983" xr:uid="{00000000-0005-0000-0000-0000E71B0000}"/>
    <cellStyle name="Normal 28 3 9 11" xfId="6984" xr:uid="{00000000-0005-0000-0000-0000E81B0000}"/>
    <cellStyle name="Normal 28 3 9 12" xfId="6985" xr:uid="{00000000-0005-0000-0000-0000E91B0000}"/>
    <cellStyle name="Normal 28 3 9 13" xfId="6986" xr:uid="{00000000-0005-0000-0000-0000EA1B0000}"/>
    <cellStyle name="Normal 28 3 9 14" xfId="6987" xr:uid="{00000000-0005-0000-0000-0000EB1B0000}"/>
    <cellStyle name="Normal 28 3 9 2" xfId="6988" xr:uid="{00000000-0005-0000-0000-0000EC1B0000}"/>
    <cellStyle name="Normal 28 3 9 3" xfId="6989" xr:uid="{00000000-0005-0000-0000-0000ED1B0000}"/>
    <cellStyle name="Normal 28 3 9 4" xfId="6990" xr:uid="{00000000-0005-0000-0000-0000EE1B0000}"/>
    <cellStyle name="Normal 28 3 9 5" xfId="6991" xr:uid="{00000000-0005-0000-0000-0000EF1B0000}"/>
    <cellStyle name="Normal 28 3 9 6" xfId="6992" xr:uid="{00000000-0005-0000-0000-0000F01B0000}"/>
    <cellStyle name="Normal 28 3 9 7" xfId="6993" xr:uid="{00000000-0005-0000-0000-0000F11B0000}"/>
    <cellStyle name="Normal 28 3 9 8" xfId="6994" xr:uid="{00000000-0005-0000-0000-0000F21B0000}"/>
    <cellStyle name="Normal 28 3 9 9" xfId="6995" xr:uid="{00000000-0005-0000-0000-0000F31B0000}"/>
    <cellStyle name="Normal 28 4" xfId="6996" xr:uid="{00000000-0005-0000-0000-0000F41B0000}"/>
    <cellStyle name="Normal 28 4 10" xfId="6997" xr:uid="{00000000-0005-0000-0000-0000F51B0000}"/>
    <cellStyle name="Normal 28 4 10 10" xfId="6998" xr:uid="{00000000-0005-0000-0000-0000F61B0000}"/>
    <cellStyle name="Normal 28 4 10 11" xfId="6999" xr:uid="{00000000-0005-0000-0000-0000F71B0000}"/>
    <cellStyle name="Normal 28 4 10 12" xfId="7000" xr:uid="{00000000-0005-0000-0000-0000F81B0000}"/>
    <cellStyle name="Normal 28 4 10 13" xfId="7001" xr:uid="{00000000-0005-0000-0000-0000F91B0000}"/>
    <cellStyle name="Normal 28 4 10 14" xfId="7002" xr:uid="{00000000-0005-0000-0000-0000FA1B0000}"/>
    <cellStyle name="Normal 28 4 10 2" xfId="7003" xr:uid="{00000000-0005-0000-0000-0000FB1B0000}"/>
    <cellStyle name="Normal 28 4 10 3" xfId="7004" xr:uid="{00000000-0005-0000-0000-0000FC1B0000}"/>
    <cellStyle name="Normal 28 4 10 4" xfId="7005" xr:uid="{00000000-0005-0000-0000-0000FD1B0000}"/>
    <cellStyle name="Normal 28 4 10 5" xfId="7006" xr:uid="{00000000-0005-0000-0000-0000FE1B0000}"/>
    <cellStyle name="Normal 28 4 10 6" xfId="7007" xr:uid="{00000000-0005-0000-0000-0000FF1B0000}"/>
    <cellStyle name="Normal 28 4 10 7" xfId="7008" xr:uid="{00000000-0005-0000-0000-0000001C0000}"/>
    <cellStyle name="Normal 28 4 10 8" xfId="7009" xr:uid="{00000000-0005-0000-0000-0000011C0000}"/>
    <cellStyle name="Normal 28 4 10 9" xfId="7010" xr:uid="{00000000-0005-0000-0000-0000021C0000}"/>
    <cellStyle name="Normal 28 4 11" xfId="7011" xr:uid="{00000000-0005-0000-0000-0000031C0000}"/>
    <cellStyle name="Normal 28 4 11 10" xfId="7012" xr:uid="{00000000-0005-0000-0000-0000041C0000}"/>
    <cellStyle name="Normal 28 4 11 11" xfId="7013" xr:uid="{00000000-0005-0000-0000-0000051C0000}"/>
    <cellStyle name="Normal 28 4 11 12" xfId="7014" xr:uid="{00000000-0005-0000-0000-0000061C0000}"/>
    <cellStyle name="Normal 28 4 11 13" xfId="7015" xr:uid="{00000000-0005-0000-0000-0000071C0000}"/>
    <cellStyle name="Normal 28 4 11 14" xfId="7016" xr:uid="{00000000-0005-0000-0000-0000081C0000}"/>
    <cellStyle name="Normal 28 4 11 2" xfId="7017" xr:uid="{00000000-0005-0000-0000-0000091C0000}"/>
    <cellStyle name="Normal 28 4 11 3" xfId="7018" xr:uid="{00000000-0005-0000-0000-00000A1C0000}"/>
    <cellStyle name="Normal 28 4 11 4" xfId="7019" xr:uid="{00000000-0005-0000-0000-00000B1C0000}"/>
    <cellStyle name="Normal 28 4 11 5" xfId="7020" xr:uid="{00000000-0005-0000-0000-00000C1C0000}"/>
    <cellStyle name="Normal 28 4 11 6" xfId="7021" xr:uid="{00000000-0005-0000-0000-00000D1C0000}"/>
    <cellStyle name="Normal 28 4 11 7" xfId="7022" xr:uid="{00000000-0005-0000-0000-00000E1C0000}"/>
    <cellStyle name="Normal 28 4 11 8" xfId="7023" xr:uid="{00000000-0005-0000-0000-00000F1C0000}"/>
    <cellStyle name="Normal 28 4 11 9" xfId="7024" xr:uid="{00000000-0005-0000-0000-0000101C0000}"/>
    <cellStyle name="Normal 28 4 12" xfId="7025" xr:uid="{00000000-0005-0000-0000-0000111C0000}"/>
    <cellStyle name="Normal 28 4 12 10" xfId="7026" xr:uid="{00000000-0005-0000-0000-0000121C0000}"/>
    <cellStyle name="Normal 28 4 12 11" xfId="7027" xr:uid="{00000000-0005-0000-0000-0000131C0000}"/>
    <cellStyle name="Normal 28 4 12 12" xfId="7028" xr:uid="{00000000-0005-0000-0000-0000141C0000}"/>
    <cellStyle name="Normal 28 4 12 13" xfId="7029" xr:uid="{00000000-0005-0000-0000-0000151C0000}"/>
    <cellStyle name="Normal 28 4 12 14" xfId="7030" xr:uid="{00000000-0005-0000-0000-0000161C0000}"/>
    <cellStyle name="Normal 28 4 12 2" xfId="7031" xr:uid="{00000000-0005-0000-0000-0000171C0000}"/>
    <cellStyle name="Normal 28 4 12 3" xfId="7032" xr:uid="{00000000-0005-0000-0000-0000181C0000}"/>
    <cellStyle name="Normal 28 4 12 4" xfId="7033" xr:uid="{00000000-0005-0000-0000-0000191C0000}"/>
    <cellStyle name="Normal 28 4 12 5" xfId="7034" xr:uid="{00000000-0005-0000-0000-00001A1C0000}"/>
    <cellStyle name="Normal 28 4 12 6" xfId="7035" xr:uid="{00000000-0005-0000-0000-00001B1C0000}"/>
    <cellStyle name="Normal 28 4 12 7" xfId="7036" xr:uid="{00000000-0005-0000-0000-00001C1C0000}"/>
    <cellStyle name="Normal 28 4 12 8" xfId="7037" xr:uid="{00000000-0005-0000-0000-00001D1C0000}"/>
    <cellStyle name="Normal 28 4 12 9" xfId="7038" xr:uid="{00000000-0005-0000-0000-00001E1C0000}"/>
    <cellStyle name="Normal 28 4 13" xfId="7039" xr:uid="{00000000-0005-0000-0000-00001F1C0000}"/>
    <cellStyle name="Normal 28 4 13 10" xfId="7040" xr:uid="{00000000-0005-0000-0000-0000201C0000}"/>
    <cellStyle name="Normal 28 4 13 11" xfId="7041" xr:uid="{00000000-0005-0000-0000-0000211C0000}"/>
    <cellStyle name="Normal 28 4 13 12" xfId="7042" xr:uid="{00000000-0005-0000-0000-0000221C0000}"/>
    <cellStyle name="Normal 28 4 13 13" xfId="7043" xr:uid="{00000000-0005-0000-0000-0000231C0000}"/>
    <cellStyle name="Normal 28 4 13 14" xfId="7044" xr:uid="{00000000-0005-0000-0000-0000241C0000}"/>
    <cellStyle name="Normal 28 4 13 2" xfId="7045" xr:uid="{00000000-0005-0000-0000-0000251C0000}"/>
    <cellStyle name="Normal 28 4 13 3" xfId="7046" xr:uid="{00000000-0005-0000-0000-0000261C0000}"/>
    <cellStyle name="Normal 28 4 13 4" xfId="7047" xr:uid="{00000000-0005-0000-0000-0000271C0000}"/>
    <cellStyle name="Normal 28 4 13 5" xfId="7048" xr:uid="{00000000-0005-0000-0000-0000281C0000}"/>
    <cellStyle name="Normal 28 4 13 6" xfId="7049" xr:uid="{00000000-0005-0000-0000-0000291C0000}"/>
    <cellStyle name="Normal 28 4 13 7" xfId="7050" xr:uid="{00000000-0005-0000-0000-00002A1C0000}"/>
    <cellStyle name="Normal 28 4 13 8" xfId="7051" xr:uid="{00000000-0005-0000-0000-00002B1C0000}"/>
    <cellStyle name="Normal 28 4 13 9" xfId="7052" xr:uid="{00000000-0005-0000-0000-00002C1C0000}"/>
    <cellStyle name="Normal 28 4 14" xfId="7053" xr:uid="{00000000-0005-0000-0000-00002D1C0000}"/>
    <cellStyle name="Normal 28 4 14 10" xfId="7054" xr:uid="{00000000-0005-0000-0000-00002E1C0000}"/>
    <cellStyle name="Normal 28 4 14 11" xfId="7055" xr:uid="{00000000-0005-0000-0000-00002F1C0000}"/>
    <cellStyle name="Normal 28 4 14 12" xfId="7056" xr:uid="{00000000-0005-0000-0000-0000301C0000}"/>
    <cellStyle name="Normal 28 4 14 13" xfId="7057" xr:uid="{00000000-0005-0000-0000-0000311C0000}"/>
    <cellStyle name="Normal 28 4 14 14" xfId="7058" xr:uid="{00000000-0005-0000-0000-0000321C0000}"/>
    <cellStyle name="Normal 28 4 14 2" xfId="7059" xr:uid="{00000000-0005-0000-0000-0000331C0000}"/>
    <cellStyle name="Normal 28 4 14 3" xfId="7060" xr:uid="{00000000-0005-0000-0000-0000341C0000}"/>
    <cellStyle name="Normal 28 4 14 4" xfId="7061" xr:uid="{00000000-0005-0000-0000-0000351C0000}"/>
    <cellStyle name="Normal 28 4 14 5" xfId="7062" xr:uid="{00000000-0005-0000-0000-0000361C0000}"/>
    <cellStyle name="Normal 28 4 14 6" xfId="7063" xr:uid="{00000000-0005-0000-0000-0000371C0000}"/>
    <cellStyle name="Normal 28 4 14 7" xfId="7064" xr:uid="{00000000-0005-0000-0000-0000381C0000}"/>
    <cellStyle name="Normal 28 4 14 8" xfId="7065" xr:uid="{00000000-0005-0000-0000-0000391C0000}"/>
    <cellStyle name="Normal 28 4 14 9" xfId="7066" xr:uid="{00000000-0005-0000-0000-00003A1C0000}"/>
    <cellStyle name="Normal 28 4 15" xfId="7067" xr:uid="{00000000-0005-0000-0000-00003B1C0000}"/>
    <cellStyle name="Normal 28 4 15 10" xfId="7068" xr:uid="{00000000-0005-0000-0000-00003C1C0000}"/>
    <cellStyle name="Normal 28 4 15 11" xfId="7069" xr:uid="{00000000-0005-0000-0000-00003D1C0000}"/>
    <cellStyle name="Normal 28 4 15 12" xfId="7070" xr:uid="{00000000-0005-0000-0000-00003E1C0000}"/>
    <cellStyle name="Normal 28 4 15 13" xfId="7071" xr:uid="{00000000-0005-0000-0000-00003F1C0000}"/>
    <cellStyle name="Normal 28 4 15 14" xfId="7072" xr:uid="{00000000-0005-0000-0000-0000401C0000}"/>
    <cellStyle name="Normal 28 4 15 2" xfId="7073" xr:uid="{00000000-0005-0000-0000-0000411C0000}"/>
    <cellStyle name="Normal 28 4 15 3" xfId="7074" xr:uid="{00000000-0005-0000-0000-0000421C0000}"/>
    <cellStyle name="Normal 28 4 15 4" xfId="7075" xr:uid="{00000000-0005-0000-0000-0000431C0000}"/>
    <cellStyle name="Normal 28 4 15 5" xfId="7076" xr:uid="{00000000-0005-0000-0000-0000441C0000}"/>
    <cellStyle name="Normal 28 4 15 6" xfId="7077" xr:uid="{00000000-0005-0000-0000-0000451C0000}"/>
    <cellStyle name="Normal 28 4 15 7" xfId="7078" xr:uid="{00000000-0005-0000-0000-0000461C0000}"/>
    <cellStyle name="Normal 28 4 15 8" xfId="7079" xr:uid="{00000000-0005-0000-0000-0000471C0000}"/>
    <cellStyle name="Normal 28 4 15 9" xfId="7080" xr:uid="{00000000-0005-0000-0000-0000481C0000}"/>
    <cellStyle name="Normal 28 4 16" xfId="7081" xr:uid="{00000000-0005-0000-0000-0000491C0000}"/>
    <cellStyle name="Normal 28 4 17" xfId="7082" xr:uid="{00000000-0005-0000-0000-00004A1C0000}"/>
    <cellStyle name="Normal 28 4 18" xfId="7083" xr:uid="{00000000-0005-0000-0000-00004B1C0000}"/>
    <cellStyle name="Normal 28 4 19" xfId="7084" xr:uid="{00000000-0005-0000-0000-00004C1C0000}"/>
    <cellStyle name="Normal 28 4 2" xfId="7085" xr:uid="{00000000-0005-0000-0000-00004D1C0000}"/>
    <cellStyle name="Normal 28 4 2 10" xfId="7086" xr:uid="{00000000-0005-0000-0000-00004E1C0000}"/>
    <cellStyle name="Normal 28 4 2 11" xfId="7087" xr:uid="{00000000-0005-0000-0000-00004F1C0000}"/>
    <cellStyle name="Normal 28 4 2 12" xfId="7088" xr:uid="{00000000-0005-0000-0000-0000501C0000}"/>
    <cellStyle name="Normal 28 4 2 13" xfId="7089" xr:uid="{00000000-0005-0000-0000-0000511C0000}"/>
    <cellStyle name="Normal 28 4 2 14" xfId="7090" xr:uid="{00000000-0005-0000-0000-0000521C0000}"/>
    <cellStyle name="Normal 28 4 2 15" xfId="7091" xr:uid="{00000000-0005-0000-0000-0000531C0000}"/>
    <cellStyle name="Normal 28 4 2 2" xfId="7092" xr:uid="{00000000-0005-0000-0000-0000541C0000}"/>
    <cellStyle name="Normal 28 4 2 2 10" xfId="7093" xr:uid="{00000000-0005-0000-0000-0000551C0000}"/>
    <cellStyle name="Normal 28 4 2 2 11" xfId="7094" xr:uid="{00000000-0005-0000-0000-0000561C0000}"/>
    <cellStyle name="Normal 28 4 2 2 12" xfId="7095" xr:uid="{00000000-0005-0000-0000-0000571C0000}"/>
    <cellStyle name="Normal 28 4 2 2 13" xfId="7096" xr:uid="{00000000-0005-0000-0000-0000581C0000}"/>
    <cellStyle name="Normal 28 4 2 2 14" xfId="7097" xr:uid="{00000000-0005-0000-0000-0000591C0000}"/>
    <cellStyle name="Normal 28 4 2 2 2" xfId="7098" xr:uid="{00000000-0005-0000-0000-00005A1C0000}"/>
    <cellStyle name="Normal 28 4 2 2 3" xfId="7099" xr:uid="{00000000-0005-0000-0000-00005B1C0000}"/>
    <cellStyle name="Normal 28 4 2 2 4" xfId="7100" xr:uid="{00000000-0005-0000-0000-00005C1C0000}"/>
    <cellStyle name="Normal 28 4 2 2 5" xfId="7101" xr:uid="{00000000-0005-0000-0000-00005D1C0000}"/>
    <cellStyle name="Normal 28 4 2 2 6" xfId="7102" xr:uid="{00000000-0005-0000-0000-00005E1C0000}"/>
    <cellStyle name="Normal 28 4 2 2 7" xfId="7103" xr:uid="{00000000-0005-0000-0000-00005F1C0000}"/>
    <cellStyle name="Normal 28 4 2 2 8" xfId="7104" xr:uid="{00000000-0005-0000-0000-0000601C0000}"/>
    <cellStyle name="Normal 28 4 2 2 9" xfId="7105" xr:uid="{00000000-0005-0000-0000-0000611C0000}"/>
    <cellStyle name="Normal 28 4 2 3" xfId="7106" xr:uid="{00000000-0005-0000-0000-0000621C0000}"/>
    <cellStyle name="Normal 28 4 2 4" xfId="7107" xr:uid="{00000000-0005-0000-0000-0000631C0000}"/>
    <cellStyle name="Normal 28 4 2 5" xfId="7108" xr:uid="{00000000-0005-0000-0000-0000641C0000}"/>
    <cellStyle name="Normal 28 4 2 6" xfId="7109" xr:uid="{00000000-0005-0000-0000-0000651C0000}"/>
    <cellStyle name="Normal 28 4 2 7" xfId="7110" xr:uid="{00000000-0005-0000-0000-0000661C0000}"/>
    <cellStyle name="Normal 28 4 2 8" xfId="7111" xr:uid="{00000000-0005-0000-0000-0000671C0000}"/>
    <cellStyle name="Normal 28 4 2 9" xfId="7112" xr:uid="{00000000-0005-0000-0000-0000681C0000}"/>
    <cellStyle name="Normal 28 4 20" xfId="7113" xr:uid="{00000000-0005-0000-0000-0000691C0000}"/>
    <cellStyle name="Normal 28 4 21" xfId="7114" xr:uid="{00000000-0005-0000-0000-00006A1C0000}"/>
    <cellStyle name="Normal 28 4 22" xfId="7115" xr:uid="{00000000-0005-0000-0000-00006B1C0000}"/>
    <cellStyle name="Normal 28 4 23" xfId="7116" xr:uid="{00000000-0005-0000-0000-00006C1C0000}"/>
    <cellStyle name="Normal 28 4 24" xfId="7117" xr:uid="{00000000-0005-0000-0000-00006D1C0000}"/>
    <cellStyle name="Normal 28 4 25" xfId="7118" xr:uid="{00000000-0005-0000-0000-00006E1C0000}"/>
    <cellStyle name="Normal 28 4 26" xfId="7119" xr:uid="{00000000-0005-0000-0000-00006F1C0000}"/>
    <cellStyle name="Normal 28 4 27" xfId="7120" xr:uid="{00000000-0005-0000-0000-0000701C0000}"/>
    <cellStyle name="Normal 28 4 28" xfId="7121" xr:uid="{00000000-0005-0000-0000-0000711C0000}"/>
    <cellStyle name="Normal 28 4 3" xfId="7122" xr:uid="{00000000-0005-0000-0000-0000721C0000}"/>
    <cellStyle name="Normal 28 4 3 10" xfId="7123" xr:uid="{00000000-0005-0000-0000-0000731C0000}"/>
    <cellStyle name="Normal 28 4 3 11" xfId="7124" xr:uid="{00000000-0005-0000-0000-0000741C0000}"/>
    <cellStyle name="Normal 28 4 3 12" xfId="7125" xr:uid="{00000000-0005-0000-0000-0000751C0000}"/>
    <cellStyle name="Normal 28 4 3 13" xfId="7126" xr:uid="{00000000-0005-0000-0000-0000761C0000}"/>
    <cellStyle name="Normal 28 4 3 14" xfId="7127" xr:uid="{00000000-0005-0000-0000-0000771C0000}"/>
    <cellStyle name="Normal 28 4 3 15" xfId="7128" xr:uid="{00000000-0005-0000-0000-0000781C0000}"/>
    <cellStyle name="Normal 28 4 3 2" xfId="7129" xr:uid="{00000000-0005-0000-0000-0000791C0000}"/>
    <cellStyle name="Normal 28 4 3 2 10" xfId="7130" xr:uid="{00000000-0005-0000-0000-00007A1C0000}"/>
    <cellStyle name="Normal 28 4 3 2 11" xfId="7131" xr:uid="{00000000-0005-0000-0000-00007B1C0000}"/>
    <cellStyle name="Normal 28 4 3 2 12" xfId="7132" xr:uid="{00000000-0005-0000-0000-00007C1C0000}"/>
    <cellStyle name="Normal 28 4 3 2 13" xfId="7133" xr:uid="{00000000-0005-0000-0000-00007D1C0000}"/>
    <cellStyle name="Normal 28 4 3 2 14" xfId="7134" xr:uid="{00000000-0005-0000-0000-00007E1C0000}"/>
    <cellStyle name="Normal 28 4 3 2 2" xfId="7135" xr:uid="{00000000-0005-0000-0000-00007F1C0000}"/>
    <cellStyle name="Normal 28 4 3 2 3" xfId="7136" xr:uid="{00000000-0005-0000-0000-0000801C0000}"/>
    <cellStyle name="Normal 28 4 3 2 4" xfId="7137" xr:uid="{00000000-0005-0000-0000-0000811C0000}"/>
    <cellStyle name="Normal 28 4 3 2 5" xfId="7138" xr:uid="{00000000-0005-0000-0000-0000821C0000}"/>
    <cellStyle name="Normal 28 4 3 2 6" xfId="7139" xr:uid="{00000000-0005-0000-0000-0000831C0000}"/>
    <cellStyle name="Normal 28 4 3 2 7" xfId="7140" xr:uid="{00000000-0005-0000-0000-0000841C0000}"/>
    <cellStyle name="Normal 28 4 3 2 8" xfId="7141" xr:uid="{00000000-0005-0000-0000-0000851C0000}"/>
    <cellStyle name="Normal 28 4 3 2 9" xfId="7142" xr:uid="{00000000-0005-0000-0000-0000861C0000}"/>
    <cellStyle name="Normal 28 4 3 3" xfId="7143" xr:uid="{00000000-0005-0000-0000-0000871C0000}"/>
    <cellStyle name="Normal 28 4 3 4" xfId="7144" xr:uid="{00000000-0005-0000-0000-0000881C0000}"/>
    <cellStyle name="Normal 28 4 3 5" xfId="7145" xr:uid="{00000000-0005-0000-0000-0000891C0000}"/>
    <cellStyle name="Normal 28 4 3 6" xfId="7146" xr:uid="{00000000-0005-0000-0000-00008A1C0000}"/>
    <cellStyle name="Normal 28 4 3 7" xfId="7147" xr:uid="{00000000-0005-0000-0000-00008B1C0000}"/>
    <cellStyle name="Normal 28 4 3 8" xfId="7148" xr:uid="{00000000-0005-0000-0000-00008C1C0000}"/>
    <cellStyle name="Normal 28 4 3 9" xfId="7149" xr:uid="{00000000-0005-0000-0000-00008D1C0000}"/>
    <cellStyle name="Normal 28 4 4" xfId="7150" xr:uid="{00000000-0005-0000-0000-00008E1C0000}"/>
    <cellStyle name="Normal 28 4 4 10" xfId="7151" xr:uid="{00000000-0005-0000-0000-00008F1C0000}"/>
    <cellStyle name="Normal 28 4 4 11" xfId="7152" xr:uid="{00000000-0005-0000-0000-0000901C0000}"/>
    <cellStyle name="Normal 28 4 4 12" xfId="7153" xr:uid="{00000000-0005-0000-0000-0000911C0000}"/>
    <cellStyle name="Normal 28 4 4 13" xfId="7154" xr:uid="{00000000-0005-0000-0000-0000921C0000}"/>
    <cellStyle name="Normal 28 4 4 14" xfId="7155" xr:uid="{00000000-0005-0000-0000-0000931C0000}"/>
    <cellStyle name="Normal 28 4 4 15" xfId="7156" xr:uid="{00000000-0005-0000-0000-0000941C0000}"/>
    <cellStyle name="Normal 28 4 4 2" xfId="7157" xr:uid="{00000000-0005-0000-0000-0000951C0000}"/>
    <cellStyle name="Normal 28 4 4 2 10" xfId="7158" xr:uid="{00000000-0005-0000-0000-0000961C0000}"/>
    <cellStyle name="Normal 28 4 4 2 11" xfId="7159" xr:uid="{00000000-0005-0000-0000-0000971C0000}"/>
    <cellStyle name="Normal 28 4 4 2 12" xfId="7160" xr:uid="{00000000-0005-0000-0000-0000981C0000}"/>
    <cellStyle name="Normal 28 4 4 2 13" xfId="7161" xr:uid="{00000000-0005-0000-0000-0000991C0000}"/>
    <cellStyle name="Normal 28 4 4 2 14" xfId="7162" xr:uid="{00000000-0005-0000-0000-00009A1C0000}"/>
    <cellStyle name="Normal 28 4 4 2 2" xfId="7163" xr:uid="{00000000-0005-0000-0000-00009B1C0000}"/>
    <cellStyle name="Normal 28 4 4 2 3" xfId="7164" xr:uid="{00000000-0005-0000-0000-00009C1C0000}"/>
    <cellStyle name="Normal 28 4 4 2 4" xfId="7165" xr:uid="{00000000-0005-0000-0000-00009D1C0000}"/>
    <cellStyle name="Normal 28 4 4 2 5" xfId="7166" xr:uid="{00000000-0005-0000-0000-00009E1C0000}"/>
    <cellStyle name="Normal 28 4 4 2 6" xfId="7167" xr:uid="{00000000-0005-0000-0000-00009F1C0000}"/>
    <cellStyle name="Normal 28 4 4 2 7" xfId="7168" xr:uid="{00000000-0005-0000-0000-0000A01C0000}"/>
    <cellStyle name="Normal 28 4 4 2 8" xfId="7169" xr:uid="{00000000-0005-0000-0000-0000A11C0000}"/>
    <cellStyle name="Normal 28 4 4 2 9" xfId="7170" xr:uid="{00000000-0005-0000-0000-0000A21C0000}"/>
    <cellStyle name="Normal 28 4 4 3" xfId="7171" xr:uid="{00000000-0005-0000-0000-0000A31C0000}"/>
    <cellStyle name="Normal 28 4 4 4" xfId="7172" xr:uid="{00000000-0005-0000-0000-0000A41C0000}"/>
    <cellStyle name="Normal 28 4 4 5" xfId="7173" xr:uid="{00000000-0005-0000-0000-0000A51C0000}"/>
    <cellStyle name="Normal 28 4 4 6" xfId="7174" xr:uid="{00000000-0005-0000-0000-0000A61C0000}"/>
    <cellStyle name="Normal 28 4 4 7" xfId="7175" xr:uid="{00000000-0005-0000-0000-0000A71C0000}"/>
    <cellStyle name="Normal 28 4 4 8" xfId="7176" xr:uid="{00000000-0005-0000-0000-0000A81C0000}"/>
    <cellStyle name="Normal 28 4 4 9" xfId="7177" xr:uid="{00000000-0005-0000-0000-0000A91C0000}"/>
    <cellStyle name="Normal 28 4 5" xfId="7178" xr:uid="{00000000-0005-0000-0000-0000AA1C0000}"/>
    <cellStyle name="Normal 28 4 5 10" xfId="7179" xr:uid="{00000000-0005-0000-0000-0000AB1C0000}"/>
    <cellStyle name="Normal 28 4 5 11" xfId="7180" xr:uid="{00000000-0005-0000-0000-0000AC1C0000}"/>
    <cellStyle name="Normal 28 4 5 12" xfId="7181" xr:uid="{00000000-0005-0000-0000-0000AD1C0000}"/>
    <cellStyle name="Normal 28 4 5 13" xfId="7182" xr:uid="{00000000-0005-0000-0000-0000AE1C0000}"/>
    <cellStyle name="Normal 28 4 5 14" xfId="7183" xr:uid="{00000000-0005-0000-0000-0000AF1C0000}"/>
    <cellStyle name="Normal 28 4 5 2" xfId="7184" xr:uid="{00000000-0005-0000-0000-0000B01C0000}"/>
    <cellStyle name="Normal 28 4 5 3" xfId="7185" xr:uid="{00000000-0005-0000-0000-0000B11C0000}"/>
    <cellStyle name="Normal 28 4 5 4" xfId="7186" xr:uid="{00000000-0005-0000-0000-0000B21C0000}"/>
    <cellStyle name="Normal 28 4 5 5" xfId="7187" xr:uid="{00000000-0005-0000-0000-0000B31C0000}"/>
    <cellStyle name="Normal 28 4 5 6" xfId="7188" xr:uid="{00000000-0005-0000-0000-0000B41C0000}"/>
    <cellStyle name="Normal 28 4 5 7" xfId="7189" xr:uid="{00000000-0005-0000-0000-0000B51C0000}"/>
    <cellStyle name="Normal 28 4 5 8" xfId="7190" xr:uid="{00000000-0005-0000-0000-0000B61C0000}"/>
    <cellStyle name="Normal 28 4 5 9" xfId="7191" xr:uid="{00000000-0005-0000-0000-0000B71C0000}"/>
    <cellStyle name="Normal 28 4 6" xfId="7192" xr:uid="{00000000-0005-0000-0000-0000B81C0000}"/>
    <cellStyle name="Normal 28 4 6 10" xfId="7193" xr:uid="{00000000-0005-0000-0000-0000B91C0000}"/>
    <cellStyle name="Normal 28 4 6 11" xfId="7194" xr:uid="{00000000-0005-0000-0000-0000BA1C0000}"/>
    <cellStyle name="Normal 28 4 6 12" xfId="7195" xr:uid="{00000000-0005-0000-0000-0000BB1C0000}"/>
    <cellStyle name="Normal 28 4 6 13" xfId="7196" xr:uid="{00000000-0005-0000-0000-0000BC1C0000}"/>
    <cellStyle name="Normal 28 4 6 14" xfId="7197" xr:uid="{00000000-0005-0000-0000-0000BD1C0000}"/>
    <cellStyle name="Normal 28 4 6 2" xfId="7198" xr:uid="{00000000-0005-0000-0000-0000BE1C0000}"/>
    <cellStyle name="Normal 28 4 6 3" xfId="7199" xr:uid="{00000000-0005-0000-0000-0000BF1C0000}"/>
    <cellStyle name="Normal 28 4 6 4" xfId="7200" xr:uid="{00000000-0005-0000-0000-0000C01C0000}"/>
    <cellStyle name="Normal 28 4 6 5" xfId="7201" xr:uid="{00000000-0005-0000-0000-0000C11C0000}"/>
    <cellStyle name="Normal 28 4 6 6" xfId="7202" xr:uid="{00000000-0005-0000-0000-0000C21C0000}"/>
    <cellStyle name="Normal 28 4 6 7" xfId="7203" xr:uid="{00000000-0005-0000-0000-0000C31C0000}"/>
    <cellStyle name="Normal 28 4 6 8" xfId="7204" xr:uid="{00000000-0005-0000-0000-0000C41C0000}"/>
    <cellStyle name="Normal 28 4 6 9" xfId="7205" xr:uid="{00000000-0005-0000-0000-0000C51C0000}"/>
    <cellStyle name="Normal 28 4 7" xfId="7206" xr:uid="{00000000-0005-0000-0000-0000C61C0000}"/>
    <cellStyle name="Normal 28 4 7 10" xfId="7207" xr:uid="{00000000-0005-0000-0000-0000C71C0000}"/>
    <cellStyle name="Normal 28 4 7 11" xfId="7208" xr:uid="{00000000-0005-0000-0000-0000C81C0000}"/>
    <cellStyle name="Normal 28 4 7 12" xfId="7209" xr:uid="{00000000-0005-0000-0000-0000C91C0000}"/>
    <cellStyle name="Normal 28 4 7 13" xfId="7210" xr:uid="{00000000-0005-0000-0000-0000CA1C0000}"/>
    <cellStyle name="Normal 28 4 7 14" xfId="7211" xr:uid="{00000000-0005-0000-0000-0000CB1C0000}"/>
    <cellStyle name="Normal 28 4 7 2" xfId="7212" xr:uid="{00000000-0005-0000-0000-0000CC1C0000}"/>
    <cellStyle name="Normal 28 4 7 3" xfId="7213" xr:uid="{00000000-0005-0000-0000-0000CD1C0000}"/>
    <cellStyle name="Normal 28 4 7 4" xfId="7214" xr:uid="{00000000-0005-0000-0000-0000CE1C0000}"/>
    <cellStyle name="Normal 28 4 7 5" xfId="7215" xr:uid="{00000000-0005-0000-0000-0000CF1C0000}"/>
    <cellStyle name="Normal 28 4 7 6" xfId="7216" xr:uid="{00000000-0005-0000-0000-0000D01C0000}"/>
    <cellStyle name="Normal 28 4 7 7" xfId="7217" xr:uid="{00000000-0005-0000-0000-0000D11C0000}"/>
    <cellStyle name="Normal 28 4 7 8" xfId="7218" xr:uid="{00000000-0005-0000-0000-0000D21C0000}"/>
    <cellStyle name="Normal 28 4 7 9" xfId="7219" xr:uid="{00000000-0005-0000-0000-0000D31C0000}"/>
    <cellStyle name="Normal 28 4 8" xfId="7220" xr:uid="{00000000-0005-0000-0000-0000D41C0000}"/>
    <cellStyle name="Normal 28 4 8 10" xfId="7221" xr:uid="{00000000-0005-0000-0000-0000D51C0000}"/>
    <cellStyle name="Normal 28 4 8 11" xfId="7222" xr:uid="{00000000-0005-0000-0000-0000D61C0000}"/>
    <cellStyle name="Normal 28 4 8 12" xfId="7223" xr:uid="{00000000-0005-0000-0000-0000D71C0000}"/>
    <cellStyle name="Normal 28 4 8 13" xfId="7224" xr:uid="{00000000-0005-0000-0000-0000D81C0000}"/>
    <cellStyle name="Normal 28 4 8 14" xfId="7225" xr:uid="{00000000-0005-0000-0000-0000D91C0000}"/>
    <cellStyle name="Normal 28 4 8 2" xfId="7226" xr:uid="{00000000-0005-0000-0000-0000DA1C0000}"/>
    <cellStyle name="Normal 28 4 8 3" xfId="7227" xr:uid="{00000000-0005-0000-0000-0000DB1C0000}"/>
    <cellStyle name="Normal 28 4 8 4" xfId="7228" xr:uid="{00000000-0005-0000-0000-0000DC1C0000}"/>
    <cellStyle name="Normal 28 4 8 5" xfId="7229" xr:uid="{00000000-0005-0000-0000-0000DD1C0000}"/>
    <cellStyle name="Normal 28 4 8 6" xfId="7230" xr:uid="{00000000-0005-0000-0000-0000DE1C0000}"/>
    <cellStyle name="Normal 28 4 8 7" xfId="7231" xr:uid="{00000000-0005-0000-0000-0000DF1C0000}"/>
    <cellStyle name="Normal 28 4 8 8" xfId="7232" xr:uid="{00000000-0005-0000-0000-0000E01C0000}"/>
    <cellStyle name="Normal 28 4 8 9" xfId="7233" xr:uid="{00000000-0005-0000-0000-0000E11C0000}"/>
    <cellStyle name="Normal 28 4 9" xfId="7234" xr:uid="{00000000-0005-0000-0000-0000E21C0000}"/>
    <cellStyle name="Normal 28 4 9 10" xfId="7235" xr:uid="{00000000-0005-0000-0000-0000E31C0000}"/>
    <cellStyle name="Normal 28 4 9 11" xfId="7236" xr:uid="{00000000-0005-0000-0000-0000E41C0000}"/>
    <cellStyle name="Normal 28 4 9 12" xfId="7237" xr:uid="{00000000-0005-0000-0000-0000E51C0000}"/>
    <cellStyle name="Normal 28 4 9 13" xfId="7238" xr:uid="{00000000-0005-0000-0000-0000E61C0000}"/>
    <cellStyle name="Normal 28 4 9 14" xfId="7239" xr:uid="{00000000-0005-0000-0000-0000E71C0000}"/>
    <cellStyle name="Normal 28 4 9 2" xfId="7240" xr:uid="{00000000-0005-0000-0000-0000E81C0000}"/>
    <cellStyle name="Normal 28 4 9 3" xfId="7241" xr:uid="{00000000-0005-0000-0000-0000E91C0000}"/>
    <cellStyle name="Normal 28 4 9 4" xfId="7242" xr:uid="{00000000-0005-0000-0000-0000EA1C0000}"/>
    <cellStyle name="Normal 28 4 9 5" xfId="7243" xr:uid="{00000000-0005-0000-0000-0000EB1C0000}"/>
    <cellStyle name="Normal 28 4 9 6" xfId="7244" xr:uid="{00000000-0005-0000-0000-0000EC1C0000}"/>
    <cellStyle name="Normal 28 4 9 7" xfId="7245" xr:uid="{00000000-0005-0000-0000-0000ED1C0000}"/>
    <cellStyle name="Normal 28 4 9 8" xfId="7246" xr:uid="{00000000-0005-0000-0000-0000EE1C0000}"/>
    <cellStyle name="Normal 28 4 9 9" xfId="7247" xr:uid="{00000000-0005-0000-0000-0000EF1C0000}"/>
    <cellStyle name="Normal 28 5" xfId="7248" xr:uid="{00000000-0005-0000-0000-0000F01C0000}"/>
    <cellStyle name="Normal 28 6" xfId="7249" xr:uid="{00000000-0005-0000-0000-0000F11C0000}"/>
    <cellStyle name="Normal 28 7" xfId="7250" xr:uid="{00000000-0005-0000-0000-0000F21C0000}"/>
    <cellStyle name="Normal 29" xfId="7251" xr:uid="{00000000-0005-0000-0000-0000F31C0000}"/>
    <cellStyle name="Normal 29 2" xfId="7252" xr:uid="{00000000-0005-0000-0000-0000F41C0000}"/>
    <cellStyle name="Normal 29 3" xfId="7253" xr:uid="{00000000-0005-0000-0000-0000F51C0000}"/>
    <cellStyle name="Normal 3" xfId="11" xr:uid="{00000000-0005-0000-0000-0000F61C0000}"/>
    <cellStyle name="Normal 3 10" xfId="7254" xr:uid="{00000000-0005-0000-0000-0000F71C0000}"/>
    <cellStyle name="Normal 3 10 10" xfId="7255" xr:uid="{00000000-0005-0000-0000-0000F81C0000}"/>
    <cellStyle name="Normal 3 10 11" xfId="7256" xr:uid="{00000000-0005-0000-0000-0000F91C0000}"/>
    <cellStyle name="Normal 3 10 11 10" xfId="7257" xr:uid="{00000000-0005-0000-0000-0000FA1C0000}"/>
    <cellStyle name="Normal 3 10 11 11" xfId="7258" xr:uid="{00000000-0005-0000-0000-0000FB1C0000}"/>
    <cellStyle name="Normal 3 10 11 12" xfId="7259" xr:uid="{00000000-0005-0000-0000-0000FC1C0000}"/>
    <cellStyle name="Normal 3 10 11 13" xfId="7260" xr:uid="{00000000-0005-0000-0000-0000FD1C0000}"/>
    <cellStyle name="Normal 3 10 11 14" xfId="7261" xr:uid="{00000000-0005-0000-0000-0000FE1C0000}"/>
    <cellStyle name="Normal 3 10 11 15" xfId="7262" xr:uid="{00000000-0005-0000-0000-0000FF1C0000}"/>
    <cellStyle name="Normal 3 10 11 16" xfId="7263" xr:uid="{00000000-0005-0000-0000-0000001D0000}"/>
    <cellStyle name="Normal 3 10 11 17" xfId="7264" xr:uid="{00000000-0005-0000-0000-0000011D0000}"/>
    <cellStyle name="Normal 3 10 11 2" xfId="7265" xr:uid="{00000000-0005-0000-0000-0000021D0000}"/>
    <cellStyle name="Normal 3 10 11 3" xfId="7266" xr:uid="{00000000-0005-0000-0000-0000031D0000}"/>
    <cellStyle name="Normal 3 10 11 4" xfId="7267" xr:uid="{00000000-0005-0000-0000-0000041D0000}"/>
    <cellStyle name="Normal 3 10 11 5" xfId="7268" xr:uid="{00000000-0005-0000-0000-0000051D0000}"/>
    <cellStyle name="Normal 3 10 11 6" xfId="7269" xr:uid="{00000000-0005-0000-0000-0000061D0000}"/>
    <cellStyle name="Normal 3 10 11 7" xfId="7270" xr:uid="{00000000-0005-0000-0000-0000071D0000}"/>
    <cellStyle name="Normal 3 10 11 8" xfId="7271" xr:uid="{00000000-0005-0000-0000-0000081D0000}"/>
    <cellStyle name="Normal 3 10 11 9" xfId="7272" xr:uid="{00000000-0005-0000-0000-0000091D0000}"/>
    <cellStyle name="Normal 3 10 12" xfId="7273" xr:uid="{00000000-0005-0000-0000-00000A1D0000}"/>
    <cellStyle name="Normal 3 10 13" xfId="7274" xr:uid="{00000000-0005-0000-0000-00000B1D0000}"/>
    <cellStyle name="Normal 3 10 14" xfId="7275" xr:uid="{00000000-0005-0000-0000-00000C1D0000}"/>
    <cellStyle name="Normal 3 10 14 10" xfId="7276" xr:uid="{00000000-0005-0000-0000-00000D1D0000}"/>
    <cellStyle name="Normal 3 10 14 11" xfId="7277" xr:uid="{00000000-0005-0000-0000-00000E1D0000}"/>
    <cellStyle name="Normal 3 10 14 12" xfId="7278" xr:uid="{00000000-0005-0000-0000-00000F1D0000}"/>
    <cellStyle name="Normal 3 10 14 13" xfId="7279" xr:uid="{00000000-0005-0000-0000-0000101D0000}"/>
    <cellStyle name="Normal 3 10 14 14" xfId="7280" xr:uid="{00000000-0005-0000-0000-0000111D0000}"/>
    <cellStyle name="Normal 3 10 14 15" xfId="7281" xr:uid="{00000000-0005-0000-0000-0000121D0000}"/>
    <cellStyle name="Normal 3 10 14 2" xfId="7282" xr:uid="{00000000-0005-0000-0000-0000131D0000}"/>
    <cellStyle name="Normal 3 10 14 2 10" xfId="7283" xr:uid="{00000000-0005-0000-0000-0000141D0000}"/>
    <cellStyle name="Normal 3 10 14 2 11" xfId="7284" xr:uid="{00000000-0005-0000-0000-0000151D0000}"/>
    <cellStyle name="Normal 3 10 14 2 12" xfId="7285" xr:uid="{00000000-0005-0000-0000-0000161D0000}"/>
    <cellStyle name="Normal 3 10 14 2 13" xfId="7286" xr:uid="{00000000-0005-0000-0000-0000171D0000}"/>
    <cellStyle name="Normal 3 10 14 2 14" xfId="7287" xr:uid="{00000000-0005-0000-0000-0000181D0000}"/>
    <cellStyle name="Normal 3 10 14 2 2" xfId="7288" xr:uid="{00000000-0005-0000-0000-0000191D0000}"/>
    <cellStyle name="Normal 3 10 14 2 3" xfId="7289" xr:uid="{00000000-0005-0000-0000-00001A1D0000}"/>
    <cellStyle name="Normal 3 10 14 2 4" xfId="7290" xr:uid="{00000000-0005-0000-0000-00001B1D0000}"/>
    <cellStyle name="Normal 3 10 14 2 5" xfId="7291" xr:uid="{00000000-0005-0000-0000-00001C1D0000}"/>
    <cellStyle name="Normal 3 10 14 2 6" xfId="7292" xr:uid="{00000000-0005-0000-0000-00001D1D0000}"/>
    <cellStyle name="Normal 3 10 14 2 7" xfId="7293" xr:uid="{00000000-0005-0000-0000-00001E1D0000}"/>
    <cellStyle name="Normal 3 10 14 2 8" xfId="7294" xr:uid="{00000000-0005-0000-0000-00001F1D0000}"/>
    <cellStyle name="Normal 3 10 14 2 9" xfId="7295" xr:uid="{00000000-0005-0000-0000-0000201D0000}"/>
    <cellStyle name="Normal 3 10 14 3" xfId="7296" xr:uid="{00000000-0005-0000-0000-0000211D0000}"/>
    <cellStyle name="Normal 3 10 14 4" xfId="7297" xr:uid="{00000000-0005-0000-0000-0000221D0000}"/>
    <cellStyle name="Normal 3 10 14 5" xfId="7298" xr:uid="{00000000-0005-0000-0000-0000231D0000}"/>
    <cellStyle name="Normal 3 10 14 6" xfId="7299" xr:uid="{00000000-0005-0000-0000-0000241D0000}"/>
    <cellStyle name="Normal 3 10 14 7" xfId="7300" xr:uid="{00000000-0005-0000-0000-0000251D0000}"/>
    <cellStyle name="Normal 3 10 14 8" xfId="7301" xr:uid="{00000000-0005-0000-0000-0000261D0000}"/>
    <cellStyle name="Normal 3 10 14 9" xfId="7302" xr:uid="{00000000-0005-0000-0000-0000271D0000}"/>
    <cellStyle name="Normal 3 10 15" xfId="7303" xr:uid="{00000000-0005-0000-0000-0000281D0000}"/>
    <cellStyle name="Normal 3 10 15 10" xfId="7304" xr:uid="{00000000-0005-0000-0000-0000291D0000}"/>
    <cellStyle name="Normal 3 10 15 11" xfId="7305" xr:uid="{00000000-0005-0000-0000-00002A1D0000}"/>
    <cellStyle name="Normal 3 10 15 12" xfId="7306" xr:uid="{00000000-0005-0000-0000-00002B1D0000}"/>
    <cellStyle name="Normal 3 10 15 13" xfId="7307" xr:uid="{00000000-0005-0000-0000-00002C1D0000}"/>
    <cellStyle name="Normal 3 10 15 14" xfId="7308" xr:uid="{00000000-0005-0000-0000-00002D1D0000}"/>
    <cellStyle name="Normal 3 10 15 15" xfId="7309" xr:uid="{00000000-0005-0000-0000-00002E1D0000}"/>
    <cellStyle name="Normal 3 10 15 2" xfId="7310" xr:uid="{00000000-0005-0000-0000-00002F1D0000}"/>
    <cellStyle name="Normal 3 10 15 2 10" xfId="7311" xr:uid="{00000000-0005-0000-0000-0000301D0000}"/>
    <cellStyle name="Normal 3 10 15 2 11" xfId="7312" xr:uid="{00000000-0005-0000-0000-0000311D0000}"/>
    <cellStyle name="Normal 3 10 15 2 12" xfId="7313" xr:uid="{00000000-0005-0000-0000-0000321D0000}"/>
    <cellStyle name="Normal 3 10 15 2 13" xfId="7314" xr:uid="{00000000-0005-0000-0000-0000331D0000}"/>
    <cellStyle name="Normal 3 10 15 2 14" xfId="7315" xr:uid="{00000000-0005-0000-0000-0000341D0000}"/>
    <cellStyle name="Normal 3 10 15 2 2" xfId="7316" xr:uid="{00000000-0005-0000-0000-0000351D0000}"/>
    <cellStyle name="Normal 3 10 15 2 3" xfId="7317" xr:uid="{00000000-0005-0000-0000-0000361D0000}"/>
    <cellStyle name="Normal 3 10 15 2 4" xfId="7318" xr:uid="{00000000-0005-0000-0000-0000371D0000}"/>
    <cellStyle name="Normal 3 10 15 2 5" xfId="7319" xr:uid="{00000000-0005-0000-0000-0000381D0000}"/>
    <cellStyle name="Normal 3 10 15 2 6" xfId="7320" xr:uid="{00000000-0005-0000-0000-0000391D0000}"/>
    <cellStyle name="Normal 3 10 15 2 7" xfId="7321" xr:uid="{00000000-0005-0000-0000-00003A1D0000}"/>
    <cellStyle name="Normal 3 10 15 2 8" xfId="7322" xr:uid="{00000000-0005-0000-0000-00003B1D0000}"/>
    <cellStyle name="Normal 3 10 15 2 9" xfId="7323" xr:uid="{00000000-0005-0000-0000-00003C1D0000}"/>
    <cellStyle name="Normal 3 10 15 3" xfId="7324" xr:uid="{00000000-0005-0000-0000-00003D1D0000}"/>
    <cellStyle name="Normal 3 10 15 4" xfId="7325" xr:uid="{00000000-0005-0000-0000-00003E1D0000}"/>
    <cellStyle name="Normal 3 10 15 5" xfId="7326" xr:uid="{00000000-0005-0000-0000-00003F1D0000}"/>
    <cellStyle name="Normal 3 10 15 6" xfId="7327" xr:uid="{00000000-0005-0000-0000-0000401D0000}"/>
    <cellStyle name="Normal 3 10 15 7" xfId="7328" xr:uid="{00000000-0005-0000-0000-0000411D0000}"/>
    <cellStyle name="Normal 3 10 15 8" xfId="7329" xr:uid="{00000000-0005-0000-0000-0000421D0000}"/>
    <cellStyle name="Normal 3 10 15 9" xfId="7330" xr:uid="{00000000-0005-0000-0000-0000431D0000}"/>
    <cellStyle name="Normal 3 10 16" xfId="7331" xr:uid="{00000000-0005-0000-0000-0000441D0000}"/>
    <cellStyle name="Normal 3 10 16 10" xfId="7332" xr:uid="{00000000-0005-0000-0000-0000451D0000}"/>
    <cellStyle name="Normal 3 10 16 11" xfId="7333" xr:uid="{00000000-0005-0000-0000-0000461D0000}"/>
    <cellStyle name="Normal 3 10 16 12" xfId="7334" xr:uid="{00000000-0005-0000-0000-0000471D0000}"/>
    <cellStyle name="Normal 3 10 16 13" xfId="7335" xr:uid="{00000000-0005-0000-0000-0000481D0000}"/>
    <cellStyle name="Normal 3 10 16 14" xfId="7336" xr:uid="{00000000-0005-0000-0000-0000491D0000}"/>
    <cellStyle name="Normal 3 10 16 15" xfId="7337" xr:uid="{00000000-0005-0000-0000-00004A1D0000}"/>
    <cellStyle name="Normal 3 10 16 2" xfId="7338" xr:uid="{00000000-0005-0000-0000-00004B1D0000}"/>
    <cellStyle name="Normal 3 10 16 2 10" xfId="7339" xr:uid="{00000000-0005-0000-0000-00004C1D0000}"/>
    <cellStyle name="Normal 3 10 16 2 11" xfId="7340" xr:uid="{00000000-0005-0000-0000-00004D1D0000}"/>
    <cellStyle name="Normal 3 10 16 2 12" xfId="7341" xr:uid="{00000000-0005-0000-0000-00004E1D0000}"/>
    <cellStyle name="Normal 3 10 16 2 13" xfId="7342" xr:uid="{00000000-0005-0000-0000-00004F1D0000}"/>
    <cellStyle name="Normal 3 10 16 2 14" xfId="7343" xr:uid="{00000000-0005-0000-0000-0000501D0000}"/>
    <cellStyle name="Normal 3 10 16 2 2" xfId="7344" xr:uid="{00000000-0005-0000-0000-0000511D0000}"/>
    <cellStyle name="Normal 3 10 16 2 3" xfId="7345" xr:uid="{00000000-0005-0000-0000-0000521D0000}"/>
    <cellStyle name="Normal 3 10 16 2 4" xfId="7346" xr:uid="{00000000-0005-0000-0000-0000531D0000}"/>
    <cellStyle name="Normal 3 10 16 2 5" xfId="7347" xr:uid="{00000000-0005-0000-0000-0000541D0000}"/>
    <cellStyle name="Normal 3 10 16 2 6" xfId="7348" xr:uid="{00000000-0005-0000-0000-0000551D0000}"/>
    <cellStyle name="Normal 3 10 16 2 7" xfId="7349" xr:uid="{00000000-0005-0000-0000-0000561D0000}"/>
    <cellStyle name="Normal 3 10 16 2 8" xfId="7350" xr:uid="{00000000-0005-0000-0000-0000571D0000}"/>
    <cellStyle name="Normal 3 10 16 2 9" xfId="7351" xr:uid="{00000000-0005-0000-0000-0000581D0000}"/>
    <cellStyle name="Normal 3 10 16 3" xfId="7352" xr:uid="{00000000-0005-0000-0000-0000591D0000}"/>
    <cellStyle name="Normal 3 10 16 4" xfId="7353" xr:uid="{00000000-0005-0000-0000-00005A1D0000}"/>
    <cellStyle name="Normal 3 10 16 5" xfId="7354" xr:uid="{00000000-0005-0000-0000-00005B1D0000}"/>
    <cellStyle name="Normal 3 10 16 6" xfId="7355" xr:uid="{00000000-0005-0000-0000-00005C1D0000}"/>
    <cellStyle name="Normal 3 10 16 7" xfId="7356" xr:uid="{00000000-0005-0000-0000-00005D1D0000}"/>
    <cellStyle name="Normal 3 10 16 8" xfId="7357" xr:uid="{00000000-0005-0000-0000-00005E1D0000}"/>
    <cellStyle name="Normal 3 10 16 9" xfId="7358" xr:uid="{00000000-0005-0000-0000-00005F1D0000}"/>
    <cellStyle name="Normal 3 10 17" xfId="7359" xr:uid="{00000000-0005-0000-0000-0000601D0000}"/>
    <cellStyle name="Normal 3 10 17 10" xfId="7360" xr:uid="{00000000-0005-0000-0000-0000611D0000}"/>
    <cellStyle name="Normal 3 10 17 11" xfId="7361" xr:uid="{00000000-0005-0000-0000-0000621D0000}"/>
    <cellStyle name="Normal 3 10 17 12" xfId="7362" xr:uid="{00000000-0005-0000-0000-0000631D0000}"/>
    <cellStyle name="Normal 3 10 17 13" xfId="7363" xr:uid="{00000000-0005-0000-0000-0000641D0000}"/>
    <cellStyle name="Normal 3 10 17 14" xfId="7364" xr:uid="{00000000-0005-0000-0000-0000651D0000}"/>
    <cellStyle name="Normal 3 10 17 2" xfId="7365" xr:uid="{00000000-0005-0000-0000-0000661D0000}"/>
    <cellStyle name="Normal 3 10 17 3" xfId="7366" xr:uid="{00000000-0005-0000-0000-0000671D0000}"/>
    <cellStyle name="Normal 3 10 17 4" xfId="7367" xr:uid="{00000000-0005-0000-0000-0000681D0000}"/>
    <cellStyle name="Normal 3 10 17 5" xfId="7368" xr:uid="{00000000-0005-0000-0000-0000691D0000}"/>
    <cellStyle name="Normal 3 10 17 6" xfId="7369" xr:uid="{00000000-0005-0000-0000-00006A1D0000}"/>
    <cellStyle name="Normal 3 10 17 7" xfId="7370" xr:uid="{00000000-0005-0000-0000-00006B1D0000}"/>
    <cellStyle name="Normal 3 10 17 8" xfId="7371" xr:uid="{00000000-0005-0000-0000-00006C1D0000}"/>
    <cellStyle name="Normal 3 10 17 9" xfId="7372" xr:uid="{00000000-0005-0000-0000-00006D1D0000}"/>
    <cellStyle name="Normal 3 10 18" xfId="7373" xr:uid="{00000000-0005-0000-0000-00006E1D0000}"/>
    <cellStyle name="Normal 3 10 18 10" xfId="7374" xr:uid="{00000000-0005-0000-0000-00006F1D0000}"/>
    <cellStyle name="Normal 3 10 18 11" xfId="7375" xr:uid="{00000000-0005-0000-0000-0000701D0000}"/>
    <cellStyle name="Normal 3 10 18 12" xfId="7376" xr:uid="{00000000-0005-0000-0000-0000711D0000}"/>
    <cellStyle name="Normal 3 10 18 13" xfId="7377" xr:uid="{00000000-0005-0000-0000-0000721D0000}"/>
    <cellStyle name="Normal 3 10 18 14" xfId="7378" xr:uid="{00000000-0005-0000-0000-0000731D0000}"/>
    <cellStyle name="Normal 3 10 18 2" xfId="7379" xr:uid="{00000000-0005-0000-0000-0000741D0000}"/>
    <cellStyle name="Normal 3 10 18 3" xfId="7380" xr:uid="{00000000-0005-0000-0000-0000751D0000}"/>
    <cellStyle name="Normal 3 10 18 4" xfId="7381" xr:uid="{00000000-0005-0000-0000-0000761D0000}"/>
    <cellStyle name="Normal 3 10 18 5" xfId="7382" xr:uid="{00000000-0005-0000-0000-0000771D0000}"/>
    <cellStyle name="Normal 3 10 18 6" xfId="7383" xr:uid="{00000000-0005-0000-0000-0000781D0000}"/>
    <cellStyle name="Normal 3 10 18 7" xfId="7384" xr:uid="{00000000-0005-0000-0000-0000791D0000}"/>
    <cellStyle name="Normal 3 10 18 8" xfId="7385" xr:uid="{00000000-0005-0000-0000-00007A1D0000}"/>
    <cellStyle name="Normal 3 10 18 9" xfId="7386" xr:uid="{00000000-0005-0000-0000-00007B1D0000}"/>
    <cellStyle name="Normal 3 10 19" xfId="7387" xr:uid="{00000000-0005-0000-0000-00007C1D0000}"/>
    <cellStyle name="Normal 3 10 19 10" xfId="7388" xr:uid="{00000000-0005-0000-0000-00007D1D0000}"/>
    <cellStyle name="Normal 3 10 19 11" xfId="7389" xr:uid="{00000000-0005-0000-0000-00007E1D0000}"/>
    <cellStyle name="Normal 3 10 19 12" xfId="7390" xr:uid="{00000000-0005-0000-0000-00007F1D0000}"/>
    <cellStyle name="Normal 3 10 19 13" xfId="7391" xr:uid="{00000000-0005-0000-0000-0000801D0000}"/>
    <cellStyle name="Normal 3 10 19 14" xfId="7392" xr:uid="{00000000-0005-0000-0000-0000811D0000}"/>
    <cellStyle name="Normal 3 10 19 2" xfId="7393" xr:uid="{00000000-0005-0000-0000-0000821D0000}"/>
    <cellStyle name="Normal 3 10 19 3" xfId="7394" xr:uid="{00000000-0005-0000-0000-0000831D0000}"/>
    <cellStyle name="Normal 3 10 19 4" xfId="7395" xr:uid="{00000000-0005-0000-0000-0000841D0000}"/>
    <cellStyle name="Normal 3 10 19 5" xfId="7396" xr:uid="{00000000-0005-0000-0000-0000851D0000}"/>
    <cellStyle name="Normal 3 10 19 6" xfId="7397" xr:uid="{00000000-0005-0000-0000-0000861D0000}"/>
    <cellStyle name="Normal 3 10 19 7" xfId="7398" xr:uid="{00000000-0005-0000-0000-0000871D0000}"/>
    <cellStyle name="Normal 3 10 19 8" xfId="7399" xr:uid="{00000000-0005-0000-0000-0000881D0000}"/>
    <cellStyle name="Normal 3 10 19 9" xfId="7400" xr:uid="{00000000-0005-0000-0000-0000891D0000}"/>
    <cellStyle name="Normal 3 10 2" xfId="7401" xr:uid="{00000000-0005-0000-0000-00008A1D0000}"/>
    <cellStyle name="Normal 3 10 20" xfId="7402" xr:uid="{00000000-0005-0000-0000-00008B1D0000}"/>
    <cellStyle name="Normal 3 10 20 10" xfId="7403" xr:uid="{00000000-0005-0000-0000-00008C1D0000}"/>
    <cellStyle name="Normal 3 10 20 11" xfId="7404" xr:uid="{00000000-0005-0000-0000-00008D1D0000}"/>
    <cellStyle name="Normal 3 10 20 12" xfId="7405" xr:uid="{00000000-0005-0000-0000-00008E1D0000}"/>
    <cellStyle name="Normal 3 10 20 13" xfId="7406" xr:uid="{00000000-0005-0000-0000-00008F1D0000}"/>
    <cellStyle name="Normal 3 10 20 14" xfId="7407" xr:uid="{00000000-0005-0000-0000-0000901D0000}"/>
    <cellStyle name="Normal 3 10 20 2" xfId="7408" xr:uid="{00000000-0005-0000-0000-0000911D0000}"/>
    <cellStyle name="Normal 3 10 20 3" xfId="7409" xr:uid="{00000000-0005-0000-0000-0000921D0000}"/>
    <cellStyle name="Normal 3 10 20 4" xfId="7410" xr:uid="{00000000-0005-0000-0000-0000931D0000}"/>
    <cellStyle name="Normal 3 10 20 5" xfId="7411" xr:uid="{00000000-0005-0000-0000-0000941D0000}"/>
    <cellStyle name="Normal 3 10 20 6" xfId="7412" xr:uid="{00000000-0005-0000-0000-0000951D0000}"/>
    <cellStyle name="Normal 3 10 20 7" xfId="7413" xr:uid="{00000000-0005-0000-0000-0000961D0000}"/>
    <cellStyle name="Normal 3 10 20 8" xfId="7414" xr:uid="{00000000-0005-0000-0000-0000971D0000}"/>
    <cellStyle name="Normal 3 10 20 9" xfId="7415" xr:uid="{00000000-0005-0000-0000-0000981D0000}"/>
    <cellStyle name="Normal 3 10 21" xfId="7416" xr:uid="{00000000-0005-0000-0000-0000991D0000}"/>
    <cellStyle name="Normal 3 10 21 10" xfId="7417" xr:uid="{00000000-0005-0000-0000-00009A1D0000}"/>
    <cellStyle name="Normal 3 10 21 11" xfId="7418" xr:uid="{00000000-0005-0000-0000-00009B1D0000}"/>
    <cellStyle name="Normal 3 10 21 12" xfId="7419" xr:uid="{00000000-0005-0000-0000-00009C1D0000}"/>
    <cellStyle name="Normal 3 10 21 13" xfId="7420" xr:uid="{00000000-0005-0000-0000-00009D1D0000}"/>
    <cellStyle name="Normal 3 10 21 14" xfId="7421" xr:uid="{00000000-0005-0000-0000-00009E1D0000}"/>
    <cellStyle name="Normal 3 10 21 2" xfId="7422" xr:uid="{00000000-0005-0000-0000-00009F1D0000}"/>
    <cellStyle name="Normal 3 10 21 3" xfId="7423" xr:uid="{00000000-0005-0000-0000-0000A01D0000}"/>
    <cellStyle name="Normal 3 10 21 4" xfId="7424" xr:uid="{00000000-0005-0000-0000-0000A11D0000}"/>
    <cellStyle name="Normal 3 10 21 5" xfId="7425" xr:uid="{00000000-0005-0000-0000-0000A21D0000}"/>
    <cellStyle name="Normal 3 10 21 6" xfId="7426" xr:uid="{00000000-0005-0000-0000-0000A31D0000}"/>
    <cellStyle name="Normal 3 10 21 7" xfId="7427" xr:uid="{00000000-0005-0000-0000-0000A41D0000}"/>
    <cellStyle name="Normal 3 10 21 8" xfId="7428" xr:uid="{00000000-0005-0000-0000-0000A51D0000}"/>
    <cellStyle name="Normal 3 10 21 9" xfId="7429" xr:uid="{00000000-0005-0000-0000-0000A61D0000}"/>
    <cellStyle name="Normal 3 10 22" xfId="7430" xr:uid="{00000000-0005-0000-0000-0000A71D0000}"/>
    <cellStyle name="Normal 3 10 22 10" xfId="7431" xr:uid="{00000000-0005-0000-0000-0000A81D0000}"/>
    <cellStyle name="Normal 3 10 22 11" xfId="7432" xr:uid="{00000000-0005-0000-0000-0000A91D0000}"/>
    <cellStyle name="Normal 3 10 22 12" xfId="7433" xr:uid="{00000000-0005-0000-0000-0000AA1D0000}"/>
    <cellStyle name="Normal 3 10 22 13" xfId="7434" xr:uid="{00000000-0005-0000-0000-0000AB1D0000}"/>
    <cellStyle name="Normal 3 10 22 14" xfId="7435" xr:uid="{00000000-0005-0000-0000-0000AC1D0000}"/>
    <cellStyle name="Normal 3 10 22 2" xfId="7436" xr:uid="{00000000-0005-0000-0000-0000AD1D0000}"/>
    <cellStyle name="Normal 3 10 22 3" xfId="7437" xr:uid="{00000000-0005-0000-0000-0000AE1D0000}"/>
    <cellStyle name="Normal 3 10 22 4" xfId="7438" xr:uid="{00000000-0005-0000-0000-0000AF1D0000}"/>
    <cellStyle name="Normal 3 10 22 5" xfId="7439" xr:uid="{00000000-0005-0000-0000-0000B01D0000}"/>
    <cellStyle name="Normal 3 10 22 6" xfId="7440" xr:uid="{00000000-0005-0000-0000-0000B11D0000}"/>
    <cellStyle name="Normal 3 10 22 7" xfId="7441" xr:uid="{00000000-0005-0000-0000-0000B21D0000}"/>
    <cellStyle name="Normal 3 10 22 8" xfId="7442" xr:uid="{00000000-0005-0000-0000-0000B31D0000}"/>
    <cellStyle name="Normal 3 10 22 9" xfId="7443" xr:uid="{00000000-0005-0000-0000-0000B41D0000}"/>
    <cellStyle name="Normal 3 10 23" xfId="7444" xr:uid="{00000000-0005-0000-0000-0000B51D0000}"/>
    <cellStyle name="Normal 3 10 24" xfId="7445" xr:uid="{00000000-0005-0000-0000-0000B61D0000}"/>
    <cellStyle name="Normal 3 10 25" xfId="7446" xr:uid="{00000000-0005-0000-0000-0000B71D0000}"/>
    <cellStyle name="Normal 3 10 25 10" xfId="7447" xr:uid="{00000000-0005-0000-0000-0000B81D0000}"/>
    <cellStyle name="Normal 3 10 25 11" xfId="7448" xr:uid="{00000000-0005-0000-0000-0000B91D0000}"/>
    <cellStyle name="Normal 3 10 25 12" xfId="7449" xr:uid="{00000000-0005-0000-0000-0000BA1D0000}"/>
    <cellStyle name="Normal 3 10 25 13" xfId="7450" xr:uid="{00000000-0005-0000-0000-0000BB1D0000}"/>
    <cellStyle name="Normal 3 10 25 14" xfId="7451" xr:uid="{00000000-0005-0000-0000-0000BC1D0000}"/>
    <cellStyle name="Normal 3 10 25 2" xfId="7452" xr:uid="{00000000-0005-0000-0000-0000BD1D0000}"/>
    <cellStyle name="Normal 3 10 25 3" xfId="7453" xr:uid="{00000000-0005-0000-0000-0000BE1D0000}"/>
    <cellStyle name="Normal 3 10 25 4" xfId="7454" xr:uid="{00000000-0005-0000-0000-0000BF1D0000}"/>
    <cellStyle name="Normal 3 10 25 5" xfId="7455" xr:uid="{00000000-0005-0000-0000-0000C01D0000}"/>
    <cellStyle name="Normal 3 10 25 6" xfId="7456" xr:uid="{00000000-0005-0000-0000-0000C11D0000}"/>
    <cellStyle name="Normal 3 10 25 7" xfId="7457" xr:uid="{00000000-0005-0000-0000-0000C21D0000}"/>
    <cellStyle name="Normal 3 10 25 8" xfId="7458" xr:uid="{00000000-0005-0000-0000-0000C31D0000}"/>
    <cellStyle name="Normal 3 10 25 9" xfId="7459" xr:uid="{00000000-0005-0000-0000-0000C41D0000}"/>
    <cellStyle name="Normal 3 10 26" xfId="7460" xr:uid="{00000000-0005-0000-0000-0000C51D0000}"/>
    <cellStyle name="Normal 3 10 26 10" xfId="7461" xr:uid="{00000000-0005-0000-0000-0000C61D0000}"/>
    <cellStyle name="Normal 3 10 26 11" xfId="7462" xr:uid="{00000000-0005-0000-0000-0000C71D0000}"/>
    <cellStyle name="Normal 3 10 26 12" xfId="7463" xr:uid="{00000000-0005-0000-0000-0000C81D0000}"/>
    <cellStyle name="Normal 3 10 26 13" xfId="7464" xr:uid="{00000000-0005-0000-0000-0000C91D0000}"/>
    <cellStyle name="Normal 3 10 26 14" xfId="7465" xr:uid="{00000000-0005-0000-0000-0000CA1D0000}"/>
    <cellStyle name="Normal 3 10 26 2" xfId="7466" xr:uid="{00000000-0005-0000-0000-0000CB1D0000}"/>
    <cellStyle name="Normal 3 10 26 3" xfId="7467" xr:uid="{00000000-0005-0000-0000-0000CC1D0000}"/>
    <cellStyle name="Normal 3 10 26 4" xfId="7468" xr:uid="{00000000-0005-0000-0000-0000CD1D0000}"/>
    <cellStyle name="Normal 3 10 26 5" xfId="7469" xr:uid="{00000000-0005-0000-0000-0000CE1D0000}"/>
    <cellStyle name="Normal 3 10 26 6" xfId="7470" xr:uid="{00000000-0005-0000-0000-0000CF1D0000}"/>
    <cellStyle name="Normal 3 10 26 7" xfId="7471" xr:uid="{00000000-0005-0000-0000-0000D01D0000}"/>
    <cellStyle name="Normal 3 10 26 8" xfId="7472" xr:uid="{00000000-0005-0000-0000-0000D11D0000}"/>
    <cellStyle name="Normal 3 10 26 9" xfId="7473" xr:uid="{00000000-0005-0000-0000-0000D21D0000}"/>
    <cellStyle name="Normal 3 10 3" xfId="7474" xr:uid="{00000000-0005-0000-0000-0000D31D0000}"/>
    <cellStyle name="Normal 3 10 4" xfId="7475" xr:uid="{00000000-0005-0000-0000-0000D41D0000}"/>
    <cellStyle name="Normal 3 10 5" xfId="7476" xr:uid="{00000000-0005-0000-0000-0000D51D0000}"/>
    <cellStyle name="Normal 3 10 6" xfId="7477" xr:uid="{00000000-0005-0000-0000-0000D61D0000}"/>
    <cellStyle name="Normal 3 10 7" xfId="7478" xr:uid="{00000000-0005-0000-0000-0000D71D0000}"/>
    <cellStyle name="Normal 3 10 8" xfId="7479" xr:uid="{00000000-0005-0000-0000-0000D81D0000}"/>
    <cellStyle name="Normal 3 10 9" xfId="7480" xr:uid="{00000000-0005-0000-0000-0000D91D0000}"/>
    <cellStyle name="Normal 3 11" xfId="7481" xr:uid="{00000000-0005-0000-0000-0000DA1D0000}"/>
    <cellStyle name="Normal 3 11 10" xfId="7482" xr:uid="{00000000-0005-0000-0000-0000DB1D0000}"/>
    <cellStyle name="Normal 3 11 11" xfId="7483" xr:uid="{00000000-0005-0000-0000-0000DC1D0000}"/>
    <cellStyle name="Normal 3 11 11 10" xfId="7484" xr:uid="{00000000-0005-0000-0000-0000DD1D0000}"/>
    <cellStyle name="Normal 3 11 11 11" xfId="7485" xr:uid="{00000000-0005-0000-0000-0000DE1D0000}"/>
    <cellStyle name="Normal 3 11 11 12" xfId="7486" xr:uid="{00000000-0005-0000-0000-0000DF1D0000}"/>
    <cellStyle name="Normal 3 11 11 13" xfId="7487" xr:uid="{00000000-0005-0000-0000-0000E01D0000}"/>
    <cellStyle name="Normal 3 11 11 14" xfId="7488" xr:uid="{00000000-0005-0000-0000-0000E11D0000}"/>
    <cellStyle name="Normal 3 11 11 15" xfId="7489" xr:uid="{00000000-0005-0000-0000-0000E21D0000}"/>
    <cellStyle name="Normal 3 11 11 16" xfId="7490" xr:uid="{00000000-0005-0000-0000-0000E31D0000}"/>
    <cellStyle name="Normal 3 11 11 17" xfId="7491" xr:uid="{00000000-0005-0000-0000-0000E41D0000}"/>
    <cellStyle name="Normal 3 11 11 2" xfId="7492" xr:uid="{00000000-0005-0000-0000-0000E51D0000}"/>
    <cellStyle name="Normal 3 11 11 3" xfId="7493" xr:uid="{00000000-0005-0000-0000-0000E61D0000}"/>
    <cellStyle name="Normal 3 11 11 4" xfId="7494" xr:uid="{00000000-0005-0000-0000-0000E71D0000}"/>
    <cellStyle name="Normal 3 11 11 5" xfId="7495" xr:uid="{00000000-0005-0000-0000-0000E81D0000}"/>
    <cellStyle name="Normal 3 11 11 6" xfId="7496" xr:uid="{00000000-0005-0000-0000-0000E91D0000}"/>
    <cellStyle name="Normal 3 11 11 7" xfId="7497" xr:uid="{00000000-0005-0000-0000-0000EA1D0000}"/>
    <cellStyle name="Normal 3 11 11 8" xfId="7498" xr:uid="{00000000-0005-0000-0000-0000EB1D0000}"/>
    <cellStyle name="Normal 3 11 11 9" xfId="7499" xr:uid="{00000000-0005-0000-0000-0000EC1D0000}"/>
    <cellStyle name="Normal 3 11 12" xfId="7500" xr:uid="{00000000-0005-0000-0000-0000ED1D0000}"/>
    <cellStyle name="Normal 3 11 13" xfId="7501" xr:uid="{00000000-0005-0000-0000-0000EE1D0000}"/>
    <cellStyle name="Normal 3 11 14" xfId="7502" xr:uid="{00000000-0005-0000-0000-0000EF1D0000}"/>
    <cellStyle name="Normal 3 11 14 10" xfId="7503" xr:uid="{00000000-0005-0000-0000-0000F01D0000}"/>
    <cellStyle name="Normal 3 11 14 11" xfId="7504" xr:uid="{00000000-0005-0000-0000-0000F11D0000}"/>
    <cellStyle name="Normal 3 11 14 12" xfId="7505" xr:uid="{00000000-0005-0000-0000-0000F21D0000}"/>
    <cellStyle name="Normal 3 11 14 13" xfId="7506" xr:uid="{00000000-0005-0000-0000-0000F31D0000}"/>
    <cellStyle name="Normal 3 11 14 14" xfId="7507" xr:uid="{00000000-0005-0000-0000-0000F41D0000}"/>
    <cellStyle name="Normal 3 11 14 15" xfId="7508" xr:uid="{00000000-0005-0000-0000-0000F51D0000}"/>
    <cellStyle name="Normal 3 11 14 2" xfId="7509" xr:uid="{00000000-0005-0000-0000-0000F61D0000}"/>
    <cellStyle name="Normal 3 11 14 2 10" xfId="7510" xr:uid="{00000000-0005-0000-0000-0000F71D0000}"/>
    <cellStyle name="Normal 3 11 14 2 11" xfId="7511" xr:uid="{00000000-0005-0000-0000-0000F81D0000}"/>
    <cellStyle name="Normal 3 11 14 2 12" xfId="7512" xr:uid="{00000000-0005-0000-0000-0000F91D0000}"/>
    <cellStyle name="Normal 3 11 14 2 13" xfId="7513" xr:uid="{00000000-0005-0000-0000-0000FA1D0000}"/>
    <cellStyle name="Normal 3 11 14 2 14" xfId="7514" xr:uid="{00000000-0005-0000-0000-0000FB1D0000}"/>
    <cellStyle name="Normal 3 11 14 2 2" xfId="7515" xr:uid="{00000000-0005-0000-0000-0000FC1D0000}"/>
    <cellStyle name="Normal 3 11 14 2 3" xfId="7516" xr:uid="{00000000-0005-0000-0000-0000FD1D0000}"/>
    <cellStyle name="Normal 3 11 14 2 4" xfId="7517" xr:uid="{00000000-0005-0000-0000-0000FE1D0000}"/>
    <cellStyle name="Normal 3 11 14 2 5" xfId="7518" xr:uid="{00000000-0005-0000-0000-0000FF1D0000}"/>
    <cellStyle name="Normal 3 11 14 2 6" xfId="7519" xr:uid="{00000000-0005-0000-0000-0000001E0000}"/>
    <cellStyle name="Normal 3 11 14 2 7" xfId="7520" xr:uid="{00000000-0005-0000-0000-0000011E0000}"/>
    <cellStyle name="Normal 3 11 14 2 8" xfId="7521" xr:uid="{00000000-0005-0000-0000-0000021E0000}"/>
    <cellStyle name="Normal 3 11 14 2 9" xfId="7522" xr:uid="{00000000-0005-0000-0000-0000031E0000}"/>
    <cellStyle name="Normal 3 11 14 3" xfId="7523" xr:uid="{00000000-0005-0000-0000-0000041E0000}"/>
    <cellStyle name="Normal 3 11 14 4" xfId="7524" xr:uid="{00000000-0005-0000-0000-0000051E0000}"/>
    <cellStyle name="Normal 3 11 14 5" xfId="7525" xr:uid="{00000000-0005-0000-0000-0000061E0000}"/>
    <cellStyle name="Normal 3 11 14 6" xfId="7526" xr:uid="{00000000-0005-0000-0000-0000071E0000}"/>
    <cellStyle name="Normal 3 11 14 7" xfId="7527" xr:uid="{00000000-0005-0000-0000-0000081E0000}"/>
    <cellStyle name="Normal 3 11 14 8" xfId="7528" xr:uid="{00000000-0005-0000-0000-0000091E0000}"/>
    <cellStyle name="Normal 3 11 14 9" xfId="7529" xr:uid="{00000000-0005-0000-0000-00000A1E0000}"/>
    <cellStyle name="Normal 3 11 15" xfId="7530" xr:uid="{00000000-0005-0000-0000-00000B1E0000}"/>
    <cellStyle name="Normal 3 11 15 10" xfId="7531" xr:uid="{00000000-0005-0000-0000-00000C1E0000}"/>
    <cellStyle name="Normal 3 11 15 11" xfId="7532" xr:uid="{00000000-0005-0000-0000-00000D1E0000}"/>
    <cellStyle name="Normal 3 11 15 12" xfId="7533" xr:uid="{00000000-0005-0000-0000-00000E1E0000}"/>
    <cellStyle name="Normal 3 11 15 13" xfId="7534" xr:uid="{00000000-0005-0000-0000-00000F1E0000}"/>
    <cellStyle name="Normal 3 11 15 14" xfId="7535" xr:uid="{00000000-0005-0000-0000-0000101E0000}"/>
    <cellStyle name="Normal 3 11 15 15" xfId="7536" xr:uid="{00000000-0005-0000-0000-0000111E0000}"/>
    <cellStyle name="Normal 3 11 15 2" xfId="7537" xr:uid="{00000000-0005-0000-0000-0000121E0000}"/>
    <cellStyle name="Normal 3 11 15 2 10" xfId="7538" xr:uid="{00000000-0005-0000-0000-0000131E0000}"/>
    <cellStyle name="Normal 3 11 15 2 11" xfId="7539" xr:uid="{00000000-0005-0000-0000-0000141E0000}"/>
    <cellStyle name="Normal 3 11 15 2 12" xfId="7540" xr:uid="{00000000-0005-0000-0000-0000151E0000}"/>
    <cellStyle name="Normal 3 11 15 2 13" xfId="7541" xr:uid="{00000000-0005-0000-0000-0000161E0000}"/>
    <cellStyle name="Normal 3 11 15 2 14" xfId="7542" xr:uid="{00000000-0005-0000-0000-0000171E0000}"/>
    <cellStyle name="Normal 3 11 15 2 2" xfId="7543" xr:uid="{00000000-0005-0000-0000-0000181E0000}"/>
    <cellStyle name="Normal 3 11 15 2 3" xfId="7544" xr:uid="{00000000-0005-0000-0000-0000191E0000}"/>
    <cellStyle name="Normal 3 11 15 2 4" xfId="7545" xr:uid="{00000000-0005-0000-0000-00001A1E0000}"/>
    <cellStyle name="Normal 3 11 15 2 5" xfId="7546" xr:uid="{00000000-0005-0000-0000-00001B1E0000}"/>
    <cellStyle name="Normal 3 11 15 2 6" xfId="7547" xr:uid="{00000000-0005-0000-0000-00001C1E0000}"/>
    <cellStyle name="Normal 3 11 15 2 7" xfId="7548" xr:uid="{00000000-0005-0000-0000-00001D1E0000}"/>
    <cellStyle name="Normal 3 11 15 2 8" xfId="7549" xr:uid="{00000000-0005-0000-0000-00001E1E0000}"/>
    <cellStyle name="Normal 3 11 15 2 9" xfId="7550" xr:uid="{00000000-0005-0000-0000-00001F1E0000}"/>
    <cellStyle name="Normal 3 11 15 3" xfId="7551" xr:uid="{00000000-0005-0000-0000-0000201E0000}"/>
    <cellStyle name="Normal 3 11 15 4" xfId="7552" xr:uid="{00000000-0005-0000-0000-0000211E0000}"/>
    <cellStyle name="Normal 3 11 15 5" xfId="7553" xr:uid="{00000000-0005-0000-0000-0000221E0000}"/>
    <cellStyle name="Normal 3 11 15 6" xfId="7554" xr:uid="{00000000-0005-0000-0000-0000231E0000}"/>
    <cellStyle name="Normal 3 11 15 7" xfId="7555" xr:uid="{00000000-0005-0000-0000-0000241E0000}"/>
    <cellStyle name="Normal 3 11 15 8" xfId="7556" xr:uid="{00000000-0005-0000-0000-0000251E0000}"/>
    <cellStyle name="Normal 3 11 15 9" xfId="7557" xr:uid="{00000000-0005-0000-0000-0000261E0000}"/>
    <cellStyle name="Normal 3 11 16" xfId="7558" xr:uid="{00000000-0005-0000-0000-0000271E0000}"/>
    <cellStyle name="Normal 3 11 16 10" xfId="7559" xr:uid="{00000000-0005-0000-0000-0000281E0000}"/>
    <cellStyle name="Normal 3 11 16 11" xfId="7560" xr:uid="{00000000-0005-0000-0000-0000291E0000}"/>
    <cellStyle name="Normal 3 11 16 12" xfId="7561" xr:uid="{00000000-0005-0000-0000-00002A1E0000}"/>
    <cellStyle name="Normal 3 11 16 13" xfId="7562" xr:uid="{00000000-0005-0000-0000-00002B1E0000}"/>
    <cellStyle name="Normal 3 11 16 14" xfId="7563" xr:uid="{00000000-0005-0000-0000-00002C1E0000}"/>
    <cellStyle name="Normal 3 11 16 15" xfId="7564" xr:uid="{00000000-0005-0000-0000-00002D1E0000}"/>
    <cellStyle name="Normal 3 11 16 2" xfId="7565" xr:uid="{00000000-0005-0000-0000-00002E1E0000}"/>
    <cellStyle name="Normal 3 11 16 2 10" xfId="7566" xr:uid="{00000000-0005-0000-0000-00002F1E0000}"/>
    <cellStyle name="Normal 3 11 16 2 11" xfId="7567" xr:uid="{00000000-0005-0000-0000-0000301E0000}"/>
    <cellStyle name="Normal 3 11 16 2 12" xfId="7568" xr:uid="{00000000-0005-0000-0000-0000311E0000}"/>
    <cellStyle name="Normal 3 11 16 2 13" xfId="7569" xr:uid="{00000000-0005-0000-0000-0000321E0000}"/>
    <cellStyle name="Normal 3 11 16 2 14" xfId="7570" xr:uid="{00000000-0005-0000-0000-0000331E0000}"/>
    <cellStyle name="Normal 3 11 16 2 2" xfId="7571" xr:uid="{00000000-0005-0000-0000-0000341E0000}"/>
    <cellStyle name="Normal 3 11 16 2 3" xfId="7572" xr:uid="{00000000-0005-0000-0000-0000351E0000}"/>
    <cellStyle name="Normal 3 11 16 2 4" xfId="7573" xr:uid="{00000000-0005-0000-0000-0000361E0000}"/>
    <cellStyle name="Normal 3 11 16 2 5" xfId="7574" xr:uid="{00000000-0005-0000-0000-0000371E0000}"/>
    <cellStyle name="Normal 3 11 16 2 6" xfId="7575" xr:uid="{00000000-0005-0000-0000-0000381E0000}"/>
    <cellStyle name="Normal 3 11 16 2 7" xfId="7576" xr:uid="{00000000-0005-0000-0000-0000391E0000}"/>
    <cellStyle name="Normal 3 11 16 2 8" xfId="7577" xr:uid="{00000000-0005-0000-0000-00003A1E0000}"/>
    <cellStyle name="Normal 3 11 16 2 9" xfId="7578" xr:uid="{00000000-0005-0000-0000-00003B1E0000}"/>
    <cellStyle name="Normal 3 11 16 3" xfId="7579" xr:uid="{00000000-0005-0000-0000-00003C1E0000}"/>
    <cellStyle name="Normal 3 11 16 4" xfId="7580" xr:uid="{00000000-0005-0000-0000-00003D1E0000}"/>
    <cellStyle name="Normal 3 11 16 5" xfId="7581" xr:uid="{00000000-0005-0000-0000-00003E1E0000}"/>
    <cellStyle name="Normal 3 11 16 6" xfId="7582" xr:uid="{00000000-0005-0000-0000-00003F1E0000}"/>
    <cellStyle name="Normal 3 11 16 7" xfId="7583" xr:uid="{00000000-0005-0000-0000-0000401E0000}"/>
    <cellStyle name="Normal 3 11 16 8" xfId="7584" xr:uid="{00000000-0005-0000-0000-0000411E0000}"/>
    <cellStyle name="Normal 3 11 16 9" xfId="7585" xr:uid="{00000000-0005-0000-0000-0000421E0000}"/>
    <cellStyle name="Normal 3 11 17" xfId="7586" xr:uid="{00000000-0005-0000-0000-0000431E0000}"/>
    <cellStyle name="Normal 3 11 17 10" xfId="7587" xr:uid="{00000000-0005-0000-0000-0000441E0000}"/>
    <cellStyle name="Normal 3 11 17 11" xfId="7588" xr:uid="{00000000-0005-0000-0000-0000451E0000}"/>
    <cellStyle name="Normal 3 11 17 12" xfId="7589" xr:uid="{00000000-0005-0000-0000-0000461E0000}"/>
    <cellStyle name="Normal 3 11 17 13" xfId="7590" xr:uid="{00000000-0005-0000-0000-0000471E0000}"/>
    <cellStyle name="Normal 3 11 17 14" xfId="7591" xr:uid="{00000000-0005-0000-0000-0000481E0000}"/>
    <cellStyle name="Normal 3 11 17 2" xfId="7592" xr:uid="{00000000-0005-0000-0000-0000491E0000}"/>
    <cellStyle name="Normal 3 11 17 3" xfId="7593" xr:uid="{00000000-0005-0000-0000-00004A1E0000}"/>
    <cellStyle name="Normal 3 11 17 4" xfId="7594" xr:uid="{00000000-0005-0000-0000-00004B1E0000}"/>
    <cellStyle name="Normal 3 11 17 5" xfId="7595" xr:uid="{00000000-0005-0000-0000-00004C1E0000}"/>
    <cellStyle name="Normal 3 11 17 6" xfId="7596" xr:uid="{00000000-0005-0000-0000-00004D1E0000}"/>
    <cellStyle name="Normal 3 11 17 7" xfId="7597" xr:uid="{00000000-0005-0000-0000-00004E1E0000}"/>
    <cellStyle name="Normal 3 11 17 8" xfId="7598" xr:uid="{00000000-0005-0000-0000-00004F1E0000}"/>
    <cellStyle name="Normal 3 11 17 9" xfId="7599" xr:uid="{00000000-0005-0000-0000-0000501E0000}"/>
    <cellStyle name="Normal 3 11 18" xfId="7600" xr:uid="{00000000-0005-0000-0000-0000511E0000}"/>
    <cellStyle name="Normal 3 11 18 10" xfId="7601" xr:uid="{00000000-0005-0000-0000-0000521E0000}"/>
    <cellStyle name="Normal 3 11 18 11" xfId="7602" xr:uid="{00000000-0005-0000-0000-0000531E0000}"/>
    <cellStyle name="Normal 3 11 18 12" xfId="7603" xr:uid="{00000000-0005-0000-0000-0000541E0000}"/>
    <cellStyle name="Normal 3 11 18 13" xfId="7604" xr:uid="{00000000-0005-0000-0000-0000551E0000}"/>
    <cellStyle name="Normal 3 11 18 14" xfId="7605" xr:uid="{00000000-0005-0000-0000-0000561E0000}"/>
    <cellStyle name="Normal 3 11 18 2" xfId="7606" xr:uid="{00000000-0005-0000-0000-0000571E0000}"/>
    <cellStyle name="Normal 3 11 18 3" xfId="7607" xr:uid="{00000000-0005-0000-0000-0000581E0000}"/>
    <cellStyle name="Normal 3 11 18 4" xfId="7608" xr:uid="{00000000-0005-0000-0000-0000591E0000}"/>
    <cellStyle name="Normal 3 11 18 5" xfId="7609" xr:uid="{00000000-0005-0000-0000-00005A1E0000}"/>
    <cellStyle name="Normal 3 11 18 6" xfId="7610" xr:uid="{00000000-0005-0000-0000-00005B1E0000}"/>
    <cellStyle name="Normal 3 11 18 7" xfId="7611" xr:uid="{00000000-0005-0000-0000-00005C1E0000}"/>
    <cellStyle name="Normal 3 11 18 8" xfId="7612" xr:uid="{00000000-0005-0000-0000-00005D1E0000}"/>
    <cellStyle name="Normal 3 11 18 9" xfId="7613" xr:uid="{00000000-0005-0000-0000-00005E1E0000}"/>
    <cellStyle name="Normal 3 11 19" xfId="7614" xr:uid="{00000000-0005-0000-0000-00005F1E0000}"/>
    <cellStyle name="Normal 3 11 19 10" xfId="7615" xr:uid="{00000000-0005-0000-0000-0000601E0000}"/>
    <cellStyle name="Normal 3 11 19 11" xfId="7616" xr:uid="{00000000-0005-0000-0000-0000611E0000}"/>
    <cellStyle name="Normal 3 11 19 12" xfId="7617" xr:uid="{00000000-0005-0000-0000-0000621E0000}"/>
    <cellStyle name="Normal 3 11 19 13" xfId="7618" xr:uid="{00000000-0005-0000-0000-0000631E0000}"/>
    <cellStyle name="Normal 3 11 19 14" xfId="7619" xr:uid="{00000000-0005-0000-0000-0000641E0000}"/>
    <cellStyle name="Normal 3 11 19 2" xfId="7620" xr:uid="{00000000-0005-0000-0000-0000651E0000}"/>
    <cellStyle name="Normal 3 11 19 3" xfId="7621" xr:uid="{00000000-0005-0000-0000-0000661E0000}"/>
    <cellStyle name="Normal 3 11 19 4" xfId="7622" xr:uid="{00000000-0005-0000-0000-0000671E0000}"/>
    <cellStyle name="Normal 3 11 19 5" xfId="7623" xr:uid="{00000000-0005-0000-0000-0000681E0000}"/>
    <cellStyle name="Normal 3 11 19 6" xfId="7624" xr:uid="{00000000-0005-0000-0000-0000691E0000}"/>
    <cellStyle name="Normal 3 11 19 7" xfId="7625" xr:uid="{00000000-0005-0000-0000-00006A1E0000}"/>
    <cellStyle name="Normal 3 11 19 8" xfId="7626" xr:uid="{00000000-0005-0000-0000-00006B1E0000}"/>
    <cellStyle name="Normal 3 11 19 9" xfId="7627" xr:uid="{00000000-0005-0000-0000-00006C1E0000}"/>
    <cellStyle name="Normal 3 11 2" xfId="7628" xr:uid="{00000000-0005-0000-0000-00006D1E0000}"/>
    <cellStyle name="Normal 3 11 20" xfId="7629" xr:uid="{00000000-0005-0000-0000-00006E1E0000}"/>
    <cellStyle name="Normal 3 11 20 10" xfId="7630" xr:uid="{00000000-0005-0000-0000-00006F1E0000}"/>
    <cellStyle name="Normal 3 11 20 11" xfId="7631" xr:uid="{00000000-0005-0000-0000-0000701E0000}"/>
    <cellStyle name="Normal 3 11 20 12" xfId="7632" xr:uid="{00000000-0005-0000-0000-0000711E0000}"/>
    <cellStyle name="Normal 3 11 20 13" xfId="7633" xr:uid="{00000000-0005-0000-0000-0000721E0000}"/>
    <cellStyle name="Normal 3 11 20 14" xfId="7634" xr:uid="{00000000-0005-0000-0000-0000731E0000}"/>
    <cellStyle name="Normal 3 11 20 2" xfId="7635" xr:uid="{00000000-0005-0000-0000-0000741E0000}"/>
    <cellStyle name="Normal 3 11 20 3" xfId="7636" xr:uid="{00000000-0005-0000-0000-0000751E0000}"/>
    <cellStyle name="Normal 3 11 20 4" xfId="7637" xr:uid="{00000000-0005-0000-0000-0000761E0000}"/>
    <cellStyle name="Normal 3 11 20 5" xfId="7638" xr:uid="{00000000-0005-0000-0000-0000771E0000}"/>
    <cellStyle name="Normal 3 11 20 6" xfId="7639" xr:uid="{00000000-0005-0000-0000-0000781E0000}"/>
    <cellStyle name="Normal 3 11 20 7" xfId="7640" xr:uid="{00000000-0005-0000-0000-0000791E0000}"/>
    <cellStyle name="Normal 3 11 20 8" xfId="7641" xr:uid="{00000000-0005-0000-0000-00007A1E0000}"/>
    <cellStyle name="Normal 3 11 20 9" xfId="7642" xr:uid="{00000000-0005-0000-0000-00007B1E0000}"/>
    <cellStyle name="Normal 3 11 21" xfId="7643" xr:uid="{00000000-0005-0000-0000-00007C1E0000}"/>
    <cellStyle name="Normal 3 11 21 10" xfId="7644" xr:uid="{00000000-0005-0000-0000-00007D1E0000}"/>
    <cellStyle name="Normal 3 11 21 11" xfId="7645" xr:uid="{00000000-0005-0000-0000-00007E1E0000}"/>
    <cellStyle name="Normal 3 11 21 12" xfId="7646" xr:uid="{00000000-0005-0000-0000-00007F1E0000}"/>
    <cellStyle name="Normal 3 11 21 13" xfId="7647" xr:uid="{00000000-0005-0000-0000-0000801E0000}"/>
    <cellStyle name="Normal 3 11 21 14" xfId="7648" xr:uid="{00000000-0005-0000-0000-0000811E0000}"/>
    <cellStyle name="Normal 3 11 21 2" xfId="7649" xr:uid="{00000000-0005-0000-0000-0000821E0000}"/>
    <cellStyle name="Normal 3 11 21 3" xfId="7650" xr:uid="{00000000-0005-0000-0000-0000831E0000}"/>
    <cellStyle name="Normal 3 11 21 4" xfId="7651" xr:uid="{00000000-0005-0000-0000-0000841E0000}"/>
    <cellStyle name="Normal 3 11 21 5" xfId="7652" xr:uid="{00000000-0005-0000-0000-0000851E0000}"/>
    <cellStyle name="Normal 3 11 21 6" xfId="7653" xr:uid="{00000000-0005-0000-0000-0000861E0000}"/>
    <cellStyle name="Normal 3 11 21 7" xfId="7654" xr:uid="{00000000-0005-0000-0000-0000871E0000}"/>
    <cellStyle name="Normal 3 11 21 8" xfId="7655" xr:uid="{00000000-0005-0000-0000-0000881E0000}"/>
    <cellStyle name="Normal 3 11 21 9" xfId="7656" xr:uid="{00000000-0005-0000-0000-0000891E0000}"/>
    <cellStyle name="Normal 3 11 22" xfId="7657" xr:uid="{00000000-0005-0000-0000-00008A1E0000}"/>
    <cellStyle name="Normal 3 11 22 10" xfId="7658" xr:uid="{00000000-0005-0000-0000-00008B1E0000}"/>
    <cellStyle name="Normal 3 11 22 11" xfId="7659" xr:uid="{00000000-0005-0000-0000-00008C1E0000}"/>
    <cellStyle name="Normal 3 11 22 12" xfId="7660" xr:uid="{00000000-0005-0000-0000-00008D1E0000}"/>
    <cellStyle name="Normal 3 11 22 13" xfId="7661" xr:uid="{00000000-0005-0000-0000-00008E1E0000}"/>
    <cellStyle name="Normal 3 11 22 14" xfId="7662" xr:uid="{00000000-0005-0000-0000-00008F1E0000}"/>
    <cellStyle name="Normal 3 11 22 2" xfId="7663" xr:uid="{00000000-0005-0000-0000-0000901E0000}"/>
    <cellStyle name="Normal 3 11 22 3" xfId="7664" xr:uid="{00000000-0005-0000-0000-0000911E0000}"/>
    <cellStyle name="Normal 3 11 22 4" xfId="7665" xr:uid="{00000000-0005-0000-0000-0000921E0000}"/>
    <cellStyle name="Normal 3 11 22 5" xfId="7666" xr:uid="{00000000-0005-0000-0000-0000931E0000}"/>
    <cellStyle name="Normal 3 11 22 6" xfId="7667" xr:uid="{00000000-0005-0000-0000-0000941E0000}"/>
    <cellStyle name="Normal 3 11 22 7" xfId="7668" xr:uid="{00000000-0005-0000-0000-0000951E0000}"/>
    <cellStyle name="Normal 3 11 22 8" xfId="7669" xr:uid="{00000000-0005-0000-0000-0000961E0000}"/>
    <cellStyle name="Normal 3 11 22 9" xfId="7670" xr:uid="{00000000-0005-0000-0000-0000971E0000}"/>
    <cellStyle name="Normal 3 11 23" xfId="7671" xr:uid="{00000000-0005-0000-0000-0000981E0000}"/>
    <cellStyle name="Normal 3 11 24" xfId="7672" xr:uid="{00000000-0005-0000-0000-0000991E0000}"/>
    <cellStyle name="Normal 3 11 25" xfId="7673" xr:uid="{00000000-0005-0000-0000-00009A1E0000}"/>
    <cellStyle name="Normal 3 11 25 10" xfId="7674" xr:uid="{00000000-0005-0000-0000-00009B1E0000}"/>
    <cellStyle name="Normal 3 11 25 11" xfId="7675" xr:uid="{00000000-0005-0000-0000-00009C1E0000}"/>
    <cellStyle name="Normal 3 11 25 12" xfId="7676" xr:uid="{00000000-0005-0000-0000-00009D1E0000}"/>
    <cellStyle name="Normal 3 11 25 13" xfId="7677" xr:uid="{00000000-0005-0000-0000-00009E1E0000}"/>
    <cellStyle name="Normal 3 11 25 14" xfId="7678" xr:uid="{00000000-0005-0000-0000-00009F1E0000}"/>
    <cellStyle name="Normal 3 11 25 2" xfId="7679" xr:uid="{00000000-0005-0000-0000-0000A01E0000}"/>
    <cellStyle name="Normal 3 11 25 3" xfId="7680" xr:uid="{00000000-0005-0000-0000-0000A11E0000}"/>
    <cellStyle name="Normal 3 11 25 4" xfId="7681" xr:uid="{00000000-0005-0000-0000-0000A21E0000}"/>
    <cellStyle name="Normal 3 11 25 5" xfId="7682" xr:uid="{00000000-0005-0000-0000-0000A31E0000}"/>
    <cellStyle name="Normal 3 11 25 6" xfId="7683" xr:uid="{00000000-0005-0000-0000-0000A41E0000}"/>
    <cellStyle name="Normal 3 11 25 7" xfId="7684" xr:uid="{00000000-0005-0000-0000-0000A51E0000}"/>
    <cellStyle name="Normal 3 11 25 8" xfId="7685" xr:uid="{00000000-0005-0000-0000-0000A61E0000}"/>
    <cellStyle name="Normal 3 11 25 9" xfId="7686" xr:uid="{00000000-0005-0000-0000-0000A71E0000}"/>
    <cellStyle name="Normal 3 11 26" xfId="7687" xr:uid="{00000000-0005-0000-0000-0000A81E0000}"/>
    <cellStyle name="Normal 3 11 26 10" xfId="7688" xr:uid="{00000000-0005-0000-0000-0000A91E0000}"/>
    <cellStyle name="Normal 3 11 26 11" xfId="7689" xr:uid="{00000000-0005-0000-0000-0000AA1E0000}"/>
    <cellStyle name="Normal 3 11 26 12" xfId="7690" xr:uid="{00000000-0005-0000-0000-0000AB1E0000}"/>
    <cellStyle name="Normal 3 11 26 13" xfId="7691" xr:uid="{00000000-0005-0000-0000-0000AC1E0000}"/>
    <cellStyle name="Normal 3 11 26 14" xfId="7692" xr:uid="{00000000-0005-0000-0000-0000AD1E0000}"/>
    <cellStyle name="Normal 3 11 26 2" xfId="7693" xr:uid="{00000000-0005-0000-0000-0000AE1E0000}"/>
    <cellStyle name="Normal 3 11 26 3" xfId="7694" xr:uid="{00000000-0005-0000-0000-0000AF1E0000}"/>
    <cellStyle name="Normal 3 11 26 4" xfId="7695" xr:uid="{00000000-0005-0000-0000-0000B01E0000}"/>
    <cellStyle name="Normal 3 11 26 5" xfId="7696" xr:uid="{00000000-0005-0000-0000-0000B11E0000}"/>
    <cellStyle name="Normal 3 11 26 6" xfId="7697" xr:uid="{00000000-0005-0000-0000-0000B21E0000}"/>
    <cellStyle name="Normal 3 11 26 7" xfId="7698" xr:uid="{00000000-0005-0000-0000-0000B31E0000}"/>
    <cellStyle name="Normal 3 11 26 8" xfId="7699" xr:uid="{00000000-0005-0000-0000-0000B41E0000}"/>
    <cellStyle name="Normal 3 11 26 9" xfId="7700" xr:uid="{00000000-0005-0000-0000-0000B51E0000}"/>
    <cellStyle name="Normal 3 11 3" xfId="7701" xr:uid="{00000000-0005-0000-0000-0000B61E0000}"/>
    <cellStyle name="Normal 3 11 4" xfId="7702" xr:uid="{00000000-0005-0000-0000-0000B71E0000}"/>
    <cellStyle name="Normal 3 11 5" xfId="7703" xr:uid="{00000000-0005-0000-0000-0000B81E0000}"/>
    <cellStyle name="Normal 3 11 6" xfId="7704" xr:uid="{00000000-0005-0000-0000-0000B91E0000}"/>
    <cellStyle name="Normal 3 11 7" xfId="7705" xr:uid="{00000000-0005-0000-0000-0000BA1E0000}"/>
    <cellStyle name="Normal 3 11 8" xfId="7706" xr:uid="{00000000-0005-0000-0000-0000BB1E0000}"/>
    <cellStyle name="Normal 3 11 9" xfId="7707" xr:uid="{00000000-0005-0000-0000-0000BC1E0000}"/>
    <cellStyle name="Normal 3 12" xfId="7708" xr:uid="{00000000-0005-0000-0000-0000BD1E0000}"/>
    <cellStyle name="Normal 3 12 10" xfId="7709" xr:uid="{00000000-0005-0000-0000-0000BE1E0000}"/>
    <cellStyle name="Normal 3 12 10 10" xfId="7710" xr:uid="{00000000-0005-0000-0000-0000BF1E0000}"/>
    <cellStyle name="Normal 3 12 10 11" xfId="7711" xr:uid="{00000000-0005-0000-0000-0000C01E0000}"/>
    <cellStyle name="Normal 3 12 10 12" xfId="7712" xr:uid="{00000000-0005-0000-0000-0000C11E0000}"/>
    <cellStyle name="Normal 3 12 10 13" xfId="7713" xr:uid="{00000000-0005-0000-0000-0000C21E0000}"/>
    <cellStyle name="Normal 3 12 10 14" xfId="7714" xr:uid="{00000000-0005-0000-0000-0000C31E0000}"/>
    <cellStyle name="Normal 3 12 10 2" xfId="7715" xr:uid="{00000000-0005-0000-0000-0000C41E0000}"/>
    <cellStyle name="Normal 3 12 10 3" xfId="7716" xr:uid="{00000000-0005-0000-0000-0000C51E0000}"/>
    <cellStyle name="Normal 3 12 10 4" xfId="7717" xr:uid="{00000000-0005-0000-0000-0000C61E0000}"/>
    <cellStyle name="Normal 3 12 10 5" xfId="7718" xr:uid="{00000000-0005-0000-0000-0000C71E0000}"/>
    <cellStyle name="Normal 3 12 10 6" xfId="7719" xr:uid="{00000000-0005-0000-0000-0000C81E0000}"/>
    <cellStyle name="Normal 3 12 10 7" xfId="7720" xr:uid="{00000000-0005-0000-0000-0000C91E0000}"/>
    <cellStyle name="Normal 3 12 10 8" xfId="7721" xr:uid="{00000000-0005-0000-0000-0000CA1E0000}"/>
    <cellStyle name="Normal 3 12 10 9" xfId="7722" xr:uid="{00000000-0005-0000-0000-0000CB1E0000}"/>
    <cellStyle name="Normal 3 12 11" xfId="7723" xr:uid="{00000000-0005-0000-0000-0000CC1E0000}"/>
    <cellStyle name="Normal 3 12 11 10" xfId="7724" xr:uid="{00000000-0005-0000-0000-0000CD1E0000}"/>
    <cellStyle name="Normal 3 12 11 11" xfId="7725" xr:uid="{00000000-0005-0000-0000-0000CE1E0000}"/>
    <cellStyle name="Normal 3 12 11 12" xfId="7726" xr:uid="{00000000-0005-0000-0000-0000CF1E0000}"/>
    <cellStyle name="Normal 3 12 11 13" xfId="7727" xr:uid="{00000000-0005-0000-0000-0000D01E0000}"/>
    <cellStyle name="Normal 3 12 11 14" xfId="7728" xr:uid="{00000000-0005-0000-0000-0000D11E0000}"/>
    <cellStyle name="Normal 3 12 11 2" xfId="7729" xr:uid="{00000000-0005-0000-0000-0000D21E0000}"/>
    <cellStyle name="Normal 3 12 11 3" xfId="7730" xr:uid="{00000000-0005-0000-0000-0000D31E0000}"/>
    <cellStyle name="Normal 3 12 11 4" xfId="7731" xr:uid="{00000000-0005-0000-0000-0000D41E0000}"/>
    <cellStyle name="Normal 3 12 11 5" xfId="7732" xr:uid="{00000000-0005-0000-0000-0000D51E0000}"/>
    <cellStyle name="Normal 3 12 11 6" xfId="7733" xr:uid="{00000000-0005-0000-0000-0000D61E0000}"/>
    <cellStyle name="Normal 3 12 11 7" xfId="7734" xr:uid="{00000000-0005-0000-0000-0000D71E0000}"/>
    <cellStyle name="Normal 3 12 11 8" xfId="7735" xr:uid="{00000000-0005-0000-0000-0000D81E0000}"/>
    <cellStyle name="Normal 3 12 11 9" xfId="7736" xr:uid="{00000000-0005-0000-0000-0000D91E0000}"/>
    <cellStyle name="Normal 3 12 12" xfId="7737" xr:uid="{00000000-0005-0000-0000-0000DA1E0000}"/>
    <cellStyle name="Normal 3 12 12 10" xfId="7738" xr:uid="{00000000-0005-0000-0000-0000DB1E0000}"/>
    <cellStyle name="Normal 3 12 12 11" xfId="7739" xr:uid="{00000000-0005-0000-0000-0000DC1E0000}"/>
    <cellStyle name="Normal 3 12 12 12" xfId="7740" xr:uid="{00000000-0005-0000-0000-0000DD1E0000}"/>
    <cellStyle name="Normal 3 12 12 13" xfId="7741" xr:uid="{00000000-0005-0000-0000-0000DE1E0000}"/>
    <cellStyle name="Normal 3 12 12 14" xfId="7742" xr:uid="{00000000-0005-0000-0000-0000DF1E0000}"/>
    <cellStyle name="Normal 3 12 12 2" xfId="7743" xr:uid="{00000000-0005-0000-0000-0000E01E0000}"/>
    <cellStyle name="Normal 3 12 12 3" xfId="7744" xr:uid="{00000000-0005-0000-0000-0000E11E0000}"/>
    <cellStyle name="Normal 3 12 12 4" xfId="7745" xr:uid="{00000000-0005-0000-0000-0000E21E0000}"/>
    <cellStyle name="Normal 3 12 12 5" xfId="7746" xr:uid="{00000000-0005-0000-0000-0000E31E0000}"/>
    <cellStyle name="Normal 3 12 12 6" xfId="7747" xr:uid="{00000000-0005-0000-0000-0000E41E0000}"/>
    <cellStyle name="Normal 3 12 12 7" xfId="7748" xr:uid="{00000000-0005-0000-0000-0000E51E0000}"/>
    <cellStyle name="Normal 3 12 12 8" xfId="7749" xr:uid="{00000000-0005-0000-0000-0000E61E0000}"/>
    <cellStyle name="Normal 3 12 12 9" xfId="7750" xr:uid="{00000000-0005-0000-0000-0000E71E0000}"/>
    <cellStyle name="Normal 3 12 13" xfId="7751" xr:uid="{00000000-0005-0000-0000-0000E81E0000}"/>
    <cellStyle name="Normal 3 12 13 10" xfId="7752" xr:uid="{00000000-0005-0000-0000-0000E91E0000}"/>
    <cellStyle name="Normal 3 12 13 11" xfId="7753" xr:uid="{00000000-0005-0000-0000-0000EA1E0000}"/>
    <cellStyle name="Normal 3 12 13 12" xfId="7754" xr:uid="{00000000-0005-0000-0000-0000EB1E0000}"/>
    <cellStyle name="Normal 3 12 13 13" xfId="7755" xr:uid="{00000000-0005-0000-0000-0000EC1E0000}"/>
    <cellStyle name="Normal 3 12 13 14" xfId="7756" xr:uid="{00000000-0005-0000-0000-0000ED1E0000}"/>
    <cellStyle name="Normal 3 12 13 2" xfId="7757" xr:uid="{00000000-0005-0000-0000-0000EE1E0000}"/>
    <cellStyle name="Normal 3 12 13 3" xfId="7758" xr:uid="{00000000-0005-0000-0000-0000EF1E0000}"/>
    <cellStyle name="Normal 3 12 13 4" xfId="7759" xr:uid="{00000000-0005-0000-0000-0000F01E0000}"/>
    <cellStyle name="Normal 3 12 13 5" xfId="7760" xr:uid="{00000000-0005-0000-0000-0000F11E0000}"/>
    <cellStyle name="Normal 3 12 13 6" xfId="7761" xr:uid="{00000000-0005-0000-0000-0000F21E0000}"/>
    <cellStyle name="Normal 3 12 13 7" xfId="7762" xr:uid="{00000000-0005-0000-0000-0000F31E0000}"/>
    <cellStyle name="Normal 3 12 13 8" xfId="7763" xr:uid="{00000000-0005-0000-0000-0000F41E0000}"/>
    <cellStyle name="Normal 3 12 13 9" xfId="7764" xr:uid="{00000000-0005-0000-0000-0000F51E0000}"/>
    <cellStyle name="Normal 3 12 14" xfId="7765" xr:uid="{00000000-0005-0000-0000-0000F61E0000}"/>
    <cellStyle name="Normal 3 12 14 10" xfId="7766" xr:uid="{00000000-0005-0000-0000-0000F71E0000}"/>
    <cellStyle name="Normal 3 12 14 11" xfId="7767" xr:uid="{00000000-0005-0000-0000-0000F81E0000}"/>
    <cellStyle name="Normal 3 12 14 12" xfId="7768" xr:uid="{00000000-0005-0000-0000-0000F91E0000}"/>
    <cellStyle name="Normal 3 12 14 13" xfId="7769" xr:uid="{00000000-0005-0000-0000-0000FA1E0000}"/>
    <cellStyle name="Normal 3 12 14 14" xfId="7770" xr:uid="{00000000-0005-0000-0000-0000FB1E0000}"/>
    <cellStyle name="Normal 3 12 14 2" xfId="7771" xr:uid="{00000000-0005-0000-0000-0000FC1E0000}"/>
    <cellStyle name="Normal 3 12 14 3" xfId="7772" xr:uid="{00000000-0005-0000-0000-0000FD1E0000}"/>
    <cellStyle name="Normal 3 12 14 4" xfId="7773" xr:uid="{00000000-0005-0000-0000-0000FE1E0000}"/>
    <cellStyle name="Normal 3 12 14 5" xfId="7774" xr:uid="{00000000-0005-0000-0000-0000FF1E0000}"/>
    <cellStyle name="Normal 3 12 14 6" xfId="7775" xr:uid="{00000000-0005-0000-0000-0000001F0000}"/>
    <cellStyle name="Normal 3 12 14 7" xfId="7776" xr:uid="{00000000-0005-0000-0000-0000011F0000}"/>
    <cellStyle name="Normal 3 12 14 8" xfId="7777" xr:uid="{00000000-0005-0000-0000-0000021F0000}"/>
    <cellStyle name="Normal 3 12 14 9" xfId="7778" xr:uid="{00000000-0005-0000-0000-0000031F0000}"/>
    <cellStyle name="Normal 3 12 15" xfId="7779" xr:uid="{00000000-0005-0000-0000-0000041F0000}"/>
    <cellStyle name="Normal 3 12 16" xfId="7780" xr:uid="{00000000-0005-0000-0000-0000051F0000}"/>
    <cellStyle name="Normal 3 12 17" xfId="7781" xr:uid="{00000000-0005-0000-0000-0000061F0000}"/>
    <cellStyle name="Normal 3 12 17 10" xfId="7782" xr:uid="{00000000-0005-0000-0000-0000071F0000}"/>
    <cellStyle name="Normal 3 12 17 11" xfId="7783" xr:uid="{00000000-0005-0000-0000-0000081F0000}"/>
    <cellStyle name="Normal 3 12 17 12" xfId="7784" xr:uid="{00000000-0005-0000-0000-0000091F0000}"/>
    <cellStyle name="Normal 3 12 17 13" xfId="7785" xr:uid="{00000000-0005-0000-0000-00000A1F0000}"/>
    <cellStyle name="Normal 3 12 17 14" xfId="7786" xr:uid="{00000000-0005-0000-0000-00000B1F0000}"/>
    <cellStyle name="Normal 3 12 17 2" xfId="7787" xr:uid="{00000000-0005-0000-0000-00000C1F0000}"/>
    <cellStyle name="Normal 3 12 17 3" xfId="7788" xr:uid="{00000000-0005-0000-0000-00000D1F0000}"/>
    <cellStyle name="Normal 3 12 17 4" xfId="7789" xr:uid="{00000000-0005-0000-0000-00000E1F0000}"/>
    <cellStyle name="Normal 3 12 17 5" xfId="7790" xr:uid="{00000000-0005-0000-0000-00000F1F0000}"/>
    <cellStyle name="Normal 3 12 17 6" xfId="7791" xr:uid="{00000000-0005-0000-0000-0000101F0000}"/>
    <cellStyle name="Normal 3 12 17 7" xfId="7792" xr:uid="{00000000-0005-0000-0000-0000111F0000}"/>
    <cellStyle name="Normal 3 12 17 8" xfId="7793" xr:uid="{00000000-0005-0000-0000-0000121F0000}"/>
    <cellStyle name="Normal 3 12 17 9" xfId="7794" xr:uid="{00000000-0005-0000-0000-0000131F0000}"/>
    <cellStyle name="Normal 3 12 18" xfId="7795" xr:uid="{00000000-0005-0000-0000-0000141F0000}"/>
    <cellStyle name="Normal 3 12 18 10" xfId="7796" xr:uid="{00000000-0005-0000-0000-0000151F0000}"/>
    <cellStyle name="Normal 3 12 18 11" xfId="7797" xr:uid="{00000000-0005-0000-0000-0000161F0000}"/>
    <cellStyle name="Normal 3 12 18 12" xfId="7798" xr:uid="{00000000-0005-0000-0000-0000171F0000}"/>
    <cellStyle name="Normal 3 12 18 13" xfId="7799" xr:uid="{00000000-0005-0000-0000-0000181F0000}"/>
    <cellStyle name="Normal 3 12 18 14" xfId="7800" xr:uid="{00000000-0005-0000-0000-0000191F0000}"/>
    <cellStyle name="Normal 3 12 18 2" xfId="7801" xr:uid="{00000000-0005-0000-0000-00001A1F0000}"/>
    <cellStyle name="Normal 3 12 18 3" xfId="7802" xr:uid="{00000000-0005-0000-0000-00001B1F0000}"/>
    <cellStyle name="Normal 3 12 18 4" xfId="7803" xr:uid="{00000000-0005-0000-0000-00001C1F0000}"/>
    <cellStyle name="Normal 3 12 18 5" xfId="7804" xr:uid="{00000000-0005-0000-0000-00001D1F0000}"/>
    <cellStyle name="Normal 3 12 18 6" xfId="7805" xr:uid="{00000000-0005-0000-0000-00001E1F0000}"/>
    <cellStyle name="Normal 3 12 18 7" xfId="7806" xr:uid="{00000000-0005-0000-0000-00001F1F0000}"/>
    <cellStyle name="Normal 3 12 18 8" xfId="7807" xr:uid="{00000000-0005-0000-0000-0000201F0000}"/>
    <cellStyle name="Normal 3 12 18 9" xfId="7808" xr:uid="{00000000-0005-0000-0000-0000211F0000}"/>
    <cellStyle name="Normal 3 12 2" xfId="7809" xr:uid="{00000000-0005-0000-0000-0000221F0000}"/>
    <cellStyle name="Normal 3 12 2 10" xfId="7810" xr:uid="{00000000-0005-0000-0000-0000231F0000}"/>
    <cellStyle name="Normal 3 12 2 11" xfId="7811" xr:uid="{00000000-0005-0000-0000-0000241F0000}"/>
    <cellStyle name="Normal 3 12 2 12" xfId="7812" xr:uid="{00000000-0005-0000-0000-0000251F0000}"/>
    <cellStyle name="Normal 3 12 2 13" xfId="7813" xr:uid="{00000000-0005-0000-0000-0000261F0000}"/>
    <cellStyle name="Normal 3 12 2 14" xfId="7814" xr:uid="{00000000-0005-0000-0000-0000271F0000}"/>
    <cellStyle name="Normal 3 12 2 15" xfId="7815" xr:uid="{00000000-0005-0000-0000-0000281F0000}"/>
    <cellStyle name="Normal 3 12 2 16" xfId="7816" xr:uid="{00000000-0005-0000-0000-0000291F0000}"/>
    <cellStyle name="Normal 3 12 2 17" xfId="7817" xr:uid="{00000000-0005-0000-0000-00002A1F0000}"/>
    <cellStyle name="Normal 3 12 2 2" xfId="7818" xr:uid="{00000000-0005-0000-0000-00002B1F0000}"/>
    <cellStyle name="Normal 3 12 2 3" xfId="7819" xr:uid="{00000000-0005-0000-0000-00002C1F0000}"/>
    <cellStyle name="Normal 3 12 2 4" xfId="7820" xr:uid="{00000000-0005-0000-0000-00002D1F0000}"/>
    <cellStyle name="Normal 3 12 2 5" xfId="7821" xr:uid="{00000000-0005-0000-0000-00002E1F0000}"/>
    <cellStyle name="Normal 3 12 2 6" xfId="7822" xr:uid="{00000000-0005-0000-0000-00002F1F0000}"/>
    <cellStyle name="Normal 3 12 2 7" xfId="7823" xr:uid="{00000000-0005-0000-0000-0000301F0000}"/>
    <cellStyle name="Normal 3 12 2 8" xfId="7824" xr:uid="{00000000-0005-0000-0000-0000311F0000}"/>
    <cellStyle name="Normal 3 12 2 9" xfId="7825" xr:uid="{00000000-0005-0000-0000-0000321F0000}"/>
    <cellStyle name="Normal 3 12 3" xfId="7826" xr:uid="{00000000-0005-0000-0000-0000331F0000}"/>
    <cellStyle name="Normal 3 12 4" xfId="7827" xr:uid="{00000000-0005-0000-0000-0000341F0000}"/>
    <cellStyle name="Normal 3 12 5" xfId="7828" xr:uid="{00000000-0005-0000-0000-0000351F0000}"/>
    <cellStyle name="Normal 3 12 6" xfId="7829" xr:uid="{00000000-0005-0000-0000-0000361F0000}"/>
    <cellStyle name="Normal 3 12 6 10" xfId="7830" xr:uid="{00000000-0005-0000-0000-0000371F0000}"/>
    <cellStyle name="Normal 3 12 6 11" xfId="7831" xr:uid="{00000000-0005-0000-0000-0000381F0000}"/>
    <cellStyle name="Normal 3 12 6 12" xfId="7832" xr:uid="{00000000-0005-0000-0000-0000391F0000}"/>
    <cellStyle name="Normal 3 12 6 13" xfId="7833" xr:uid="{00000000-0005-0000-0000-00003A1F0000}"/>
    <cellStyle name="Normal 3 12 6 14" xfId="7834" xr:uid="{00000000-0005-0000-0000-00003B1F0000}"/>
    <cellStyle name="Normal 3 12 6 15" xfId="7835" xr:uid="{00000000-0005-0000-0000-00003C1F0000}"/>
    <cellStyle name="Normal 3 12 6 2" xfId="7836" xr:uid="{00000000-0005-0000-0000-00003D1F0000}"/>
    <cellStyle name="Normal 3 12 6 2 10" xfId="7837" xr:uid="{00000000-0005-0000-0000-00003E1F0000}"/>
    <cellStyle name="Normal 3 12 6 2 11" xfId="7838" xr:uid="{00000000-0005-0000-0000-00003F1F0000}"/>
    <cellStyle name="Normal 3 12 6 2 12" xfId="7839" xr:uid="{00000000-0005-0000-0000-0000401F0000}"/>
    <cellStyle name="Normal 3 12 6 2 13" xfId="7840" xr:uid="{00000000-0005-0000-0000-0000411F0000}"/>
    <cellStyle name="Normal 3 12 6 2 14" xfId="7841" xr:uid="{00000000-0005-0000-0000-0000421F0000}"/>
    <cellStyle name="Normal 3 12 6 2 2" xfId="7842" xr:uid="{00000000-0005-0000-0000-0000431F0000}"/>
    <cellStyle name="Normal 3 12 6 2 3" xfId="7843" xr:uid="{00000000-0005-0000-0000-0000441F0000}"/>
    <cellStyle name="Normal 3 12 6 2 4" xfId="7844" xr:uid="{00000000-0005-0000-0000-0000451F0000}"/>
    <cellStyle name="Normal 3 12 6 2 5" xfId="7845" xr:uid="{00000000-0005-0000-0000-0000461F0000}"/>
    <cellStyle name="Normal 3 12 6 2 6" xfId="7846" xr:uid="{00000000-0005-0000-0000-0000471F0000}"/>
    <cellStyle name="Normal 3 12 6 2 7" xfId="7847" xr:uid="{00000000-0005-0000-0000-0000481F0000}"/>
    <cellStyle name="Normal 3 12 6 2 8" xfId="7848" xr:uid="{00000000-0005-0000-0000-0000491F0000}"/>
    <cellStyle name="Normal 3 12 6 2 9" xfId="7849" xr:uid="{00000000-0005-0000-0000-00004A1F0000}"/>
    <cellStyle name="Normal 3 12 6 3" xfId="7850" xr:uid="{00000000-0005-0000-0000-00004B1F0000}"/>
    <cellStyle name="Normal 3 12 6 4" xfId="7851" xr:uid="{00000000-0005-0000-0000-00004C1F0000}"/>
    <cellStyle name="Normal 3 12 6 5" xfId="7852" xr:uid="{00000000-0005-0000-0000-00004D1F0000}"/>
    <cellStyle name="Normal 3 12 6 6" xfId="7853" xr:uid="{00000000-0005-0000-0000-00004E1F0000}"/>
    <cellStyle name="Normal 3 12 6 7" xfId="7854" xr:uid="{00000000-0005-0000-0000-00004F1F0000}"/>
    <cellStyle name="Normal 3 12 6 8" xfId="7855" xr:uid="{00000000-0005-0000-0000-0000501F0000}"/>
    <cellStyle name="Normal 3 12 6 9" xfId="7856" xr:uid="{00000000-0005-0000-0000-0000511F0000}"/>
    <cellStyle name="Normal 3 12 7" xfId="7857" xr:uid="{00000000-0005-0000-0000-0000521F0000}"/>
    <cellStyle name="Normal 3 12 7 10" xfId="7858" xr:uid="{00000000-0005-0000-0000-0000531F0000}"/>
    <cellStyle name="Normal 3 12 7 11" xfId="7859" xr:uid="{00000000-0005-0000-0000-0000541F0000}"/>
    <cellStyle name="Normal 3 12 7 12" xfId="7860" xr:uid="{00000000-0005-0000-0000-0000551F0000}"/>
    <cellStyle name="Normal 3 12 7 13" xfId="7861" xr:uid="{00000000-0005-0000-0000-0000561F0000}"/>
    <cellStyle name="Normal 3 12 7 14" xfId="7862" xr:uid="{00000000-0005-0000-0000-0000571F0000}"/>
    <cellStyle name="Normal 3 12 7 15" xfId="7863" xr:uid="{00000000-0005-0000-0000-0000581F0000}"/>
    <cellStyle name="Normal 3 12 7 2" xfId="7864" xr:uid="{00000000-0005-0000-0000-0000591F0000}"/>
    <cellStyle name="Normal 3 12 7 2 10" xfId="7865" xr:uid="{00000000-0005-0000-0000-00005A1F0000}"/>
    <cellStyle name="Normal 3 12 7 2 11" xfId="7866" xr:uid="{00000000-0005-0000-0000-00005B1F0000}"/>
    <cellStyle name="Normal 3 12 7 2 12" xfId="7867" xr:uid="{00000000-0005-0000-0000-00005C1F0000}"/>
    <cellStyle name="Normal 3 12 7 2 13" xfId="7868" xr:uid="{00000000-0005-0000-0000-00005D1F0000}"/>
    <cellStyle name="Normal 3 12 7 2 14" xfId="7869" xr:uid="{00000000-0005-0000-0000-00005E1F0000}"/>
    <cellStyle name="Normal 3 12 7 2 2" xfId="7870" xr:uid="{00000000-0005-0000-0000-00005F1F0000}"/>
    <cellStyle name="Normal 3 12 7 2 3" xfId="7871" xr:uid="{00000000-0005-0000-0000-0000601F0000}"/>
    <cellStyle name="Normal 3 12 7 2 4" xfId="7872" xr:uid="{00000000-0005-0000-0000-0000611F0000}"/>
    <cellStyle name="Normal 3 12 7 2 5" xfId="7873" xr:uid="{00000000-0005-0000-0000-0000621F0000}"/>
    <cellStyle name="Normal 3 12 7 2 6" xfId="7874" xr:uid="{00000000-0005-0000-0000-0000631F0000}"/>
    <cellStyle name="Normal 3 12 7 2 7" xfId="7875" xr:uid="{00000000-0005-0000-0000-0000641F0000}"/>
    <cellStyle name="Normal 3 12 7 2 8" xfId="7876" xr:uid="{00000000-0005-0000-0000-0000651F0000}"/>
    <cellStyle name="Normal 3 12 7 2 9" xfId="7877" xr:uid="{00000000-0005-0000-0000-0000661F0000}"/>
    <cellStyle name="Normal 3 12 7 3" xfId="7878" xr:uid="{00000000-0005-0000-0000-0000671F0000}"/>
    <cellStyle name="Normal 3 12 7 4" xfId="7879" xr:uid="{00000000-0005-0000-0000-0000681F0000}"/>
    <cellStyle name="Normal 3 12 7 5" xfId="7880" xr:uid="{00000000-0005-0000-0000-0000691F0000}"/>
    <cellStyle name="Normal 3 12 7 6" xfId="7881" xr:uid="{00000000-0005-0000-0000-00006A1F0000}"/>
    <cellStyle name="Normal 3 12 7 7" xfId="7882" xr:uid="{00000000-0005-0000-0000-00006B1F0000}"/>
    <cellStyle name="Normal 3 12 7 8" xfId="7883" xr:uid="{00000000-0005-0000-0000-00006C1F0000}"/>
    <cellStyle name="Normal 3 12 7 9" xfId="7884" xr:uid="{00000000-0005-0000-0000-00006D1F0000}"/>
    <cellStyle name="Normal 3 12 8" xfId="7885" xr:uid="{00000000-0005-0000-0000-00006E1F0000}"/>
    <cellStyle name="Normal 3 12 8 10" xfId="7886" xr:uid="{00000000-0005-0000-0000-00006F1F0000}"/>
    <cellStyle name="Normal 3 12 8 11" xfId="7887" xr:uid="{00000000-0005-0000-0000-0000701F0000}"/>
    <cellStyle name="Normal 3 12 8 12" xfId="7888" xr:uid="{00000000-0005-0000-0000-0000711F0000}"/>
    <cellStyle name="Normal 3 12 8 13" xfId="7889" xr:uid="{00000000-0005-0000-0000-0000721F0000}"/>
    <cellStyle name="Normal 3 12 8 14" xfId="7890" xr:uid="{00000000-0005-0000-0000-0000731F0000}"/>
    <cellStyle name="Normal 3 12 8 15" xfId="7891" xr:uid="{00000000-0005-0000-0000-0000741F0000}"/>
    <cellStyle name="Normal 3 12 8 2" xfId="7892" xr:uid="{00000000-0005-0000-0000-0000751F0000}"/>
    <cellStyle name="Normal 3 12 8 2 10" xfId="7893" xr:uid="{00000000-0005-0000-0000-0000761F0000}"/>
    <cellStyle name="Normal 3 12 8 2 11" xfId="7894" xr:uid="{00000000-0005-0000-0000-0000771F0000}"/>
    <cellStyle name="Normal 3 12 8 2 12" xfId="7895" xr:uid="{00000000-0005-0000-0000-0000781F0000}"/>
    <cellStyle name="Normal 3 12 8 2 13" xfId="7896" xr:uid="{00000000-0005-0000-0000-0000791F0000}"/>
    <cellStyle name="Normal 3 12 8 2 14" xfId="7897" xr:uid="{00000000-0005-0000-0000-00007A1F0000}"/>
    <cellStyle name="Normal 3 12 8 2 2" xfId="7898" xr:uid="{00000000-0005-0000-0000-00007B1F0000}"/>
    <cellStyle name="Normal 3 12 8 2 3" xfId="7899" xr:uid="{00000000-0005-0000-0000-00007C1F0000}"/>
    <cellStyle name="Normal 3 12 8 2 4" xfId="7900" xr:uid="{00000000-0005-0000-0000-00007D1F0000}"/>
    <cellStyle name="Normal 3 12 8 2 5" xfId="7901" xr:uid="{00000000-0005-0000-0000-00007E1F0000}"/>
    <cellStyle name="Normal 3 12 8 2 6" xfId="7902" xr:uid="{00000000-0005-0000-0000-00007F1F0000}"/>
    <cellStyle name="Normal 3 12 8 2 7" xfId="7903" xr:uid="{00000000-0005-0000-0000-0000801F0000}"/>
    <cellStyle name="Normal 3 12 8 2 8" xfId="7904" xr:uid="{00000000-0005-0000-0000-0000811F0000}"/>
    <cellStyle name="Normal 3 12 8 2 9" xfId="7905" xr:uid="{00000000-0005-0000-0000-0000821F0000}"/>
    <cellStyle name="Normal 3 12 8 3" xfId="7906" xr:uid="{00000000-0005-0000-0000-0000831F0000}"/>
    <cellStyle name="Normal 3 12 8 4" xfId="7907" xr:uid="{00000000-0005-0000-0000-0000841F0000}"/>
    <cellStyle name="Normal 3 12 8 5" xfId="7908" xr:uid="{00000000-0005-0000-0000-0000851F0000}"/>
    <cellStyle name="Normal 3 12 8 6" xfId="7909" xr:uid="{00000000-0005-0000-0000-0000861F0000}"/>
    <cellStyle name="Normal 3 12 8 7" xfId="7910" xr:uid="{00000000-0005-0000-0000-0000871F0000}"/>
    <cellStyle name="Normal 3 12 8 8" xfId="7911" xr:uid="{00000000-0005-0000-0000-0000881F0000}"/>
    <cellStyle name="Normal 3 12 8 9" xfId="7912" xr:uid="{00000000-0005-0000-0000-0000891F0000}"/>
    <cellStyle name="Normal 3 12 9" xfId="7913" xr:uid="{00000000-0005-0000-0000-00008A1F0000}"/>
    <cellStyle name="Normal 3 12 9 10" xfId="7914" xr:uid="{00000000-0005-0000-0000-00008B1F0000}"/>
    <cellStyle name="Normal 3 12 9 11" xfId="7915" xr:uid="{00000000-0005-0000-0000-00008C1F0000}"/>
    <cellStyle name="Normal 3 12 9 12" xfId="7916" xr:uid="{00000000-0005-0000-0000-00008D1F0000}"/>
    <cellStyle name="Normal 3 12 9 13" xfId="7917" xr:uid="{00000000-0005-0000-0000-00008E1F0000}"/>
    <cellStyle name="Normal 3 12 9 14" xfId="7918" xr:uid="{00000000-0005-0000-0000-00008F1F0000}"/>
    <cellStyle name="Normal 3 12 9 2" xfId="7919" xr:uid="{00000000-0005-0000-0000-0000901F0000}"/>
    <cellStyle name="Normal 3 12 9 3" xfId="7920" xr:uid="{00000000-0005-0000-0000-0000911F0000}"/>
    <cellStyle name="Normal 3 12 9 4" xfId="7921" xr:uid="{00000000-0005-0000-0000-0000921F0000}"/>
    <cellStyle name="Normal 3 12 9 5" xfId="7922" xr:uid="{00000000-0005-0000-0000-0000931F0000}"/>
    <cellStyle name="Normal 3 12 9 6" xfId="7923" xr:uid="{00000000-0005-0000-0000-0000941F0000}"/>
    <cellStyle name="Normal 3 12 9 7" xfId="7924" xr:uid="{00000000-0005-0000-0000-0000951F0000}"/>
    <cellStyle name="Normal 3 12 9 8" xfId="7925" xr:uid="{00000000-0005-0000-0000-0000961F0000}"/>
    <cellStyle name="Normal 3 12 9 9" xfId="7926" xr:uid="{00000000-0005-0000-0000-0000971F0000}"/>
    <cellStyle name="Normal 3 13" xfId="7927" xr:uid="{00000000-0005-0000-0000-0000981F0000}"/>
    <cellStyle name="Normal 3 13 10" xfId="7928" xr:uid="{00000000-0005-0000-0000-0000991F0000}"/>
    <cellStyle name="Normal 3 13 10 10" xfId="7929" xr:uid="{00000000-0005-0000-0000-00009A1F0000}"/>
    <cellStyle name="Normal 3 13 10 11" xfId="7930" xr:uid="{00000000-0005-0000-0000-00009B1F0000}"/>
    <cellStyle name="Normal 3 13 10 12" xfId="7931" xr:uid="{00000000-0005-0000-0000-00009C1F0000}"/>
    <cellStyle name="Normal 3 13 10 13" xfId="7932" xr:uid="{00000000-0005-0000-0000-00009D1F0000}"/>
    <cellStyle name="Normal 3 13 10 14" xfId="7933" xr:uid="{00000000-0005-0000-0000-00009E1F0000}"/>
    <cellStyle name="Normal 3 13 10 2" xfId="7934" xr:uid="{00000000-0005-0000-0000-00009F1F0000}"/>
    <cellStyle name="Normal 3 13 10 3" xfId="7935" xr:uid="{00000000-0005-0000-0000-0000A01F0000}"/>
    <cellStyle name="Normal 3 13 10 4" xfId="7936" xr:uid="{00000000-0005-0000-0000-0000A11F0000}"/>
    <cellStyle name="Normal 3 13 10 5" xfId="7937" xr:uid="{00000000-0005-0000-0000-0000A21F0000}"/>
    <cellStyle name="Normal 3 13 10 6" xfId="7938" xr:uid="{00000000-0005-0000-0000-0000A31F0000}"/>
    <cellStyle name="Normal 3 13 10 7" xfId="7939" xr:uid="{00000000-0005-0000-0000-0000A41F0000}"/>
    <cellStyle name="Normal 3 13 10 8" xfId="7940" xr:uid="{00000000-0005-0000-0000-0000A51F0000}"/>
    <cellStyle name="Normal 3 13 10 9" xfId="7941" xr:uid="{00000000-0005-0000-0000-0000A61F0000}"/>
    <cellStyle name="Normal 3 13 11" xfId="7942" xr:uid="{00000000-0005-0000-0000-0000A71F0000}"/>
    <cellStyle name="Normal 3 13 11 10" xfId="7943" xr:uid="{00000000-0005-0000-0000-0000A81F0000}"/>
    <cellStyle name="Normal 3 13 11 11" xfId="7944" xr:uid="{00000000-0005-0000-0000-0000A91F0000}"/>
    <cellStyle name="Normal 3 13 11 12" xfId="7945" xr:uid="{00000000-0005-0000-0000-0000AA1F0000}"/>
    <cellStyle name="Normal 3 13 11 13" xfId="7946" xr:uid="{00000000-0005-0000-0000-0000AB1F0000}"/>
    <cellStyle name="Normal 3 13 11 14" xfId="7947" xr:uid="{00000000-0005-0000-0000-0000AC1F0000}"/>
    <cellStyle name="Normal 3 13 11 2" xfId="7948" xr:uid="{00000000-0005-0000-0000-0000AD1F0000}"/>
    <cellStyle name="Normal 3 13 11 3" xfId="7949" xr:uid="{00000000-0005-0000-0000-0000AE1F0000}"/>
    <cellStyle name="Normal 3 13 11 4" xfId="7950" xr:uid="{00000000-0005-0000-0000-0000AF1F0000}"/>
    <cellStyle name="Normal 3 13 11 5" xfId="7951" xr:uid="{00000000-0005-0000-0000-0000B01F0000}"/>
    <cellStyle name="Normal 3 13 11 6" xfId="7952" xr:uid="{00000000-0005-0000-0000-0000B11F0000}"/>
    <cellStyle name="Normal 3 13 11 7" xfId="7953" xr:uid="{00000000-0005-0000-0000-0000B21F0000}"/>
    <cellStyle name="Normal 3 13 11 8" xfId="7954" xr:uid="{00000000-0005-0000-0000-0000B31F0000}"/>
    <cellStyle name="Normal 3 13 11 9" xfId="7955" xr:uid="{00000000-0005-0000-0000-0000B41F0000}"/>
    <cellStyle name="Normal 3 13 12" xfId="7956" xr:uid="{00000000-0005-0000-0000-0000B51F0000}"/>
    <cellStyle name="Normal 3 13 12 10" xfId="7957" xr:uid="{00000000-0005-0000-0000-0000B61F0000}"/>
    <cellStyle name="Normal 3 13 12 11" xfId="7958" xr:uid="{00000000-0005-0000-0000-0000B71F0000}"/>
    <cellStyle name="Normal 3 13 12 12" xfId="7959" xr:uid="{00000000-0005-0000-0000-0000B81F0000}"/>
    <cellStyle name="Normal 3 13 12 13" xfId="7960" xr:uid="{00000000-0005-0000-0000-0000B91F0000}"/>
    <cellStyle name="Normal 3 13 12 14" xfId="7961" xr:uid="{00000000-0005-0000-0000-0000BA1F0000}"/>
    <cellStyle name="Normal 3 13 12 2" xfId="7962" xr:uid="{00000000-0005-0000-0000-0000BB1F0000}"/>
    <cellStyle name="Normal 3 13 12 3" xfId="7963" xr:uid="{00000000-0005-0000-0000-0000BC1F0000}"/>
    <cellStyle name="Normal 3 13 12 4" xfId="7964" xr:uid="{00000000-0005-0000-0000-0000BD1F0000}"/>
    <cellStyle name="Normal 3 13 12 5" xfId="7965" xr:uid="{00000000-0005-0000-0000-0000BE1F0000}"/>
    <cellStyle name="Normal 3 13 12 6" xfId="7966" xr:uid="{00000000-0005-0000-0000-0000BF1F0000}"/>
    <cellStyle name="Normal 3 13 12 7" xfId="7967" xr:uid="{00000000-0005-0000-0000-0000C01F0000}"/>
    <cellStyle name="Normal 3 13 12 8" xfId="7968" xr:uid="{00000000-0005-0000-0000-0000C11F0000}"/>
    <cellStyle name="Normal 3 13 12 9" xfId="7969" xr:uid="{00000000-0005-0000-0000-0000C21F0000}"/>
    <cellStyle name="Normal 3 13 13" xfId="7970" xr:uid="{00000000-0005-0000-0000-0000C31F0000}"/>
    <cellStyle name="Normal 3 13 13 10" xfId="7971" xr:uid="{00000000-0005-0000-0000-0000C41F0000}"/>
    <cellStyle name="Normal 3 13 13 11" xfId="7972" xr:uid="{00000000-0005-0000-0000-0000C51F0000}"/>
    <cellStyle name="Normal 3 13 13 12" xfId="7973" xr:uid="{00000000-0005-0000-0000-0000C61F0000}"/>
    <cellStyle name="Normal 3 13 13 13" xfId="7974" xr:uid="{00000000-0005-0000-0000-0000C71F0000}"/>
    <cellStyle name="Normal 3 13 13 14" xfId="7975" xr:uid="{00000000-0005-0000-0000-0000C81F0000}"/>
    <cellStyle name="Normal 3 13 13 2" xfId="7976" xr:uid="{00000000-0005-0000-0000-0000C91F0000}"/>
    <cellStyle name="Normal 3 13 13 3" xfId="7977" xr:uid="{00000000-0005-0000-0000-0000CA1F0000}"/>
    <cellStyle name="Normal 3 13 13 4" xfId="7978" xr:uid="{00000000-0005-0000-0000-0000CB1F0000}"/>
    <cellStyle name="Normal 3 13 13 5" xfId="7979" xr:uid="{00000000-0005-0000-0000-0000CC1F0000}"/>
    <cellStyle name="Normal 3 13 13 6" xfId="7980" xr:uid="{00000000-0005-0000-0000-0000CD1F0000}"/>
    <cellStyle name="Normal 3 13 13 7" xfId="7981" xr:uid="{00000000-0005-0000-0000-0000CE1F0000}"/>
    <cellStyle name="Normal 3 13 13 8" xfId="7982" xr:uid="{00000000-0005-0000-0000-0000CF1F0000}"/>
    <cellStyle name="Normal 3 13 13 9" xfId="7983" xr:uid="{00000000-0005-0000-0000-0000D01F0000}"/>
    <cellStyle name="Normal 3 13 14" xfId="7984" xr:uid="{00000000-0005-0000-0000-0000D11F0000}"/>
    <cellStyle name="Normal 3 13 14 10" xfId="7985" xr:uid="{00000000-0005-0000-0000-0000D21F0000}"/>
    <cellStyle name="Normal 3 13 14 11" xfId="7986" xr:uid="{00000000-0005-0000-0000-0000D31F0000}"/>
    <cellStyle name="Normal 3 13 14 12" xfId="7987" xr:uid="{00000000-0005-0000-0000-0000D41F0000}"/>
    <cellStyle name="Normal 3 13 14 13" xfId="7988" xr:uid="{00000000-0005-0000-0000-0000D51F0000}"/>
    <cellStyle name="Normal 3 13 14 14" xfId="7989" xr:uid="{00000000-0005-0000-0000-0000D61F0000}"/>
    <cellStyle name="Normal 3 13 14 2" xfId="7990" xr:uid="{00000000-0005-0000-0000-0000D71F0000}"/>
    <cellStyle name="Normal 3 13 14 3" xfId="7991" xr:uid="{00000000-0005-0000-0000-0000D81F0000}"/>
    <cellStyle name="Normal 3 13 14 4" xfId="7992" xr:uid="{00000000-0005-0000-0000-0000D91F0000}"/>
    <cellStyle name="Normal 3 13 14 5" xfId="7993" xr:uid="{00000000-0005-0000-0000-0000DA1F0000}"/>
    <cellStyle name="Normal 3 13 14 6" xfId="7994" xr:uid="{00000000-0005-0000-0000-0000DB1F0000}"/>
    <cellStyle name="Normal 3 13 14 7" xfId="7995" xr:uid="{00000000-0005-0000-0000-0000DC1F0000}"/>
    <cellStyle name="Normal 3 13 14 8" xfId="7996" xr:uid="{00000000-0005-0000-0000-0000DD1F0000}"/>
    <cellStyle name="Normal 3 13 14 9" xfId="7997" xr:uid="{00000000-0005-0000-0000-0000DE1F0000}"/>
    <cellStyle name="Normal 3 13 15" xfId="7998" xr:uid="{00000000-0005-0000-0000-0000DF1F0000}"/>
    <cellStyle name="Normal 3 13 16" xfId="7999" xr:uid="{00000000-0005-0000-0000-0000E01F0000}"/>
    <cellStyle name="Normal 3 13 17" xfId="8000" xr:uid="{00000000-0005-0000-0000-0000E11F0000}"/>
    <cellStyle name="Normal 3 13 17 10" xfId="8001" xr:uid="{00000000-0005-0000-0000-0000E21F0000}"/>
    <cellStyle name="Normal 3 13 17 11" xfId="8002" xr:uid="{00000000-0005-0000-0000-0000E31F0000}"/>
    <cellStyle name="Normal 3 13 17 12" xfId="8003" xr:uid="{00000000-0005-0000-0000-0000E41F0000}"/>
    <cellStyle name="Normal 3 13 17 13" xfId="8004" xr:uid="{00000000-0005-0000-0000-0000E51F0000}"/>
    <cellStyle name="Normal 3 13 17 14" xfId="8005" xr:uid="{00000000-0005-0000-0000-0000E61F0000}"/>
    <cellStyle name="Normal 3 13 17 2" xfId="8006" xr:uid="{00000000-0005-0000-0000-0000E71F0000}"/>
    <cellStyle name="Normal 3 13 17 3" xfId="8007" xr:uid="{00000000-0005-0000-0000-0000E81F0000}"/>
    <cellStyle name="Normal 3 13 17 4" xfId="8008" xr:uid="{00000000-0005-0000-0000-0000E91F0000}"/>
    <cellStyle name="Normal 3 13 17 5" xfId="8009" xr:uid="{00000000-0005-0000-0000-0000EA1F0000}"/>
    <cellStyle name="Normal 3 13 17 6" xfId="8010" xr:uid="{00000000-0005-0000-0000-0000EB1F0000}"/>
    <cellStyle name="Normal 3 13 17 7" xfId="8011" xr:uid="{00000000-0005-0000-0000-0000EC1F0000}"/>
    <cellStyle name="Normal 3 13 17 8" xfId="8012" xr:uid="{00000000-0005-0000-0000-0000ED1F0000}"/>
    <cellStyle name="Normal 3 13 17 9" xfId="8013" xr:uid="{00000000-0005-0000-0000-0000EE1F0000}"/>
    <cellStyle name="Normal 3 13 18" xfId="8014" xr:uid="{00000000-0005-0000-0000-0000EF1F0000}"/>
    <cellStyle name="Normal 3 13 18 10" xfId="8015" xr:uid="{00000000-0005-0000-0000-0000F01F0000}"/>
    <cellStyle name="Normal 3 13 18 11" xfId="8016" xr:uid="{00000000-0005-0000-0000-0000F11F0000}"/>
    <cellStyle name="Normal 3 13 18 12" xfId="8017" xr:uid="{00000000-0005-0000-0000-0000F21F0000}"/>
    <cellStyle name="Normal 3 13 18 13" xfId="8018" xr:uid="{00000000-0005-0000-0000-0000F31F0000}"/>
    <cellStyle name="Normal 3 13 18 14" xfId="8019" xr:uid="{00000000-0005-0000-0000-0000F41F0000}"/>
    <cellStyle name="Normal 3 13 18 2" xfId="8020" xr:uid="{00000000-0005-0000-0000-0000F51F0000}"/>
    <cellStyle name="Normal 3 13 18 3" xfId="8021" xr:uid="{00000000-0005-0000-0000-0000F61F0000}"/>
    <cellStyle name="Normal 3 13 18 4" xfId="8022" xr:uid="{00000000-0005-0000-0000-0000F71F0000}"/>
    <cellStyle name="Normal 3 13 18 5" xfId="8023" xr:uid="{00000000-0005-0000-0000-0000F81F0000}"/>
    <cellStyle name="Normal 3 13 18 6" xfId="8024" xr:uid="{00000000-0005-0000-0000-0000F91F0000}"/>
    <cellStyle name="Normal 3 13 18 7" xfId="8025" xr:uid="{00000000-0005-0000-0000-0000FA1F0000}"/>
    <cellStyle name="Normal 3 13 18 8" xfId="8026" xr:uid="{00000000-0005-0000-0000-0000FB1F0000}"/>
    <cellStyle name="Normal 3 13 18 9" xfId="8027" xr:uid="{00000000-0005-0000-0000-0000FC1F0000}"/>
    <cellStyle name="Normal 3 13 2" xfId="8028" xr:uid="{00000000-0005-0000-0000-0000FD1F0000}"/>
    <cellStyle name="Normal 3 13 2 10" xfId="8029" xr:uid="{00000000-0005-0000-0000-0000FE1F0000}"/>
    <cellStyle name="Normal 3 13 2 11" xfId="8030" xr:uid="{00000000-0005-0000-0000-0000FF1F0000}"/>
    <cellStyle name="Normal 3 13 2 12" xfId="8031" xr:uid="{00000000-0005-0000-0000-000000200000}"/>
    <cellStyle name="Normal 3 13 2 13" xfId="8032" xr:uid="{00000000-0005-0000-0000-000001200000}"/>
    <cellStyle name="Normal 3 13 2 14" xfId="8033" xr:uid="{00000000-0005-0000-0000-000002200000}"/>
    <cellStyle name="Normal 3 13 2 15" xfId="8034" xr:uid="{00000000-0005-0000-0000-000003200000}"/>
    <cellStyle name="Normal 3 13 2 16" xfId="8035" xr:uid="{00000000-0005-0000-0000-000004200000}"/>
    <cellStyle name="Normal 3 13 2 17" xfId="8036" xr:uid="{00000000-0005-0000-0000-000005200000}"/>
    <cellStyle name="Normal 3 13 2 2" xfId="8037" xr:uid="{00000000-0005-0000-0000-000006200000}"/>
    <cellStyle name="Normal 3 13 2 3" xfId="8038" xr:uid="{00000000-0005-0000-0000-000007200000}"/>
    <cellStyle name="Normal 3 13 2 4" xfId="8039" xr:uid="{00000000-0005-0000-0000-000008200000}"/>
    <cellStyle name="Normal 3 13 2 5" xfId="8040" xr:uid="{00000000-0005-0000-0000-000009200000}"/>
    <cellStyle name="Normal 3 13 2 6" xfId="8041" xr:uid="{00000000-0005-0000-0000-00000A200000}"/>
    <cellStyle name="Normal 3 13 2 7" xfId="8042" xr:uid="{00000000-0005-0000-0000-00000B200000}"/>
    <cellStyle name="Normal 3 13 2 8" xfId="8043" xr:uid="{00000000-0005-0000-0000-00000C200000}"/>
    <cellStyle name="Normal 3 13 2 9" xfId="8044" xr:uid="{00000000-0005-0000-0000-00000D200000}"/>
    <cellStyle name="Normal 3 13 3" xfId="8045" xr:uid="{00000000-0005-0000-0000-00000E200000}"/>
    <cellStyle name="Normal 3 13 4" xfId="8046" xr:uid="{00000000-0005-0000-0000-00000F200000}"/>
    <cellStyle name="Normal 3 13 5" xfId="8047" xr:uid="{00000000-0005-0000-0000-000010200000}"/>
    <cellStyle name="Normal 3 13 6" xfId="8048" xr:uid="{00000000-0005-0000-0000-000011200000}"/>
    <cellStyle name="Normal 3 13 6 10" xfId="8049" xr:uid="{00000000-0005-0000-0000-000012200000}"/>
    <cellStyle name="Normal 3 13 6 11" xfId="8050" xr:uid="{00000000-0005-0000-0000-000013200000}"/>
    <cellStyle name="Normal 3 13 6 12" xfId="8051" xr:uid="{00000000-0005-0000-0000-000014200000}"/>
    <cellStyle name="Normal 3 13 6 13" xfId="8052" xr:uid="{00000000-0005-0000-0000-000015200000}"/>
    <cellStyle name="Normal 3 13 6 14" xfId="8053" xr:uid="{00000000-0005-0000-0000-000016200000}"/>
    <cellStyle name="Normal 3 13 6 15" xfId="8054" xr:uid="{00000000-0005-0000-0000-000017200000}"/>
    <cellStyle name="Normal 3 13 6 2" xfId="8055" xr:uid="{00000000-0005-0000-0000-000018200000}"/>
    <cellStyle name="Normal 3 13 6 2 10" xfId="8056" xr:uid="{00000000-0005-0000-0000-000019200000}"/>
    <cellStyle name="Normal 3 13 6 2 11" xfId="8057" xr:uid="{00000000-0005-0000-0000-00001A200000}"/>
    <cellStyle name="Normal 3 13 6 2 12" xfId="8058" xr:uid="{00000000-0005-0000-0000-00001B200000}"/>
    <cellStyle name="Normal 3 13 6 2 13" xfId="8059" xr:uid="{00000000-0005-0000-0000-00001C200000}"/>
    <cellStyle name="Normal 3 13 6 2 14" xfId="8060" xr:uid="{00000000-0005-0000-0000-00001D200000}"/>
    <cellStyle name="Normal 3 13 6 2 2" xfId="8061" xr:uid="{00000000-0005-0000-0000-00001E200000}"/>
    <cellStyle name="Normal 3 13 6 2 3" xfId="8062" xr:uid="{00000000-0005-0000-0000-00001F200000}"/>
    <cellStyle name="Normal 3 13 6 2 4" xfId="8063" xr:uid="{00000000-0005-0000-0000-000020200000}"/>
    <cellStyle name="Normal 3 13 6 2 5" xfId="8064" xr:uid="{00000000-0005-0000-0000-000021200000}"/>
    <cellStyle name="Normal 3 13 6 2 6" xfId="8065" xr:uid="{00000000-0005-0000-0000-000022200000}"/>
    <cellStyle name="Normal 3 13 6 2 7" xfId="8066" xr:uid="{00000000-0005-0000-0000-000023200000}"/>
    <cellStyle name="Normal 3 13 6 2 8" xfId="8067" xr:uid="{00000000-0005-0000-0000-000024200000}"/>
    <cellStyle name="Normal 3 13 6 2 9" xfId="8068" xr:uid="{00000000-0005-0000-0000-000025200000}"/>
    <cellStyle name="Normal 3 13 6 3" xfId="8069" xr:uid="{00000000-0005-0000-0000-000026200000}"/>
    <cellStyle name="Normal 3 13 6 4" xfId="8070" xr:uid="{00000000-0005-0000-0000-000027200000}"/>
    <cellStyle name="Normal 3 13 6 5" xfId="8071" xr:uid="{00000000-0005-0000-0000-000028200000}"/>
    <cellStyle name="Normal 3 13 6 6" xfId="8072" xr:uid="{00000000-0005-0000-0000-000029200000}"/>
    <cellStyle name="Normal 3 13 6 7" xfId="8073" xr:uid="{00000000-0005-0000-0000-00002A200000}"/>
    <cellStyle name="Normal 3 13 6 8" xfId="8074" xr:uid="{00000000-0005-0000-0000-00002B200000}"/>
    <cellStyle name="Normal 3 13 6 9" xfId="8075" xr:uid="{00000000-0005-0000-0000-00002C200000}"/>
    <cellStyle name="Normal 3 13 7" xfId="8076" xr:uid="{00000000-0005-0000-0000-00002D200000}"/>
    <cellStyle name="Normal 3 13 7 10" xfId="8077" xr:uid="{00000000-0005-0000-0000-00002E200000}"/>
    <cellStyle name="Normal 3 13 7 11" xfId="8078" xr:uid="{00000000-0005-0000-0000-00002F200000}"/>
    <cellStyle name="Normal 3 13 7 12" xfId="8079" xr:uid="{00000000-0005-0000-0000-000030200000}"/>
    <cellStyle name="Normal 3 13 7 13" xfId="8080" xr:uid="{00000000-0005-0000-0000-000031200000}"/>
    <cellStyle name="Normal 3 13 7 14" xfId="8081" xr:uid="{00000000-0005-0000-0000-000032200000}"/>
    <cellStyle name="Normal 3 13 7 15" xfId="8082" xr:uid="{00000000-0005-0000-0000-000033200000}"/>
    <cellStyle name="Normal 3 13 7 2" xfId="8083" xr:uid="{00000000-0005-0000-0000-000034200000}"/>
    <cellStyle name="Normal 3 13 7 2 10" xfId="8084" xr:uid="{00000000-0005-0000-0000-000035200000}"/>
    <cellStyle name="Normal 3 13 7 2 11" xfId="8085" xr:uid="{00000000-0005-0000-0000-000036200000}"/>
    <cellStyle name="Normal 3 13 7 2 12" xfId="8086" xr:uid="{00000000-0005-0000-0000-000037200000}"/>
    <cellStyle name="Normal 3 13 7 2 13" xfId="8087" xr:uid="{00000000-0005-0000-0000-000038200000}"/>
    <cellStyle name="Normal 3 13 7 2 14" xfId="8088" xr:uid="{00000000-0005-0000-0000-000039200000}"/>
    <cellStyle name="Normal 3 13 7 2 2" xfId="8089" xr:uid="{00000000-0005-0000-0000-00003A200000}"/>
    <cellStyle name="Normal 3 13 7 2 3" xfId="8090" xr:uid="{00000000-0005-0000-0000-00003B200000}"/>
    <cellStyle name="Normal 3 13 7 2 4" xfId="8091" xr:uid="{00000000-0005-0000-0000-00003C200000}"/>
    <cellStyle name="Normal 3 13 7 2 5" xfId="8092" xr:uid="{00000000-0005-0000-0000-00003D200000}"/>
    <cellStyle name="Normal 3 13 7 2 6" xfId="8093" xr:uid="{00000000-0005-0000-0000-00003E200000}"/>
    <cellStyle name="Normal 3 13 7 2 7" xfId="8094" xr:uid="{00000000-0005-0000-0000-00003F200000}"/>
    <cellStyle name="Normal 3 13 7 2 8" xfId="8095" xr:uid="{00000000-0005-0000-0000-000040200000}"/>
    <cellStyle name="Normal 3 13 7 2 9" xfId="8096" xr:uid="{00000000-0005-0000-0000-000041200000}"/>
    <cellStyle name="Normal 3 13 7 3" xfId="8097" xr:uid="{00000000-0005-0000-0000-000042200000}"/>
    <cellStyle name="Normal 3 13 7 4" xfId="8098" xr:uid="{00000000-0005-0000-0000-000043200000}"/>
    <cellStyle name="Normal 3 13 7 5" xfId="8099" xr:uid="{00000000-0005-0000-0000-000044200000}"/>
    <cellStyle name="Normal 3 13 7 6" xfId="8100" xr:uid="{00000000-0005-0000-0000-000045200000}"/>
    <cellStyle name="Normal 3 13 7 7" xfId="8101" xr:uid="{00000000-0005-0000-0000-000046200000}"/>
    <cellStyle name="Normal 3 13 7 8" xfId="8102" xr:uid="{00000000-0005-0000-0000-000047200000}"/>
    <cellStyle name="Normal 3 13 7 9" xfId="8103" xr:uid="{00000000-0005-0000-0000-000048200000}"/>
    <cellStyle name="Normal 3 13 8" xfId="8104" xr:uid="{00000000-0005-0000-0000-000049200000}"/>
    <cellStyle name="Normal 3 13 8 10" xfId="8105" xr:uid="{00000000-0005-0000-0000-00004A200000}"/>
    <cellStyle name="Normal 3 13 8 11" xfId="8106" xr:uid="{00000000-0005-0000-0000-00004B200000}"/>
    <cellStyle name="Normal 3 13 8 12" xfId="8107" xr:uid="{00000000-0005-0000-0000-00004C200000}"/>
    <cellStyle name="Normal 3 13 8 13" xfId="8108" xr:uid="{00000000-0005-0000-0000-00004D200000}"/>
    <cellStyle name="Normal 3 13 8 14" xfId="8109" xr:uid="{00000000-0005-0000-0000-00004E200000}"/>
    <cellStyle name="Normal 3 13 8 15" xfId="8110" xr:uid="{00000000-0005-0000-0000-00004F200000}"/>
    <cellStyle name="Normal 3 13 8 2" xfId="8111" xr:uid="{00000000-0005-0000-0000-000050200000}"/>
    <cellStyle name="Normal 3 13 8 2 10" xfId="8112" xr:uid="{00000000-0005-0000-0000-000051200000}"/>
    <cellStyle name="Normal 3 13 8 2 11" xfId="8113" xr:uid="{00000000-0005-0000-0000-000052200000}"/>
    <cellStyle name="Normal 3 13 8 2 12" xfId="8114" xr:uid="{00000000-0005-0000-0000-000053200000}"/>
    <cellStyle name="Normal 3 13 8 2 13" xfId="8115" xr:uid="{00000000-0005-0000-0000-000054200000}"/>
    <cellStyle name="Normal 3 13 8 2 14" xfId="8116" xr:uid="{00000000-0005-0000-0000-000055200000}"/>
    <cellStyle name="Normal 3 13 8 2 2" xfId="8117" xr:uid="{00000000-0005-0000-0000-000056200000}"/>
    <cellStyle name="Normal 3 13 8 2 3" xfId="8118" xr:uid="{00000000-0005-0000-0000-000057200000}"/>
    <cellStyle name="Normal 3 13 8 2 4" xfId="8119" xr:uid="{00000000-0005-0000-0000-000058200000}"/>
    <cellStyle name="Normal 3 13 8 2 5" xfId="8120" xr:uid="{00000000-0005-0000-0000-000059200000}"/>
    <cellStyle name="Normal 3 13 8 2 6" xfId="8121" xr:uid="{00000000-0005-0000-0000-00005A200000}"/>
    <cellStyle name="Normal 3 13 8 2 7" xfId="8122" xr:uid="{00000000-0005-0000-0000-00005B200000}"/>
    <cellStyle name="Normal 3 13 8 2 8" xfId="8123" xr:uid="{00000000-0005-0000-0000-00005C200000}"/>
    <cellStyle name="Normal 3 13 8 2 9" xfId="8124" xr:uid="{00000000-0005-0000-0000-00005D200000}"/>
    <cellStyle name="Normal 3 13 8 3" xfId="8125" xr:uid="{00000000-0005-0000-0000-00005E200000}"/>
    <cellStyle name="Normal 3 13 8 4" xfId="8126" xr:uid="{00000000-0005-0000-0000-00005F200000}"/>
    <cellStyle name="Normal 3 13 8 5" xfId="8127" xr:uid="{00000000-0005-0000-0000-000060200000}"/>
    <cellStyle name="Normal 3 13 8 6" xfId="8128" xr:uid="{00000000-0005-0000-0000-000061200000}"/>
    <cellStyle name="Normal 3 13 8 7" xfId="8129" xr:uid="{00000000-0005-0000-0000-000062200000}"/>
    <cellStyle name="Normal 3 13 8 8" xfId="8130" xr:uid="{00000000-0005-0000-0000-000063200000}"/>
    <cellStyle name="Normal 3 13 8 9" xfId="8131" xr:uid="{00000000-0005-0000-0000-000064200000}"/>
    <cellStyle name="Normal 3 13 9" xfId="8132" xr:uid="{00000000-0005-0000-0000-000065200000}"/>
    <cellStyle name="Normal 3 13 9 10" xfId="8133" xr:uid="{00000000-0005-0000-0000-000066200000}"/>
    <cellStyle name="Normal 3 13 9 11" xfId="8134" xr:uid="{00000000-0005-0000-0000-000067200000}"/>
    <cellStyle name="Normal 3 13 9 12" xfId="8135" xr:uid="{00000000-0005-0000-0000-000068200000}"/>
    <cellStyle name="Normal 3 13 9 13" xfId="8136" xr:uid="{00000000-0005-0000-0000-000069200000}"/>
    <cellStyle name="Normal 3 13 9 14" xfId="8137" xr:uid="{00000000-0005-0000-0000-00006A200000}"/>
    <cellStyle name="Normal 3 13 9 2" xfId="8138" xr:uid="{00000000-0005-0000-0000-00006B200000}"/>
    <cellStyle name="Normal 3 13 9 3" xfId="8139" xr:uid="{00000000-0005-0000-0000-00006C200000}"/>
    <cellStyle name="Normal 3 13 9 4" xfId="8140" xr:uid="{00000000-0005-0000-0000-00006D200000}"/>
    <cellStyle name="Normal 3 13 9 5" xfId="8141" xr:uid="{00000000-0005-0000-0000-00006E200000}"/>
    <cellStyle name="Normal 3 13 9 6" xfId="8142" xr:uid="{00000000-0005-0000-0000-00006F200000}"/>
    <cellStyle name="Normal 3 13 9 7" xfId="8143" xr:uid="{00000000-0005-0000-0000-000070200000}"/>
    <cellStyle name="Normal 3 13 9 8" xfId="8144" xr:uid="{00000000-0005-0000-0000-000071200000}"/>
    <cellStyle name="Normal 3 13 9 9" xfId="8145" xr:uid="{00000000-0005-0000-0000-000072200000}"/>
    <cellStyle name="Normal 3 14" xfId="8146" xr:uid="{00000000-0005-0000-0000-000073200000}"/>
    <cellStyle name="Normal 3 14 10" xfId="8147" xr:uid="{00000000-0005-0000-0000-000074200000}"/>
    <cellStyle name="Normal 3 14 10 10" xfId="8148" xr:uid="{00000000-0005-0000-0000-000075200000}"/>
    <cellStyle name="Normal 3 14 10 11" xfId="8149" xr:uid="{00000000-0005-0000-0000-000076200000}"/>
    <cellStyle name="Normal 3 14 10 12" xfId="8150" xr:uid="{00000000-0005-0000-0000-000077200000}"/>
    <cellStyle name="Normal 3 14 10 13" xfId="8151" xr:uid="{00000000-0005-0000-0000-000078200000}"/>
    <cellStyle name="Normal 3 14 10 14" xfId="8152" xr:uid="{00000000-0005-0000-0000-000079200000}"/>
    <cellStyle name="Normal 3 14 10 2" xfId="8153" xr:uid="{00000000-0005-0000-0000-00007A200000}"/>
    <cellStyle name="Normal 3 14 10 3" xfId="8154" xr:uid="{00000000-0005-0000-0000-00007B200000}"/>
    <cellStyle name="Normal 3 14 10 4" xfId="8155" xr:uid="{00000000-0005-0000-0000-00007C200000}"/>
    <cellStyle name="Normal 3 14 10 5" xfId="8156" xr:uid="{00000000-0005-0000-0000-00007D200000}"/>
    <cellStyle name="Normal 3 14 10 6" xfId="8157" xr:uid="{00000000-0005-0000-0000-00007E200000}"/>
    <cellStyle name="Normal 3 14 10 7" xfId="8158" xr:uid="{00000000-0005-0000-0000-00007F200000}"/>
    <cellStyle name="Normal 3 14 10 8" xfId="8159" xr:uid="{00000000-0005-0000-0000-000080200000}"/>
    <cellStyle name="Normal 3 14 10 9" xfId="8160" xr:uid="{00000000-0005-0000-0000-000081200000}"/>
    <cellStyle name="Normal 3 14 11" xfId="8161" xr:uid="{00000000-0005-0000-0000-000082200000}"/>
    <cellStyle name="Normal 3 14 11 10" xfId="8162" xr:uid="{00000000-0005-0000-0000-000083200000}"/>
    <cellStyle name="Normal 3 14 11 11" xfId="8163" xr:uid="{00000000-0005-0000-0000-000084200000}"/>
    <cellStyle name="Normal 3 14 11 12" xfId="8164" xr:uid="{00000000-0005-0000-0000-000085200000}"/>
    <cellStyle name="Normal 3 14 11 13" xfId="8165" xr:uid="{00000000-0005-0000-0000-000086200000}"/>
    <cellStyle name="Normal 3 14 11 14" xfId="8166" xr:uid="{00000000-0005-0000-0000-000087200000}"/>
    <cellStyle name="Normal 3 14 11 2" xfId="8167" xr:uid="{00000000-0005-0000-0000-000088200000}"/>
    <cellStyle name="Normal 3 14 11 3" xfId="8168" xr:uid="{00000000-0005-0000-0000-000089200000}"/>
    <cellStyle name="Normal 3 14 11 4" xfId="8169" xr:uid="{00000000-0005-0000-0000-00008A200000}"/>
    <cellStyle name="Normal 3 14 11 5" xfId="8170" xr:uid="{00000000-0005-0000-0000-00008B200000}"/>
    <cellStyle name="Normal 3 14 11 6" xfId="8171" xr:uid="{00000000-0005-0000-0000-00008C200000}"/>
    <cellStyle name="Normal 3 14 11 7" xfId="8172" xr:uid="{00000000-0005-0000-0000-00008D200000}"/>
    <cellStyle name="Normal 3 14 11 8" xfId="8173" xr:uid="{00000000-0005-0000-0000-00008E200000}"/>
    <cellStyle name="Normal 3 14 11 9" xfId="8174" xr:uid="{00000000-0005-0000-0000-00008F200000}"/>
    <cellStyle name="Normal 3 14 12" xfId="8175" xr:uid="{00000000-0005-0000-0000-000090200000}"/>
    <cellStyle name="Normal 3 14 12 10" xfId="8176" xr:uid="{00000000-0005-0000-0000-000091200000}"/>
    <cellStyle name="Normal 3 14 12 11" xfId="8177" xr:uid="{00000000-0005-0000-0000-000092200000}"/>
    <cellStyle name="Normal 3 14 12 12" xfId="8178" xr:uid="{00000000-0005-0000-0000-000093200000}"/>
    <cellStyle name="Normal 3 14 12 13" xfId="8179" xr:uid="{00000000-0005-0000-0000-000094200000}"/>
    <cellStyle name="Normal 3 14 12 14" xfId="8180" xr:uid="{00000000-0005-0000-0000-000095200000}"/>
    <cellStyle name="Normal 3 14 12 2" xfId="8181" xr:uid="{00000000-0005-0000-0000-000096200000}"/>
    <cellStyle name="Normal 3 14 12 3" xfId="8182" xr:uid="{00000000-0005-0000-0000-000097200000}"/>
    <cellStyle name="Normal 3 14 12 4" xfId="8183" xr:uid="{00000000-0005-0000-0000-000098200000}"/>
    <cellStyle name="Normal 3 14 12 5" xfId="8184" xr:uid="{00000000-0005-0000-0000-000099200000}"/>
    <cellStyle name="Normal 3 14 12 6" xfId="8185" xr:uid="{00000000-0005-0000-0000-00009A200000}"/>
    <cellStyle name="Normal 3 14 12 7" xfId="8186" xr:uid="{00000000-0005-0000-0000-00009B200000}"/>
    <cellStyle name="Normal 3 14 12 8" xfId="8187" xr:uid="{00000000-0005-0000-0000-00009C200000}"/>
    <cellStyle name="Normal 3 14 12 9" xfId="8188" xr:uid="{00000000-0005-0000-0000-00009D200000}"/>
    <cellStyle name="Normal 3 14 13" xfId="8189" xr:uid="{00000000-0005-0000-0000-00009E200000}"/>
    <cellStyle name="Normal 3 14 13 10" xfId="8190" xr:uid="{00000000-0005-0000-0000-00009F200000}"/>
    <cellStyle name="Normal 3 14 13 11" xfId="8191" xr:uid="{00000000-0005-0000-0000-0000A0200000}"/>
    <cellStyle name="Normal 3 14 13 12" xfId="8192" xr:uid="{00000000-0005-0000-0000-0000A1200000}"/>
    <cellStyle name="Normal 3 14 13 13" xfId="8193" xr:uid="{00000000-0005-0000-0000-0000A2200000}"/>
    <cellStyle name="Normal 3 14 13 14" xfId="8194" xr:uid="{00000000-0005-0000-0000-0000A3200000}"/>
    <cellStyle name="Normal 3 14 13 2" xfId="8195" xr:uid="{00000000-0005-0000-0000-0000A4200000}"/>
    <cellStyle name="Normal 3 14 13 3" xfId="8196" xr:uid="{00000000-0005-0000-0000-0000A5200000}"/>
    <cellStyle name="Normal 3 14 13 4" xfId="8197" xr:uid="{00000000-0005-0000-0000-0000A6200000}"/>
    <cellStyle name="Normal 3 14 13 5" xfId="8198" xr:uid="{00000000-0005-0000-0000-0000A7200000}"/>
    <cellStyle name="Normal 3 14 13 6" xfId="8199" xr:uid="{00000000-0005-0000-0000-0000A8200000}"/>
    <cellStyle name="Normal 3 14 13 7" xfId="8200" xr:uid="{00000000-0005-0000-0000-0000A9200000}"/>
    <cellStyle name="Normal 3 14 13 8" xfId="8201" xr:uid="{00000000-0005-0000-0000-0000AA200000}"/>
    <cellStyle name="Normal 3 14 13 9" xfId="8202" xr:uid="{00000000-0005-0000-0000-0000AB200000}"/>
    <cellStyle name="Normal 3 14 14" xfId="8203" xr:uid="{00000000-0005-0000-0000-0000AC200000}"/>
    <cellStyle name="Normal 3 14 14 10" xfId="8204" xr:uid="{00000000-0005-0000-0000-0000AD200000}"/>
    <cellStyle name="Normal 3 14 14 11" xfId="8205" xr:uid="{00000000-0005-0000-0000-0000AE200000}"/>
    <cellStyle name="Normal 3 14 14 12" xfId="8206" xr:uid="{00000000-0005-0000-0000-0000AF200000}"/>
    <cellStyle name="Normal 3 14 14 13" xfId="8207" xr:uid="{00000000-0005-0000-0000-0000B0200000}"/>
    <cellStyle name="Normal 3 14 14 14" xfId="8208" xr:uid="{00000000-0005-0000-0000-0000B1200000}"/>
    <cellStyle name="Normal 3 14 14 2" xfId="8209" xr:uid="{00000000-0005-0000-0000-0000B2200000}"/>
    <cellStyle name="Normal 3 14 14 3" xfId="8210" xr:uid="{00000000-0005-0000-0000-0000B3200000}"/>
    <cellStyle name="Normal 3 14 14 4" xfId="8211" xr:uid="{00000000-0005-0000-0000-0000B4200000}"/>
    <cellStyle name="Normal 3 14 14 5" xfId="8212" xr:uid="{00000000-0005-0000-0000-0000B5200000}"/>
    <cellStyle name="Normal 3 14 14 6" xfId="8213" xr:uid="{00000000-0005-0000-0000-0000B6200000}"/>
    <cellStyle name="Normal 3 14 14 7" xfId="8214" xr:uid="{00000000-0005-0000-0000-0000B7200000}"/>
    <cellStyle name="Normal 3 14 14 8" xfId="8215" xr:uid="{00000000-0005-0000-0000-0000B8200000}"/>
    <cellStyle name="Normal 3 14 14 9" xfId="8216" xr:uid="{00000000-0005-0000-0000-0000B9200000}"/>
    <cellStyle name="Normal 3 14 15" xfId="8217" xr:uid="{00000000-0005-0000-0000-0000BA200000}"/>
    <cellStyle name="Normal 3 14 16" xfId="8218" xr:uid="{00000000-0005-0000-0000-0000BB200000}"/>
    <cellStyle name="Normal 3 14 17" xfId="8219" xr:uid="{00000000-0005-0000-0000-0000BC200000}"/>
    <cellStyle name="Normal 3 14 17 10" xfId="8220" xr:uid="{00000000-0005-0000-0000-0000BD200000}"/>
    <cellStyle name="Normal 3 14 17 11" xfId="8221" xr:uid="{00000000-0005-0000-0000-0000BE200000}"/>
    <cellStyle name="Normal 3 14 17 12" xfId="8222" xr:uid="{00000000-0005-0000-0000-0000BF200000}"/>
    <cellStyle name="Normal 3 14 17 13" xfId="8223" xr:uid="{00000000-0005-0000-0000-0000C0200000}"/>
    <cellStyle name="Normal 3 14 17 14" xfId="8224" xr:uid="{00000000-0005-0000-0000-0000C1200000}"/>
    <cellStyle name="Normal 3 14 17 2" xfId="8225" xr:uid="{00000000-0005-0000-0000-0000C2200000}"/>
    <cellStyle name="Normal 3 14 17 3" xfId="8226" xr:uid="{00000000-0005-0000-0000-0000C3200000}"/>
    <cellStyle name="Normal 3 14 17 4" xfId="8227" xr:uid="{00000000-0005-0000-0000-0000C4200000}"/>
    <cellStyle name="Normal 3 14 17 5" xfId="8228" xr:uid="{00000000-0005-0000-0000-0000C5200000}"/>
    <cellStyle name="Normal 3 14 17 6" xfId="8229" xr:uid="{00000000-0005-0000-0000-0000C6200000}"/>
    <cellStyle name="Normal 3 14 17 7" xfId="8230" xr:uid="{00000000-0005-0000-0000-0000C7200000}"/>
    <cellStyle name="Normal 3 14 17 8" xfId="8231" xr:uid="{00000000-0005-0000-0000-0000C8200000}"/>
    <cellStyle name="Normal 3 14 17 9" xfId="8232" xr:uid="{00000000-0005-0000-0000-0000C9200000}"/>
    <cellStyle name="Normal 3 14 18" xfId="8233" xr:uid="{00000000-0005-0000-0000-0000CA200000}"/>
    <cellStyle name="Normal 3 14 18 10" xfId="8234" xr:uid="{00000000-0005-0000-0000-0000CB200000}"/>
    <cellStyle name="Normal 3 14 18 11" xfId="8235" xr:uid="{00000000-0005-0000-0000-0000CC200000}"/>
    <cellStyle name="Normal 3 14 18 12" xfId="8236" xr:uid="{00000000-0005-0000-0000-0000CD200000}"/>
    <cellStyle name="Normal 3 14 18 13" xfId="8237" xr:uid="{00000000-0005-0000-0000-0000CE200000}"/>
    <cellStyle name="Normal 3 14 18 14" xfId="8238" xr:uid="{00000000-0005-0000-0000-0000CF200000}"/>
    <cellStyle name="Normal 3 14 18 2" xfId="8239" xr:uid="{00000000-0005-0000-0000-0000D0200000}"/>
    <cellStyle name="Normal 3 14 18 3" xfId="8240" xr:uid="{00000000-0005-0000-0000-0000D1200000}"/>
    <cellStyle name="Normal 3 14 18 4" xfId="8241" xr:uid="{00000000-0005-0000-0000-0000D2200000}"/>
    <cellStyle name="Normal 3 14 18 5" xfId="8242" xr:uid="{00000000-0005-0000-0000-0000D3200000}"/>
    <cellStyle name="Normal 3 14 18 6" xfId="8243" xr:uid="{00000000-0005-0000-0000-0000D4200000}"/>
    <cellStyle name="Normal 3 14 18 7" xfId="8244" xr:uid="{00000000-0005-0000-0000-0000D5200000}"/>
    <cellStyle name="Normal 3 14 18 8" xfId="8245" xr:uid="{00000000-0005-0000-0000-0000D6200000}"/>
    <cellStyle name="Normal 3 14 18 9" xfId="8246" xr:uid="{00000000-0005-0000-0000-0000D7200000}"/>
    <cellStyle name="Normal 3 14 2" xfId="8247" xr:uid="{00000000-0005-0000-0000-0000D8200000}"/>
    <cellStyle name="Normal 3 14 2 10" xfId="8248" xr:uid="{00000000-0005-0000-0000-0000D9200000}"/>
    <cellStyle name="Normal 3 14 2 11" xfId="8249" xr:uid="{00000000-0005-0000-0000-0000DA200000}"/>
    <cellStyle name="Normal 3 14 2 12" xfId="8250" xr:uid="{00000000-0005-0000-0000-0000DB200000}"/>
    <cellStyle name="Normal 3 14 2 13" xfId="8251" xr:uid="{00000000-0005-0000-0000-0000DC200000}"/>
    <cellStyle name="Normal 3 14 2 14" xfId="8252" xr:uid="{00000000-0005-0000-0000-0000DD200000}"/>
    <cellStyle name="Normal 3 14 2 15" xfId="8253" xr:uid="{00000000-0005-0000-0000-0000DE200000}"/>
    <cellStyle name="Normal 3 14 2 16" xfId="8254" xr:uid="{00000000-0005-0000-0000-0000DF200000}"/>
    <cellStyle name="Normal 3 14 2 17" xfId="8255" xr:uid="{00000000-0005-0000-0000-0000E0200000}"/>
    <cellStyle name="Normal 3 14 2 2" xfId="8256" xr:uid="{00000000-0005-0000-0000-0000E1200000}"/>
    <cellStyle name="Normal 3 14 2 3" xfId="8257" xr:uid="{00000000-0005-0000-0000-0000E2200000}"/>
    <cellStyle name="Normal 3 14 2 4" xfId="8258" xr:uid="{00000000-0005-0000-0000-0000E3200000}"/>
    <cellStyle name="Normal 3 14 2 5" xfId="8259" xr:uid="{00000000-0005-0000-0000-0000E4200000}"/>
    <cellStyle name="Normal 3 14 2 6" xfId="8260" xr:uid="{00000000-0005-0000-0000-0000E5200000}"/>
    <cellStyle name="Normal 3 14 2 7" xfId="8261" xr:uid="{00000000-0005-0000-0000-0000E6200000}"/>
    <cellStyle name="Normal 3 14 2 8" xfId="8262" xr:uid="{00000000-0005-0000-0000-0000E7200000}"/>
    <cellStyle name="Normal 3 14 2 9" xfId="8263" xr:uid="{00000000-0005-0000-0000-0000E8200000}"/>
    <cellStyle name="Normal 3 14 3" xfId="8264" xr:uid="{00000000-0005-0000-0000-0000E9200000}"/>
    <cellStyle name="Normal 3 14 4" xfId="8265" xr:uid="{00000000-0005-0000-0000-0000EA200000}"/>
    <cellStyle name="Normal 3 14 5" xfId="8266" xr:uid="{00000000-0005-0000-0000-0000EB200000}"/>
    <cellStyle name="Normal 3 14 6" xfId="8267" xr:uid="{00000000-0005-0000-0000-0000EC200000}"/>
    <cellStyle name="Normal 3 14 6 10" xfId="8268" xr:uid="{00000000-0005-0000-0000-0000ED200000}"/>
    <cellStyle name="Normal 3 14 6 11" xfId="8269" xr:uid="{00000000-0005-0000-0000-0000EE200000}"/>
    <cellStyle name="Normal 3 14 6 12" xfId="8270" xr:uid="{00000000-0005-0000-0000-0000EF200000}"/>
    <cellStyle name="Normal 3 14 6 13" xfId="8271" xr:uid="{00000000-0005-0000-0000-0000F0200000}"/>
    <cellStyle name="Normal 3 14 6 14" xfId="8272" xr:uid="{00000000-0005-0000-0000-0000F1200000}"/>
    <cellStyle name="Normal 3 14 6 15" xfId="8273" xr:uid="{00000000-0005-0000-0000-0000F2200000}"/>
    <cellStyle name="Normal 3 14 6 2" xfId="8274" xr:uid="{00000000-0005-0000-0000-0000F3200000}"/>
    <cellStyle name="Normal 3 14 6 2 10" xfId="8275" xr:uid="{00000000-0005-0000-0000-0000F4200000}"/>
    <cellStyle name="Normal 3 14 6 2 11" xfId="8276" xr:uid="{00000000-0005-0000-0000-0000F5200000}"/>
    <cellStyle name="Normal 3 14 6 2 12" xfId="8277" xr:uid="{00000000-0005-0000-0000-0000F6200000}"/>
    <cellStyle name="Normal 3 14 6 2 13" xfId="8278" xr:uid="{00000000-0005-0000-0000-0000F7200000}"/>
    <cellStyle name="Normal 3 14 6 2 14" xfId="8279" xr:uid="{00000000-0005-0000-0000-0000F8200000}"/>
    <cellStyle name="Normal 3 14 6 2 2" xfId="8280" xr:uid="{00000000-0005-0000-0000-0000F9200000}"/>
    <cellStyle name="Normal 3 14 6 2 3" xfId="8281" xr:uid="{00000000-0005-0000-0000-0000FA200000}"/>
    <cellStyle name="Normal 3 14 6 2 4" xfId="8282" xr:uid="{00000000-0005-0000-0000-0000FB200000}"/>
    <cellStyle name="Normal 3 14 6 2 5" xfId="8283" xr:uid="{00000000-0005-0000-0000-0000FC200000}"/>
    <cellStyle name="Normal 3 14 6 2 6" xfId="8284" xr:uid="{00000000-0005-0000-0000-0000FD200000}"/>
    <cellStyle name="Normal 3 14 6 2 7" xfId="8285" xr:uid="{00000000-0005-0000-0000-0000FE200000}"/>
    <cellStyle name="Normal 3 14 6 2 8" xfId="8286" xr:uid="{00000000-0005-0000-0000-0000FF200000}"/>
    <cellStyle name="Normal 3 14 6 2 9" xfId="8287" xr:uid="{00000000-0005-0000-0000-000000210000}"/>
    <cellStyle name="Normal 3 14 6 3" xfId="8288" xr:uid="{00000000-0005-0000-0000-000001210000}"/>
    <cellStyle name="Normal 3 14 6 4" xfId="8289" xr:uid="{00000000-0005-0000-0000-000002210000}"/>
    <cellStyle name="Normal 3 14 6 5" xfId="8290" xr:uid="{00000000-0005-0000-0000-000003210000}"/>
    <cellStyle name="Normal 3 14 6 6" xfId="8291" xr:uid="{00000000-0005-0000-0000-000004210000}"/>
    <cellStyle name="Normal 3 14 6 7" xfId="8292" xr:uid="{00000000-0005-0000-0000-000005210000}"/>
    <cellStyle name="Normal 3 14 6 8" xfId="8293" xr:uid="{00000000-0005-0000-0000-000006210000}"/>
    <cellStyle name="Normal 3 14 6 9" xfId="8294" xr:uid="{00000000-0005-0000-0000-000007210000}"/>
    <cellStyle name="Normal 3 14 7" xfId="8295" xr:uid="{00000000-0005-0000-0000-000008210000}"/>
    <cellStyle name="Normal 3 14 7 10" xfId="8296" xr:uid="{00000000-0005-0000-0000-000009210000}"/>
    <cellStyle name="Normal 3 14 7 11" xfId="8297" xr:uid="{00000000-0005-0000-0000-00000A210000}"/>
    <cellStyle name="Normal 3 14 7 12" xfId="8298" xr:uid="{00000000-0005-0000-0000-00000B210000}"/>
    <cellStyle name="Normal 3 14 7 13" xfId="8299" xr:uid="{00000000-0005-0000-0000-00000C210000}"/>
    <cellStyle name="Normal 3 14 7 14" xfId="8300" xr:uid="{00000000-0005-0000-0000-00000D210000}"/>
    <cellStyle name="Normal 3 14 7 15" xfId="8301" xr:uid="{00000000-0005-0000-0000-00000E210000}"/>
    <cellStyle name="Normal 3 14 7 2" xfId="8302" xr:uid="{00000000-0005-0000-0000-00000F210000}"/>
    <cellStyle name="Normal 3 14 7 2 10" xfId="8303" xr:uid="{00000000-0005-0000-0000-000010210000}"/>
    <cellStyle name="Normal 3 14 7 2 11" xfId="8304" xr:uid="{00000000-0005-0000-0000-000011210000}"/>
    <cellStyle name="Normal 3 14 7 2 12" xfId="8305" xr:uid="{00000000-0005-0000-0000-000012210000}"/>
    <cellStyle name="Normal 3 14 7 2 13" xfId="8306" xr:uid="{00000000-0005-0000-0000-000013210000}"/>
    <cellStyle name="Normal 3 14 7 2 14" xfId="8307" xr:uid="{00000000-0005-0000-0000-000014210000}"/>
    <cellStyle name="Normal 3 14 7 2 2" xfId="8308" xr:uid="{00000000-0005-0000-0000-000015210000}"/>
    <cellStyle name="Normal 3 14 7 2 3" xfId="8309" xr:uid="{00000000-0005-0000-0000-000016210000}"/>
    <cellStyle name="Normal 3 14 7 2 4" xfId="8310" xr:uid="{00000000-0005-0000-0000-000017210000}"/>
    <cellStyle name="Normal 3 14 7 2 5" xfId="8311" xr:uid="{00000000-0005-0000-0000-000018210000}"/>
    <cellStyle name="Normal 3 14 7 2 6" xfId="8312" xr:uid="{00000000-0005-0000-0000-000019210000}"/>
    <cellStyle name="Normal 3 14 7 2 7" xfId="8313" xr:uid="{00000000-0005-0000-0000-00001A210000}"/>
    <cellStyle name="Normal 3 14 7 2 8" xfId="8314" xr:uid="{00000000-0005-0000-0000-00001B210000}"/>
    <cellStyle name="Normal 3 14 7 2 9" xfId="8315" xr:uid="{00000000-0005-0000-0000-00001C210000}"/>
    <cellStyle name="Normal 3 14 7 3" xfId="8316" xr:uid="{00000000-0005-0000-0000-00001D210000}"/>
    <cellStyle name="Normal 3 14 7 4" xfId="8317" xr:uid="{00000000-0005-0000-0000-00001E210000}"/>
    <cellStyle name="Normal 3 14 7 5" xfId="8318" xr:uid="{00000000-0005-0000-0000-00001F210000}"/>
    <cellStyle name="Normal 3 14 7 6" xfId="8319" xr:uid="{00000000-0005-0000-0000-000020210000}"/>
    <cellStyle name="Normal 3 14 7 7" xfId="8320" xr:uid="{00000000-0005-0000-0000-000021210000}"/>
    <cellStyle name="Normal 3 14 7 8" xfId="8321" xr:uid="{00000000-0005-0000-0000-000022210000}"/>
    <cellStyle name="Normal 3 14 7 9" xfId="8322" xr:uid="{00000000-0005-0000-0000-000023210000}"/>
    <cellStyle name="Normal 3 14 8" xfId="8323" xr:uid="{00000000-0005-0000-0000-000024210000}"/>
    <cellStyle name="Normal 3 14 8 10" xfId="8324" xr:uid="{00000000-0005-0000-0000-000025210000}"/>
    <cellStyle name="Normal 3 14 8 11" xfId="8325" xr:uid="{00000000-0005-0000-0000-000026210000}"/>
    <cellStyle name="Normal 3 14 8 12" xfId="8326" xr:uid="{00000000-0005-0000-0000-000027210000}"/>
    <cellStyle name="Normal 3 14 8 13" xfId="8327" xr:uid="{00000000-0005-0000-0000-000028210000}"/>
    <cellStyle name="Normal 3 14 8 14" xfId="8328" xr:uid="{00000000-0005-0000-0000-000029210000}"/>
    <cellStyle name="Normal 3 14 8 15" xfId="8329" xr:uid="{00000000-0005-0000-0000-00002A210000}"/>
    <cellStyle name="Normal 3 14 8 2" xfId="8330" xr:uid="{00000000-0005-0000-0000-00002B210000}"/>
    <cellStyle name="Normal 3 14 8 2 10" xfId="8331" xr:uid="{00000000-0005-0000-0000-00002C210000}"/>
    <cellStyle name="Normal 3 14 8 2 11" xfId="8332" xr:uid="{00000000-0005-0000-0000-00002D210000}"/>
    <cellStyle name="Normal 3 14 8 2 12" xfId="8333" xr:uid="{00000000-0005-0000-0000-00002E210000}"/>
    <cellStyle name="Normal 3 14 8 2 13" xfId="8334" xr:uid="{00000000-0005-0000-0000-00002F210000}"/>
    <cellStyle name="Normal 3 14 8 2 14" xfId="8335" xr:uid="{00000000-0005-0000-0000-000030210000}"/>
    <cellStyle name="Normal 3 14 8 2 2" xfId="8336" xr:uid="{00000000-0005-0000-0000-000031210000}"/>
    <cellStyle name="Normal 3 14 8 2 3" xfId="8337" xr:uid="{00000000-0005-0000-0000-000032210000}"/>
    <cellStyle name="Normal 3 14 8 2 4" xfId="8338" xr:uid="{00000000-0005-0000-0000-000033210000}"/>
    <cellStyle name="Normal 3 14 8 2 5" xfId="8339" xr:uid="{00000000-0005-0000-0000-000034210000}"/>
    <cellStyle name="Normal 3 14 8 2 6" xfId="8340" xr:uid="{00000000-0005-0000-0000-000035210000}"/>
    <cellStyle name="Normal 3 14 8 2 7" xfId="8341" xr:uid="{00000000-0005-0000-0000-000036210000}"/>
    <cellStyle name="Normal 3 14 8 2 8" xfId="8342" xr:uid="{00000000-0005-0000-0000-000037210000}"/>
    <cellStyle name="Normal 3 14 8 2 9" xfId="8343" xr:uid="{00000000-0005-0000-0000-000038210000}"/>
    <cellStyle name="Normal 3 14 8 3" xfId="8344" xr:uid="{00000000-0005-0000-0000-000039210000}"/>
    <cellStyle name="Normal 3 14 8 4" xfId="8345" xr:uid="{00000000-0005-0000-0000-00003A210000}"/>
    <cellStyle name="Normal 3 14 8 5" xfId="8346" xr:uid="{00000000-0005-0000-0000-00003B210000}"/>
    <cellStyle name="Normal 3 14 8 6" xfId="8347" xr:uid="{00000000-0005-0000-0000-00003C210000}"/>
    <cellStyle name="Normal 3 14 8 7" xfId="8348" xr:uid="{00000000-0005-0000-0000-00003D210000}"/>
    <cellStyle name="Normal 3 14 8 8" xfId="8349" xr:uid="{00000000-0005-0000-0000-00003E210000}"/>
    <cellStyle name="Normal 3 14 8 9" xfId="8350" xr:uid="{00000000-0005-0000-0000-00003F210000}"/>
    <cellStyle name="Normal 3 14 9" xfId="8351" xr:uid="{00000000-0005-0000-0000-000040210000}"/>
    <cellStyle name="Normal 3 14 9 10" xfId="8352" xr:uid="{00000000-0005-0000-0000-000041210000}"/>
    <cellStyle name="Normal 3 14 9 11" xfId="8353" xr:uid="{00000000-0005-0000-0000-000042210000}"/>
    <cellStyle name="Normal 3 14 9 12" xfId="8354" xr:uid="{00000000-0005-0000-0000-000043210000}"/>
    <cellStyle name="Normal 3 14 9 13" xfId="8355" xr:uid="{00000000-0005-0000-0000-000044210000}"/>
    <cellStyle name="Normal 3 14 9 14" xfId="8356" xr:uid="{00000000-0005-0000-0000-000045210000}"/>
    <cellStyle name="Normal 3 14 9 2" xfId="8357" xr:uid="{00000000-0005-0000-0000-000046210000}"/>
    <cellStyle name="Normal 3 14 9 3" xfId="8358" xr:uid="{00000000-0005-0000-0000-000047210000}"/>
    <cellStyle name="Normal 3 14 9 4" xfId="8359" xr:uid="{00000000-0005-0000-0000-000048210000}"/>
    <cellStyle name="Normal 3 14 9 5" xfId="8360" xr:uid="{00000000-0005-0000-0000-000049210000}"/>
    <cellStyle name="Normal 3 14 9 6" xfId="8361" xr:uid="{00000000-0005-0000-0000-00004A210000}"/>
    <cellStyle name="Normal 3 14 9 7" xfId="8362" xr:uid="{00000000-0005-0000-0000-00004B210000}"/>
    <cellStyle name="Normal 3 14 9 8" xfId="8363" xr:uid="{00000000-0005-0000-0000-00004C210000}"/>
    <cellStyle name="Normal 3 14 9 9" xfId="8364" xr:uid="{00000000-0005-0000-0000-00004D210000}"/>
    <cellStyle name="Normal 3 15" xfId="8365" xr:uid="{00000000-0005-0000-0000-00004E210000}"/>
    <cellStyle name="Normal 3 15 10" xfId="8366" xr:uid="{00000000-0005-0000-0000-00004F210000}"/>
    <cellStyle name="Normal 3 15 10 10" xfId="8367" xr:uid="{00000000-0005-0000-0000-000050210000}"/>
    <cellStyle name="Normal 3 15 10 11" xfId="8368" xr:uid="{00000000-0005-0000-0000-000051210000}"/>
    <cellStyle name="Normal 3 15 10 12" xfId="8369" xr:uid="{00000000-0005-0000-0000-000052210000}"/>
    <cellStyle name="Normal 3 15 10 13" xfId="8370" xr:uid="{00000000-0005-0000-0000-000053210000}"/>
    <cellStyle name="Normal 3 15 10 14" xfId="8371" xr:uid="{00000000-0005-0000-0000-000054210000}"/>
    <cellStyle name="Normal 3 15 10 2" xfId="8372" xr:uid="{00000000-0005-0000-0000-000055210000}"/>
    <cellStyle name="Normal 3 15 10 3" xfId="8373" xr:uid="{00000000-0005-0000-0000-000056210000}"/>
    <cellStyle name="Normal 3 15 10 4" xfId="8374" xr:uid="{00000000-0005-0000-0000-000057210000}"/>
    <cellStyle name="Normal 3 15 10 5" xfId="8375" xr:uid="{00000000-0005-0000-0000-000058210000}"/>
    <cellStyle name="Normal 3 15 10 6" xfId="8376" xr:uid="{00000000-0005-0000-0000-000059210000}"/>
    <cellStyle name="Normal 3 15 10 7" xfId="8377" xr:uid="{00000000-0005-0000-0000-00005A210000}"/>
    <cellStyle name="Normal 3 15 10 8" xfId="8378" xr:uid="{00000000-0005-0000-0000-00005B210000}"/>
    <cellStyle name="Normal 3 15 10 9" xfId="8379" xr:uid="{00000000-0005-0000-0000-00005C210000}"/>
    <cellStyle name="Normal 3 15 11" xfId="8380" xr:uid="{00000000-0005-0000-0000-00005D210000}"/>
    <cellStyle name="Normal 3 15 11 10" xfId="8381" xr:uid="{00000000-0005-0000-0000-00005E210000}"/>
    <cellStyle name="Normal 3 15 11 11" xfId="8382" xr:uid="{00000000-0005-0000-0000-00005F210000}"/>
    <cellStyle name="Normal 3 15 11 12" xfId="8383" xr:uid="{00000000-0005-0000-0000-000060210000}"/>
    <cellStyle name="Normal 3 15 11 13" xfId="8384" xr:uid="{00000000-0005-0000-0000-000061210000}"/>
    <cellStyle name="Normal 3 15 11 14" xfId="8385" xr:uid="{00000000-0005-0000-0000-000062210000}"/>
    <cellStyle name="Normal 3 15 11 2" xfId="8386" xr:uid="{00000000-0005-0000-0000-000063210000}"/>
    <cellStyle name="Normal 3 15 11 3" xfId="8387" xr:uid="{00000000-0005-0000-0000-000064210000}"/>
    <cellStyle name="Normal 3 15 11 4" xfId="8388" xr:uid="{00000000-0005-0000-0000-000065210000}"/>
    <cellStyle name="Normal 3 15 11 5" xfId="8389" xr:uid="{00000000-0005-0000-0000-000066210000}"/>
    <cellStyle name="Normal 3 15 11 6" xfId="8390" xr:uid="{00000000-0005-0000-0000-000067210000}"/>
    <cellStyle name="Normal 3 15 11 7" xfId="8391" xr:uid="{00000000-0005-0000-0000-000068210000}"/>
    <cellStyle name="Normal 3 15 11 8" xfId="8392" xr:uid="{00000000-0005-0000-0000-000069210000}"/>
    <cellStyle name="Normal 3 15 11 9" xfId="8393" xr:uid="{00000000-0005-0000-0000-00006A210000}"/>
    <cellStyle name="Normal 3 15 12" xfId="8394" xr:uid="{00000000-0005-0000-0000-00006B210000}"/>
    <cellStyle name="Normal 3 15 12 10" xfId="8395" xr:uid="{00000000-0005-0000-0000-00006C210000}"/>
    <cellStyle name="Normal 3 15 12 11" xfId="8396" xr:uid="{00000000-0005-0000-0000-00006D210000}"/>
    <cellStyle name="Normal 3 15 12 12" xfId="8397" xr:uid="{00000000-0005-0000-0000-00006E210000}"/>
    <cellStyle name="Normal 3 15 12 13" xfId="8398" xr:uid="{00000000-0005-0000-0000-00006F210000}"/>
    <cellStyle name="Normal 3 15 12 14" xfId="8399" xr:uid="{00000000-0005-0000-0000-000070210000}"/>
    <cellStyle name="Normal 3 15 12 2" xfId="8400" xr:uid="{00000000-0005-0000-0000-000071210000}"/>
    <cellStyle name="Normal 3 15 12 3" xfId="8401" xr:uid="{00000000-0005-0000-0000-000072210000}"/>
    <cellStyle name="Normal 3 15 12 4" xfId="8402" xr:uid="{00000000-0005-0000-0000-000073210000}"/>
    <cellStyle name="Normal 3 15 12 5" xfId="8403" xr:uid="{00000000-0005-0000-0000-000074210000}"/>
    <cellStyle name="Normal 3 15 12 6" xfId="8404" xr:uid="{00000000-0005-0000-0000-000075210000}"/>
    <cellStyle name="Normal 3 15 12 7" xfId="8405" xr:uid="{00000000-0005-0000-0000-000076210000}"/>
    <cellStyle name="Normal 3 15 12 8" xfId="8406" xr:uid="{00000000-0005-0000-0000-000077210000}"/>
    <cellStyle name="Normal 3 15 12 9" xfId="8407" xr:uid="{00000000-0005-0000-0000-000078210000}"/>
    <cellStyle name="Normal 3 15 13" xfId="8408" xr:uid="{00000000-0005-0000-0000-000079210000}"/>
    <cellStyle name="Normal 3 15 13 10" xfId="8409" xr:uid="{00000000-0005-0000-0000-00007A210000}"/>
    <cellStyle name="Normal 3 15 13 11" xfId="8410" xr:uid="{00000000-0005-0000-0000-00007B210000}"/>
    <cellStyle name="Normal 3 15 13 12" xfId="8411" xr:uid="{00000000-0005-0000-0000-00007C210000}"/>
    <cellStyle name="Normal 3 15 13 13" xfId="8412" xr:uid="{00000000-0005-0000-0000-00007D210000}"/>
    <cellStyle name="Normal 3 15 13 14" xfId="8413" xr:uid="{00000000-0005-0000-0000-00007E210000}"/>
    <cellStyle name="Normal 3 15 13 2" xfId="8414" xr:uid="{00000000-0005-0000-0000-00007F210000}"/>
    <cellStyle name="Normal 3 15 13 3" xfId="8415" xr:uid="{00000000-0005-0000-0000-000080210000}"/>
    <cellStyle name="Normal 3 15 13 4" xfId="8416" xr:uid="{00000000-0005-0000-0000-000081210000}"/>
    <cellStyle name="Normal 3 15 13 5" xfId="8417" xr:uid="{00000000-0005-0000-0000-000082210000}"/>
    <cellStyle name="Normal 3 15 13 6" xfId="8418" xr:uid="{00000000-0005-0000-0000-000083210000}"/>
    <cellStyle name="Normal 3 15 13 7" xfId="8419" xr:uid="{00000000-0005-0000-0000-000084210000}"/>
    <cellStyle name="Normal 3 15 13 8" xfId="8420" xr:uid="{00000000-0005-0000-0000-000085210000}"/>
    <cellStyle name="Normal 3 15 13 9" xfId="8421" xr:uid="{00000000-0005-0000-0000-000086210000}"/>
    <cellStyle name="Normal 3 15 14" xfId="8422" xr:uid="{00000000-0005-0000-0000-000087210000}"/>
    <cellStyle name="Normal 3 15 14 10" xfId="8423" xr:uid="{00000000-0005-0000-0000-000088210000}"/>
    <cellStyle name="Normal 3 15 14 11" xfId="8424" xr:uid="{00000000-0005-0000-0000-000089210000}"/>
    <cellStyle name="Normal 3 15 14 12" xfId="8425" xr:uid="{00000000-0005-0000-0000-00008A210000}"/>
    <cellStyle name="Normal 3 15 14 13" xfId="8426" xr:uid="{00000000-0005-0000-0000-00008B210000}"/>
    <cellStyle name="Normal 3 15 14 14" xfId="8427" xr:uid="{00000000-0005-0000-0000-00008C210000}"/>
    <cellStyle name="Normal 3 15 14 2" xfId="8428" xr:uid="{00000000-0005-0000-0000-00008D210000}"/>
    <cellStyle name="Normal 3 15 14 3" xfId="8429" xr:uid="{00000000-0005-0000-0000-00008E210000}"/>
    <cellStyle name="Normal 3 15 14 4" xfId="8430" xr:uid="{00000000-0005-0000-0000-00008F210000}"/>
    <cellStyle name="Normal 3 15 14 5" xfId="8431" xr:uid="{00000000-0005-0000-0000-000090210000}"/>
    <cellStyle name="Normal 3 15 14 6" xfId="8432" xr:uid="{00000000-0005-0000-0000-000091210000}"/>
    <cellStyle name="Normal 3 15 14 7" xfId="8433" xr:uid="{00000000-0005-0000-0000-000092210000}"/>
    <cellStyle name="Normal 3 15 14 8" xfId="8434" xr:uid="{00000000-0005-0000-0000-000093210000}"/>
    <cellStyle name="Normal 3 15 14 9" xfId="8435" xr:uid="{00000000-0005-0000-0000-000094210000}"/>
    <cellStyle name="Normal 3 15 15" xfId="8436" xr:uid="{00000000-0005-0000-0000-000095210000}"/>
    <cellStyle name="Normal 3 15 16" xfId="8437" xr:uid="{00000000-0005-0000-0000-000096210000}"/>
    <cellStyle name="Normal 3 15 17" xfId="8438" xr:uid="{00000000-0005-0000-0000-000097210000}"/>
    <cellStyle name="Normal 3 15 17 10" xfId="8439" xr:uid="{00000000-0005-0000-0000-000098210000}"/>
    <cellStyle name="Normal 3 15 17 11" xfId="8440" xr:uid="{00000000-0005-0000-0000-000099210000}"/>
    <cellStyle name="Normal 3 15 17 12" xfId="8441" xr:uid="{00000000-0005-0000-0000-00009A210000}"/>
    <cellStyle name="Normal 3 15 17 13" xfId="8442" xr:uid="{00000000-0005-0000-0000-00009B210000}"/>
    <cellStyle name="Normal 3 15 17 14" xfId="8443" xr:uid="{00000000-0005-0000-0000-00009C210000}"/>
    <cellStyle name="Normal 3 15 17 2" xfId="8444" xr:uid="{00000000-0005-0000-0000-00009D210000}"/>
    <cellStyle name="Normal 3 15 17 3" xfId="8445" xr:uid="{00000000-0005-0000-0000-00009E210000}"/>
    <cellStyle name="Normal 3 15 17 4" xfId="8446" xr:uid="{00000000-0005-0000-0000-00009F210000}"/>
    <cellStyle name="Normal 3 15 17 5" xfId="8447" xr:uid="{00000000-0005-0000-0000-0000A0210000}"/>
    <cellStyle name="Normal 3 15 17 6" xfId="8448" xr:uid="{00000000-0005-0000-0000-0000A1210000}"/>
    <cellStyle name="Normal 3 15 17 7" xfId="8449" xr:uid="{00000000-0005-0000-0000-0000A2210000}"/>
    <cellStyle name="Normal 3 15 17 8" xfId="8450" xr:uid="{00000000-0005-0000-0000-0000A3210000}"/>
    <cellStyle name="Normal 3 15 17 9" xfId="8451" xr:uid="{00000000-0005-0000-0000-0000A4210000}"/>
    <cellStyle name="Normal 3 15 18" xfId="8452" xr:uid="{00000000-0005-0000-0000-0000A5210000}"/>
    <cellStyle name="Normal 3 15 18 10" xfId="8453" xr:uid="{00000000-0005-0000-0000-0000A6210000}"/>
    <cellStyle name="Normal 3 15 18 11" xfId="8454" xr:uid="{00000000-0005-0000-0000-0000A7210000}"/>
    <cellStyle name="Normal 3 15 18 12" xfId="8455" xr:uid="{00000000-0005-0000-0000-0000A8210000}"/>
    <cellStyle name="Normal 3 15 18 13" xfId="8456" xr:uid="{00000000-0005-0000-0000-0000A9210000}"/>
    <cellStyle name="Normal 3 15 18 14" xfId="8457" xr:uid="{00000000-0005-0000-0000-0000AA210000}"/>
    <cellStyle name="Normal 3 15 18 2" xfId="8458" xr:uid="{00000000-0005-0000-0000-0000AB210000}"/>
    <cellStyle name="Normal 3 15 18 3" xfId="8459" xr:uid="{00000000-0005-0000-0000-0000AC210000}"/>
    <cellStyle name="Normal 3 15 18 4" xfId="8460" xr:uid="{00000000-0005-0000-0000-0000AD210000}"/>
    <cellStyle name="Normal 3 15 18 5" xfId="8461" xr:uid="{00000000-0005-0000-0000-0000AE210000}"/>
    <cellStyle name="Normal 3 15 18 6" xfId="8462" xr:uid="{00000000-0005-0000-0000-0000AF210000}"/>
    <cellStyle name="Normal 3 15 18 7" xfId="8463" xr:uid="{00000000-0005-0000-0000-0000B0210000}"/>
    <cellStyle name="Normal 3 15 18 8" xfId="8464" xr:uid="{00000000-0005-0000-0000-0000B1210000}"/>
    <cellStyle name="Normal 3 15 18 9" xfId="8465" xr:uid="{00000000-0005-0000-0000-0000B2210000}"/>
    <cellStyle name="Normal 3 15 2" xfId="8466" xr:uid="{00000000-0005-0000-0000-0000B3210000}"/>
    <cellStyle name="Normal 3 15 2 10" xfId="8467" xr:uid="{00000000-0005-0000-0000-0000B4210000}"/>
    <cellStyle name="Normal 3 15 2 11" xfId="8468" xr:uid="{00000000-0005-0000-0000-0000B5210000}"/>
    <cellStyle name="Normal 3 15 2 12" xfId="8469" xr:uid="{00000000-0005-0000-0000-0000B6210000}"/>
    <cellStyle name="Normal 3 15 2 13" xfId="8470" xr:uid="{00000000-0005-0000-0000-0000B7210000}"/>
    <cellStyle name="Normal 3 15 2 14" xfId="8471" xr:uid="{00000000-0005-0000-0000-0000B8210000}"/>
    <cellStyle name="Normal 3 15 2 15" xfId="8472" xr:uid="{00000000-0005-0000-0000-0000B9210000}"/>
    <cellStyle name="Normal 3 15 2 16" xfId="8473" xr:uid="{00000000-0005-0000-0000-0000BA210000}"/>
    <cellStyle name="Normal 3 15 2 17" xfId="8474" xr:uid="{00000000-0005-0000-0000-0000BB210000}"/>
    <cellStyle name="Normal 3 15 2 2" xfId="8475" xr:uid="{00000000-0005-0000-0000-0000BC210000}"/>
    <cellStyle name="Normal 3 15 2 3" xfId="8476" xr:uid="{00000000-0005-0000-0000-0000BD210000}"/>
    <cellStyle name="Normal 3 15 2 4" xfId="8477" xr:uid="{00000000-0005-0000-0000-0000BE210000}"/>
    <cellStyle name="Normal 3 15 2 5" xfId="8478" xr:uid="{00000000-0005-0000-0000-0000BF210000}"/>
    <cellStyle name="Normal 3 15 2 6" xfId="8479" xr:uid="{00000000-0005-0000-0000-0000C0210000}"/>
    <cellStyle name="Normal 3 15 2 7" xfId="8480" xr:uid="{00000000-0005-0000-0000-0000C1210000}"/>
    <cellStyle name="Normal 3 15 2 8" xfId="8481" xr:uid="{00000000-0005-0000-0000-0000C2210000}"/>
    <cellStyle name="Normal 3 15 2 9" xfId="8482" xr:uid="{00000000-0005-0000-0000-0000C3210000}"/>
    <cellStyle name="Normal 3 15 3" xfId="8483" xr:uid="{00000000-0005-0000-0000-0000C4210000}"/>
    <cellStyle name="Normal 3 15 4" xfId="8484" xr:uid="{00000000-0005-0000-0000-0000C5210000}"/>
    <cellStyle name="Normal 3 15 5" xfId="8485" xr:uid="{00000000-0005-0000-0000-0000C6210000}"/>
    <cellStyle name="Normal 3 15 6" xfId="8486" xr:uid="{00000000-0005-0000-0000-0000C7210000}"/>
    <cellStyle name="Normal 3 15 6 10" xfId="8487" xr:uid="{00000000-0005-0000-0000-0000C8210000}"/>
    <cellStyle name="Normal 3 15 6 11" xfId="8488" xr:uid="{00000000-0005-0000-0000-0000C9210000}"/>
    <cellStyle name="Normal 3 15 6 12" xfId="8489" xr:uid="{00000000-0005-0000-0000-0000CA210000}"/>
    <cellStyle name="Normal 3 15 6 13" xfId="8490" xr:uid="{00000000-0005-0000-0000-0000CB210000}"/>
    <cellStyle name="Normal 3 15 6 14" xfId="8491" xr:uid="{00000000-0005-0000-0000-0000CC210000}"/>
    <cellStyle name="Normal 3 15 6 15" xfId="8492" xr:uid="{00000000-0005-0000-0000-0000CD210000}"/>
    <cellStyle name="Normal 3 15 6 2" xfId="8493" xr:uid="{00000000-0005-0000-0000-0000CE210000}"/>
    <cellStyle name="Normal 3 15 6 2 10" xfId="8494" xr:uid="{00000000-0005-0000-0000-0000CF210000}"/>
    <cellStyle name="Normal 3 15 6 2 11" xfId="8495" xr:uid="{00000000-0005-0000-0000-0000D0210000}"/>
    <cellStyle name="Normal 3 15 6 2 12" xfId="8496" xr:uid="{00000000-0005-0000-0000-0000D1210000}"/>
    <cellStyle name="Normal 3 15 6 2 13" xfId="8497" xr:uid="{00000000-0005-0000-0000-0000D2210000}"/>
    <cellStyle name="Normal 3 15 6 2 14" xfId="8498" xr:uid="{00000000-0005-0000-0000-0000D3210000}"/>
    <cellStyle name="Normal 3 15 6 2 2" xfId="8499" xr:uid="{00000000-0005-0000-0000-0000D4210000}"/>
    <cellStyle name="Normal 3 15 6 2 3" xfId="8500" xr:uid="{00000000-0005-0000-0000-0000D5210000}"/>
    <cellStyle name="Normal 3 15 6 2 4" xfId="8501" xr:uid="{00000000-0005-0000-0000-0000D6210000}"/>
    <cellStyle name="Normal 3 15 6 2 5" xfId="8502" xr:uid="{00000000-0005-0000-0000-0000D7210000}"/>
    <cellStyle name="Normal 3 15 6 2 6" xfId="8503" xr:uid="{00000000-0005-0000-0000-0000D8210000}"/>
    <cellStyle name="Normal 3 15 6 2 7" xfId="8504" xr:uid="{00000000-0005-0000-0000-0000D9210000}"/>
    <cellStyle name="Normal 3 15 6 2 8" xfId="8505" xr:uid="{00000000-0005-0000-0000-0000DA210000}"/>
    <cellStyle name="Normal 3 15 6 2 9" xfId="8506" xr:uid="{00000000-0005-0000-0000-0000DB210000}"/>
    <cellStyle name="Normal 3 15 6 3" xfId="8507" xr:uid="{00000000-0005-0000-0000-0000DC210000}"/>
    <cellStyle name="Normal 3 15 6 4" xfId="8508" xr:uid="{00000000-0005-0000-0000-0000DD210000}"/>
    <cellStyle name="Normal 3 15 6 5" xfId="8509" xr:uid="{00000000-0005-0000-0000-0000DE210000}"/>
    <cellStyle name="Normal 3 15 6 6" xfId="8510" xr:uid="{00000000-0005-0000-0000-0000DF210000}"/>
    <cellStyle name="Normal 3 15 6 7" xfId="8511" xr:uid="{00000000-0005-0000-0000-0000E0210000}"/>
    <cellStyle name="Normal 3 15 6 8" xfId="8512" xr:uid="{00000000-0005-0000-0000-0000E1210000}"/>
    <cellStyle name="Normal 3 15 6 9" xfId="8513" xr:uid="{00000000-0005-0000-0000-0000E2210000}"/>
    <cellStyle name="Normal 3 15 7" xfId="8514" xr:uid="{00000000-0005-0000-0000-0000E3210000}"/>
    <cellStyle name="Normal 3 15 7 10" xfId="8515" xr:uid="{00000000-0005-0000-0000-0000E4210000}"/>
    <cellStyle name="Normal 3 15 7 11" xfId="8516" xr:uid="{00000000-0005-0000-0000-0000E5210000}"/>
    <cellStyle name="Normal 3 15 7 12" xfId="8517" xr:uid="{00000000-0005-0000-0000-0000E6210000}"/>
    <cellStyle name="Normal 3 15 7 13" xfId="8518" xr:uid="{00000000-0005-0000-0000-0000E7210000}"/>
    <cellStyle name="Normal 3 15 7 14" xfId="8519" xr:uid="{00000000-0005-0000-0000-0000E8210000}"/>
    <cellStyle name="Normal 3 15 7 15" xfId="8520" xr:uid="{00000000-0005-0000-0000-0000E9210000}"/>
    <cellStyle name="Normal 3 15 7 2" xfId="8521" xr:uid="{00000000-0005-0000-0000-0000EA210000}"/>
    <cellStyle name="Normal 3 15 7 2 10" xfId="8522" xr:uid="{00000000-0005-0000-0000-0000EB210000}"/>
    <cellStyle name="Normal 3 15 7 2 11" xfId="8523" xr:uid="{00000000-0005-0000-0000-0000EC210000}"/>
    <cellStyle name="Normal 3 15 7 2 12" xfId="8524" xr:uid="{00000000-0005-0000-0000-0000ED210000}"/>
    <cellStyle name="Normal 3 15 7 2 13" xfId="8525" xr:uid="{00000000-0005-0000-0000-0000EE210000}"/>
    <cellStyle name="Normal 3 15 7 2 14" xfId="8526" xr:uid="{00000000-0005-0000-0000-0000EF210000}"/>
    <cellStyle name="Normal 3 15 7 2 2" xfId="8527" xr:uid="{00000000-0005-0000-0000-0000F0210000}"/>
    <cellStyle name="Normal 3 15 7 2 3" xfId="8528" xr:uid="{00000000-0005-0000-0000-0000F1210000}"/>
    <cellStyle name="Normal 3 15 7 2 4" xfId="8529" xr:uid="{00000000-0005-0000-0000-0000F2210000}"/>
    <cellStyle name="Normal 3 15 7 2 5" xfId="8530" xr:uid="{00000000-0005-0000-0000-0000F3210000}"/>
    <cellStyle name="Normal 3 15 7 2 6" xfId="8531" xr:uid="{00000000-0005-0000-0000-0000F4210000}"/>
    <cellStyle name="Normal 3 15 7 2 7" xfId="8532" xr:uid="{00000000-0005-0000-0000-0000F5210000}"/>
    <cellStyle name="Normal 3 15 7 2 8" xfId="8533" xr:uid="{00000000-0005-0000-0000-0000F6210000}"/>
    <cellStyle name="Normal 3 15 7 2 9" xfId="8534" xr:uid="{00000000-0005-0000-0000-0000F7210000}"/>
    <cellStyle name="Normal 3 15 7 3" xfId="8535" xr:uid="{00000000-0005-0000-0000-0000F8210000}"/>
    <cellStyle name="Normal 3 15 7 4" xfId="8536" xr:uid="{00000000-0005-0000-0000-0000F9210000}"/>
    <cellStyle name="Normal 3 15 7 5" xfId="8537" xr:uid="{00000000-0005-0000-0000-0000FA210000}"/>
    <cellStyle name="Normal 3 15 7 6" xfId="8538" xr:uid="{00000000-0005-0000-0000-0000FB210000}"/>
    <cellStyle name="Normal 3 15 7 7" xfId="8539" xr:uid="{00000000-0005-0000-0000-0000FC210000}"/>
    <cellStyle name="Normal 3 15 7 8" xfId="8540" xr:uid="{00000000-0005-0000-0000-0000FD210000}"/>
    <cellStyle name="Normal 3 15 7 9" xfId="8541" xr:uid="{00000000-0005-0000-0000-0000FE210000}"/>
    <cellStyle name="Normal 3 15 8" xfId="8542" xr:uid="{00000000-0005-0000-0000-0000FF210000}"/>
    <cellStyle name="Normal 3 15 8 10" xfId="8543" xr:uid="{00000000-0005-0000-0000-000000220000}"/>
    <cellStyle name="Normal 3 15 8 11" xfId="8544" xr:uid="{00000000-0005-0000-0000-000001220000}"/>
    <cellStyle name="Normal 3 15 8 12" xfId="8545" xr:uid="{00000000-0005-0000-0000-000002220000}"/>
    <cellStyle name="Normal 3 15 8 13" xfId="8546" xr:uid="{00000000-0005-0000-0000-000003220000}"/>
    <cellStyle name="Normal 3 15 8 14" xfId="8547" xr:uid="{00000000-0005-0000-0000-000004220000}"/>
    <cellStyle name="Normal 3 15 8 15" xfId="8548" xr:uid="{00000000-0005-0000-0000-000005220000}"/>
    <cellStyle name="Normal 3 15 8 2" xfId="8549" xr:uid="{00000000-0005-0000-0000-000006220000}"/>
    <cellStyle name="Normal 3 15 8 2 10" xfId="8550" xr:uid="{00000000-0005-0000-0000-000007220000}"/>
    <cellStyle name="Normal 3 15 8 2 11" xfId="8551" xr:uid="{00000000-0005-0000-0000-000008220000}"/>
    <cellStyle name="Normal 3 15 8 2 12" xfId="8552" xr:uid="{00000000-0005-0000-0000-000009220000}"/>
    <cellStyle name="Normal 3 15 8 2 13" xfId="8553" xr:uid="{00000000-0005-0000-0000-00000A220000}"/>
    <cellStyle name="Normal 3 15 8 2 14" xfId="8554" xr:uid="{00000000-0005-0000-0000-00000B220000}"/>
    <cellStyle name="Normal 3 15 8 2 2" xfId="8555" xr:uid="{00000000-0005-0000-0000-00000C220000}"/>
    <cellStyle name="Normal 3 15 8 2 3" xfId="8556" xr:uid="{00000000-0005-0000-0000-00000D220000}"/>
    <cellStyle name="Normal 3 15 8 2 4" xfId="8557" xr:uid="{00000000-0005-0000-0000-00000E220000}"/>
    <cellStyle name="Normal 3 15 8 2 5" xfId="8558" xr:uid="{00000000-0005-0000-0000-00000F220000}"/>
    <cellStyle name="Normal 3 15 8 2 6" xfId="8559" xr:uid="{00000000-0005-0000-0000-000010220000}"/>
    <cellStyle name="Normal 3 15 8 2 7" xfId="8560" xr:uid="{00000000-0005-0000-0000-000011220000}"/>
    <cellStyle name="Normal 3 15 8 2 8" xfId="8561" xr:uid="{00000000-0005-0000-0000-000012220000}"/>
    <cellStyle name="Normal 3 15 8 2 9" xfId="8562" xr:uid="{00000000-0005-0000-0000-000013220000}"/>
    <cellStyle name="Normal 3 15 8 3" xfId="8563" xr:uid="{00000000-0005-0000-0000-000014220000}"/>
    <cellStyle name="Normal 3 15 8 4" xfId="8564" xr:uid="{00000000-0005-0000-0000-000015220000}"/>
    <cellStyle name="Normal 3 15 8 5" xfId="8565" xr:uid="{00000000-0005-0000-0000-000016220000}"/>
    <cellStyle name="Normal 3 15 8 6" xfId="8566" xr:uid="{00000000-0005-0000-0000-000017220000}"/>
    <cellStyle name="Normal 3 15 8 7" xfId="8567" xr:uid="{00000000-0005-0000-0000-000018220000}"/>
    <cellStyle name="Normal 3 15 8 8" xfId="8568" xr:uid="{00000000-0005-0000-0000-000019220000}"/>
    <cellStyle name="Normal 3 15 8 9" xfId="8569" xr:uid="{00000000-0005-0000-0000-00001A220000}"/>
    <cellStyle name="Normal 3 15 9" xfId="8570" xr:uid="{00000000-0005-0000-0000-00001B220000}"/>
    <cellStyle name="Normal 3 15 9 10" xfId="8571" xr:uid="{00000000-0005-0000-0000-00001C220000}"/>
    <cellStyle name="Normal 3 15 9 11" xfId="8572" xr:uid="{00000000-0005-0000-0000-00001D220000}"/>
    <cellStyle name="Normal 3 15 9 12" xfId="8573" xr:uid="{00000000-0005-0000-0000-00001E220000}"/>
    <cellStyle name="Normal 3 15 9 13" xfId="8574" xr:uid="{00000000-0005-0000-0000-00001F220000}"/>
    <cellStyle name="Normal 3 15 9 14" xfId="8575" xr:uid="{00000000-0005-0000-0000-000020220000}"/>
    <cellStyle name="Normal 3 15 9 2" xfId="8576" xr:uid="{00000000-0005-0000-0000-000021220000}"/>
    <cellStyle name="Normal 3 15 9 3" xfId="8577" xr:uid="{00000000-0005-0000-0000-000022220000}"/>
    <cellStyle name="Normal 3 15 9 4" xfId="8578" xr:uid="{00000000-0005-0000-0000-000023220000}"/>
    <cellStyle name="Normal 3 15 9 5" xfId="8579" xr:uid="{00000000-0005-0000-0000-000024220000}"/>
    <cellStyle name="Normal 3 15 9 6" xfId="8580" xr:uid="{00000000-0005-0000-0000-000025220000}"/>
    <cellStyle name="Normal 3 15 9 7" xfId="8581" xr:uid="{00000000-0005-0000-0000-000026220000}"/>
    <cellStyle name="Normal 3 15 9 8" xfId="8582" xr:uid="{00000000-0005-0000-0000-000027220000}"/>
    <cellStyle name="Normal 3 15 9 9" xfId="8583" xr:uid="{00000000-0005-0000-0000-000028220000}"/>
    <cellStyle name="Normal 3 16" xfId="8584" xr:uid="{00000000-0005-0000-0000-000029220000}"/>
    <cellStyle name="Normal 3 16 10" xfId="8585" xr:uid="{00000000-0005-0000-0000-00002A220000}"/>
    <cellStyle name="Normal 3 16 10 10" xfId="8586" xr:uid="{00000000-0005-0000-0000-00002B220000}"/>
    <cellStyle name="Normal 3 16 10 11" xfId="8587" xr:uid="{00000000-0005-0000-0000-00002C220000}"/>
    <cellStyle name="Normal 3 16 10 12" xfId="8588" xr:uid="{00000000-0005-0000-0000-00002D220000}"/>
    <cellStyle name="Normal 3 16 10 13" xfId="8589" xr:uid="{00000000-0005-0000-0000-00002E220000}"/>
    <cellStyle name="Normal 3 16 10 14" xfId="8590" xr:uid="{00000000-0005-0000-0000-00002F220000}"/>
    <cellStyle name="Normal 3 16 10 2" xfId="8591" xr:uid="{00000000-0005-0000-0000-000030220000}"/>
    <cellStyle name="Normal 3 16 10 3" xfId="8592" xr:uid="{00000000-0005-0000-0000-000031220000}"/>
    <cellStyle name="Normal 3 16 10 4" xfId="8593" xr:uid="{00000000-0005-0000-0000-000032220000}"/>
    <cellStyle name="Normal 3 16 10 5" xfId="8594" xr:uid="{00000000-0005-0000-0000-000033220000}"/>
    <cellStyle name="Normal 3 16 10 6" xfId="8595" xr:uid="{00000000-0005-0000-0000-000034220000}"/>
    <cellStyle name="Normal 3 16 10 7" xfId="8596" xr:uid="{00000000-0005-0000-0000-000035220000}"/>
    <cellStyle name="Normal 3 16 10 8" xfId="8597" xr:uid="{00000000-0005-0000-0000-000036220000}"/>
    <cellStyle name="Normal 3 16 10 9" xfId="8598" xr:uid="{00000000-0005-0000-0000-000037220000}"/>
    <cellStyle name="Normal 3 16 11" xfId="8599" xr:uid="{00000000-0005-0000-0000-000038220000}"/>
    <cellStyle name="Normal 3 16 11 10" xfId="8600" xr:uid="{00000000-0005-0000-0000-000039220000}"/>
    <cellStyle name="Normal 3 16 11 11" xfId="8601" xr:uid="{00000000-0005-0000-0000-00003A220000}"/>
    <cellStyle name="Normal 3 16 11 12" xfId="8602" xr:uid="{00000000-0005-0000-0000-00003B220000}"/>
    <cellStyle name="Normal 3 16 11 13" xfId="8603" xr:uid="{00000000-0005-0000-0000-00003C220000}"/>
    <cellStyle name="Normal 3 16 11 14" xfId="8604" xr:uid="{00000000-0005-0000-0000-00003D220000}"/>
    <cellStyle name="Normal 3 16 11 2" xfId="8605" xr:uid="{00000000-0005-0000-0000-00003E220000}"/>
    <cellStyle name="Normal 3 16 11 3" xfId="8606" xr:uid="{00000000-0005-0000-0000-00003F220000}"/>
    <cellStyle name="Normal 3 16 11 4" xfId="8607" xr:uid="{00000000-0005-0000-0000-000040220000}"/>
    <cellStyle name="Normal 3 16 11 5" xfId="8608" xr:uid="{00000000-0005-0000-0000-000041220000}"/>
    <cellStyle name="Normal 3 16 11 6" xfId="8609" xr:uid="{00000000-0005-0000-0000-000042220000}"/>
    <cellStyle name="Normal 3 16 11 7" xfId="8610" xr:uid="{00000000-0005-0000-0000-000043220000}"/>
    <cellStyle name="Normal 3 16 11 8" xfId="8611" xr:uid="{00000000-0005-0000-0000-000044220000}"/>
    <cellStyle name="Normal 3 16 11 9" xfId="8612" xr:uid="{00000000-0005-0000-0000-000045220000}"/>
    <cellStyle name="Normal 3 16 12" xfId="8613" xr:uid="{00000000-0005-0000-0000-000046220000}"/>
    <cellStyle name="Normal 3 16 12 10" xfId="8614" xr:uid="{00000000-0005-0000-0000-000047220000}"/>
    <cellStyle name="Normal 3 16 12 11" xfId="8615" xr:uid="{00000000-0005-0000-0000-000048220000}"/>
    <cellStyle name="Normal 3 16 12 12" xfId="8616" xr:uid="{00000000-0005-0000-0000-000049220000}"/>
    <cellStyle name="Normal 3 16 12 13" xfId="8617" xr:uid="{00000000-0005-0000-0000-00004A220000}"/>
    <cellStyle name="Normal 3 16 12 14" xfId="8618" xr:uid="{00000000-0005-0000-0000-00004B220000}"/>
    <cellStyle name="Normal 3 16 12 2" xfId="8619" xr:uid="{00000000-0005-0000-0000-00004C220000}"/>
    <cellStyle name="Normal 3 16 12 3" xfId="8620" xr:uid="{00000000-0005-0000-0000-00004D220000}"/>
    <cellStyle name="Normal 3 16 12 4" xfId="8621" xr:uid="{00000000-0005-0000-0000-00004E220000}"/>
    <cellStyle name="Normal 3 16 12 5" xfId="8622" xr:uid="{00000000-0005-0000-0000-00004F220000}"/>
    <cellStyle name="Normal 3 16 12 6" xfId="8623" xr:uid="{00000000-0005-0000-0000-000050220000}"/>
    <cellStyle name="Normal 3 16 12 7" xfId="8624" xr:uid="{00000000-0005-0000-0000-000051220000}"/>
    <cellStyle name="Normal 3 16 12 8" xfId="8625" xr:uid="{00000000-0005-0000-0000-000052220000}"/>
    <cellStyle name="Normal 3 16 12 9" xfId="8626" xr:uid="{00000000-0005-0000-0000-000053220000}"/>
    <cellStyle name="Normal 3 16 13" xfId="8627" xr:uid="{00000000-0005-0000-0000-000054220000}"/>
    <cellStyle name="Normal 3 16 13 10" xfId="8628" xr:uid="{00000000-0005-0000-0000-000055220000}"/>
    <cellStyle name="Normal 3 16 13 11" xfId="8629" xr:uid="{00000000-0005-0000-0000-000056220000}"/>
    <cellStyle name="Normal 3 16 13 12" xfId="8630" xr:uid="{00000000-0005-0000-0000-000057220000}"/>
    <cellStyle name="Normal 3 16 13 13" xfId="8631" xr:uid="{00000000-0005-0000-0000-000058220000}"/>
    <cellStyle name="Normal 3 16 13 14" xfId="8632" xr:uid="{00000000-0005-0000-0000-000059220000}"/>
    <cellStyle name="Normal 3 16 13 2" xfId="8633" xr:uid="{00000000-0005-0000-0000-00005A220000}"/>
    <cellStyle name="Normal 3 16 13 3" xfId="8634" xr:uid="{00000000-0005-0000-0000-00005B220000}"/>
    <cellStyle name="Normal 3 16 13 4" xfId="8635" xr:uid="{00000000-0005-0000-0000-00005C220000}"/>
    <cellStyle name="Normal 3 16 13 5" xfId="8636" xr:uid="{00000000-0005-0000-0000-00005D220000}"/>
    <cellStyle name="Normal 3 16 13 6" xfId="8637" xr:uid="{00000000-0005-0000-0000-00005E220000}"/>
    <cellStyle name="Normal 3 16 13 7" xfId="8638" xr:uid="{00000000-0005-0000-0000-00005F220000}"/>
    <cellStyle name="Normal 3 16 13 8" xfId="8639" xr:uid="{00000000-0005-0000-0000-000060220000}"/>
    <cellStyle name="Normal 3 16 13 9" xfId="8640" xr:uid="{00000000-0005-0000-0000-000061220000}"/>
    <cellStyle name="Normal 3 16 14" xfId="8641" xr:uid="{00000000-0005-0000-0000-000062220000}"/>
    <cellStyle name="Normal 3 16 14 10" xfId="8642" xr:uid="{00000000-0005-0000-0000-000063220000}"/>
    <cellStyle name="Normal 3 16 14 11" xfId="8643" xr:uid="{00000000-0005-0000-0000-000064220000}"/>
    <cellStyle name="Normal 3 16 14 12" xfId="8644" xr:uid="{00000000-0005-0000-0000-000065220000}"/>
    <cellStyle name="Normal 3 16 14 13" xfId="8645" xr:uid="{00000000-0005-0000-0000-000066220000}"/>
    <cellStyle name="Normal 3 16 14 14" xfId="8646" xr:uid="{00000000-0005-0000-0000-000067220000}"/>
    <cellStyle name="Normal 3 16 14 2" xfId="8647" xr:uid="{00000000-0005-0000-0000-000068220000}"/>
    <cellStyle name="Normal 3 16 14 3" xfId="8648" xr:uid="{00000000-0005-0000-0000-000069220000}"/>
    <cellStyle name="Normal 3 16 14 4" xfId="8649" xr:uid="{00000000-0005-0000-0000-00006A220000}"/>
    <cellStyle name="Normal 3 16 14 5" xfId="8650" xr:uid="{00000000-0005-0000-0000-00006B220000}"/>
    <cellStyle name="Normal 3 16 14 6" xfId="8651" xr:uid="{00000000-0005-0000-0000-00006C220000}"/>
    <cellStyle name="Normal 3 16 14 7" xfId="8652" xr:uid="{00000000-0005-0000-0000-00006D220000}"/>
    <cellStyle name="Normal 3 16 14 8" xfId="8653" xr:uid="{00000000-0005-0000-0000-00006E220000}"/>
    <cellStyle name="Normal 3 16 14 9" xfId="8654" xr:uid="{00000000-0005-0000-0000-00006F220000}"/>
    <cellStyle name="Normal 3 16 15" xfId="8655" xr:uid="{00000000-0005-0000-0000-000070220000}"/>
    <cellStyle name="Normal 3 16 16" xfId="8656" xr:uid="{00000000-0005-0000-0000-000071220000}"/>
    <cellStyle name="Normal 3 16 17" xfId="8657" xr:uid="{00000000-0005-0000-0000-000072220000}"/>
    <cellStyle name="Normal 3 16 17 10" xfId="8658" xr:uid="{00000000-0005-0000-0000-000073220000}"/>
    <cellStyle name="Normal 3 16 17 11" xfId="8659" xr:uid="{00000000-0005-0000-0000-000074220000}"/>
    <cellStyle name="Normal 3 16 17 12" xfId="8660" xr:uid="{00000000-0005-0000-0000-000075220000}"/>
    <cellStyle name="Normal 3 16 17 13" xfId="8661" xr:uid="{00000000-0005-0000-0000-000076220000}"/>
    <cellStyle name="Normal 3 16 17 14" xfId="8662" xr:uid="{00000000-0005-0000-0000-000077220000}"/>
    <cellStyle name="Normal 3 16 17 2" xfId="8663" xr:uid="{00000000-0005-0000-0000-000078220000}"/>
    <cellStyle name="Normal 3 16 17 3" xfId="8664" xr:uid="{00000000-0005-0000-0000-000079220000}"/>
    <cellStyle name="Normal 3 16 17 4" xfId="8665" xr:uid="{00000000-0005-0000-0000-00007A220000}"/>
    <cellStyle name="Normal 3 16 17 5" xfId="8666" xr:uid="{00000000-0005-0000-0000-00007B220000}"/>
    <cellStyle name="Normal 3 16 17 6" xfId="8667" xr:uid="{00000000-0005-0000-0000-00007C220000}"/>
    <cellStyle name="Normal 3 16 17 7" xfId="8668" xr:uid="{00000000-0005-0000-0000-00007D220000}"/>
    <cellStyle name="Normal 3 16 17 8" xfId="8669" xr:uid="{00000000-0005-0000-0000-00007E220000}"/>
    <cellStyle name="Normal 3 16 17 9" xfId="8670" xr:uid="{00000000-0005-0000-0000-00007F220000}"/>
    <cellStyle name="Normal 3 16 18" xfId="8671" xr:uid="{00000000-0005-0000-0000-000080220000}"/>
    <cellStyle name="Normal 3 16 18 10" xfId="8672" xr:uid="{00000000-0005-0000-0000-000081220000}"/>
    <cellStyle name="Normal 3 16 18 11" xfId="8673" xr:uid="{00000000-0005-0000-0000-000082220000}"/>
    <cellStyle name="Normal 3 16 18 12" xfId="8674" xr:uid="{00000000-0005-0000-0000-000083220000}"/>
    <cellStyle name="Normal 3 16 18 13" xfId="8675" xr:uid="{00000000-0005-0000-0000-000084220000}"/>
    <cellStyle name="Normal 3 16 18 14" xfId="8676" xr:uid="{00000000-0005-0000-0000-000085220000}"/>
    <cellStyle name="Normal 3 16 18 2" xfId="8677" xr:uid="{00000000-0005-0000-0000-000086220000}"/>
    <cellStyle name="Normal 3 16 18 3" xfId="8678" xr:uid="{00000000-0005-0000-0000-000087220000}"/>
    <cellStyle name="Normal 3 16 18 4" xfId="8679" xr:uid="{00000000-0005-0000-0000-000088220000}"/>
    <cellStyle name="Normal 3 16 18 5" xfId="8680" xr:uid="{00000000-0005-0000-0000-000089220000}"/>
    <cellStyle name="Normal 3 16 18 6" xfId="8681" xr:uid="{00000000-0005-0000-0000-00008A220000}"/>
    <cellStyle name="Normal 3 16 18 7" xfId="8682" xr:uid="{00000000-0005-0000-0000-00008B220000}"/>
    <cellStyle name="Normal 3 16 18 8" xfId="8683" xr:uid="{00000000-0005-0000-0000-00008C220000}"/>
    <cellStyle name="Normal 3 16 18 9" xfId="8684" xr:uid="{00000000-0005-0000-0000-00008D220000}"/>
    <cellStyle name="Normal 3 16 2" xfId="8685" xr:uid="{00000000-0005-0000-0000-00008E220000}"/>
    <cellStyle name="Normal 3 16 2 10" xfId="8686" xr:uid="{00000000-0005-0000-0000-00008F220000}"/>
    <cellStyle name="Normal 3 16 2 11" xfId="8687" xr:uid="{00000000-0005-0000-0000-000090220000}"/>
    <cellStyle name="Normal 3 16 2 12" xfId="8688" xr:uid="{00000000-0005-0000-0000-000091220000}"/>
    <cellStyle name="Normal 3 16 2 13" xfId="8689" xr:uid="{00000000-0005-0000-0000-000092220000}"/>
    <cellStyle name="Normal 3 16 2 14" xfId="8690" xr:uid="{00000000-0005-0000-0000-000093220000}"/>
    <cellStyle name="Normal 3 16 2 15" xfId="8691" xr:uid="{00000000-0005-0000-0000-000094220000}"/>
    <cellStyle name="Normal 3 16 2 16" xfId="8692" xr:uid="{00000000-0005-0000-0000-000095220000}"/>
    <cellStyle name="Normal 3 16 2 17" xfId="8693" xr:uid="{00000000-0005-0000-0000-000096220000}"/>
    <cellStyle name="Normal 3 16 2 2" xfId="8694" xr:uid="{00000000-0005-0000-0000-000097220000}"/>
    <cellStyle name="Normal 3 16 2 3" xfId="8695" xr:uid="{00000000-0005-0000-0000-000098220000}"/>
    <cellStyle name="Normal 3 16 2 4" xfId="8696" xr:uid="{00000000-0005-0000-0000-000099220000}"/>
    <cellStyle name="Normal 3 16 2 5" xfId="8697" xr:uid="{00000000-0005-0000-0000-00009A220000}"/>
    <cellStyle name="Normal 3 16 2 6" xfId="8698" xr:uid="{00000000-0005-0000-0000-00009B220000}"/>
    <cellStyle name="Normal 3 16 2 7" xfId="8699" xr:uid="{00000000-0005-0000-0000-00009C220000}"/>
    <cellStyle name="Normal 3 16 2 8" xfId="8700" xr:uid="{00000000-0005-0000-0000-00009D220000}"/>
    <cellStyle name="Normal 3 16 2 9" xfId="8701" xr:uid="{00000000-0005-0000-0000-00009E220000}"/>
    <cellStyle name="Normal 3 16 3" xfId="8702" xr:uid="{00000000-0005-0000-0000-00009F220000}"/>
    <cellStyle name="Normal 3 16 4" xfId="8703" xr:uid="{00000000-0005-0000-0000-0000A0220000}"/>
    <cellStyle name="Normal 3 16 5" xfId="8704" xr:uid="{00000000-0005-0000-0000-0000A1220000}"/>
    <cellStyle name="Normal 3 16 6" xfId="8705" xr:uid="{00000000-0005-0000-0000-0000A2220000}"/>
    <cellStyle name="Normal 3 16 6 10" xfId="8706" xr:uid="{00000000-0005-0000-0000-0000A3220000}"/>
    <cellStyle name="Normal 3 16 6 11" xfId="8707" xr:uid="{00000000-0005-0000-0000-0000A4220000}"/>
    <cellStyle name="Normal 3 16 6 12" xfId="8708" xr:uid="{00000000-0005-0000-0000-0000A5220000}"/>
    <cellStyle name="Normal 3 16 6 13" xfId="8709" xr:uid="{00000000-0005-0000-0000-0000A6220000}"/>
    <cellStyle name="Normal 3 16 6 14" xfId="8710" xr:uid="{00000000-0005-0000-0000-0000A7220000}"/>
    <cellStyle name="Normal 3 16 6 15" xfId="8711" xr:uid="{00000000-0005-0000-0000-0000A8220000}"/>
    <cellStyle name="Normal 3 16 6 2" xfId="8712" xr:uid="{00000000-0005-0000-0000-0000A9220000}"/>
    <cellStyle name="Normal 3 16 6 2 10" xfId="8713" xr:uid="{00000000-0005-0000-0000-0000AA220000}"/>
    <cellStyle name="Normal 3 16 6 2 11" xfId="8714" xr:uid="{00000000-0005-0000-0000-0000AB220000}"/>
    <cellStyle name="Normal 3 16 6 2 12" xfId="8715" xr:uid="{00000000-0005-0000-0000-0000AC220000}"/>
    <cellStyle name="Normal 3 16 6 2 13" xfId="8716" xr:uid="{00000000-0005-0000-0000-0000AD220000}"/>
    <cellStyle name="Normal 3 16 6 2 14" xfId="8717" xr:uid="{00000000-0005-0000-0000-0000AE220000}"/>
    <cellStyle name="Normal 3 16 6 2 2" xfId="8718" xr:uid="{00000000-0005-0000-0000-0000AF220000}"/>
    <cellStyle name="Normal 3 16 6 2 3" xfId="8719" xr:uid="{00000000-0005-0000-0000-0000B0220000}"/>
    <cellStyle name="Normal 3 16 6 2 4" xfId="8720" xr:uid="{00000000-0005-0000-0000-0000B1220000}"/>
    <cellStyle name="Normal 3 16 6 2 5" xfId="8721" xr:uid="{00000000-0005-0000-0000-0000B2220000}"/>
    <cellStyle name="Normal 3 16 6 2 6" xfId="8722" xr:uid="{00000000-0005-0000-0000-0000B3220000}"/>
    <cellStyle name="Normal 3 16 6 2 7" xfId="8723" xr:uid="{00000000-0005-0000-0000-0000B4220000}"/>
    <cellStyle name="Normal 3 16 6 2 8" xfId="8724" xr:uid="{00000000-0005-0000-0000-0000B5220000}"/>
    <cellStyle name="Normal 3 16 6 2 9" xfId="8725" xr:uid="{00000000-0005-0000-0000-0000B6220000}"/>
    <cellStyle name="Normal 3 16 6 3" xfId="8726" xr:uid="{00000000-0005-0000-0000-0000B7220000}"/>
    <cellStyle name="Normal 3 16 6 4" xfId="8727" xr:uid="{00000000-0005-0000-0000-0000B8220000}"/>
    <cellStyle name="Normal 3 16 6 5" xfId="8728" xr:uid="{00000000-0005-0000-0000-0000B9220000}"/>
    <cellStyle name="Normal 3 16 6 6" xfId="8729" xr:uid="{00000000-0005-0000-0000-0000BA220000}"/>
    <cellStyle name="Normal 3 16 6 7" xfId="8730" xr:uid="{00000000-0005-0000-0000-0000BB220000}"/>
    <cellStyle name="Normal 3 16 6 8" xfId="8731" xr:uid="{00000000-0005-0000-0000-0000BC220000}"/>
    <cellStyle name="Normal 3 16 6 9" xfId="8732" xr:uid="{00000000-0005-0000-0000-0000BD220000}"/>
    <cellStyle name="Normal 3 16 7" xfId="8733" xr:uid="{00000000-0005-0000-0000-0000BE220000}"/>
    <cellStyle name="Normal 3 16 7 10" xfId="8734" xr:uid="{00000000-0005-0000-0000-0000BF220000}"/>
    <cellStyle name="Normal 3 16 7 11" xfId="8735" xr:uid="{00000000-0005-0000-0000-0000C0220000}"/>
    <cellStyle name="Normal 3 16 7 12" xfId="8736" xr:uid="{00000000-0005-0000-0000-0000C1220000}"/>
    <cellStyle name="Normal 3 16 7 13" xfId="8737" xr:uid="{00000000-0005-0000-0000-0000C2220000}"/>
    <cellStyle name="Normal 3 16 7 14" xfId="8738" xr:uid="{00000000-0005-0000-0000-0000C3220000}"/>
    <cellStyle name="Normal 3 16 7 15" xfId="8739" xr:uid="{00000000-0005-0000-0000-0000C4220000}"/>
    <cellStyle name="Normal 3 16 7 2" xfId="8740" xr:uid="{00000000-0005-0000-0000-0000C5220000}"/>
    <cellStyle name="Normal 3 16 7 2 10" xfId="8741" xr:uid="{00000000-0005-0000-0000-0000C6220000}"/>
    <cellStyle name="Normal 3 16 7 2 11" xfId="8742" xr:uid="{00000000-0005-0000-0000-0000C7220000}"/>
    <cellStyle name="Normal 3 16 7 2 12" xfId="8743" xr:uid="{00000000-0005-0000-0000-0000C8220000}"/>
    <cellStyle name="Normal 3 16 7 2 13" xfId="8744" xr:uid="{00000000-0005-0000-0000-0000C9220000}"/>
    <cellStyle name="Normal 3 16 7 2 14" xfId="8745" xr:uid="{00000000-0005-0000-0000-0000CA220000}"/>
    <cellStyle name="Normal 3 16 7 2 2" xfId="8746" xr:uid="{00000000-0005-0000-0000-0000CB220000}"/>
    <cellStyle name="Normal 3 16 7 2 3" xfId="8747" xr:uid="{00000000-0005-0000-0000-0000CC220000}"/>
    <cellStyle name="Normal 3 16 7 2 4" xfId="8748" xr:uid="{00000000-0005-0000-0000-0000CD220000}"/>
    <cellStyle name="Normal 3 16 7 2 5" xfId="8749" xr:uid="{00000000-0005-0000-0000-0000CE220000}"/>
    <cellStyle name="Normal 3 16 7 2 6" xfId="8750" xr:uid="{00000000-0005-0000-0000-0000CF220000}"/>
    <cellStyle name="Normal 3 16 7 2 7" xfId="8751" xr:uid="{00000000-0005-0000-0000-0000D0220000}"/>
    <cellStyle name="Normal 3 16 7 2 8" xfId="8752" xr:uid="{00000000-0005-0000-0000-0000D1220000}"/>
    <cellStyle name="Normal 3 16 7 2 9" xfId="8753" xr:uid="{00000000-0005-0000-0000-0000D2220000}"/>
    <cellStyle name="Normal 3 16 7 3" xfId="8754" xr:uid="{00000000-0005-0000-0000-0000D3220000}"/>
    <cellStyle name="Normal 3 16 7 4" xfId="8755" xr:uid="{00000000-0005-0000-0000-0000D4220000}"/>
    <cellStyle name="Normal 3 16 7 5" xfId="8756" xr:uid="{00000000-0005-0000-0000-0000D5220000}"/>
    <cellStyle name="Normal 3 16 7 6" xfId="8757" xr:uid="{00000000-0005-0000-0000-0000D6220000}"/>
    <cellStyle name="Normal 3 16 7 7" xfId="8758" xr:uid="{00000000-0005-0000-0000-0000D7220000}"/>
    <cellStyle name="Normal 3 16 7 8" xfId="8759" xr:uid="{00000000-0005-0000-0000-0000D8220000}"/>
    <cellStyle name="Normal 3 16 7 9" xfId="8760" xr:uid="{00000000-0005-0000-0000-0000D9220000}"/>
    <cellStyle name="Normal 3 16 8" xfId="8761" xr:uid="{00000000-0005-0000-0000-0000DA220000}"/>
    <cellStyle name="Normal 3 16 8 10" xfId="8762" xr:uid="{00000000-0005-0000-0000-0000DB220000}"/>
    <cellStyle name="Normal 3 16 8 11" xfId="8763" xr:uid="{00000000-0005-0000-0000-0000DC220000}"/>
    <cellStyle name="Normal 3 16 8 12" xfId="8764" xr:uid="{00000000-0005-0000-0000-0000DD220000}"/>
    <cellStyle name="Normal 3 16 8 13" xfId="8765" xr:uid="{00000000-0005-0000-0000-0000DE220000}"/>
    <cellStyle name="Normal 3 16 8 14" xfId="8766" xr:uid="{00000000-0005-0000-0000-0000DF220000}"/>
    <cellStyle name="Normal 3 16 8 15" xfId="8767" xr:uid="{00000000-0005-0000-0000-0000E0220000}"/>
    <cellStyle name="Normal 3 16 8 2" xfId="8768" xr:uid="{00000000-0005-0000-0000-0000E1220000}"/>
    <cellStyle name="Normal 3 16 8 2 10" xfId="8769" xr:uid="{00000000-0005-0000-0000-0000E2220000}"/>
    <cellStyle name="Normal 3 16 8 2 11" xfId="8770" xr:uid="{00000000-0005-0000-0000-0000E3220000}"/>
    <cellStyle name="Normal 3 16 8 2 12" xfId="8771" xr:uid="{00000000-0005-0000-0000-0000E4220000}"/>
    <cellStyle name="Normal 3 16 8 2 13" xfId="8772" xr:uid="{00000000-0005-0000-0000-0000E5220000}"/>
    <cellStyle name="Normal 3 16 8 2 14" xfId="8773" xr:uid="{00000000-0005-0000-0000-0000E6220000}"/>
    <cellStyle name="Normal 3 16 8 2 2" xfId="8774" xr:uid="{00000000-0005-0000-0000-0000E7220000}"/>
    <cellStyle name="Normal 3 16 8 2 3" xfId="8775" xr:uid="{00000000-0005-0000-0000-0000E8220000}"/>
    <cellStyle name="Normal 3 16 8 2 4" xfId="8776" xr:uid="{00000000-0005-0000-0000-0000E9220000}"/>
    <cellStyle name="Normal 3 16 8 2 5" xfId="8777" xr:uid="{00000000-0005-0000-0000-0000EA220000}"/>
    <cellStyle name="Normal 3 16 8 2 6" xfId="8778" xr:uid="{00000000-0005-0000-0000-0000EB220000}"/>
    <cellStyle name="Normal 3 16 8 2 7" xfId="8779" xr:uid="{00000000-0005-0000-0000-0000EC220000}"/>
    <cellStyle name="Normal 3 16 8 2 8" xfId="8780" xr:uid="{00000000-0005-0000-0000-0000ED220000}"/>
    <cellStyle name="Normal 3 16 8 2 9" xfId="8781" xr:uid="{00000000-0005-0000-0000-0000EE220000}"/>
    <cellStyle name="Normal 3 16 8 3" xfId="8782" xr:uid="{00000000-0005-0000-0000-0000EF220000}"/>
    <cellStyle name="Normal 3 16 8 4" xfId="8783" xr:uid="{00000000-0005-0000-0000-0000F0220000}"/>
    <cellStyle name="Normal 3 16 8 5" xfId="8784" xr:uid="{00000000-0005-0000-0000-0000F1220000}"/>
    <cellStyle name="Normal 3 16 8 6" xfId="8785" xr:uid="{00000000-0005-0000-0000-0000F2220000}"/>
    <cellStyle name="Normal 3 16 8 7" xfId="8786" xr:uid="{00000000-0005-0000-0000-0000F3220000}"/>
    <cellStyle name="Normal 3 16 8 8" xfId="8787" xr:uid="{00000000-0005-0000-0000-0000F4220000}"/>
    <cellStyle name="Normal 3 16 8 9" xfId="8788" xr:uid="{00000000-0005-0000-0000-0000F5220000}"/>
    <cellStyle name="Normal 3 16 9" xfId="8789" xr:uid="{00000000-0005-0000-0000-0000F6220000}"/>
    <cellStyle name="Normal 3 16 9 10" xfId="8790" xr:uid="{00000000-0005-0000-0000-0000F7220000}"/>
    <cellStyle name="Normal 3 16 9 11" xfId="8791" xr:uid="{00000000-0005-0000-0000-0000F8220000}"/>
    <cellStyle name="Normal 3 16 9 12" xfId="8792" xr:uid="{00000000-0005-0000-0000-0000F9220000}"/>
    <cellStyle name="Normal 3 16 9 13" xfId="8793" xr:uid="{00000000-0005-0000-0000-0000FA220000}"/>
    <cellStyle name="Normal 3 16 9 14" xfId="8794" xr:uid="{00000000-0005-0000-0000-0000FB220000}"/>
    <cellStyle name="Normal 3 16 9 2" xfId="8795" xr:uid="{00000000-0005-0000-0000-0000FC220000}"/>
    <cellStyle name="Normal 3 16 9 3" xfId="8796" xr:uid="{00000000-0005-0000-0000-0000FD220000}"/>
    <cellStyle name="Normal 3 16 9 4" xfId="8797" xr:uid="{00000000-0005-0000-0000-0000FE220000}"/>
    <cellStyle name="Normal 3 16 9 5" xfId="8798" xr:uid="{00000000-0005-0000-0000-0000FF220000}"/>
    <cellStyle name="Normal 3 16 9 6" xfId="8799" xr:uid="{00000000-0005-0000-0000-000000230000}"/>
    <cellStyle name="Normal 3 16 9 7" xfId="8800" xr:uid="{00000000-0005-0000-0000-000001230000}"/>
    <cellStyle name="Normal 3 16 9 8" xfId="8801" xr:uid="{00000000-0005-0000-0000-000002230000}"/>
    <cellStyle name="Normal 3 16 9 9" xfId="8802" xr:uid="{00000000-0005-0000-0000-000003230000}"/>
    <cellStyle name="Normal 3 17" xfId="8803" xr:uid="{00000000-0005-0000-0000-000004230000}"/>
    <cellStyle name="Normal 3 17 10" xfId="8804" xr:uid="{00000000-0005-0000-0000-000005230000}"/>
    <cellStyle name="Normal 3 17 10 10" xfId="8805" xr:uid="{00000000-0005-0000-0000-000006230000}"/>
    <cellStyle name="Normal 3 17 10 11" xfId="8806" xr:uid="{00000000-0005-0000-0000-000007230000}"/>
    <cellStyle name="Normal 3 17 10 12" xfId="8807" xr:uid="{00000000-0005-0000-0000-000008230000}"/>
    <cellStyle name="Normal 3 17 10 13" xfId="8808" xr:uid="{00000000-0005-0000-0000-000009230000}"/>
    <cellStyle name="Normal 3 17 10 14" xfId="8809" xr:uid="{00000000-0005-0000-0000-00000A230000}"/>
    <cellStyle name="Normal 3 17 10 2" xfId="8810" xr:uid="{00000000-0005-0000-0000-00000B230000}"/>
    <cellStyle name="Normal 3 17 10 3" xfId="8811" xr:uid="{00000000-0005-0000-0000-00000C230000}"/>
    <cellStyle name="Normal 3 17 10 4" xfId="8812" xr:uid="{00000000-0005-0000-0000-00000D230000}"/>
    <cellStyle name="Normal 3 17 10 5" xfId="8813" xr:uid="{00000000-0005-0000-0000-00000E230000}"/>
    <cellStyle name="Normal 3 17 10 6" xfId="8814" xr:uid="{00000000-0005-0000-0000-00000F230000}"/>
    <cellStyle name="Normal 3 17 10 7" xfId="8815" xr:uid="{00000000-0005-0000-0000-000010230000}"/>
    <cellStyle name="Normal 3 17 10 8" xfId="8816" xr:uid="{00000000-0005-0000-0000-000011230000}"/>
    <cellStyle name="Normal 3 17 10 9" xfId="8817" xr:uid="{00000000-0005-0000-0000-000012230000}"/>
    <cellStyle name="Normal 3 17 11" xfId="8818" xr:uid="{00000000-0005-0000-0000-000013230000}"/>
    <cellStyle name="Normal 3 17 11 10" xfId="8819" xr:uid="{00000000-0005-0000-0000-000014230000}"/>
    <cellStyle name="Normal 3 17 11 11" xfId="8820" xr:uid="{00000000-0005-0000-0000-000015230000}"/>
    <cellStyle name="Normal 3 17 11 12" xfId="8821" xr:uid="{00000000-0005-0000-0000-000016230000}"/>
    <cellStyle name="Normal 3 17 11 13" xfId="8822" xr:uid="{00000000-0005-0000-0000-000017230000}"/>
    <cellStyle name="Normal 3 17 11 14" xfId="8823" xr:uid="{00000000-0005-0000-0000-000018230000}"/>
    <cellStyle name="Normal 3 17 11 2" xfId="8824" xr:uid="{00000000-0005-0000-0000-000019230000}"/>
    <cellStyle name="Normal 3 17 11 3" xfId="8825" xr:uid="{00000000-0005-0000-0000-00001A230000}"/>
    <cellStyle name="Normal 3 17 11 4" xfId="8826" xr:uid="{00000000-0005-0000-0000-00001B230000}"/>
    <cellStyle name="Normal 3 17 11 5" xfId="8827" xr:uid="{00000000-0005-0000-0000-00001C230000}"/>
    <cellStyle name="Normal 3 17 11 6" xfId="8828" xr:uid="{00000000-0005-0000-0000-00001D230000}"/>
    <cellStyle name="Normal 3 17 11 7" xfId="8829" xr:uid="{00000000-0005-0000-0000-00001E230000}"/>
    <cellStyle name="Normal 3 17 11 8" xfId="8830" xr:uid="{00000000-0005-0000-0000-00001F230000}"/>
    <cellStyle name="Normal 3 17 11 9" xfId="8831" xr:uid="{00000000-0005-0000-0000-000020230000}"/>
    <cellStyle name="Normal 3 17 12" xfId="8832" xr:uid="{00000000-0005-0000-0000-000021230000}"/>
    <cellStyle name="Normal 3 17 12 10" xfId="8833" xr:uid="{00000000-0005-0000-0000-000022230000}"/>
    <cellStyle name="Normal 3 17 12 11" xfId="8834" xr:uid="{00000000-0005-0000-0000-000023230000}"/>
    <cellStyle name="Normal 3 17 12 12" xfId="8835" xr:uid="{00000000-0005-0000-0000-000024230000}"/>
    <cellStyle name="Normal 3 17 12 13" xfId="8836" xr:uid="{00000000-0005-0000-0000-000025230000}"/>
    <cellStyle name="Normal 3 17 12 14" xfId="8837" xr:uid="{00000000-0005-0000-0000-000026230000}"/>
    <cellStyle name="Normal 3 17 12 2" xfId="8838" xr:uid="{00000000-0005-0000-0000-000027230000}"/>
    <cellStyle name="Normal 3 17 12 3" xfId="8839" xr:uid="{00000000-0005-0000-0000-000028230000}"/>
    <cellStyle name="Normal 3 17 12 4" xfId="8840" xr:uid="{00000000-0005-0000-0000-000029230000}"/>
    <cellStyle name="Normal 3 17 12 5" xfId="8841" xr:uid="{00000000-0005-0000-0000-00002A230000}"/>
    <cellStyle name="Normal 3 17 12 6" xfId="8842" xr:uid="{00000000-0005-0000-0000-00002B230000}"/>
    <cellStyle name="Normal 3 17 12 7" xfId="8843" xr:uid="{00000000-0005-0000-0000-00002C230000}"/>
    <cellStyle name="Normal 3 17 12 8" xfId="8844" xr:uid="{00000000-0005-0000-0000-00002D230000}"/>
    <cellStyle name="Normal 3 17 12 9" xfId="8845" xr:uid="{00000000-0005-0000-0000-00002E230000}"/>
    <cellStyle name="Normal 3 17 13" xfId="8846" xr:uid="{00000000-0005-0000-0000-00002F230000}"/>
    <cellStyle name="Normal 3 17 13 10" xfId="8847" xr:uid="{00000000-0005-0000-0000-000030230000}"/>
    <cellStyle name="Normal 3 17 13 11" xfId="8848" xr:uid="{00000000-0005-0000-0000-000031230000}"/>
    <cellStyle name="Normal 3 17 13 12" xfId="8849" xr:uid="{00000000-0005-0000-0000-000032230000}"/>
    <cellStyle name="Normal 3 17 13 13" xfId="8850" xr:uid="{00000000-0005-0000-0000-000033230000}"/>
    <cellStyle name="Normal 3 17 13 14" xfId="8851" xr:uid="{00000000-0005-0000-0000-000034230000}"/>
    <cellStyle name="Normal 3 17 13 2" xfId="8852" xr:uid="{00000000-0005-0000-0000-000035230000}"/>
    <cellStyle name="Normal 3 17 13 3" xfId="8853" xr:uid="{00000000-0005-0000-0000-000036230000}"/>
    <cellStyle name="Normal 3 17 13 4" xfId="8854" xr:uid="{00000000-0005-0000-0000-000037230000}"/>
    <cellStyle name="Normal 3 17 13 5" xfId="8855" xr:uid="{00000000-0005-0000-0000-000038230000}"/>
    <cellStyle name="Normal 3 17 13 6" xfId="8856" xr:uid="{00000000-0005-0000-0000-000039230000}"/>
    <cellStyle name="Normal 3 17 13 7" xfId="8857" xr:uid="{00000000-0005-0000-0000-00003A230000}"/>
    <cellStyle name="Normal 3 17 13 8" xfId="8858" xr:uid="{00000000-0005-0000-0000-00003B230000}"/>
    <cellStyle name="Normal 3 17 13 9" xfId="8859" xr:uid="{00000000-0005-0000-0000-00003C230000}"/>
    <cellStyle name="Normal 3 17 14" xfId="8860" xr:uid="{00000000-0005-0000-0000-00003D230000}"/>
    <cellStyle name="Normal 3 17 14 10" xfId="8861" xr:uid="{00000000-0005-0000-0000-00003E230000}"/>
    <cellStyle name="Normal 3 17 14 11" xfId="8862" xr:uid="{00000000-0005-0000-0000-00003F230000}"/>
    <cellStyle name="Normal 3 17 14 12" xfId="8863" xr:uid="{00000000-0005-0000-0000-000040230000}"/>
    <cellStyle name="Normal 3 17 14 13" xfId="8864" xr:uid="{00000000-0005-0000-0000-000041230000}"/>
    <cellStyle name="Normal 3 17 14 14" xfId="8865" xr:uid="{00000000-0005-0000-0000-000042230000}"/>
    <cellStyle name="Normal 3 17 14 2" xfId="8866" xr:uid="{00000000-0005-0000-0000-000043230000}"/>
    <cellStyle name="Normal 3 17 14 3" xfId="8867" xr:uid="{00000000-0005-0000-0000-000044230000}"/>
    <cellStyle name="Normal 3 17 14 4" xfId="8868" xr:uid="{00000000-0005-0000-0000-000045230000}"/>
    <cellStyle name="Normal 3 17 14 5" xfId="8869" xr:uid="{00000000-0005-0000-0000-000046230000}"/>
    <cellStyle name="Normal 3 17 14 6" xfId="8870" xr:uid="{00000000-0005-0000-0000-000047230000}"/>
    <cellStyle name="Normal 3 17 14 7" xfId="8871" xr:uid="{00000000-0005-0000-0000-000048230000}"/>
    <cellStyle name="Normal 3 17 14 8" xfId="8872" xr:uid="{00000000-0005-0000-0000-000049230000}"/>
    <cellStyle name="Normal 3 17 14 9" xfId="8873" xr:uid="{00000000-0005-0000-0000-00004A230000}"/>
    <cellStyle name="Normal 3 17 15" xfId="8874" xr:uid="{00000000-0005-0000-0000-00004B230000}"/>
    <cellStyle name="Normal 3 17 16" xfId="8875" xr:uid="{00000000-0005-0000-0000-00004C230000}"/>
    <cellStyle name="Normal 3 17 17" xfId="8876" xr:uid="{00000000-0005-0000-0000-00004D230000}"/>
    <cellStyle name="Normal 3 17 17 10" xfId="8877" xr:uid="{00000000-0005-0000-0000-00004E230000}"/>
    <cellStyle name="Normal 3 17 17 11" xfId="8878" xr:uid="{00000000-0005-0000-0000-00004F230000}"/>
    <cellStyle name="Normal 3 17 17 12" xfId="8879" xr:uid="{00000000-0005-0000-0000-000050230000}"/>
    <cellStyle name="Normal 3 17 17 13" xfId="8880" xr:uid="{00000000-0005-0000-0000-000051230000}"/>
    <cellStyle name="Normal 3 17 17 14" xfId="8881" xr:uid="{00000000-0005-0000-0000-000052230000}"/>
    <cellStyle name="Normal 3 17 17 2" xfId="8882" xr:uid="{00000000-0005-0000-0000-000053230000}"/>
    <cellStyle name="Normal 3 17 17 3" xfId="8883" xr:uid="{00000000-0005-0000-0000-000054230000}"/>
    <cellStyle name="Normal 3 17 17 4" xfId="8884" xr:uid="{00000000-0005-0000-0000-000055230000}"/>
    <cellStyle name="Normal 3 17 17 5" xfId="8885" xr:uid="{00000000-0005-0000-0000-000056230000}"/>
    <cellStyle name="Normal 3 17 17 6" xfId="8886" xr:uid="{00000000-0005-0000-0000-000057230000}"/>
    <cellStyle name="Normal 3 17 17 7" xfId="8887" xr:uid="{00000000-0005-0000-0000-000058230000}"/>
    <cellStyle name="Normal 3 17 17 8" xfId="8888" xr:uid="{00000000-0005-0000-0000-000059230000}"/>
    <cellStyle name="Normal 3 17 17 9" xfId="8889" xr:uid="{00000000-0005-0000-0000-00005A230000}"/>
    <cellStyle name="Normal 3 17 18" xfId="8890" xr:uid="{00000000-0005-0000-0000-00005B230000}"/>
    <cellStyle name="Normal 3 17 18 10" xfId="8891" xr:uid="{00000000-0005-0000-0000-00005C230000}"/>
    <cellStyle name="Normal 3 17 18 11" xfId="8892" xr:uid="{00000000-0005-0000-0000-00005D230000}"/>
    <cellStyle name="Normal 3 17 18 12" xfId="8893" xr:uid="{00000000-0005-0000-0000-00005E230000}"/>
    <cellStyle name="Normal 3 17 18 13" xfId="8894" xr:uid="{00000000-0005-0000-0000-00005F230000}"/>
    <cellStyle name="Normal 3 17 18 14" xfId="8895" xr:uid="{00000000-0005-0000-0000-000060230000}"/>
    <cellStyle name="Normal 3 17 18 2" xfId="8896" xr:uid="{00000000-0005-0000-0000-000061230000}"/>
    <cellStyle name="Normal 3 17 18 3" xfId="8897" xr:uid="{00000000-0005-0000-0000-000062230000}"/>
    <cellStyle name="Normal 3 17 18 4" xfId="8898" xr:uid="{00000000-0005-0000-0000-000063230000}"/>
    <cellStyle name="Normal 3 17 18 5" xfId="8899" xr:uid="{00000000-0005-0000-0000-000064230000}"/>
    <cellStyle name="Normal 3 17 18 6" xfId="8900" xr:uid="{00000000-0005-0000-0000-000065230000}"/>
    <cellStyle name="Normal 3 17 18 7" xfId="8901" xr:uid="{00000000-0005-0000-0000-000066230000}"/>
    <cellStyle name="Normal 3 17 18 8" xfId="8902" xr:uid="{00000000-0005-0000-0000-000067230000}"/>
    <cellStyle name="Normal 3 17 18 9" xfId="8903" xr:uid="{00000000-0005-0000-0000-000068230000}"/>
    <cellStyle name="Normal 3 17 2" xfId="8904" xr:uid="{00000000-0005-0000-0000-000069230000}"/>
    <cellStyle name="Normal 3 17 2 10" xfId="8905" xr:uid="{00000000-0005-0000-0000-00006A230000}"/>
    <cellStyle name="Normal 3 17 2 11" xfId="8906" xr:uid="{00000000-0005-0000-0000-00006B230000}"/>
    <cellStyle name="Normal 3 17 2 12" xfId="8907" xr:uid="{00000000-0005-0000-0000-00006C230000}"/>
    <cellStyle name="Normal 3 17 2 13" xfId="8908" xr:uid="{00000000-0005-0000-0000-00006D230000}"/>
    <cellStyle name="Normal 3 17 2 14" xfId="8909" xr:uid="{00000000-0005-0000-0000-00006E230000}"/>
    <cellStyle name="Normal 3 17 2 15" xfId="8910" xr:uid="{00000000-0005-0000-0000-00006F230000}"/>
    <cellStyle name="Normal 3 17 2 16" xfId="8911" xr:uid="{00000000-0005-0000-0000-000070230000}"/>
    <cellStyle name="Normal 3 17 2 17" xfId="8912" xr:uid="{00000000-0005-0000-0000-000071230000}"/>
    <cellStyle name="Normal 3 17 2 2" xfId="8913" xr:uid="{00000000-0005-0000-0000-000072230000}"/>
    <cellStyle name="Normal 3 17 2 3" xfId="8914" xr:uid="{00000000-0005-0000-0000-000073230000}"/>
    <cellStyle name="Normal 3 17 2 4" xfId="8915" xr:uid="{00000000-0005-0000-0000-000074230000}"/>
    <cellStyle name="Normal 3 17 2 5" xfId="8916" xr:uid="{00000000-0005-0000-0000-000075230000}"/>
    <cellStyle name="Normal 3 17 2 6" xfId="8917" xr:uid="{00000000-0005-0000-0000-000076230000}"/>
    <cellStyle name="Normal 3 17 2 7" xfId="8918" xr:uid="{00000000-0005-0000-0000-000077230000}"/>
    <cellStyle name="Normal 3 17 2 8" xfId="8919" xr:uid="{00000000-0005-0000-0000-000078230000}"/>
    <cellStyle name="Normal 3 17 2 9" xfId="8920" xr:uid="{00000000-0005-0000-0000-000079230000}"/>
    <cellStyle name="Normal 3 17 3" xfId="8921" xr:uid="{00000000-0005-0000-0000-00007A230000}"/>
    <cellStyle name="Normal 3 17 4" xfId="8922" xr:uid="{00000000-0005-0000-0000-00007B230000}"/>
    <cellStyle name="Normal 3 17 5" xfId="8923" xr:uid="{00000000-0005-0000-0000-00007C230000}"/>
    <cellStyle name="Normal 3 17 6" xfId="8924" xr:uid="{00000000-0005-0000-0000-00007D230000}"/>
    <cellStyle name="Normal 3 17 6 10" xfId="8925" xr:uid="{00000000-0005-0000-0000-00007E230000}"/>
    <cellStyle name="Normal 3 17 6 11" xfId="8926" xr:uid="{00000000-0005-0000-0000-00007F230000}"/>
    <cellStyle name="Normal 3 17 6 12" xfId="8927" xr:uid="{00000000-0005-0000-0000-000080230000}"/>
    <cellStyle name="Normal 3 17 6 13" xfId="8928" xr:uid="{00000000-0005-0000-0000-000081230000}"/>
    <cellStyle name="Normal 3 17 6 14" xfId="8929" xr:uid="{00000000-0005-0000-0000-000082230000}"/>
    <cellStyle name="Normal 3 17 6 15" xfId="8930" xr:uid="{00000000-0005-0000-0000-000083230000}"/>
    <cellStyle name="Normal 3 17 6 2" xfId="8931" xr:uid="{00000000-0005-0000-0000-000084230000}"/>
    <cellStyle name="Normal 3 17 6 2 10" xfId="8932" xr:uid="{00000000-0005-0000-0000-000085230000}"/>
    <cellStyle name="Normal 3 17 6 2 11" xfId="8933" xr:uid="{00000000-0005-0000-0000-000086230000}"/>
    <cellStyle name="Normal 3 17 6 2 12" xfId="8934" xr:uid="{00000000-0005-0000-0000-000087230000}"/>
    <cellStyle name="Normal 3 17 6 2 13" xfId="8935" xr:uid="{00000000-0005-0000-0000-000088230000}"/>
    <cellStyle name="Normal 3 17 6 2 14" xfId="8936" xr:uid="{00000000-0005-0000-0000-000089230000}"/>
    <cellStyle name="Normal 3 17 6 2 2" xfId="8937" xr:uid="{00000000-0005-0000-0000-00008A230000}"/>
    <cellStyle name="Normal 3 17 6 2 3" xfId="8938" xr:uid="{00000000-0005-0000-0000-00008B230000}"/>
    <cellStyle name="Normal 3 17 6 2 4" xfId="8939" xr:uid="{00000000-0005-0000-0000-00008C230000}"/>
    <cellStyle name="Normal 3 17 6 2 5" xfId="8940" xr:uid="{00000000-0005-0000-0000-00008D230000}"/>
    <cellStyle name="Normal 3 17 6 2 6" xfId="8941" xr:uid="{00000000-0005-0000-0000-00008E230000}"/>
    <cellStyle name="Normal 3 17 6 2 7" xfId="8942" xr:uid="{00000000-0005-0000-0000-00008F230000}"/>
    <cellStyle name="Normal 3 17 6 2 8" xfId="8943" xr:uid="{00000000-0005-0000-0000-000090230000}"/>
    <cellStyle name="Normal 3 17 6 2 9" xfId="8944" xr:uid="{00000000-0005-0000-0000-000091230000}"/>
    <cellStyle name="Normal 3 17 6 3" xfId="8945" xr:uid="{00000000-0005-0000-0000-000092230000}"/>
    <cellStyle name="Normal 3 17 6 4" xfId="8946" xr:uid="{00000000-0005-0000-0000-000093230000}"/>
    <cellStyle name="Normal 3 17 6 5" xfId="8947" xr:uid="{00000000-0005-0000-0000-000094230000}"/>
    <cellStyle name="Normal 3 17 6 6" xfId="8948" xr:uid="{00000000-0005-0000-0000-000095230000}"/>
    <cellStyle name="Normal 3 17 6 7" xfId="8949" xr:uid="{00000000-0005-0000-0000-000096230000}"/>
    <cellStyle name="Normal 3 17 6 8" xfId="8950" xr:uid="{00000000-0005-0000-0000-000097230000}"/>
    <cellStyle name="Normal 3 17 6 9" xfId="8951" xr:uid="{00000000-0005-0000-0000-000098230000}"/>
    <cellStyle name="Normal 3 17 7" xfId="8952" xr:uid="{00000000-0005-0000-0000-000099230000}"/>
    <cellStyle name="Normal 3 17 7 10" xfId="8953" xr:uid="{00000000-0005-0000-0000-00009A230000}"/>
    <cellStyle name="Normal 3 17 7 11" xfId="8954" xr:uid="{00000000-0005-0000-0000-00009B230000}"/>
    <cellStyle name="Normal 3 17 7 12" xfId="8955" xr:uid="{00000000-0005-0000-0000-00009C230000}"/>
    <cellStyle name="Normal 3 17 7 13" xfId="8956" xr:uid="{00000000-0005-0000-0000-00009D230000}"/>
    <cellStyle name="Normal 3 17 7 14" xfId="8957" xr:uid="{00000000-0005-0000-0000-00009E230000}"/>
    <cellStyle name="Normal 3 17 7 15" xfId="8958" xr:uid="{00000000-0005-0000-0000-00009F230000}"/>
    <cellStyle name="Normal 3 17 7 2" xfId="8959" xr:uid="{00000000-0005-0000-0000-0000A0230000}"/>
    <cellStyle name="Normal 3 17 7 2 10" xfId="8960" xr:uid="{00000000-0005-0000-0000-0000A1230000}"/>
    <cellStyle name="Normal 3 17 7 2 11" xfId="8961" xr:uid="{00000000-0005-0000-0000-0000A2230000}"/>
    <cellStyle name="Normal 3 17 7 2 12" xfId="8962" xr:uid="{00000000-0005-0000-0000-0000A3230000}"/>
    <cellStyle name="Normal 3 17 7 2 13" xfId="8963" xr:uid="{00000000-0005-0000-0000-0000A4230000}"/>
    <cellStyle name="Normal 3 17 7 2 14" xfId="8964" xr:uid="{00000000-0005-0000-0000-0000A5230000}"/>
    <cellStyle name="Normal 3 17 7 2 2" xfId="8965" xr:uid="{00000000-0005-0000-0000-0000A6230000}"/>
    <cellStyle name="Normal 3 17 7 2 3" xfId="8966" xr:uid="{00000000-0005-0000-0000-0000A7230000}"/>
    <cellStyle name="Normal 3 17 7 2 4" xfId="8967" xr:uid="{00000000-0005-0000-0000-0000A8230000}"/>
    <cellStyle name="Normal 3 17 7 2 5" xfId="8968" xr:uid="{00000000-0005-0000-0000-0000A9230000}"/>
    <cellStyle name="Normal 3 17 7 2 6" xfId="8969" xr:uid="{00000000-0005-0000-0000-0000AA230000}"/>
    <cellStyle name="Normal 3 17 7 2 7" xfId="8970" xr:uid="{00000000-0005-0000-0000-0000AB230000}"/>
    <cellStyle name="Normal 3 17 7 2 8" xfId="8971" xr:uid="{00000000-0005-0000-0000-0000AC230000}"/>
    <cellStyle name="Normal 3 17 7 2 9" xfId="8972" xr:uid="{00000000-0005-0000-0000-0000AD230000}"/>
    <cellStyle name="Normal 3 17 7 3" xfId="8973" xr:uid="{00000000-0005-0000-0000-0000AE230000}"/>
    <cellStyle name="Normal 3 17 7 4" xfId="8974" xr:uid="{00000000-0005-0000-0000-0000AF230000}"/>
    <cellStyle name="Normal 3 17 7 5" xfId="8975" xr:uid="{00000000-0005-0000-0000-0000B0230000}"/>
    <cellStyle name="Normal 3 17 7 6" xfId="8976" xr:uid="{00000000-0005-0000-0000-0000B1230000}"/>
    <cellStyle name="Normal 3 17 7 7" xfId="8977" xr:uid="{00000000-0005-0000-0000-0000B2230000}"/>
    <cellStyle name="Normal 3 17 7 8" xfId="8978" xr:uid="{00000000-0005-0000-0000-0000B3230000}"/>
    <cellStyle name="Normal 3 17 7 9" xfId="8979" xr:uid="{00000000-0005-0000-0000-0000B4230000}"/>
    <cellStyle name="Normal 3 17 8" xfId="8980" xr:uid="{00000000-0005-0000-0000-0000B5230000}"/>
    <cellStyle name="Normal 3 17 8 10" xfId="8981" xr:uid="{00000000-0005-0000-0000-0000B6230000}"/>
    <cellStyle name="Normal 3 17 8 11" xfId="8982" xr:uid="{00000000-0005-0000-0000-0000B7230000}"/>
    <cellStyle name="Normal 3 17 8 12" xfId="8983" xr:uid="{00000000-0005-0000-0000-0000B8230000}"/>
    <cellStyle name="Normal 3 17 8 13" xfId="8984" xr:uid="{00000000-0005-0000-0000-0000B9230000}"/>
    <cellStyle name="Normal 3 17 8 14" xfId="8985" xr:uid="{00000000-0005-0000-0000-0000BA230000}"/>
    <cellStyle name="Normal 3 17 8 15" xfId="8986" xr:uid="{00000000-0005-0000-0000-0000BB230000}"/>
    <cellStyle name="Normal 3 17 8 2" xfId="8987" xr:uid="{00000000-0005-0000-0000-0000BC230000}"/>
    <cellStyle name="Normal 3 17 8 2 10" xfId="8988" xr:uid="{00000000-0005-0000-0000-0000BD230000}"/>
    <cellStyle name="Normal 3 17 8 2 11" xfId="8989" xr:uid="{00000000-0005-0000-0000-0000BE230000}"/>
    <cellStyle name="Normal 3 17 8 2 12" xfId="8990" xr:uid="{00000000-0005-0000-0000-0000BF230000}"/>
    <cellStyle name="Normal 3 17 8 2 13" xfId="8991" xr:uid="{00000000-0005-0000-0000-0000C0230000}"/>
    <cellStyle name="Normal 3 17 8 2 14" xfId="8992" xr:uid="{00000000-0005-0000-0000-0000C1230000}"/>
    <cellStyle name="Normal 3 17 8 2 2" xfId="8993" xr:uid="{00000000-0005-0000-0000-0000C2230000}"/>
    <cellStyle name="Normal 3 17 8 2 3" xfId="8994" xr:uid="{00000000-0005-0000-0000-0000C3230000}"/>
    <cellStyle name="Normal 3 17 8 2 4" xfId="8995" xr:uid="{00000000-0005-0000-0000-0000C4230000}"/>
    <cellStyle name="Normal 3 17 8 2 5" xfId="8996" xr:uid="{00000000-0005-0000-0000-0000C5230000}"/>
    <cellStyle name="Normal 3 17 8 2 6" xfId="8997" xr:uid="{00000000-0005-0000-0000-0000C6230000}"/>
    <cellStyle name="Normal 3 17 8 2 7" xfId="8998" xr:uid="{00000000-0005-0000-0000-0000C7230000}"/>
    <cellStyle name="Normal 3 17 8 2 8" xfId="8999" xr:uid="{00000000-0005-0000-0000-0000C8230000}"/>
    <cellStyle name="Normal 3 17 8 2 9" xfId="9000" xr:uid="{00000000-0005-0000-0000-0000C9230000}"/>
    <cellStyle name="Normal 3 17 8 3" xfId="9001" xr:uid="{00000000-0005-0000-0000-0000CA230000}"/>
    <cellStyle name="Normal 3 17 8 4" xfId="9002" xr:uid="{00000000-0005-0000-0000-0000CB230000}"/>
    <cellStyle name="Normal 3 17 8 5" xfId="9003" xr:uid="{00000000-0005-0000-0000-0000CC230000}"/>
    <cellStyle name="Normal 3 17 8 6" xfId="9004" xr:uid="{00000000-0005-0000-0000-0000CD230000}"/>
    <cellStyle name="Normal 3 17 8 7" xfId="9005" xr:uid="{00000000-0005-0000-0000-0000CE230000}"/>
    <cellStyle name="Normal 3 17 8 8" xfId="9006" xr:uid="{00000000-0005-0000-0000-0000CF230000}"/>
    <cellStyle name="Normal 3 17 8 9" xfId="9007" xr:uid="{00000000-0005-0000-0000-0000D0230000}"/>
    <cellStyle name="Normal 3 17 9" xfId="9008" xr:uid="{00000000-0005-0000-0000-0000D1230000}"/>
    <cellStyle name="Normal 3 17 9 10" xfId="9009" xr:uid="{00000000-0005-0000-0000-0000D2230000}"/>
    <cellStyle name="Normal 3 17 9 11" xfId="9010" xr:uid="{00000000-0005-0000-0000-0000D3230000}"/>
    <cellStyle name="Normal 3 17 9 12" xfId="9011" xr:uid="{00000000-0005-0000-0000-0000D4230000}"/>
    <cellStyle name="Normal 3 17 9 13" xfId="9012" xr:uid="{00000000-0005-0000-0000-0000D5230000}"/>
    <cellStyle name="Normal 3 17 9 14" xfId="9013" xr:uid="{00000000-0005-0000-0000-0000D6230000}"/>
    <cellStyle name="Normal 3 17 9 2" xfId="9014" xr:uid="{00000000-0005-0000-0000-0000D7230000}"/>
    <cellStyle name="Normal 3 17 9 3" xfId="9015" xr:uid="{00000000-0005-0000-0000-0000D8230000}"/>
    <cellStyle name="Normal 3 17 9 4" xfId="9016" xr:uid="{00000000-0005-0000-0000-0000D9230000}"/>
    <cellStyle name="Normal 3 17 9 5" xfId="9017" xr:uid="{00000000-0005-0000-0000-0000DA230000}"/>
    <cellStyle name="Normal 3 17 9 6" xfId="9018" xr:uid="{00000000-0005-0000-0000-0000DB230000}"/>
    <cellStyle name="Normal 3 17 9 7" xfId="9019" xr:uid="{00000000-0005-0000-0000-0000DC230000}"/>
    <cellStyle name="Normal 3 17 9 8" xfId="9020" xr:uid="{00000000-0005-0000-0000-0000DD230000}"/>
    <cellStyle name="Normal 3 17 9 9" xfId="9021" xr:uid="{00000000-0005-0000-0000-0000DE230000}"/>
    <cellStyle name="Normal 3 18" xfId="9022" xr:uid="{00000000-0005-0000-0000-0000DF230000}"/>
    <cellStyle name="Normal 3 18 10" xfId="9023" xr:uid="{00000000-0005-0000-0000-0000E0230000}"/>
    <cellStyle name="Normal 3 18 10 10" xfId="9024" xr:uid="{00000000-0005-0000-0000-0000E1230000}"/>
    <cellStyle name="Normal 3 18 10 11" xfId="9025" xr:uid="{00000000-0005-0000-0000-0000E2230000}"/>
    <cellStyle name="Normal 3 18 10 12" xfId="9026" xr:uid="{00000000-0005-0000-0000-0000E3230000}"/>
    <cellStyle name="Normal 3 18 10 13" xfId="9027" xr:uid="{00000000-0005-0000-0000-0000E4230000}"/>
    <cellStyle name="Normal 3 18 10 14" xfId="9028" xr:uid="{00000000-0005-0000-0000-0000E5230000}"/>
    <cellStyle name="Normal 3 18 10 2" xfId="9029" xr:uid="{00000000-0005-0000-0000-0000E6230000}"/>
    <cellStyle name="Normal 3 18 10 3" xfId="9030" xr:uid="{00000000-0005-0000-0000-0000E7230000}"/>
    <cellStyle name="Normal 3 18 10 4" xfId="9031" xr:uid="{00000000-0005-0000-0000-0000E8230000}"/>
    <cellStyle name="Normal 3 18 10 5" xfId="9032" xr:uid="{00000000-0005-0000-0000-0000E9230000}"/>
    <cellStyle name="Normal 3 18 10 6" xfId="9033" xr:uid="{00000000-0005-0000-0000-0000EA230000}"/>
    <cellStyle name="Normal 3 18 10 7" xfId="9034" xr:uid="{00000000-0005-0000-0000-0000EB230000}"/>
    <cellStyle name="Normal 3 18 10 8" xfId="9035" xr:uid="{00000000-0005-0000-0000-0000EC230000}"/>
    <cellStyle name="Normal 3 18 10 9" xfId="9036" xr:uid="{00000000-0005-0000-0000-0000ED230000}"/>
    <cellStyle name="Normal 3 18 11" xfId="9037" xr:uid="{00000000-0005-0000-0000-0000EE230000}"/>
    <cellStyle name="Normal 3 18 11 10" xfId="9038" xr:uid="{00000000-0005-0000-0000-0000EF230000}"/>
    <cellStyle name="Normal 3 18 11 11" xfId="9039" xr:uid="{00000000-0005-0000-0000-0000F0230000}"/>
    <cellStyle name="Normal 3 18 11 12" xfId="9040" xr:uid="{00000000-0005-0000-0000-0000F1230000}"/>
    <cellStyle name="Normal 3 18 11 13" xfId="9041" xr:uid="{00000000-0005-0000-0000-0000F2230000}"/>
    <cellStyle name="Normal 3 18 11 14" xfId="9042" xr:uid="{00000000-0005-0000-0000-0000F3230000}"/>
    <cellStyle name="Normal 3 18 11 2" xfId="9043" xr:uid="{00000000-0005-0000-0000-0000F4230000}"/>
    <cellStyle name="Normal 3 18 11 3" xfId="9044" xr:uid="{00000000-0005-0000-0000-0000F5230000}"/>
    <cellStyle name="Normal 3 18 11 4" xfId="9045" xr:uid="{00000000-0005-0000-0000-0000F6230000}"/>
    <cellStyle name="Normal 3 18 11 5" xfId="9046" xr:uid="{00000000-0005-0000-0000-0000F7230000}"/>
    <cellStyle name="Normal 3 18 11 6" xfId="9047" xr:uid="{00000000-0005-0000-0000-0000F8230000}"/>
    <cellStyle name="Normal 3 18 11 7" xfId="9048" xr:uid="{00000000-0005-0000-0000-0000F9230000}"/>
    <cellStyle name="Normal 3 18 11 8" xfId="9049" xr:uid="{00000000-0005-0000-0000-0000FA230000}"/>
    <cellStyle name="Normal 3 18 11 9" xfId="9050" xr:uid="{00000000-0005-0000-0000-0000FB230000}"/>
    <cellStyle name="Normal 3 18 12" xfId="9051" xr:uid="{00000000-0005-0000-0000-0000FC230000}"/>
    <cellStyle name="Normal 3 18 12 10" xfId="9052" xr:uid="{00000000-0005-0000-0000-0000FD230000}"/>
    <cellStyle name="Normal 3 18 12 11" xfId="9053" xr:uid="{00000000-0005-0000-0000-0000FE230000}"/>
    <cellStyle name="Normal 3 18 12 12" xfId="9054" xr:uid="{00000000-0005-0000-0000-0000FF230000}"/>
    <cellStyle name="Normal 3 18 12 13" xfId="9055" xr:uid="{00000000-0005-0000-0000-000000240000}"/>
    <cellStyle name="Normal 3 18 12 14" xfId="9056" xr:uid="{00000000-0005-0000-0000-000001240000}"/>
    <cellStyle name="Normal 3 18 12 2" xfId="9057" xr:uid="{00000000-0005-0000-0000-000002240000}"/>
    <cellStyle name="Normal 3 18 12 3" xfId="9058" xr:uid="{00000000-0005-0000-0000-000003240000}"/>
    <cellStyle name="Normal 3 18 12 4" xfId="9059" xr:uid="{00000000-0005-0000-0000-000004240000}"/>
    <cellStyle name="Normal 3 18 12 5" xfId="9060" xr:uid="{00000000-0005-0000-0000-000005240000}"/>
    <cellStyle name="Normal 3 18 12 6" xfId="9061" xr:uid="{00000000-0005-0000-0000-000006240000}"/>
    <cellStyle name="Normal 3 18 12 7" xfId="9062" xr:uid="{00000000-0005-0000-0000-000007240000}"/>
    <cellStyle name="Normal 3 18 12 8" xfId="9063" xr:uid="{00000000-0005-0000-0000-000008240000}"/>
    <cellStyle name="Normal 3 18 12 9" xfId="9064" xr:uid="{00000000-0005-0000-0000-000009240000}"/>
    <cellStyle name="Normal 3 18 13" xfId="9065" xr:uid="{00000000-0005-0000-0000-00000A240000}"/>
    <cellStyle name="Normal 3 18 13 10" xfId="9066" xr:uid="{00000000-0005-0000-0000-00000B240000}"/>
    <cellStyle name="Normal 3 18 13 11" xfId="9067" xr:uid="{00000000-0005-0000-0000-00000C240000}"/>
    <cellStyle name="Normal 3 18 13 12" xfId="9068" xr:uid="{00000000-0005-0000-0000-00000D240000}"/>
    <cellStyle name="Normal 3 18 13 13" xfId="9069" xr:uid="{00000000-0005-0000-0000-00000E240000}"/>
    <cellStyle name="Normal 3 18 13 14" xfId="9070" xr:uid="{00000000-0005-0000-0000-00000F240000}"/>
    <cellStyle name="Normal 3 18 13 2" xfId="9071" xr:uid="{00000000-0005-0000-0000-000010240000}"/>
    <cellStyle name="Normal 3 18 13 3" xfId="9072" xr:uid="{00000000-0005-0000-0000-000011240000}"/>
    <cellStyle name="Normal 3 18 13 4" xfId="9073" xr:uid="{00000000-0005-0000-0000-000012240000}"/>
    <cellStyle name="Normal 3 18 13 5" xfId="9074" xr:uid="{00000000-0005-0000-0000-000013240000}"/>
    <cellStyle name="Normal 3 18 13 6" xfId="9075" xr:uid="{00000000-0005-0000-0000-000014240000}"/>
    <cellStyle name="Normal 3 18 13 7" xfId="9076" xr:uid="{00000000-0005-0000-0000-000015240000}"/>
    <cellStyle name="Normal 3 18 13 8" xfId="9077" xr:uid="{00000000-0005-0000-0000-000016240000}"/>
    <cellStyle name="Normal 3 18 13 9" xfId="9078" xr:uid="{00000000-0005-0000-0000-000017240000}"/>
    <cellStyle name="Normal 3 18 14" xfId="9079" xr:uid="{00000000-0005-0000-0000-000018240000}"/>
    <cellStyle name="Normal 3 18 14 10" xfId="9080" xr:uid="{00000000-0005-0000-0000-000019240000}"/>
    <cellStyle name="Normal 3 18 14 11" xfId="9081" xr:uid="{00000000-0005-0000-0000-00001A240000}"/>
    <cellStyle name="Normal 3 18 14 12" xfId="9082" xr:uid="{00000000-0005-0000-0000-00001B240000}"/>
    <cellStyle name="Normal 3 18 14 13" xfId="9083" xr:uid="{00000000-0005-0000-0000-00001C240000}"/>
    <cellStyle name="Normal 3 18 14 14" xfId="9084" xr:uid="{00000000-0005-0000-0000-00001D240000}"/>
    <cellStyle name="Normal 3 18 14 2" xfId="9085" xr:uid="{00000000-0005-0000-0000-00001E240000}"/>
    <cellStyle name="Normal 3 18 14 3" xfId="9086" xr:uid="{00000000-0005-0000-0000-00001F240000}"/>
    <cellStyle name="Normal 3 18 14 4" xfId="9087" xr:uid="{00000000-0005-0000-0000-000020240000}"/>
    <cellStyle name="Normal 3 18 14 5" xfId="9088" xr:uid="{00000000-0005-0000-0000-000021240000}"/>
    <cellStyle name="Normal 3 18 14 6" xfId="9089" xr:uid="{00000000-0005-0000-0000-000022240000}"/>
    <cellStyle name="Normal 3 18 14 7" xfId="9090" xr:uid="{00000000-0005-0000-0000-000023240000}"/>
    <cellStyle name="Normal 3 18 14 8" xfId="9091" xr:uid="{00000000-0005-0000-0000-000024240000}"/>
    <cellStyle name="Normal 3 18 14 9" xfId="9092" xr:uid="{00000000-0005-0000-0000-000025240000}"/>
    <cellStyle name="Normal 3 18 15" xfId="9093" xr:uid="{00000000-0005-0000-0000-000026240000}"/>
    <cellStyle name="Normal 3 18 16" xfId="9094" xr:uid="{00000000-0005-0000-0000-000027240000}"/>
    <cellStyle name="Normal 3 18 17" xfId="9095" xr:uid="{00000000-0005-0000-0000-000028240000}"/>
    <cellStyle name="Normal 3 18 18" xfId="9096" xr:uid="{00000000-0005-0000-0000-000029240000}"/>
    <cellStyle name="Normal 3 18 19" xfId="9097" xr:uid="{00000000-0005-0000-0000-00002A240000}"/>
    <cellStyle name="Normal 3 18 2" xfId="9098" xr:uid="{00000000-0005-0000-0000-00002B240000}"/>
    <cellStyle name="Normal 3 18 20" xfId="9099" xr:uid="{00000000-0005-0000-0000-00002C240000}"/>
    <cellStyle name="Normal 3 18 21" xfId="9100" xr:uid="{00000000-0005-0000-0000-00002D240000}"/>
    <cellStyle name="Normal 3 18 22" xfId="9101" xr:uid="{00000000-0005-0000-0000-00002E240000}"/>
    <cellStyle name="Normal 3 18 23" xfId="9102" xr:uid="{00000000-0005-0000-0000-00002F240000}"/>
    <cellStyle name="Normal 3 18 24" xfId="9103" xr:uid="{00000000-0005-0000-0000-000030240000}"/>
    <cellStyle name="Normal 3 18 25" xfId="9104" xr:uid="{00000000-0005-0000-0000-000031240000}"/>
    <cellStyle name="Normal 3 18 26" xfId="9105" xr:uid="{00000000-0005-0000-0000-000032240000}"/>
    <cellStyle name="Normal 3 18 27" xfId="9106" xr:uid="{00000000-0005-0000-0000-000033240000}"/>
    <cellStyle name="Normal 3 18 3" xfId="9107" xr:uid="{00000000-0005-0000-0000-000034240000}"/>
    <cellStyle name="Normal 3 18 4" xfId="9108" xr:uid="{00000000-0005-0000-0000-000035240000}"/>
    <cellStyle name="Normal 3 18 5" xfId="9109" xr:uid="{00000000-0005-0000-0000-000036240000}"/>
    <cellStyle name="Normal 3 18 6" xfId="9110" xr:uid="{00000000-0005-0000-0000-000037240000}"/>
    <cellStyle name="Normal 3 18 6 10" xfId="9111" xr:uid="{00000000-0005-0000-0000-000038240000}"/>
    <cellStyle name="Normal 3 18 6 11" xfId="9112" xr:uid="{00000000-0005-0000-0000-000039240000}"/>
    <cellStyle name="Normal 3 18 6 12" xfId="9113" xr:uid="{00000000-0005-0000-0000-00003A240000}"/>
    <cellStyle name="Normal 3 18 6 13" xfId="9114" xr:uid="{00000000-0005-0000-0000-00003B240000}"/>
    <cellStyle name="Normal 3 18 6 14" xfId="9115" xr:uid="{00000000-0005-0000-0000-00003C240000}"/>
    <cellStyle name="Normal 3 18 6 15" xfId="9116" xr:uid="{00000000-0005-0000-0000-00003D240000}"/>
    <cellStyle name="Normal 3 18 6 2" xfId="9117" xr:uid="{00000000-0005-0000-0000-00003E240000}"/>
    <cellStyle name="Normal 3 18 6 2 10" xfId="9118" xr:uid="{00000000-0005-0000-0000-00003F240000}"/>
    <cellStyle name="Normal 3 18 6 2 11" xfId="9119" xr:uid="{00000000-0005-0000-0000-000040240000}"/>
    <cellStyle name="Normal 3 18 6 2 12" xfId="9120" xr:uid="{00000000-0005-0000-0000-000041240000}"/>
    <cellStyle name="Normal 3 18 6 2 13" xfId="9121" xr:uid="{00000000-0005-0000-0000-000042240000}"/>
    <cellStyle name="Normal 3 18 6 2 14" xfId="9122" xr:uid="{00000000-0005-0000-0000-000043240000}"/>
    <cellStyle name="Normal 3 18 6 2 2" xfId="9123" xr:uid="{00000000-0005-0000-0000-000044240000}"/>
    <cellStyle name="Normal 3 18 6 2 3" xfId="9124" xr:uid="{00000000-0005-0000-0000-000045240000}"/>
    <cellStyle name="Normal 3 18 6 2 4" xfId="9125" xr:uid="{00000000-0005-0000-0000-000046240000}"/>
    <cellStyle name="Normal 3 18 6 2 5" xfId="9126" xr:uid="{00000000-0005-0000-0000-000047240000}"/>
    <cellStyle name="Normal 3 18 6 2 6" xfId="9127" xr:uid="{00000000-0005-0000-0000-000048240000}"/>
    <cellStyle name="Normal 3 18 6 2 7" xfId="9128" xr:uid="{00000000-0005-0000-0000-000049240000}"/>
    <cellStyle name="Normal 3 18 6 2 8" xfId="9129" xr:uid="{00000000-0005-0000-0000-00004A240000}"/>
    <cellStyle name="Normal 3 18 6 2 9" xfId="9130" xr:uid="{00000000-0005-0000-0000-00004B240000}"/>
    <cellStyle name="Normal 3 18 6 3" xfId="9131" xr:uid="{00000000-0005-0000-0000-00004C240000}"/>
    <cellStyle name="Normal 3 18 6 4" xfId="9132" xr:uid="{00000000-0005-0000-0000-00004D240000}"/>
    <cellStyle name="Normal 3 18 6 5" xfId="9133" xr:uid="{00000000-0005-0000-0000-00004E240000}"/>
    <cellStyle name="Normal 3 18 6 6" xfId="9134" xr:uid="{00000000-0005-0000-0000-00004F240000}"/>
    <cellStyle name="Normal 3 18 6 7" xfId="9135" xr:uid="{00000000-0005-0000-0000-000050240000}"/>
    <cellStyle name="Normal 3 18 6 8" xfId="9136" xr:uid="{00000000-0005-0000-0000-000051240000}"/>
    <cellStyle name="Normal 3 18 6 9" xfId="9137" xr:uid="{00000000-0005-0000-0000-000052240000}"/>
    <cellStyle name="Normal 3 18 7" xfId="9138" xr:uid="{00000000-0005-0000-0000-000053240000}"/>
    <cellStyle name="Normal 3 18 7 10" xfId="9139" xr:uid="{00000000-0005-0000-0000-000054240000}"/>
    <cellStyle name="Normal 3 18 7 11" xfId="9140" xr:uid="{00000000-0005-0000-0000-000055240000}"/>
    <cellStyle name="Normal 3 18 7 12" xfId="9141" xr:uid="{00000000-0005-0000-0000-000056240000}"/>
    <cellStyle name="Normal 3 18 7 13" xfId="9142" xr:uid="{00000000-0005-0000-0000-000057240000}"/>
    <cellStyle name="Normal 3 18 7 14" xfId="9143" xr:uid="{00000000-0005-0000-0000-000058240000}"/>
    <cellStyle name="Normal 3 18 7 15" xfId="9144" xr:uid="{00000000-0005-0000-0000-000059240000}"/>
    <cellStyle name="Normal 3 18 7 2" xfId="9145" xr:uid="{00000000-0005-0000-0000-00005A240000}"/>
    <cellStyle name="Normal 3 18 7 2 10" xfId="9146" xr:uid="{00000000-0005-0000-0000-00005B240000}"/>
    <cellStyle name="Normal 3 18 7 2 11" xfId="9147" xr:uid="{00000000-0005-0000-0000-00005C240000}"/>
    <cellStyle name="Normal 3 18 7 2 12" xfId="9148" xr:uid="{00000000-0005-0000-0000-00005D240000}"/>
    <cellStyle name="Normal 3 18 7 2 13" xfId="9149" xr:uid="{00000000-0005-0000-0000-00005E240000}"/>
    <cellStyle name="Normal 3 18 7 2 14" xfId="9150" xr:uid="{00000000-0005-0000-0000-00005F240000}"/>
    <cellStyle name="Normal 3 18 7 2 2" xfId="9151" xr:uid="{00000000-0005-0000-0000-000060240000}"/>
    <cellStyle name="Normal 3 18 7 2 3" xfId="9152" xr:uid="{00000000-0005-0000-0000-000061240000}"/>
    <cellStyle name="Normal 3 18 7 2 4" xfId="9153" xr:uid="{00000000-0005-0000-0000-000062240000}"/>
    <cellStyle name="Normal 3 18 7 2 5" xfId="9154" xr:uid="{00000000-0005-0000-0000-000063240000}"/>
    <cellStyle name="Normal 3 18 7 2 6" xfId="9155" xr:uid="{00000000-0005-0000-0000-000064240000}"/>
    <cellStyle name="Normal 3 18 7 2 7" xfId="9156" xr:uid="{00000000-0005-0000-0000-000065240000}"/>
    <cellStyle name="Normal 3 18 7 2 8" xfId="9157" xr:uid="{00000000-0005-0000-0000-000066240000}"/>
    <cellStyle name="Normal 3 18 7 2 9" xfId="9158" xr:uid="{00000000-0005-0000-0000-000067240000}"/>
    <cellStyle name="Normal 3 18 7 3" xfId="9159" xr:uid="{00000000-0005-0000-0000-000068240000}"/>
    <cellStyle name="Normal 3 18 7 4" xfId="9160" xr:uid="{00000000-0005-0000-0000-000069240000}"/>
    <cellStyle name="Normal 3 18 7 5" xfId="9161" xr:uid="{00000000-0005-0000-0000-00006A240000}"/>
    <cellStyle name="Normal 3 18 7 6" xfId="9162" xr:uid="{00000000-0005-0000-0000-00006B240000}"/>
    <cellStyle name="Normal 3 18 7 7" xfId="9163" xr:uid="{00000000-0005-0000-0000-00006C240000}"/>
    <cellStyle name="Normal 3 18 7 8" xfId="9164" xr:uid="{00000000-0005-0000-0000-00006D240000}"/>
    <cellStyle name="Normal 3 18 7 9" xfId="9165" xr:uid="{00000000-0005-0000-0000-00006E240000}"/>
    <cellStyle name="Normal 3 18 8" xfId="9166" xr:uid="{00000000-0005-0000-0000-00006F240000}"/>
    <cellStyle name="Normal 3 18 8 10" xfId="9167" xr:uid="{00000000-0005-0000-0000-000070240000}"/>
    <cellStyle name="Normal 3 18 8 11" xfId="9168" xr:uid="{00000000-0005-0000-0000-000071240000}"/>
    <cellStyle name="Normal 3 18 8 12" xfId="9169" xr:uid="{00000000-0005-0000-0000-000072240000}"/>
    <cellStyle name="Normal 3 18 8 13" xfId="9170" xr:uid="{00000000-0005-0000-0000-000073240000}"/>
    <cellStyle name="Normal 3 18 8 14" xfId="9171" xr:uid="{00000000-0005-0000-0000-000074240000}"/>
    <cellStyle name="Normal 3 18 8 15" xfId="9172" xr:uid="{00000000-0005-0000-0000-000075240000}"/>
    <cellStyle name="Normal 3 18 8 2" xfId="9173" xr:uid="{00000000-0005-0000-0000-000076240000}"/>
    <cellStyle name="Normal 3 18 8 2 10" xfId="9174" xr:uid="{00000000-0005-0000-0000-000077240000}"/>
    <cellStyle name="Normal 3 18 8 2 11" xfId="9175" xr:uid="{00000000-0005-0000-0000-000078240000}"/>
    <cellStyle name="Normal 3 18 8 2 12" xfId="9176" xr:uid="{00000000-0005-0000-0000-000079240000}"/>
    <cellStyle name="Normal 3 18 8 2 13" xfId="9177" xr:uid="{00000000-0005-0000-0000-00007A240000}"/>
    <cellStyle name="Normal 3 18 8 2 14" xfId="9178" xr:uid="{00000000-0005-0000-0000-00007B240000}"/>
    <cellStyle name="Normal 3 18 8 2 2" xfId="9179" xr:uid="{00000000-0005-0000-0000-00007C240000}"/>
    <cellStyle name="Normal 3 18 8 2 3" xfId="9180" xr:uid="{00000000-0005-0000-0000-00007D240000}"/>
    <cellStyle name="Normal 3 18 8 2 4" xfId="9181" xr:uid="{00000000-0005-0000-0000-00007E240000}"/>
    <cellStyle name="Normal 3 18 8 2 5" xfId="9182" xr:uid="{00000000-0005-0000-0000-00007F240000}"/>
    <cellStyle name="Normal 3 18 8 2 6" xfId="9183" xr:uid="{00000000-0005-0000-0000-000080240000}"/>
    <cellStyle name="Normal 3 18 8 2 7" xfId="9184" xr:uid="{00000000-0005-0000-0000-000081240000}"/>
    <cellStyle name="Normal 3 18 8 2 8" xfId="9185" xr:uid="{00000000-0005-0000-0000-000082240000}"/>
    <cellStyle name="Normal 3 18 8 2 9" xfId="9186" xr:uid="{00000000-0005-0000-0000-000083240000}"/>
    <cellStyle name="Normal 3 18 8 3" xfId="9187" xr:uid="{00000000-0005-0000-0000-000084240000}"/>
    <cellStyle name="Normal 3 18 8 4" xfId="9188" xr:uid="{00000000-0005-0000-0000-000085240000}"/>
    <cellStyle name="Normal 3 18 8 5" xfId="9189" xr:uid="{00000000-0005-0000-0000-000086240000}"/>
    <cellStyle name="Normal 3 18 8 6" xfId="9190" xr:uid="{00000000-0005-0000-0000-000087240000}"/>
    <cellStyle name="Normal 3 18 8 7" xfId="9191" xr:uid="{00000000-0005-0000-0000-000088240000}"/>
    <cellStyle name="Normal 3 18 8 8" xfId="9192" xr:uid="{00000000-0005-0000-0000-000089240000}"/>
    <cellStyle name="Normal 3 18 8 9" xfId="9193" xr:uid="{00000000-0005-0000-0000-00008A240000}"/>
    <cellStyle name="Normal 3 18 9" xfId="9194" xr:uid="{00000000-0005-0000-0000-00008B240000}"/>
    <cellStyle name="Normal 3 18 9 10" xfId="9195" xr:uid="{00000000-0005-0000-0000-00008C240000}"/>
    <cellStyle name="Normal 3 18 9 11" xfId="9196" xr:uid="{00000000-0005-0000-0000-00008D240000}"/>
    <cellStyle name="Normal 3 18 9 12" xfId="9197" xr:uid="{00000000-0005-0000-0000-00008E240000}"/>
    <cellStyle name="Normal 3 18 9 13" xfId="9198" xr:uid="{00000000-0005-0000-0000-00008F240000}"/>
    <cellStyle name="Normal 3 18 9 14" xfId="9199" xr:uid="{00000000-0005-0000-0000-000090240000}"/>
    <cellStyle name="Normal 3 18 9 2" xfId="9200" xr:uid="{00000000-0005-0000-0000-000091240000}"/>
    <cellStyle name="Normal 3 18 9 3" xfId="9201" xr:uid="{00000000-0005-0000-0000-000092240000}"/>
    <cellStyle name="Normal 3 18 9 4" xfId="9202" xr:uid="{00000000-0005-0000-0000-000093240000}"/>
    <cellStyle name="Normal 3 18 9 5" xfId="9203" xr:uid="{00000000-0005-0000-0000-000094240000}"/>
    <cellStyle name="Normal 3 18 9 6" xfId="9204" xr:uid="{00000000-0005-0000-0000-000095240000}"/>
    <cellStyle name="Normal 3 18 9 7" xfId="9205" xr:uid="{00000000-0005-0000-0000-000096240000}"/>
    <cellStyle name="Normal 3 18 9 8" xfId="9206" xr:uid="{00000000-0005-0000-0000-000097240000}"/>
    <cellStyle name="Normal 3 18 9 9" xfId="9207" xr:uid="{00000000-0005-0000-0000-000098240000}"/>
    <cellStyle name="Normal 3 19" xfId="9208" xr:uid="{00000000-0005-0000-0000-000099240000}"/>
    <cellStyle name="Normal 3 19 10" xfId="9209" xr:uid="{00000000-0005-0000-0000-00009A240000}"/>
    <cellStyle name="Normal 3 19 10 10" xfId="9210" xr:uid="{00000000-0005-0000-0000-00009B240000}"/>
    <cellStyle name="Normal 3 19 10 11" xfId="9211" xr:uid="{00000000-0005-0000-0000-00009C240000}"/>
    <cellStyle name="Normal 3 19 10 12" xfId="9212" xr:uid="{00000000-0005-0000-0000-00009D240000}"/>
    <cellStyle name="Normal 3 19 10 13" xfId="9213" xr:uid="{00000000-0005-0000-0000-00009E240000}"/>
    <cellStyle name="Normal 3 19 10 14" xfId="9214" xr:uid="{00000000-0005-0000-0000-00009F240000}"/>
    <cellStyle name="Normal 3 19 10 2" xfId="9215" xr:uid="{00000000-0005-0000-0000-0000A0240000}"/>
    <cellStyle name="Normal 3 19 10 3" xfId="9216" xr:uid="{00000000-0005-0000-0000-0000A1240000}"/>
    <cellStyle name="Normal 3 19 10 4" xfId="9217" xr:uid="{00000000-0005-0000-0000-0000A2240000}"/>
    <cellStyle name="Normal 3 19 10 5" xfId="9218" xr:uid="{00000000-0005-0000-0000-0000A3240000}"/>
    <cellStyle name="Normal 3 19 10 6" xfId="9219" xr:uid="{00000000-0005-0000-0000-0000A4240000}"/>
    <cellStyle name="Normal 3 19 10 7" xfId="9220" xr:uid="{00000000-0005-0000-0000-0000A5240000}"/>
    <cellStyle name="Normal 3 19 10 8" xfId="9221" xr:uid="{00000000-0005-0000-0000-0000A6240000}"/>
    <cellStyle name="Normal 3 19 10 9" xfId="9222" xr:uid="{00000000-0005-0000-0000-0000A7240000}"/>
    <cellStyle name="Normal 3 19 11" xfId="9223" xr:uid="{00000000-0005-0000-0000-0000A8240000}"/>
    <cellStyle name="Normal 3 19 11 10" xfId="9224" xr:uid="{00000000-0005-0000-0000-0000A9240000}"/>
    <cellStyle name="Normal 3 19 11 11" xfId="9225" xr:uid="{00000000-0005-0000-0000-0000AA240000}"/>
    <cellStyle name="Normal 3 19 11 12" xfId="9226" xr:uid="{00000000-0005-0000-0000-0000AB240000}"/>
    <cellStyle name="Normal 3 19 11 13" xfId="9227" xr:uid="{00000000-0005-0000-0000-0000AC240000}"/>
    <cellStyle name="Normal 3 19 11 14" xfId="9228" xr:uid="{00000000-0005-0000-0000-0000AD240000}"/>
    <cellStyle name="Normal 3 19 11 2" xfId="9229" xr:uid="{00000000-0005-0000-0000-0000AE240000}"/>
    <cellStyle name="Normal 3 19 11 3" xfId="9230" xr:uid="{00000000-0005-0000-0000-0000AF240000}"/>
    <cellStyle name="Normal 3 19 11 4" xfId="9231" xr:uid="{00000000-0005-0000-0000-0000B0240000}"/>
    <cellStyle name="Normal 3 19 11 5" xfId="9232" xr:uid="{00000000-0005-0000-0000-0000B1240000}"/>
    <cellStyle name="Normal 3 19 11 6" xfId="9233" xr:uid="{00000000-0005-0000-0000-0000B2240000}"/>
    <cellStyle name="Normal 3 19 11 7" xfId="9234" xr:uid="{00000000-0005-0000-0000-0000B3240000}"/>
    <cellStyle name="Normal 3 19 11 8" xfId="9235" xr:uid="{00000000-0005-0000-0000-0000B4240000}"/>
    <cellStyle name="Normal 3 19 11 9" xfId="9236" xr:uid="{00000000-0005-0000-0000-0000B5240000}"/>
    <cellStyle name="Normal 3 19 12" xfId="9237" xr:uid="{00000000-0005-0000-0000-0000B6240000}"/>
    <cellStyle name="Normal 3 19 12 10" xfId="9238" xr:uid="{00000000-0005-0000-0000-0000B7240000}"/>
    <cellStyle name="Normal 3 19 12 11" xfId="9239" xr:uid="{00000000-0005-0000-0000-0000B8240000}"/>
    <cellStyle name="Normal 3 19 12 12" xfId="9240" xr:uid="{00000000-0005-0000-0000-0000B9240000}"/>
    <cellStyle name="Normal 3 19 12 13" xfId="9241" xr:uid="{00000000-0005-0000-0000-0000BA240000}"/>
    <cellStyle name="Normal 3 19 12 14" xfId="9242" xr:uid="{00000000-0005-0000-0000-0000BB240000}"/>
    <cellStyle name="Normal 3 19 12 2" xfId="9243" xr:uid="{00000000-0005-0000-0000-0000BC240000}"/>
    <cellStyle name="Normal 3 19 12 3" xfId="9244" xr:uid="{00000000-0005-0000-0000-0000BD240000}"/>
    <cellStyle name="Normal 3 19 12 4" xfId="9245" xr:uid="{00000000-0005-0000-0000-0000BE240000}"/>
    <cellStyle name="Normal 3 19 12 5" xfId="9246" xr:uid="{00000000-0005-0000-0000-0000BF240000}"/>
    <cellStyle name="Normal 3 19 12 6" xfId="9247" xr:uid="{00000000-0005-0000-0000-0000C0240000}"/>
    <cellStyle name="Normal 3 19 12 7" xfId="9248" xr:uid="{00000000-0005-0000-0000-0000C1240000}"/>
    <cellStyle name="Normal 3 19 12 8" xfId="9249" xr:uid="{00000000-0005-0000-0000-0000C2240000}"/>
    <cellStyle name="Normal 3 19 12 9" xfId="9250" xr:uid="{00000000-0005-0000-0000-0000C3240000}"/>
    <cellStyle name="Normal 3 19 13" xfId="9251" xr:uid="{00000000-0005-0000-0000-0000C4240000}"/>
    <cellStyle name="Normal 3 19 13 10" xfId="9252" xr:uid="{00000000-0005-0000-0000-0000C5240000}"/>
    <cellStyle name="Normal 3 19 13 11" xfId="9253" xr:uid="{00000000-0005-0000-0000-0000C6240000}"/>
    <cellStyle name="Normal 3 19 13 12" xfId="9254" xr:uid="{00000000-0005-0000-0000-0000C7240000}"/>
    <cellStyle name="Normal 3 19 13 13" xfId="9255" xr:uid="{00000000-0005-0000-0000-0000C8240000}"/>
    <cellStyle name="Normal 3 19 13 14" xfId="9256" xr:uid="{00000000-0005-0000-0000-0000C9240000}"/>
    <cellStyle name="Normal 3 19 13 2" xfId="9257" xr:uid="{00000000-0005-0000-0000-0000CA240000}"/>
    <cellStyle name="Normal 3 19 13 3" xfId="9258" xr:uid="{00000000-0005-0000-0000-0000CB240000}"/>
    <cellStyle name="Normal 3 19 13 4" xfId="9259" xr:uid="{00000000-0005-0000-0000-0000CC240000}"/>
    <cellStyle name="Normal 3 19 13 5" xfId="9260" xr:uid="{00000000-0005-0000-0000-0000CD240000}"/>
    <cellStyle name="Normal 3 19 13 6" xfId="9261" xr:uid="{00000000-0005-0000-0000-0000CE240000}"/>
    <cellStyle name="Normal 3 19 13 7" xfId="9262" xr:uid="{00000000-0005-0000-0000-0000CF240000}"/>
    <cellStyle name="Normal 3 19 13 8" xfId="9263" xr:uid="{00000000-0005-0000-0000-0000D0240000}"/>
    <cellStyle name="Normal 3 19 13 9" xfId="9264" xr:uid="{00000000-0005-0000-0000-0000D1240000}"/>
    <cellStyle name="Normal 3 19 14" xfId="9265" xr:uid="{00000000-0005-0000-0000-0000D2240000}"/>
    <cellStyle name="Normal 3 19 14 10" xfId="9266" xr:uid="{00000000-0005-0000-0000-0000D3240000}"/>
    <cellStyle name="Normal 3 19 14 11" xfId="9267" xr:uid="{00000000-0005-0000-0000-0000D4240000}"/>
    <cellStyle name="Normal 3 19 14 12" xfId="9268" xr:uid="{00000000-0005-0000-0000-0000D5240000}"/>
    <cellStyle name="Normal 3 19 14 13" xfId="9269" xr:uid="{00000000-0005-0000-0000-0000D6240000}"/>
    <cellStyle name="Normal 3 19 14 14" xfId="9270" xr:uid="{00000000-0005-0000-0000-0000D7240000}"/>
    <cellStyle name="Normal 3 19 14 2" xfId="9271" xr:uid="{00000000-0005-0000-0000-0000D8240000}"/>
    <cellStyle name="Normal 3 19 14 3" xfId="9272" xr:uid="{00000000-0005-0000-0000-0000D9240000}"/>
    <cellStyle name="Normal 3 19 14 4" xfId="9273" xr:uid="{00000000-0005-0000-0000-0000DA240000}"/>
    <cellStyle name="Normal 3 19 14 5" xfId="9274" xr:uid="{00000000-0005-0000-0000-0000DB240000}"/>
    <cellStyle name="Normal 3 19 14 6" xfId="9275" xr:uid="{00000000-0005-0000-0000-0000DC240000}"/>
    <cellStyle name="Normal 3 19 14 7" xfId="9276" xr:uid="{00000000-0005-0000-0000-0000DD240000}"/>
    <cellStyle name="Normal 3 19 14 8" xfId="9277" xr:uid="{00000000-0005-0000-0000-0000DE240000}"/>
    <cellStyle name="Normal 3 19 14 9" xfId="9278" xr:uid="{00000000-0005-0000-0000-0000DF240000}"/>
    <cellStyle name="Normal 3 19 15" xfId="9279" xr:uid="{00000000-0005-0000-0000-0000E0240000}"/>
    <cellStyle name="Normal 3 19 16" xfId="9280" xr:uid="{00000000-0005-0000-0000-0000E1240000}"/>
    <cellStyle name="Normal 3 19 17" xfId="9281" xr:uid="{00000000-0005-0000-0000-0000E2240000}"/>
    <cellStyle name="Normal 3 19 18" xfId="9282" xr:uid="{00000000-0005-0000-0000-0000E3240000}"/>
    <cellStyle name="Normal 3 19 19" xfId="9283" xr:uid="{00000000-0005-0000-0000-0000E4240000}"/>
    <cellStyle name="Normal 3 19 2" xfId="9284" xr:uid="{00000000-0005-0000-0000-0000E5240000}"/>
    <cellStyle name="Normal 3 19 20" xfId="9285" xr:uid="{00000000-0005-0000-0000-0000E6240000}"/>
    <cellStyle name="Normal 3 19 21" xfId="9286" xr:uid="{00000000-0005-0000-0000-0000E7240000}"/>
    <cellStyle name="Normal 3 19 22" xfId="9287" xr:uid="{00000000-0005-0000-0000-0000E8240000}"/>
    <cellStyle name="Normal 3 19 23" xfId="9288" xr:uid="{00000000-0005-0000-0000-0000E9240000}"/>
    <cellStyle name="Normal 3 19 24" xfId="9289" xr:uid="{00000000-0005-0000-0000-0000EA240000}"/>
    <cellStyle name="Normal 3 19 25" xfId="9290" xr:uid="{00000000-0005-0000-0000-0000EB240000}"/>
    <cellStyle name="Normal 3 19 26" xfId="9291" xr:uid="{00000000-0005-0000-0000-0000EC240000}"/>
    <cellStyle name="Normal 3 19 27" xfId="9292" xr:uid="{00000000-0005-0000-0000-0000ED240000}"/>
    <cellStyle name="Normal 3 19 3" xfId="9293" xr:uid="{00000000-0005-0000-0000-0000EE240000}"/>
    <cellStyle name="Normal 3 19 4" xfId="9294" xr:uid="{00000000-0005-0000-0000-0000EF240000}"/>
    <cellStyle name="Normal 3 19 5" xfId="9295" xr:uid="{00000000-0005-0000-0000-0000F0240000}"/>
    <cellStyle name="Normal 3 19 6" xfId="9296" xr:uid="{00000000-0005-0000-0000-0000F1240000}"/>
    <cellStyle name="Normal 3 19 6 10" xfId="9297" xr:uid="{00000000-0005-0000-0000-0000F2240000}"/>
    <cellStyle name="Normal 3 19 6 11" xfId="9298" xr:uid="{00000000-0005-0000-0000-0000F3240000}"/>
    <cellStyle name="Normal 3 19 6 12" xfId="9299" xr:uid="{00000000-0005-0000-0000-0000F4240000}"/>
    <cellStyle name="Normal 3 19 6 13" xfId="9300" xr:uid="{00000000-0005-0000-0000-0000F5240000}"/>
    <cellStyle name="Normal 3 19 6 14" xfId="9301" xr:uid="{00000000-0005-0000-0000-0000F6240000}"/>
    <cellStyle name="Normal 3 19 6 15" xfId="9302" xr:uid="{00000000-0005-0000-0000-0000F7240000}"/>
    <cellStyle name="Normal 3 19 6 2" xfId="9303" xr:uid="{00000000-0005-0000-0000-0000F8240000}"/>
    <cellStyle name="Normal 3 19 6 2 10" xfId="9304" xr:uid="{00000000-0005-0000-0000-0000F9240000}"/>
    <cellStyle name="Normal 3 19 6 2 11" xfId="9305" xr:uid="{00000000-0005-0000-0000-0000FA240000}"/>
    <cellStyle name="Normal 3 19 6 2 12" xfId="9306" xr:uid="{00000000-0005-0000-0000-0000FB240000}"/>
    <cellStyle name="Normal 3 19 6 2 13" xfId="9307" xr:uid="{00000000-0005-0000-0000-0000FC240000}"/>
    <cellStyle name="Normal 3 19 6 2 14" xfId="9308" xr:uid="{00000000-0005-0000-0000-0000FD240000}"/>
    <cellStyle name="Normal 3 19 6 2 2" xfId="9309" xr:uid="{00000000-0005-0000-0000-0000FE240000}"/>
    <cellStyle name="Normal 3 19 6 2 3" xfId="9310" xr:uid="{00000000-0005-0000-0000-0000FF240000}"/>
    <cellStyle name="Normal 3 19 6 2 4" xfId="9311" xr:uid="{00000000-0005-0000-0000-000000250000}"/>
    <cellStyle name="Normal 3 19 6 2 5" xfId="9312" xr:uid="{00000000-0005-0000-0000-000001250000}"/>
    <cellStyle name="Normal 3 19 6 2 6" xfId="9313" xr:uid="{00000000-0005-0000-0000-000002250000}"/>
    <cellStyle name="Normal 3 19 6 2 7" xfId="9314" xr:uid="{00000000-0005-0000-0000-000003250000}"/>
    <cellStyle name="Normal 3 19 6 2 8" xfId="9315" xr:uid="{00000000-0005-0000-0000-000004250000}"/>
    <cellStyle name="Normal 3 19 6 2 9" xfId="9316" xr:uid="{00000000-0005-0000-0000-000005250000}"/>
    <cellStyle name="Normal 3 19 6 3" xfId="9317" xr:uid="{00000000-0005-0000-0000-000006250000}"/>
    <cellStyle name="Normal 3 19 6 4" xfId="9318" xr:uid="{00000000-0005-0000-0000-000007250000}"/>
    <cellStyle name="Normal 3 19 6 5" xfId="9319" xr:uid="{00000000-0005-0000-0000-000008250000}"/>
    <cellStyle name="Normal 3 19 6 6" xfId="9320" xr:uid="{00000000-0005-0000-0000-000009250000}"/>
    <cellStyle name="Normal 3 19 6 7" xfId="9321" xr:uid="{00000000-0005-0000-0000-00000A250000}"/>
    <cellStyle name="Normal 3 19 6 8" xfId="9322" xr:uid="{00000000-0005-0000-0000-00000B250000}"/>
    <cellStyle name="Normal 3 19 6 9" xfId="9323" xr:uid="{00000000-0005-0000-0000-00000C250000}"/>
    <cellStyle name="Normal 3 19 7" xfId="9324" xr:uid="{00000000-0005-0000-0000-00000D250000}"/>
    <cellStyle name="Normal 3 19 7 10" xfId="9325" xr:uid="{00000000-0005-0000-0000-00000E250000}"/>
    <cellStyle name="Normal 3 19 7 11" xfId="9326" xr:uid="{00000000-0005-0000-0000-00000F250000}"/>
    <cellStyle name="Normal 3 19 7 12" xfId="9327" xr:uid="{00000000-0005-0000-0000-000010250000}"/>
    <cellStyle name="Normal 3 19 7 13" xfId="9328" xr:uid="{00000000-0005-0000-0000-000011250000}"/>
    <cellStyle name="Normal 3 19 7 14" xfId="9329" xr:uid="{00000000-0005-0000-0000-000012250000}"/>
    <cellStyle name="Normal 3 19 7 15" xfId="9330" xr:uid="{00000000-0005-0000-0000-000013250000}"/>
    <cellStyle name="Normal 3 19 7 2" xfId="9331" xr:uid="{00000000-0005-0000-0000-000014250000}"/>
    <cellStyle name="Normal 3 19 7 2 10" xfId="9332" xr:uid="{00000000-0005-0000-0000-000015250000}"/>
    <cellStyle name="Normal 3 19 7 2 11" xfId="9333" xr:uid="{00000000-0005-0000-0000-000016250000}"/>
    <cellStyle name="Normal 3 19 7 2 12" xfId="9334" xr:uid="{00000000-0005-0000-0000-000017250000}"/>
    <cellStyle name="Normal 3 19 7 2 13" xfId="9335" xr:uid="{00000000-0005-0000-0000-000018250000}"/>
    <cellStyle name="Normal 3 19 7 2 14" xfId="9336" xr:uid="{00000000-0005-0000-0000-000019250000}"/>
    <cellStyle name="Normal 3 19 7 2 2" xfId="9337" xr:uid="{00000000-0005-0000-0000-00001A250000}"/>
    <cellStyle name="Normal 3 19 7 2 3" xfId="9338" xr:uid="{00000000-0005-0000-0000-00001B250000}"/>
    <cellStyle name="Normal 3 19 7 2 4" xfId="9339" xr:uid="{00000000-0005-0000-0000-00001C250000}"/>
    <cellStyle name="Normal 3 19 7 2 5" xfId="9340" xr:uid="{00000000-0005-0000-0000-00001D250000}"/>
    <cellStyle name="Normal 3 19 7 2 6" xfId="9341" xr:uid="{00000000-0005-0000-0000-00001E250000}"/>
    <cellStyle name="Normal 3 19 7 2 7" xfId="9342" xr:uid="{00000000-0005-0000-0000-00001F250000}"/>
    <cellStyle name="Normal 3 19 7 2 8" xfId="9343" xr:uid="{00000000-0005-0000-0000-000020250000}"/>
    <cellStyle name="Normal 3 19 7 2 9" xfId="9344" xr:uid="{00000000-0005-0000-0000-000021250000}"/>
    <cellStyle name="Normal 3 19 7 3" xfId="9345" xr:uid="{00000000-0005-0000-0000-000022250000}"/>
    <cellStyle name="Normal 3 19 7 4" xfId="9346" xr:uid="{00000000-0005-0000-0000-000023250000}"/>
    <cellStyle name="Normal 3 19 7 5" xfId="9347" xr:uid="{00000000-0005-0000-0000-000024250000}"/>
    <cellStyle name="Normal 3 19 7 6" xfId="9348" xr:uid="{00000000-0005-0000-0000-000025250000}"/>
    <cellStyle name="Normal 3 19 7 7" xfId="9349" xr:uid="{00000000-0005-0000-0000-000026250000}"/>
    <cellStyle name="Normal 3 19 7 8" xfId="9350" xr:uid="{00000000-0005-0000-0000-000027250000}"/>
    <cellStyle name="Normal 3 19 7 9" xfId="9351" xr:uid="{00000000-0005-0000-0000-000028250000}"/>
    <cellStyle name="Normal 3 19 8" xfId="9352" xr:uid="{00000000-0005-0000-0000-000029250000}"/>
    <cellStyle name="Normal 3 19 8 10" xfId="9353" xr:uid="{00000000-0005-0000-0000-00002A250000}"/>
    <cellStyle name="Normal 3 19 8 11" xfId="9354" xr:uid="{00000000-0005-0000-0000-00002B250000}"/>
    <cellStyle name="Normal 3 19 8 12" xfId="9355" xr:uid="{00000000-0005-0000-0000-00002C250000}"/>
    <cellStyle name="Normal 3 19 8 13" xfId="9356" xr:uid="{00000000-0005-0000-0000-00002D250000}"/>
    <cellStyle name="Normal 3 19 8 14" xfId="9357" xr:uid="{00000000-0005-0000-0000-00002E250000}"/>
    <cellStyle name="Normal 3 19 8 15" xfId="9358" xr:uid="{00000000-0005-0000-0000-00002F250000}"/>
    <cellStyle name="Normal 3 19 8 2" xfId="9359" xr:uid="{00000000-0005-0000-0000-000030250000}"/>
    <cellStyle name="Normal 3 19 8 2 10" xfId="9360" xr:uid="{00000000-0005-0000-0000-000031250000}"/>
    <cellStyle name="Normal 3 19 8 2 11" xfId="9361" xr:uid="{00000000-0005-0000-0000-000032250000}"/>
    <cellStyle name="Normal 3 19 8 2 12" xfId="9362" xr:uid="{00000000-0005-0000-0000-000033250000}"/>
    <cellStyle name="Normal 3 19 8 2 13" xfId="9363" xr:uid="{00000000-0005-0000-0000-000034250000}"/>
    <cellStyle name="Normal 3 19 8 2 14" xfId="9364" xr:uid="{00000000-0005-0000-0000-000035250000}"/>
    <cellStyle name="Normal 3 19 8 2 2" xfId="9365" xr:uid="{00000000-0005-0000-0000-000036250000}"/>
    <cellStyle name="Normal 3 19 8 2 3" xfId="9366" xr:uid="{00000000-0005-0000-0000-000037250000}"/>
    <cellStyle name="Normal 3 19 8 2 4" xfId="9367" xr:uid="{00000000-0005-0000-0000-000038250000}"/>
    <cellStyle name="Normal 3 19 8 2 5" xfId="9368" xr:uid="{00000000-0005-0000-0000-000039250000}"/>
    <cellStyle name="Normal 3 19 8 2 6" xfId="9369" xr:uid="{00000000-0005-0000-0000-00003A250000}"/>
    <cellStyle name="Normal 3 19 8 2 7" xfId="9370" xr:uid="{00000000-0005-0000-0000-00003B250000}"/>
    <cellStyle name="Normal 3 19 8 2 8" xfId="9371" xr:uid="{00000000-0005-0000-0000-00003C250000}"/>
    <cellStyle name="Normal 3 19 8 2 9" xfId="9372" xr:uid="{00000000-0005-0000-0000-00003D250000}"/>
    <cellStyle name="Normal 3 19 8 3" xfId="9373" xr:uid="{00000000-0005-0000-0000-00003E250000}"/>
    <cellStyle name="Normal 3 19 8 4" xfId="9374" xr:uid="{00000000-0005-0000-0000-00003F250000}"/>
    <cellStyle name="Normal 3 19 8 5" xfId="9375" xr:uid="{00000000-0005-0000-0000-000040250000}"/>
    <cellStyle name="Normal 3 19 8 6" xfId="9376" xr:uid="{00000000-0005-0000-0000-000041250000}"/>
    <cellStyle name="Normal 3 19 8 7" xfId="9377" xr:uid="{00000000-0005-0000-0000-000042250000}"/>
    <cellStyle name="Normal 3 19 8 8" xfId="9378" xr:uid="{00000000-0005-0000-0000-000043250000}"/>
    <cellStyle name="Normal 3 19 8 9" xfId="9379" xr:uid="{00000000-0005-0000-0000-000044250000}"/>
    <cellStyle name="Normal 3 19 9" xfId="9380" xr:uid="{00000000-0005-0000-0000-000045250000}"/>
    <cellStyle name="Normal 3 19 9 10" xfId="9381" xr:uid="{00000000-0005-0000-0000-000046250000}"/>
    <cellStyle name="Normal 3 19 9 11" xfId="9382" xr:uid="{00000000-0005-0000-0000-000047250000}"/>
    <cellStyle name="Normal 3 19 9 12" xfId="9383" xr:uid="{00000000-0005-0000-0000-000048250000}"/>
    <cellStyle name="Normal 3 19 9 13" xfId="9384" xr:uid="{00000000-0005-0000-0000-000049250000}"/>
    <cellStyle name="Normal 3 19 9 14" xfId="9385" xr:uid="{00000000-0005-0000-0000-00004A250000}"/>
    <cellStyle name="Normal 3 19 9 2" xfId="9386" xr:uid="{00000000-0005-0000-0000-00004B250000}"/>
    <cellStyle name="Normal 3 19 9 3" xfId="9387" xr:uid="{00000000-0005-0000-0000-00004C250000}"/>
    <cellStyle name="Normal 3 19 9 4" xfId="9388" xr:uid="{00000000-0005-0000-0000-00004D250000}"/>
    <cellStyle name="Normal 3 19 9 5" xfId="9389" xr:uid="{00000000-0005-0000-0000-00004E250000}"/>
    <cellStyle name="Normal 3 19 9 6" xfId="9390" xr:uid="{00000000-0005-0000-0000-00004F250000}"/>
    <cellStyle name="Normal 3 19 9 7" xfId="9391" xr:uid="{00000000-0005-0000-0000-000050250000}"/>
    <cellStyle name="Normal 3 19 9 8" xfId="9392" xr:uid="{00000000-0005-0000-0000-000051250000}"/>
    <cellStyle name="Normal 3 19 9 9" xfId="9393" xr:uid="{00000000-0005-0000-0000-000052250000}"/>
    <cellStyle name="Normal 3 2" xfId="9394" xr:uid="{00000000-0005-0000-0000-000053250000}"/>
    <cellStyle name="Normal 3 2 10" xfId="9395" xr:uid="{00000000-0005-0000-0000-000054250000}"/>
    <cellStyle name="Normal 3 2 11" xfId="9396" xr:uid="{00000000-0005-0000-0000-000055250000}"/>
    <cellStyle name="Normal 3 2 12" xfId="9397" xr:uid="{00000000-0005-0000-0000-000056250000}"/>
    <cellStyle name="Normal 3 2 13" xfId="9398" xr:uid="{00000000-0005-0000-0000-000057250000}"/>
    <cellStyle name="Normal 3 2 14" xfId="9399" xr:uid="{00000000-0005-0000-0000-000058250000}"/>
    <cellStyle name="Normal 3 2 15" xfId="9400" xr:uid="{00000000-0005-0000-0000-000059250000}"/>
    <cellStyle name="Normal 3 2 16" xfId="9401" xr:uid="{00000000-0005-0000-0000-00005A250000}"/>
    <cellStyle name="Normal 3 2 17" xfId="9402" xr:uid="{00000000-0005-0000-0000-00005B250000}"/>
    <cellStyle name="Normal 3 2 18" xfId="9403" xr:uid="{00000000-0005-0000-0000-00005C250000}"/>
    <cellStyle name="Normal 3 2 19" xfId="9404" xr:uid="{00000000-0005-0000-0000-00005D250000}"/>
    <cellStyle name="Normal 3 2 2" xfId="9405" xr:uid="{00000000-0005-0000-0000-00005E250000}"/>
    <cellStyle name="Normal 3 2 2 2" xfId="20708" xr:uid="{00000000-0005-0000-0000-00005F250000}"/>
    <cellStyle name="Normal 3 2 20" xfId="9406" xr:uid="{00000000-0005-0000-0000-000060250000}"/>
    <cellStyle name="Normal 3 2 21" xfId="9407" xr:uid="{00000000-0005-0000-0000-000061250000}"/>
    <cellStyle name="Normal 3 2 22" xfId="9408" xr:uid="{00000000-0005-0000-0000-000062250000}"/>
    <cellStyle name="Normal 3 2 23" xfId="9409" xr:uid="{00000000-0005-0000-0000-000063250000}"/>
    <cellStyle name="Normal 3 2 24" xfId="9410" xr:uid="{00000000-0005-0000-0000-000064250000}"/>
    <cellStyle name="Normal 3 2 25" xfId="9411" xr:uid="{00000000-0005-0000-0000-000065250000}"/>
    <cellStyle name="Normal 3 2 25 10" xfId="9412" xr:uid="{00000000-0005-0000-0000-000066250000}"/>
    <cellStyle name="Normal 3 2 25 11" xfId="9413" xr:uid="{00000000-0005-0000-0000-000067250000}"/>
    <cellStyle name="Normal 3 2 25 12" xfId="9414" xr:uid="{00000000-0005-0000-0000-000068250000}"/>
    <cellStyle name="Normal 3 2 25 13" xfId="9415" xr:uid="{00000000-0005-0000-0000-000069250000}"/>
    <cellStyle name="Normal 3 2 25 14" xfId="9416" xr:uid="{00000000-0005-0000-0000-00006A250000}"/>
    <cellStyle name="Normal 3 2 25 15" xfId="9417" xr:uid="{00000000-0005-0000-0000-00006B250000}"/>
    <cellStyle name="Normal 3 2 25 2" xfId="9418" xr:uid="{00000000-0005-0000-0000-00006C250000}"/>
    <cellStyle name="Normal 3 2 25 2 10" xfId="9419" xr:uid="{00000000-0005-0000-0000-00006D250000}"/>
    <cellStyle name="Normal 3 2 25 2 11" xfId="9420" xr:uid="{00000000-0005-0000-0000-00006E250000}"/>
    <cellStyle name="Normal 3 2 25 2 12" xfId="9421" xr:uid="{00000000-0005-0000-0000-00006F250000}"/>
    <cellStyle name="Normal 3 2 25 2 13" xfId="9422" xr:uid="{00000000-0005-0000-0000-000070250000}"/>
    <cellStyle name="Normal 3 2 25 2 14" xfId="9423" xr:uid="{00000000-0005-0000-0000-000071250000}"/>
    <cellStyle name="Normal 3 2 25 2 2" xfId="9424" xr:uid="{00000000-0005-0000-0000-000072250000}"/>
    <cellStyle name="Normal 3 2 25 2 3" xfId="9425" xr:uid="{00000000-0005-0000-0000-000073250000}"/>
    <cellStyle name="Normal 3 2 25 2 4" xfId="9426" xr:uid="{00000000-0005-0000-0000-000074250000}"/>
    <cellStyle name="Normal 3 2 25 2 5" xfId="9427" xr:uid="{00000000-0005-0000-0000-000075250000}"/>
    <cellStyle name="Normal 3 2 25 2 6" xfId="9428" xr:uid="{00000000-0005-0000-0000-000076250000}"/>
    <cellStyle name="Normal 3 2 25 2 7" xfId="9429" xr:uid="{00000000-0005-0000-0000-000077250000}"/>
    <cellStyle name="Normal 3 2 25 2 8" xfId="9430" xr:uid="{00000000-0005-0000-0000-000078250000}"/>
    <cellStyle name="Normal 3 2 25 2 9" xfId="9431" xr:uid="{00000000-0005-0000-0000-000079250000}"/>
    <cellStyle name="Normal 3 2 25 3" xfId="9432" xr:uid="{00000000-0005-0000-0000-00007A250000}"/>
    <cellStyle name="Normal 3 2 25 4" xfId="9433" xr:uid="{00000000-0005-0000-0000-00007B250000}"/>
    <cellStyle name="Normal 3 2 25 5" xfId="9434" xr:uid="{00000000-0005-0000-0000-00007C250000}"/>
    <cellStyle name="Normal 3 2 25 6" xfId="9435" xr:uid="{00000000-0005-0000-0000-00007D250000}"/>
    <cellStyle name="Normal 3 2 25 7" xfId="9436" xr:uid="{00000000-0005-0000-0000-00007E250000}"/>
    <cellStyle name="Normal 3 2 25 8" xfId="9437" xr:uid="{00000000-0005-0000-0000-00007F250000}"/>
    <cellStyle name="Normal 3 2 25 9" xfId="9438" xr:uid="{00000000-0005-0000-0000-000080250000}"/>
    <cellStyle name="Normal 3 2 26" xfId="9439" xr:uid="{00000000-0005-0000-0000-000081250000}"/>
    <cellStyle name="Normal 3 2 26 10" xfId="9440" xr:uid="{00000000-0005-0000-0000-000082250000}"/>
    <cellStyle name="Normal 3 2 26 11" xfId="9441" xr:uid="{00000000-0005-0000-0000-000083250000}"/>
    <cellStyle name="Normal 3 2 26 12" xfId="9442" xr:uid="{00000000-0005-0000-0000-000084250000}"/>
    <cellStyle name="Normal 3 2 26 13" xfId="9443" xr:uid="{00000000-0005-0000-0000-000085250000}"/>
    <cellStyle name="Normal 3 2 26 14" xfId="9444" xr:uid="{00000000-0005-0000-0000-000086250000}"/>
    <cellStyle name="Normal 3 2 26 15" xfId="9445" xr:uid="{00000000-0005-0000-0000-000087250000}"/>
    <cellStyle name="Normal 3 2 26 2" xfId="9446" xr:uid="{00000000-0005-0000-0000-000088250000}"/>
    <cellStyle name="Normal 3 2 26 2 10" xfId="9447" xr:uid="{00000000-0005-0000-0000-000089250000}"/>
    <cellStyle name="Normal 3 2 26 2 11" xfId="9448" xr:uid="{00000000-0005-0000-0000-00008A250000}"/>
    <cellStyle name="Normal 3 2 26 2 12" xfId="9449" xr:uid="{00000000-0005-0000-0000-00008B250000}"/>
    <cellStyle name="Normal 3 2 26 2 13" xfId="9450" xr:uid="{00000000-0005-0000-0000-00008C250000}"/>
    <cellStyle name="Normal 3 2 26 2 14" xfId="9451" xr:uid="{00000000-0005-0000-0000-00008D250000}"/>
    <cellStyle name="Normal 3 2 26 2 2" xfId="9452" xr:uid="{00000000-0005-0000-0000-00008E250000}"/>
    <cellStyle name="Normal 3 2 26 2 3" xfId="9453" xr:uid="{00000000-0005-0000-0000-00008F250000}"/>
    <cellStyle name="Normal 3 2 26 2 4" xfId="9454" xr:uid="{00000000-0005-0000-0000-000090250000}"/>
    <cellStyle name="Normal 3 2 26 2 5" xfId="9455" xr:uid="{00000000-0005-0000-0000-000091250000}"/>
    <cellStyle name="Normal 3 2 26 2 6" xfId="9456" xr:uid="{00000000-0005-0000-0000-000092250000}"/>
    <cellStyle name="Normal 3 2 26 2 7" xfId="9457" xr:uid="{00000000-0005-0000-0000-000093250000}"/>
    <cellStyle name="Normal 3 2 26 2 8" xfId="9458" xr:uid="{00000000-0005-0000-0000-000094250000}"/>
    <cellStyle name="Normal 3 2 26 2 9" xfId="9459" xr:uid="{00000000-0005-0000-0000-000095250000}"/>
    <cellStyle name="Normal 3 2 26 3" xfId="9460" xr:uid="{00000000-0005-0000-0000-000096250000}"/>
    <cellStyle name="Normal 3 2 26 4" xfId="9461" xr:uid="{00000000-0005-0000-0000-000097250000}"/>
    <cellStyle name="Normal 3 2 26 5" xfId="9462" xr:uid="{00000000-0005-0000-0000-000098250000}"/>
    <cellStyle name="Normal 3 2 26 6" xfId="9463" xr:uid="{00000000-0005-0000-0000-000099250000}"/>
    <cellStyle name="Normal 3 2 26 7" xfId="9464" xr:uid="{00000000-0005-0000-0000-00009A250000}"/>
    <cellStyle name="Normal 3 2 26 8" xfId="9465" xr:uid="{00000000-0005-0000-0000-00009B250000}"/>
    <cellStyle name="Normal 3 2 26 9" xfId="9466" xr:uid="{00000000-0005-0000-0000-00009C250000}"/>
    <cellStyle name="Normal 3 2 27" xfId="9467" xr:uid="{00000000-0005-0000-0000-00009D250000}"/>
    <cellStyle name="Normal 3 2 27 10" xfId="9468" xr:uid="{00000000-0005-0000-0000-00009E250000}"/>
    <cellStyle name="Normal 3 2 27 11" xfId="9469" xr:uid="{00000000-0005-0000-0000-00009F250000}"/>
    <cellStyle name="Normal 3 2 27 12" xfId="9470" xr:uid="{00000000-0005-0000-0000-0000A0250000}"/>
    <cellStyle name="Normal 3 2 27 13" xfId="9471" xr:uid="{00000000-0005-0000-0000-0000A1250000}"/>
    <cellStyle name="Normal 3 2 27 14" xfId="9472" xr:uid="{00000000-0005-0000-0000-0000A2250000}"/>
    <cellStyle name="Normal 3 2 27 15" xfId="9473" xr:uid="{00000000-0005-0000-0000-0000A3250000}"/>
    <cellStyle name="Normal 3 2 27 2" xfId="9474" xr:uid="{00000000-0005-0000-0000-0000A4250000}"/>
    <cellStyle name="Normal 3 2 27 2 10" xfId="9475" xr:uid="{00000000-0005-0000-0000-0000A5250000}"/>
    <cellStyle name="Normal 3 2 27 2 11" xfId="9476" xr:uid="{00000000-0005-0000-0000-0000A6250000}"/>
    <cellStyle name="Normal 3 2 27 2 12" xfId="9477" xr:uid="{00000000-0005-0000-0000-0000A7250000}"/>
    <cellStyle name="Normal 3 2 27 2 13" xfId="9478" xr:uid="{00000000-0005-0000-0000-0000A8250000}"/>
    <cellStyle name="Normal 3 2 27 2 14" xfId="9479" xr:uid="{00000000-0005-0000-0000-0000A9250000}"/>
    <cellStyle name="Normal 3 2 27 2 2" xfId="9480" xr:uid="{00000000-0005-0000-0000-0000AA250000}"/>
    <cellStyle name="Normal 3 2 27 2 3" xfId="9481" xr:uid="{00000000-0005-0000-0000-0000AB250000}"/>
    <cellStyle name="Normal 3 2 27 2 4" xfId="9482" xr:uid="{00000000-0005-0000-0000-0000AC250000}"/>
    <cellStyle name="Normal 3 2 27 2 5" xfId="9483" xr:uid="{00000000-0005-0000-0000-0000AD250000}"/>
    <cellStyle name="Normal 3 2 27 2 6" xfId="9484" xr:uid="{00000000-0005-0000-0000-0000AE250000}"/>
    <cellStyle name="Normal 3 2 27 2 7" xfId="9485" xr:uid="{00000000-0005-0000-0000-0000AF250000}"/>
    <cellStyle name="Normal 3 2 27 2 8" xfId="9486" xr:uid="{00000000-0005-0000-0000-0000B0250000}"/>
    <cellStyle name="Normal 3 2 27 2 9" xfId="9487" xr:uid="{00000000-0005-0000-0000-0000B1250000}"/>
    <cellStyle name="Normal 3 2 27 3" xfId="9488" xr:uid="{00000000-0005-0000-0000-0000B2250000}"/>
    <cellStyle name="Normal 3 2 27 4" xfId="9489" xr:uid="{00000000-0005-0000-0000-0000B3250000}"/>
    <cellStyle name="Normal 3 2 27 5" xfId="9490" xr:uid="{00000000-0005-0000-0000-0000B4250000}"/>
    <cellStyle name="Normal 3 2 27 6" xfId="9491" xr:uid="{00000000-0005-0000-0000-0000B5250000}"/>
    <cellStyle name="Normal 3 2 27 7" xfId="9492" xr:uid="{00000000-0005-0000-0000-0000B6250000}"/>
    <cellStyle name="Normal 3 2 27 8" xfId="9493" xr:uid="{00000000-0005-0000-0000-0000B7250000}"/>
    <cellStyle name="Normal 3 2 27 9" xfId="9494" xr:uid="{00000000-0005-0000-0000-0000B8250000}"/>
    <cellStyle name="Normal 3 2 28" xfId="9495" xr:uid="{00000000-0005-0000-0000-0000B9250000}"/>
    <cellStyle name="Normal 3 2 28 10" xfId="9496" xr:uid="{00000000-0005-0000-0000-0000BA250000}"/>
    <cellStyle name="Normal 3 2 28 11" xfId="9497" xr:uid="{00000000-0005-0000-0000-0000BB250000}"/>
    <cellStyle name="Normal 3 2 28 12" xfId="9498" xr:uid="{00000000-0005-0000-0000-0000BC250000}"/>
    <cellStyle name="Normal 3 2 28 13" xfId="9499" xr:uid="{00000000-0005-0000-0000-0000BD250000}"/>
    <cellStyle name="Normal 3 2 28 14" xfId="9500" xr:uid="{00000000-0005-0000-0000-0000BE250000}"/>
    <cellStyle name="Normal 3 2 28 2" xfId="9501" xr:uid="{00000000-0005-0000-0000-0000BF250000}"/>
    <cellStyle name="Normal 3 2 28 3" xfId="9502" xr:uid="{00000000-0005-0000-0000-0000C0250000}"/>
    <cellStyle name="Normal 3 2 28 4" xfId="9503" xr:uid="{00000000-0005-0000-0000-0000C1250000}"/>
    <cellStyle name="Normal 3 2 28 5" xfId="9504" xr:uid="{00000000-0005-0000-0000-0000C2250000}"/>
    <cellStyle name="Normal 3 2 28 6" xfId="9505" xr:uid="{00000000-0005-0000-0000-0000C3250000}"/>
    <cellStyle name="Normal 3 2 28 7" xfId="9506" xr:uid="{00000000-0005-0000-0000-0000C4250000}"/>
    <cellStyle name="Normal 3 2 28 8" xfId="9507" xr:uid="{00000000-0005-0000-0000-0000C5250000}"/>
    <cellStyle name="Normal 3 2 28 9" xfId="9508" xr:uid="{00000000-0005-0000-0000-0000C6250000}"/>
    <cellStyle name="Normal 3 2 29" xfId="9509" xr:uid="{00000000-0005-0000-0000-0000C7250000}"/>
    <cellStyle name="Normal 3 2 29 10" xfId="9510" xr:uid="{00000000-0005-0000-0000-0000C8250000}"/>
    <cellStyle name="Normal 3 2 29 11" xfId="9511" xr:uid="{00000000-0005-0000-0000-0000C9250000}"/>
    <cellStyle name="Normal 3 2 29 12" xfId="9512" xr:uid="{00000000-0005-0000-0000-0000CA250000}"/>
    <cellStyle name="Normal 3 2 29 13" xfId="9513" xr:uid="{00000000-0005-0000-0000-0000CB250000}"/>
    <cellStyle name="Normal 3 2 29 14" xfId="9514" xr:uid="{00000000-0005-0000-0000-0000CC250000}"/>
    <cellStyle name="Normal 3 2 29 2" xfId="9515" xr:uid="{00000000-0005-0000-0000-0000CD250000}"/>
    <cellStyle name="Normal 3 2 29 3" xfId="9516" xr:uid="{00000000-0005-0000-0000-0000CE250000}"/>
    <cellStyle name="Normal 3 2 29 4" xfId="9517" xr:uid="{00000000-0005-0000-0000-0000CF250000}"/>
    <cellStyle name="Normal 3 2 29 5" xfId="9518" xr:uid="{00000000-0005-0000-0000-0000D0250000}"/>
    <cellStyle name="Normal 3 2 29 6" xfId="9519" xr:uid="{00000000-0005-0000-0000-0000D1250000}"/>
    <cellStyle name="Normal 3 2 29 7" xfId="9520" xr:uid="{00000000-0005-0000-0000-0000D2250000}"/>
    <cellStyle name="Normal 3 2 29 8" xfId="9521" xr:uid="{00000000-0005-0000-0000-0000D3250000}"/>
    <cellStyle name="Normal 3 2 29 9" xfId="9522" xr:uid="{00000000-0005-0000-0000-0000D4250000}"/>
    <cellStyle name="Normal 3 2 3" xfId="9523" xr:uid="{00000000-0005-0000-0000-0000D5250000}"/>
    <cellStyle name="Normal 3 2 3 10" xfId="9524" xr:uid="{00000000-0005-0000-0000-0000D6250000}"/>
    <cellStyle name="Normal 3 2 3 11" xfId="9525" xr:uid="{00000000-0005-0000-0000-0000D7250000}"/>
    <cellStyle name="Normal 3 2 3 12" xfId="9526" xr:uid="{00000000-0005-0000-0000-0000D8250000}"/>
    <cellStyle name="Normal 3 2 3 13" xfId="9527" xr:uid="{00000000-0005-0000-0000-0000D9250000}"/>
    <cellStyle name="Normal 3 2 3 14" xfId="9528" xr:uid="{00000000-0005-0000-0000-0000DA250000}"/>
    <cellStyle name="Normal 3 2 3 15" xfId="9529" xr:uid="{00000000-0005-0000-0000-0000DB250000}"/>
    <cellStyle name="Normal 3 2 3 16" xfId="9530" xr:uid="{00000000-0005-0000-0000-0000DC250000}"/>
    <cellStyle name="Normal 3 2 3 17" xfId="9531" xr:uid="{00000000-0005-0000-0000-0000DD250000}"/>
    <cellStyle name="Normal 3 2 3 18" xfId="20709" xr:uid="{00000000-0005-0000-0000-0000DE250000}"/>
    <cellStyle name="Normal 3 2 3 2" xfId="9532" xr:uid="{00000000-0005-0000-0000-0000DF250000}"/>
    <cellStyle name="Normal 3 2 3 3" xfId="9533" xr:uid="{00000000-0005-0000-0000-0000E0250000}"/>
    <cellStyle name="Normal 3 2 3 4" xfId="9534" xr:uid="{00000000-0005-0000-0000-0000E1250000}"/>
    <cellStyle name="Normal 3 2 3 5" xfId="9535" xr:uid="{00000000-0005-0000-0000-0000E2250000}"/>
    <cellStyle name="Normal 3 2 3 6" xfId="9536" xr:uid="{00000000-0005-0000-0000-0000E3250000}"/>
    <cellStyle name="Normal 3 2 3 7" xfId="9537" xr:uid="{00000000-0005-0000-0000-0000E4250000}"/>
    <cellStyle name="Normal 3 2 3 8" xfId="9538" xr:uid="{00000000-0005-0000-0000-0000E5250000}"/>
    <cellStyle name="Normal 3 2 3 9" xfId="9539" xr:uid="{00000000-0005-0000-0000-0000E6250000}"/>
    <cellStyle name="Normal 3 2 30" xfId="9540" xr:uid="{00000000-0005-0000-0000-0000E7250000}"/>
    <cellStyle name="Normal 3 2 30 10" xfId="9541" xr:uid="{00000000-0005-0000-0000-0000E8250000}"/>
    <cellStyle name="Normal 3 2 30 11" xfId="9542" xr:uid="{00000000-0005-0000-0000-0000E9250000}"/>
    <cellStyle name="Normal 3 2 30 12" xfId="9543" xr:uid="{00000000-0005-0000-0000-0000EA250000}"/>
    <cellStyle name="Normal 3 2 30 13" xfId="9544" xr:uid="{00000000-0005-0000-0000-0000EB250000}"/>
    <cellStyle name="Normal 3 2 30 14" xfId="9545" xr:uid="{00000000-0005-0000-0000-0000EC250000}"/>
    <cellStyle name="Normal 3 2 30 2" xfId="9546" xr:uid="{00000000-0005-0000-0000-0000ED250000}"/>
    <cellStyle name="Normal 3 2 30 3" xfId="9547" xr:uid="{00000000-0005-0000-0000-0000EE250000}"/>
    <cellStyle name="Normal 3 2 30 4" xfId="9548" xr:uid="{00000000-0005-0000-0000-0000EF250000}"/>
    <cellStyle name="Normal 3 2 30 5" xfId="9549" xr:uid="{00000000-0005-0000-0000-0000F0250000}"/>
    <cellStyle name="Normal 3 2 30 6" xfId="9550" xr:uid="{00000000-0005-0000-0000-0000F1250000}"/>
    <cellStyle name="Normal 3 2 30 7" xfId="9551" xr:uid="{00000000-0005-0000-0000-0000F2250000}"/>
    <cellStyle name="Normal 3 2 30 8" xfId="9552" xr:uid="{00000000-0005-0000-0000-0000F3250000}"/>
    <cellStyle name="Normal 3 2 30 9" xfId="9553" xr:uid="{00000000-0005-0000-0000-0000F4250000}"/>
    <cellStyle name="Normal 3 2 31" xfId="9554" xr:uid="{00000000-0005-0000-0000-0000F5250000}"/>
    <cellStyle name="Normal 3 2 31 10" xfId="9555" xr:uid="{00000000-0005-0000-0000-0000F6250000}"/>
    <cellStyle name="Normal 3 2 31 11" xfId="9556" xr:uid="{00000000-0005-0000-0000-0000F7250000}"/>
    <cellStyle name="Normal 3 2 31 12" xfId="9557" xr:uid="{00000000-0005-0000-0000-0000F8250000}"/>
    <cellStyle name="Normal 3 2 31 13" xfId="9558" xr:uid="{00000000-0005-0000-0000-0000F9250000}"/>
    <cellStyle name="Normal 3 2 31 14" xfId="9559" xr:uid="{00000000-0005-0000-0000-0000FA250000}"/>
    <cellStyle name="Normal 3 2 31 2" xfId="9560" xr:uid="{00000000-0005-0000-0000-0000FB250000}"/>
    <cellStyle name="Normal 3 2 31 3" xfId="9561" xr:uid="{00000000-0005-0000-0000-0000FC250000}"/>
    <cellStyle name="Normal 3 2 31 4" xfId="9562" xr:uid="{00000000-0005-0000-0000-0000FD250000}"/>
    <cellStyle name="Normal 3 2 31 5" xfId="9563" xr:uid="{00000000-0005-0000-0000-0000FE250000}"/>
    <cellStyle name="Normal 3 2 31 6" xfId="9564" xr:uid="{00000000-0005-0000-0000-0000FF250000}"/>
    <cellStyle name="Normal 3 2 31 7" xfId="9565" xr:uid="{00000000-0005-0000-0000-000000260000}"/>
    <cellStyle name="Normal 3 2 31 8" xfId="9566" xr:uid="{00000000-0005-0000-0000-000001260000}"/>
    <cellStyle name="Normal 3 2 31 9" xfId="9567" xr:uid="{00000000-0005-0000-0000-000002260000}"/>
    <cellStyle name="Normal 3 2 32" xfId="9568" xr:uid="{00000000-0005-0000-0000-000003260000}"/>
    <cellStyle name="Normal 3 2 32 10" xfId="9569" xr:uid="{00000000-0005-0000-0000-000004260000}"/>
    <cellStyle name="Normal 3 2 32 11" xfId="9570" xr:uid="{00000000-0005-0000-0000-000005260000}"/>
    <cellStyle name="Normal 3 2 32 12" xfId="9571" xr:uid="{00000000-0005-0000-0000-000006260000}"/>
    <cellStyle name="Normal 3 2 32 13" xfId="9572" xr:uid="{00000000-0005-0000-0000-000007260000}"/>
    <cellStyle name="Normal 3 2 32 14" xfId="9573" xr:uid="{00000000-0005-0000-0000-000008260000}"/>
    <cellStyle name="Normal 3 2 32 2" xfId="9574" xr:uid="{00000000-0005-0000-0000-000009260000}"/>
    <cellStyle name="Normal 3 2 32 3" xfId="9575" xr:uid="{00000000-0005-0000-0000-00000A260000}"/>
    <cellStyle name="Normal 3 2 32 4" xfId="9576" xr:uid="{00000000-0005-0000-0000-00000B260000}"/>
    <cellStyle name="Normal 3 2 32 5" xfId="9577" xr:uid="{00000000-0005-0000-0000-00000C260000}"/>
    <cellStyle name="Normal 3 2 32 6" xfId="9578" xr:uid="{00000000-0005-0000-0000-00000D260000}"/>
    <cellStyle name="Normal 3 2 32 7" xfId="9579" xr:uid="{00000000-0005-0000-0000-00000E260000}"/>
    <cellStyle name="Normal 3 2 32 8" xfId="9580" xr:uid="{00000000-0005-0000-0000-00000F260000}"/>
    <cellStyle name="Normal 3 2 32 9" xfId="9581" xr:uid="{00000000-0005-0000-0000-000010260000}"/>
    <cellStyle name="Normal 3 2 33" xfId="9582" xr:uid="{00000000-0005-0000-0000-000011260000}"/>
    <cellStyle name="Normal 3 2 33 10" xfId="9583" xr:uid="{00000000-0005-0000-0000-000012260000}"/>
    <cellStyle name="Normal 3 2 33 11" xfId="9584" xr:uid="{00000000-0005-0000-0000-000013260000}"/>
    <cellStyle name="Normal 3 2 33 12" xfId="9585" xr:uid="{00000000-0005-0000-0000-000014260000}"/>
    <cellStyle name="Normal 3 2 33 13" xfId="9586" xr:uid="{00000000-0005-0000-0000-000015260000}"/>
    <cellStyle name="Normal 3 2 33 14" xfId="9587" xr:uid="{00000000-0005-0000-0000-000016260000}"/>
    <cellStyle name="Normal 3 2 33 2" xfId="9588" xr:uid="{00000000-0005-0000-0000-000017260000}"/>
    <cellStyle name="Normal 3 2 33 3" xfId="9589" xr:uid="{00000000-0005-0000-0000-000018260000}"/>
    <cellStyle name="Normal 3 2 33 4" xfId="9590" xr:uid="{00000000-0005-0000-0000-000019260000}"/>
    <cellStyle name="Normal 3 2 33 5" xfId="9591" xr:uid="{00000000-0005-0000-0000-00001A260000}"/>
    <cellStyle name="Normal 3 2 33 6" xfId="9592" xr:uid="{00000000-0005-0000-0000-00001B260000}"/>
    <cellStyle name="Normal 3 2 33 7" xfId="9593" xr:uid="{00000000-0005-0000-0000-00001C260000}"/>
    <cellStyle name="Normal 3 2 33 8" xfId="9594" xr:uid="{00000000-0005-0000-0000-00001D260000}"/>
    <cellStyle name="Normal 3 2 33 9" xfId="9595" xr:uid="{00000000-0005-0000-0000-00001E260000}"/>
    <cellStyle name="Normal 3 2 34" xfId="9596" xr:uid="{00000000-0005-0000-0000-00001F260000}"/>
    <cellStyle name="Normal 3 2 35" xfId="9597" xr:uid="{00000000-0005-0000-0000-000020260000}"/>
    <cellStyle name="Normal 3 2 36" xfId="9598" xr:uid="{00000000-0005-0000-0000-000021260000}"/>
    <cellStyle name="Normal 3 2 36 10" xfId="9599" xr:uid="{00000000-0005-0000-0000-000022260000}"/>
    <cellStyle name="Normal 3 2 36 11" xfId="9600" xr:uid="{00000000-0005-0000-0000-000023260000}"/>
    <cellStyle name="Normal 3 2 36 12" xfId="9601" xr:uid="{00000000-0005-0000-0000-000024260000}"/>
    <cellStyle name="Normal 3 2 36 13" xfId="9602" xr:uid="{00000000-0005-0000-0000-000025260000}"/>
    <cellStyle name="Normal 3 2 36 14" xfId="9603" xr:uid="{00000000-0005-0000-0000-000026260000}"/>
    <cellStyle name="Normal 3 2 36 2" xfId="9604" xr:uid="{00000000-0005-0000-0000-000027260000}"/>
    <cellStyle name="Normal 3 2 36 3" xfId="9605" xr:uid="{00000000-0005-0000-0000-000028260000}"/>
    <cellStyle name="Normal 3 2 36 4" xfId="9606" xr:uid="{00000000-0005-0000-0000-000029260000}"/>
    <cellStyle name="Normal 3 2 36 5" xfId="9607" xr:uid="{00000000-0005-0000-0000-00002A260000}"/>
    <cellStyle name="Normal 3 2 36 6" xfId="9608" xr:uid="{00000000-0005-0000-0000-00002B260000}"/>
    <cellStyle name="Normal 3 2 36 7" xfId="9609" xr:uid="{00000000-0005-0000-0000-00002C260000}"/>
    <cellStyle name="Normal 3 2 36 8" xfId="9610" xr:uid="{00000000-0005-0000-0000-00002D260000}"/>
    <cellStyle name="Normal 3 2 36 9" xfId="9611" xr:uid="{00000000-0005-0000-0000-00002E260000}"/>
    <cellStyle name="Normal 3 2 37" xfId="9612" xr:uid="{00000000-0005-0000-0000-00002F260000}"/>
    <cellStyle name="Normal 3 2 37 10" xfId="9613" xr:uid="{00000000-0005-0000-0000-000030260000}"/>
    <cellStyle name="Normal 3 2 37 11" xfId="9614" xr:uid="{00000000-0005-0000-0000-000031260000}"/>
    <cellStyle name="Normal 3 2 37 12" xfId="9615" xr:uid="{00000000-0005-0000-0000-000032260000}"/>
    <cellStyle name="Normal 3 2 37 13" xfId="9616" xr:uid="{00000000-0005-0000-0000-000033260000}"/>
    <cellStyle name="Normal 3 2 37 14" xfId="9617" xr:uid="{00000000-0005-0000-0000-000034260000}"/>
    <cellStyle name="Normal 3 2 37 2" xfId="9618" xr:uid="{00000000-0005-0000-0000-000035260000}"/>
    <cellStyle name="Normal 3 2 37 3" xfId="9619" xr:uid="{00000000-0005-0000-0000-000036260000}"/>
    <cellStyle name="Normal 3 2 37 4" xfId="9620" xr:uid="{00000000-0005-0000-0000-000037260000}"/>
    <cellStyle name="Normal 3 2 37 5" xfId="9621" xr:uid="{00000000-0005-0000-0000-000038260000}"/>
    <cellStyle name="Normal 3 2 37 6" xfId="9622" xr:uid="{00000000-0005-0000-0000-000039260000}"/>
    <cellStyle name="Normal 3 2 37 7" xfId="9623" xr:uid="{00000000-0005-0000-0000-00003A260000}"/>
    <cellStyle name="Normal 3 2 37 8" xfId="9624" xr:uid="{00000000-0005-0000-0000-00003B260000}"/>
    <cellStyle name="Normal 3 2 37 9" xfId="9625" xr:uid="{00000000-0005-0000-0000-00003C260000}"/>
    <cellStyle name="Normal 3 2 38" xfId="20707" xr:uid="{00000000-0005-0000-0000-00003D260000}"/>
    <cellStyle name="Normal 3 2 4" xfId="9626" xr:uid="{00000000-0005-0000-0000-00003E260000}"/>
    <cellStyle name="Normal 3 2 4 2" xfId="20710" xr:uid="{00000000-0005-0000-0000-00003F260000}"/>
    <cellStyle name="Normal 3 2 5" xfId="9627" xr:uid="{00000000-0005-0000-0000-000040260000}"/>
    <cellStyle name="Normal 3 2 5 2" xfId="20711" xr:uid="{00000000-0005-0000-0000-000041260000}"/>
    <cellStyle name="Normal 3 2 6" xfId="9628" xr:uid="{00000000-0005-0000-0000-000042260000}"/>
    <cellStyle name="Normal 3 2 6 2" xfId="20712" xr:uid="{00000000-0005-0000-0000-000043260000}"/>
    <cellStyle name="Normal 3 2 7" xfId="9629" xr:uid="{00000000-0005-0000-0000-000044260000}"/>
    <cellStyle name="Normal 3 2 7 2" xfId="20713" xr:uid="{00000000-0005-0000-0000-000045260000}"/>
    <cellStyle name="Normal 3 2 8" xfId="9630" xr:uid="{00000000-0005-0000-0000-000046260000}"/>
    <cellStyle name="Normal 3 2 8 2" xfId="20714" xr:uid="{00000000-0005-0000-0000-000047260000}"/>
    <cellStyle name="Normal 3 2 9" xfId="9631" xr:uid="{00000000-0005-0000-0000-000048260000}"/>
    <cellStyle name="Normal 3 2 9 2" xfId="20715" xr:uid="{00000000-0005-0000-0000-000049260000}"/>
    <cellStyle name="Normal 3 20" xfId="9632" xr:uid="{00000000-0005-0000-0000-00004A260000}"/>
    <cellStyle name="Normal 3 20 10" xfId="9633" xr:uid="{00000000-0005-0000-0000-00004B260000}"/>
    <cellStyle name="Normal 3 20 10 10" xfId="9634" xr:uid="{00000000-0005-0000-0000-00004C260000}"/>
    <cellStyle name="Normal 3 20 10 11" xfId="9635" xr:uid="{00000000-0005-0000-0000-00004D260000}"/>
    <cellStyle name="Normal 3 20 10 12" xfId="9636" xr:uid="{00000000-0005-0000-0000-00004E260000}"/>
    <cellStyle name="Normal 3 20 10 13" xfId="9637" xr:uid="{00000000-0005-0000-0000-00004F260000}"/>
    <cellStyle name="Normal 3 20 10 14" xfId="9638" xr:uid="{00000000-0005-0000-0000-000050260000}"/>
    <cellStyle name="Normal 3 20 10 2" xfId="9639" xr:uid="{00000000-0005-0000-0000-000051260000}"/>
    <cellStyle name="Normal 3 20 10 3" xfId="9640" xr:uid="{00000000-0005-0000-0000-000052260000}"/>
    <cellStyle name="Normal 3 20 10 4" xfId="9641" xr:uid="{00000000-0005-0000-0000-000053260000}"/>
    <cellStyle name="Normal 3 20 10 5" xfId="9642" xr:uid="{00000000-0005-0000-0000-000054260000}"/>
    <cellStyle name="Normal 3 20 10 6" xfId="9643" xr:uid="{00000000-0005-0000-0000-000055260000}"/>
    <cellStyle name="Normal 3 20 10 7" xfId="9644" xr:uid="{00000000-0005-0000-0000-000056260000}"/>
    <cellStyle name="Normal 3 20 10 8" xfId="9645" xr:uid="{00000000-0005-0000-0000-000057260000}"/>
    <cellStyle name="Normal 3 20 10 9" xfId="9646" xr:uid="{00000000-0005-0000-0000-000058260000}"/>
    <cellStyle name="Normal 3 20 11" xfId="9647" xr:uid="{00000000-0005-0000-0000-000059260000}"/>
    <cellStyle name="Normal 3 20 11 10" xfId="9648" xr:uid="{00000000-0005-0000-0000-00005A260000}"/>
    <cellStyle name="Normal 3 20 11 11" xfId="9649" xr:uid="{00000000-0005-0000-0000-00005B260000}"/>
    <cellStyle name="Normal 3 20 11 12" xfId="9650" xr:uid="{00000000-0005-0000-0000-00005C260000}"/>
    <cellStyle name="Normal 3 20 11 13" xfId="9651" xr:uid="{00000000-0005-0000-0000-00005D260000}"/>
    <cellStyle name="Normal 3 20 11 14" xfId="9652" xr:uid="{00000000-0005-0000-0000-00005E260000}"/>
    <cellStyle name="Normal 3 20 11 2" xfId="9653" xr:uid="{00000000-0005-0000-0000-00005F260000}"/>
    <cellStyle name="Normal 3 20 11 3" xfId="9654" xr:uid="{00000000-0005-0000-0000-000060260000}"/>
    <cellStyle name="Normal 3 20 11 4" xfId="9655" xr:uid="{00000000-0005-0000-0000-000061260000}"/>
    <cellStyle name="Normal 3 20 11 5" xfId="9656" xr:uid="{00000000-0005-0000-0000-000062260000}"/>
    <cellStyle name="Normal 3 20 11 6" xfId="9657" xr:uid="{00000000-0005-0000-0000-000063260000}"/>
    <cellStyle name="Normal 3 20 11 7" xfId="9658" xr:uid="{00000000-0005-0000-0000-000064260000}"/>
    <cellStyle name="Normal 3 20 11 8" xfId="9659" xr:uid="{00000000-0005-0000-0000-000065260000}"/>
    <cellStyle name="Normal 3 20 11 9" xfId="9660" xr:uid="{00000000-0005-0000-0000-000066260000}"/>
    <cellStyle name="Normal 3 20 12" xfId="9661" xr:uid="{00000000-0005-0000-0000-000067260000}"/>
    <cellStyle name="Normal 3 20 12 10" xfId="9662" xr:uid="{00000000-0005-0000-0000-000068260000}"/>
    <cellStyle name="Normal 3 20 12 11" xfId="9663" xr:uid="{00000000-0005-0000-0000-000069260000}"/>
    <cellStyle name="Normal 3 20 12 12" xfId="9664" xr:uid="{00000000-0005-0000-0000-00006A260000}"/>
    <cellStyle name="Normal 3 20 12 13" xfId="9665" xr:uid="{00000000-0005-0000-0000-00006B260000}"/>
    <cellStyle name="Normal 3 20 12 14" xfId="9666" xr:uid="{00000000-0005-0000-0000-00006C260000}"/>
    <cellStyle name="Normal 3 20 12 2" xfId="9667" xr:uid="{00000000-0005-0000-0000-00006D260000}"/>
    <cellStyle name="Normal 3 20 12 3" xfId="9668" xr:uid="{00000000-0005-0000-0000-00006E260000}"/>
    <cellStyle name="Normal 3 20 12 4" xfId="9669" xr:uid="{00000000-0005-0000-0000-00006F260000}"/>
    <cellStyle name="Normal 3 20 12 5" xfId="9670" xr:uid="{00000000-0005-0000-0000-000070260000}"/>
    <cellStyle name="Normal 3 20 12 6" xfId="9671" xr:uid="{00000000-0005-0000-0000-000071260000}"/>
    <cellStyle name="Normal 3 20 12 7" xfId="9672" xr:uid="{00000000-0005-0000-0000-000072260000}"/>
    <cellStyle name="Normal 3 20 12 8" xfId="9673" xr:uid="{00000000-0005-0000-0000-000073260000}"/>
    <cellStyle name="Normal 3 20 12 9" xfId="9674" xr:uid="{00000000-0005-0000-0000-000074260000}"/>
    <cellStyle name="Normal 3 20 13" xfId="9675" xr:uid="{00000000-0005-0000-0000-000075260000}"/>
    <cellStyle name="Normal 3 20 13 10" xfId="9676" xr:uid="{00000000-0005-0000-0000-000076260000}"/>
    <cellStyle name="Normal 3 20 13 11" xfId="9677" xr:uid="{00000000-0005-0000-0000-000077260000}"/>
    <cellStyle name="Normal 3 20 13 12" xfId="9678" xr:uid="{00000000-0005-0000-0000-000078260000}"/>
    <cellStyle name="Normal 3 20 13 13" xfId="9679" xr:uid="{00000000-0005-0000-0000-000079260000}"/>
    <cellStyle name="Normal 3 20 13 14" xfId="9680" xr:uid="{00000000-0005-0000-0000-00007A260000}"/>
    <cellStyle name="Normal 3 20 13 2" xfId="9681" xr:uid="{00000000-0005-0000-0000-00007B260000}"/>
    <cellStyle name="Normal 3 20 13 3" xfId="9682" xr:uid="{00000000-0005-0000-0000-00007C260000}"/>
    <cellStyle name="Normal 3 20 13 4" xfId="9683" xr:uid="{00000000-0005-0000-0000-00007D260000}"/>
    <cellStyle name="Normal 3 20 13 5" xfId="9684" xr:uid="{00000000-0005-0000-0000-00007E260000}"/>
    <cellStyle name="Normal 3 20 13 6" xfId="9685" xr:uid="{00000000-0005-0000-0000-00007F260000}"/>
    <cellStyle name="Normal 3 20 13 7" xfId="9686" xr:uid="{00000000-0005-0000-0000-000080260000}"/>
    <cellStyle name="Normal 3 20 13 8" xfId="9687" xr:uid="{00000000-0005-0000-0000-000081260000}"/>
    <cellStyle name="Normal 3 20 13 9" xfId="9688" xr:uid="{00000000-0005-0000-0000-000082260000}"/>
    <cellStyle name="Normal 3 20 14" xfId="9689" xr:uid="{00000000-0005-0000-0000-000083260000}"/>
    <cellStyle name="Normal 3 20 14 10" xfId="9690" xr:uid="{00000000-0005-0000-0000-000084260000}"/>
    <cellStyle name="Normal 3 20 14 11" xfId="9691" xr:uid="{00000000-0005-0000-0000-000085260000}"/>
    <cellStyle name="Normal 3 20 14 12" xfId="9692" xr:uid="{00000000-0005-0000-0000-000086260000}"/>
    <cellStyle name="Normal 3 20 14 13" xfId="9693" xr:uid="{00000000-0005-0000-0000-000087260000}"/>
    <cellStyle name="Normal 3 20 14 14" xfId="9694" xr:uid="{00000000-0005-0000-0000-000088260000}"/>
    <cellStyle name="Normal 3 20 14 2" xfId="9695" xr:uid="{00000000-0005-0000-0000-000089260000}"/>
    <cellStyle name="Normal 3 20 14 3" xfId="9696" xr:uid="{00000000-0005-0000-0000-00008A260000}"/>
    <cellStyle name="Normal 3 20 14 4" xfId="9697" xr:uid="{00000000-0005-0000-0000-00008B260000}"/>
    <cellStyle name="Normal 3 20 14 5" xfId="9698" xr:uid="{00000000-0005-0000-0000-00008C260000}"/>
    <cellStyle name="Normal 3 20 14 6" xfId="9699" xr:uid="{00000000-0005-0000-0000-00008D260000}"/>
    <cellStyle name="Normal 3 20 14 7" xfId="9700" xr:uid="{00000000-0005-0000-0000-00008E260000}"/>
    <cellStyle name="Normal 3 20 14 8" xfId="9701" xr:uid="{00000000-0005-0000-0000-00008F260000}"/>
    <cellStyle name="Normal 3 20 14 9" xfId="9702" xr:uid="{00000000-0005-0000-0000-000090260000}"/>
    <cellStyle name="Normal 3 20 15" xfId="9703" xr:uid="{00000000-0005-0000-0000-000091260000}"/>
    <cellStyle name="Normal 3 20 16" xfId="9704" xr:uid="{00000000-0005-0000-0000-000092260000}"/>
    <cellStyle name="Normal 3 20 17" xfId="9705" xr:uid="{00000000-0005-0000-0000-000093260000}"/>
    <cellStyle name="Normal 3 20 18" xfId="9706" xr:uid="{00000000-0005-0000-0000-000094260000}"/>
    <cellStyle name="Normal 3 20 19" xfId="9707" xr:uid="{00000000-0005-0000-0000-000095260000}"/>
    <cellStyle name="Normal 3 20 2" xfId="9708" xr:uid="{00000000-0005-0000-0000-000096260000}"/>
    <cellStyle name="Normal 3 20 20" xfId="9709" xr:uid="{00000000-0005-0000-0000-000097260000}"/>
    <cellStyle name="Normal 3 20 21" xfId="9710" xr:uid="{00000000-0005-0000-0000-000098260000}"/>
    <cellStyle name="Normal 3 20 22" xfId="9711" xr:uid="{00000000-0005-0000-0000-000099260000}"/>
    <cellStyle name="Normal 3 20 23" xfId="9712" xr:uid="{00000000-0005-0000-0000-00009A260000}"/>
    <cellStyle name="Normal 3 20 24" xfId="9713" xr:uid="{00000000-0005-0000-0000-00009B260000}"/>
    <cellStyle name="Normal 3 20 25" xfId="9714" xr:uid="{00000000-0005-0000-0000-00009C260000}"/>
    <cellStyle name="Normal 3 20 26" xfId="9715" xr:uid="{00000000-0005-0000-0000-00009D260000}"/>
    <cellStyle name="Normal 3 20 27" xfId="9716" xr:uid="{00000000-0005-0000-0000-00009E260000}"/>
    <cellStyle name="Normal 3 20 3" xfId="9717" xr:uid="{00000000-0005-0000-0000-00009F260000}"/>
    <cellStyle name="Normal 3 20 4" xfId="9718" xr:uid="{00000000-0005-0000-0000-0000A0260000}"/>
    <cellStyle name="Normal 3 20 5" xfId="9719" xr:uid="{00000000-0005-0000-0000-0000A1260000}"/>
    <cellStyle name="Normal 3 20 6" xfId="9720" xr:uid="{00000000-0005-0000-0000-0000A2260000}"/>
    <cellStyle name="Normal 3 20 6 10" xfId="9721" xr:uid="{00000000-0005-0000-0000-0000A3260000}"/>
    <cellStyle name="Normal 3 20 6 11" xfId="9722" xr:uid="{00000000-0005-0000-0000-0000A4260000}"/>
    <cellStyle name="Normal 3 20 6 12" xfId="9723" xr:uid="{00000000-0005-0000-0000-0000A5260000}"/>
    <cellStyle name="Normal 3 20 6 13" xfId="9724" xr:uid="{00000000-0005-0000-0000-0000A6260000}"/>
    <cellStyle name="Normal 3 20 6 14" xfId="9725" xr:uid="{00000000-0005-0000-0000-0000A7260000}"/>
    <cellStyle name="Normal 3 20 6 15" xfId="9726" xr:uid="{00000000-0005-0000-0000-0000A8260000}"/>
    <cellStyle name="Normal 3 20 6 2" xfId="9727" xr:uid="{00000000-0005-0000-0000-0000A9260000}"/>
    <cellStyle name="Normal 3 20 6 2 10" xfId="9728" xr:uid="{00000000-0005-0000-0000-0000AA260000}"/>
    <cellStyle name="Normal 3 20 6 2 11" xfId="9729" xr:uid="{00000000-0005-0000-0000-0000AB260000}"/>
    <cellStyle name="Normal 3 20 6 2 12" xfId="9730" xr:uid="{00000000-0005-0000-0000-0000AC260000}"/>
    <cellStyle name="Normal 3 20 6 2 13" xfId="9731" xr:uid="{00000000-0005-0000-0000-0000AD260000}"/>
    <cellStyle name="Normal 3 20 6 2 14" xfId="9732" xr:uid="{00000000-0005-0000-0000-0000AE260000}"/>
    <cellStyle name="Normal 3 20 6 2 2" xfId="9733" xr:uid="{00000000-0005-0000-0000-0000AF260000}"/>
    <cellStyle name="Normal 3 20 6 2 3" xfId="9734" xr:uid="{00000000-0005-0000-0000-0000B0260000}"/>
    <cellStyle name="Normal 3 20 6 2 4" xfId="9735" xr:uid="{00000000-0005-0000-0000-0000B1260000}"/>
    <cellStyle name="Normal 3 20 6 2 5" xfId="9736" xr:uid="{00000000-0005-0000-0000-0000B2260000}"/>
    <cellStyle name="Normal 3 20 6 2 6" xfId="9737" xr:uid="{00000000-0005-0000-0000-0000B3260000}"/>
    <cellStyle name="Normal 3 20 6 2 7" xfId="9738" xr:uid="{00000000-0005-0000-0000-0000B4260000}"/>
    <cellStyle name="Normal 3 20 6 2 8" xfId="9739" xr:uid="{00000000-0005-0000-0000-0000B5260000}"/>
    <cellStyle name="Normal 3 20 6 2 9" xfId="9740" xr:uid="{00000000-0005-0000-0000-0000B6260000}"/>
    <cellStyle name="Normal 3 20 6 3" xfId="9741" xr:uid="{00000000-0005-0000-0000-0000B7260000}"/>
    <cellStyle name="Normal 3 20 6 4" xfId="9742" xr:uid="{00000000-0005-0000-0000-0000B8260000}"/>
    <cellStyle name="Normal 3 20 6 5" xfId="9743" xr:uid="{00000000-0005-0000-0000-0000B9260000}"/>
    <cellStyle name="Normal 3 20 6 6" xfId="9744" xr:uid="{00000000-0005-0000-0000-0000BA260000}"/>
    <cellStyle name="Normal 3 20 6 7" xfId="9745" xr:uid="{00000000-0005-0000-0000-0000BB260000}"/>
    <cellStyle name="Normal 3 20 6 8" xfId="9746" xr:uid="{00000000-0005-0000-0000-0000BC260000}"/>
    <cellStyle name="Normal 3 20 6 9" xfId="9747" xr:uid="{00000000-0005-0000-0000-0000BD260000}"/>
    <cellStyle name="Normal 3 20 7" xfId="9748" xr:uid="{00000000-0005-0000-0000-0000BE260000}"/>
    <cellStyle name="Normal 3 20 7 10" xfId="9749" xr:uid="{00000000-0005-0000-0000-0000BF260000}"/>
    <cellStyle name="Normal 3 20 7 11" xfId="9750" xr:uid="{00000000-0005-0000-0000-0000C0260000}"/>
    <cellStyle name="Normal 3 20 7 12" xfId="9751" xr:uid="{00000000-0005-0000-0000-0000C1260000}"/>
    <cellStyle name="Normal 3 20 7 13" xfId="9752" xr:uid="{00000000-0005-0000-0000-0000C2260000}"/>
    <cellStyle name="Normal 3 20 7 14" xfId="9753" xr:uid="{00000000-0005-0000-0000-0000C3260000}"/>
    <cellStyle name="Normal 3 20 7 15" xfId="9754" xr:uid="{00000000-0005-0000-0000-0000C4260000}"/>
    <cellStyle name="Normal 3 20 7 2" xfId="9755" xr:uid="{00000000-0005-0000-0000-0000C5260000}"/>
    <cellStyle name="Normal 3 20 7 2 10" xfId="9756" xr:uid="{00000000-0005-0000-0000-0000C6260000}"/>
    <cellStyle name="Normal 3 20 7 2 11" xfId="9757" xr:uid="{00000000-0005-0000-0000-0000C7260000}"/>
    <cellStyle name="Normal 3 20 7 2 12" xfId="9758" xr:uid="{00000000-0005-0000-0000-0000C8260000}"/>
    <cellStyle name="Normal 3 20 7 2 13" xfId="9759" xr:uid="{00000000-0005-0000-0000-0000C9260000}"/>
    <cellStyle name="Normal 3 20 7 2 14" xfId="9760" xr:uid="{00000000-0005-0000-0000-0000CA260000}"/>
    <cellStyle name="Normal 3 20 7 2 2" xfId="9761" xr:uid="{00000000-0005-0000-0000-0000CB260000}"/>
    <cellStyle name="Normal 3 20 7 2 3" xfId="9762" xr:uid="{00000000-0005-0000-0000-0000CC260000}"/>
    <cellStyle name="Normal 3 20 7 2 4" xfId="9763" xr:uid="{00000000-0005-0000-0000-0000CD260000}"/>
    <cellStyle name="Normal 3 20 7 2 5" xfId="9764" xr:uid="{00000000-0005-0000-0000-0000CE260000}"/>
    <cellStyle name="Normal 3 20 7 2 6" xfId="9765" xr:uid="{00000000-0005-0000-0000-0000CF260000}"/>
    <cellStyle name="Normal 3 20 7 2 7" xfId="9766" xr:uid="{00000000-0005-0000-0000-0000D0260000}"/>
    <cellStyle name="Normal 3 20 7 2 8" xfId="9767" xr:uid="{00000000-0005-0000-0000-0000D1260000}"/>
    <cellStyle name="Normal 3 20 7 2 9" xfId="9768" xr:uid="{00000000-0005-0000-0000-0000D2260000}"/>
    <cellStyle name="Normal 3 20 7 3" xfId="9769" xr:uid="{00000000-0005-0000-0000-0000D3260000}"/>
    <cellStyle name="Normal 3 20 7 4" xfId="9770" xr:uid="{00000000-0005-0000-0000-0000D4260000}"/>
    <cellStyle name="Normal 3 20 7 5" xfId="9771" xr:uid="{00000000-0005-0000-0000-0000D5260000}"/>
    <cellStyle name="Normal 3 20 7 6" xfId="9772" xr:uid="{00000000-0005-0000-0000-0000D6260000}"/>
    <cellStyle name="Normal 3 20 7 7" xfId="9773" xr:uid="{00000000-0005-0000-0000-0000D7260000}"/>
    <cellStyle name="Normal 3 20 7 8" xfId="9774" xr:uid="{00000000-0005-0000-0000-0000D8260000}"/>
    <cellStyle name="Normal 3 20 7 9" xfId="9775" xr:uid="{00000000-0005-0000-0000-0000D9260000}"/>
    <cellStyle name="Normal 3 20 8" xfId="9776" xr:uid="{00000000-0005-0000-0000-0000DA260000}"/>
    <cellStyle name="Normal 3 20 8 10" xfId="9777" xr:uid="{00000000-0005-0000-0000-0000DB260000}"/>
    <cellStyle name="Normal 3 20 8 11" xfId="9778" xr:uid="{00000000-0005-0000-0000-0000DC260000}"/>
    <cellStyle name="Normal 3 20 8 12" xfId="9779" xr:uid="{00000000-0005-0000-0000-0000DD260000}"/>
    <cellStyle name="Normal 3 20 8 13" xfId="9780" xr:uid="{00000000-0005-0000-0000-0000DE260000}"/>
    <cellStyle name="Normal 3 20 8 14" xfId="9781" xr:uid="{00000000-0005-0000-0000-0000DF260000}"/>
    <cellStyle name="Normal 3 20 8 15" xfId="9782" xr:uid="{00000000-0005-0000-0000-0000E0260000}"/>
    <cellStyle name="Normal 3 20 8 2" xfId="9783" xr:uid="{00000000-0005-0000-0000-0000E1260000}"/>
    <cellStyle name="Normal 3 20 8 2 10" xfId="9784" xr:uid="{00000000-0005-0000-0000-0000E2260000}"/>
    <cellStyle name="Normal 3 20 8 2 11" xfId="9785" xr:uid="{00000000-0005-0000-0000-0000E3260000}"/>
    <cellStyle name="Normal 3 20 8 2 12" xfId="9786" xr:uid="{00000000-0005-0000-0000-0000E4260000}"/>
    <cellStyle name="Normal 3 20 8 2 13" xfId="9787" xr:uid="{00000000-0005-0000-0000-0000E5260000}"/>
    <cellStyle name="Normal 3 20 8 2 14" xfId="9788" xr:uid="{00000000-0005-0000-0000-0000E6260000}"/>
    <cellStyle name="Normal 3 20 8 2 2" xfId="9789" xr:uid="{00000000-0005-0000-0000-0000E7260000}"/>
    <cellStyle name="Normal 3 20 8 2 3" xfId="9790" xr:uid="{00000000-0005-0000-0000-0000E8260000}"/>
    <cellStyle name="Normal 3 20 8 2 4" xfId="9791" xr:uid="{00000000-0005-0000-0000-0000E9260000}"/>
    <cellStyle name="Normal 3 20 8 2 5" xfId="9792" xr:uid="{00000000-0005-0000-0000-0000EA260000}"/>
    <cellStyle name="Normal 3 20 8 2 6" xfId="9793" xr:uid="{00000000-0005-0000-0000-0000EB260000}"/>
    <cellStyle name="Normal 3 20 8 2 7" xfId="9794" xr:uid="{00000000-0005-0000-0000-0000EC260000}"/>
    <cellStyle name="Normal 3 20 8 2 8" xfId="9795" xr:uid="{00000000-0005-0000-0000-0000ED260000}"/>
    <cellStyle name="Normal 3 20 8 2 9" xfId="9796" xr:uid="{00000000-0005-0000-0000-0000EE260000}"/>
    <cellStyle name="Normal 3 20 8 3" xfId="9797" xr:uid="{00000000-0005-0000-0000-0000EF260000}"/>
    <cellStyle name="Normal 3 20 8 4" xfId="9798" xr:uid="{00000000-0005-0000-0000-0000F0260000}"/>
    <cellStyle name="Normal 3 20 8 5" xfId="9799" xr:uid="{00000000-0005-0000-0000-0000F1260000}"/>
    <cellStyle name="Normal 3 20 8 6" xfId="9800" xr:uid="{00000000-0005-0000-0000-0000F2260000}"/>
    <cellStyle name="Normal 3 20 8 7" xfId="9801" xr:uid="{00000000-0005-0000-0000-0000F3260000}"/>
    <cellStyle name="Normal 3 20 8 8" xfId="9802" xr:uid="{00000000-0005-0000-0000-0000F4260000}"/>
    <cellStyle name="Normal 3 20 8 9" xfId="9803" xr:uid="{00000000-0005-0000-0000-0000F5260000}"/>
    <cellStyle name="Normal 3 20 9" xfId="9804" xr:uid="{00000000-0005-0000-0000-0000F6260000}"/>
    <cellStyle name="Normal 3 20 9 10" xfId="9805" xr:uid="{00000000-0005-0000-0000-0000F7260000}"/>
    <cellStyle name="Normal 3 20 9 11" xfId="9806" xr:uid="{00000000-0005-0000-0000-0000F8260000}"/>
    <cellStyle name="Normal 3 20 9 12" xfId="9807" xr:uid="{00000000-0005-0000-0000-0000F9260000}"/>
    <cellStyle name="Normal 3 20 9 13" xfId="9808" xr:uid="{00000000-0005-0000-0000-0000FA260000}"/>
    <cellStyle name="Normal 3 20 9 14" xfId="9809" xr:uid="{00000000-0005-0000-0000-0000FB260000}"/>
    <cellStyle name="Normal 3 20 9 2" xfId="9810" xr:uid="{00000000-0005-0000-0000-0000FC260000}"/>
    <cellStyle name="Normal 3 20 9 3" xfId="9811" xr:uid="{00000000-0005-0000-0000-0000FD260000}"/>
    <cellStyle name="Normal 3 20 9 4" xfId="9812" xr:uid="{00000000-0005-0000-0000-0000FE260000}"/>
    <cellStyle name="Normal 3 20 9 5" xfId="9813" xr:uid="{00000000-0005-0000-0000-0000FF260000}"/>
    <cellStyle name="Normal 3 20 9 6" xfId="9814" xr:uid="{00000000-0005-0000-0000-000000270000}"/>
    <cellStyle name="Normal 3 20 9 7" xfId="9815" xr:uid="{00000000-0005-0000-0000-000001270000}"/>
    <cellStyle name="Normal 3 20 9 8" xfId="9816" xr:uid="{00000000-0005-0000-0000-000002270000}"/>
    <cellStyle name="Normal 3 20 9 9" xfId="9817" xr:uid="{00000000-0005-0000-0000-000003270000}"/>
    <cellStyle name="Normal 3 21" xfId="9818" xr:uid="{00000000-0005-0000-0000-000004270000}"/>
    <cellStyle name="Normal 3 21 10" xfId="9819" xr:uid="{00000000-0005-0000-0000-000005270000}"/>
    <cellStyle name="Normal 3 21 10 10" xfId="9820" xr:uid="{00000000-0005-0000-0000-000006270000}"/>
    <cellStyle name="Normal 3 21 10 11" xfId="9821" xr:uid="{00000000-0005-0000-0000-000007270000}"/>
    <cellStyle name="Normal 3 21 10 12" xfId="9822" xr:uid="{00000000-0005-0000-0000-000008270000}"/>
    <cellStyle name="Normal 3 21 10 13" xfId="9823" xr:uid="{00000000-0005-0000-0000-000009270000}"/>
    <cellStyle name="Normal 3 21 10 14" xfId="9824" xr:uid="{00000000-0005-0000-0000-00000A270000}"/>
    <cellStyle name="Normal 3 21 10 2" xfId="9825" xr:uid="{00000000-0005-0000-0000-00000B270000}"/>
    <cellStyle name="Normal 3 21 10 3" xfId="9826" xr:uid="{00000000-0005-0000-0000-00000C270000}"/>
    <cellStyle name="Normal 3 21 10 4" xfId="9827" xr:uid="{00000000-0005-0000-0000-00000D270000}"/>
    <cellStyle name="Normal 3 21 10 5" xfId="9828" xr:uid="{00000000-0005-0000-0000-00000E270000}"/>
    <cellStyle name="Normal 3 21 10 6" xfId="9829" xr:uid="{00000000-0005-0000-0000-00000F270000}"/>
    <cellStyle name="Normal 3 21 10 7" xfId="9830" xr:uid="{00000000-0005-0000-0000-000010270000}"/>
    <cellStyle name="Normal 3 21 10 8" xfId="9831" xr:uid="{00000000-0005-0000-0000-000011270000}"/>
    <cellStyle name="Normal 3 21 10 9" xfId="9832" xr:uid="{00000000-0005-0000-0000-000012270000}"/>
    <cellStyle name="Normal 3 21 11" xfId="9833" xr:uid="{00000000-0005-0000-0000-000013270000}"/>
    <cellStyle name="Normal 3 21 11 10" xfId="9834" xr:uid="{00000000-0005-0000-0000-000014270000}"/>
    <cellStyle name="Normal 3 21 11 11" xfId="9835" xr:uid="{00000000-0005-0000-0000-000015270000}"/>
    <cellStyle name="Normal 3 21 11 12" xfId="9836" xr:uid="{00000000-0005-0000-0000-000016270000}"/>
    <cellStyle name="Normal 3 21 11 13" xfId="9837" xr:uid="{00000000-0005-0000-0000-000017270000}"/>
    <cellStyle name="Normal 3 21 11 14" xfId="9838" xr:uid="{00000000-0005-0000-0000-000018270000}"/>
    <cellStyle name="Normal 3 21 11 2" xfId="9839" xr:uid="{00000000-0005-0000-0000-000019270000}"/>
    <cellStyle name="Normal 3 21 11 3" xfId="9840" xr:uid="{00000000-0005-0000-0000-00001A270000}"/>
    <cellStyle name="Normal 3 21 11 4" xfId="9841" xr:uid="{00000000-0005-0000-0000-00001B270000}"/>
    <cellStyle name="Normal 3 21 11 5" xfId="9842" xr:uid="{00000000-0005-0000-0000-00001C270000}"/>
    <cellStyle name="Normal 3 21 11 6" xfId="9843" xr:uid="{00000000-0005-0000-0000-00001D270000}"/>
    <cellStyle name="Normal 3 21 11 7" xfId="9844" xr:uid="{00000000-0005-0000-0000-00001E270000}"/>
    <cellStyle name="Normal 3 21 11 8" xfId="9845" xr:uid="{00000000-0005-0000-0000-00001F270000}"/>
    <cellStyle name="Normal 3 21 11 9" xfId="9846" xr:uid="{00000000-0005-0000-0000-000020270000}"/>
    <cellStyle name="Normal 3 21 12" xfId="9847" xr:uid="{00000000-0005-0000-0000-000021270000}"/>
    <cellStyle name="Normal 3 21 12 10" xfId="9848" xr:uid="{00000000-0005-0000-0000-000022270000}"/>
    <cellStyle name="Normal 3 21 12 11" xfId="9849" xr:uid="{00000000-0005-0000-0000-000023270000}"/>
    <cellStyle name="Normal 3 21 12 12" xfId="9850" xr:uid="{00000000-0005-0000-0000-000024270000}"/>
    <cellStyle name="Normal 3 21 12 13" xfId="9851" xr:uid="{00000000-0005-0000-0000-000025270000}"/>
    <cellStyle name="Normal 3 21 12 14" xfId="9852" xr:uid="{00000000-0005-0000-0000-000026270000}"/>
    <cellStyle name="Normal 3 21 12 2" xfId="9853" xr:uid="{00000000-0005-0000-0000-000027270000}"/>
    <cellStyle name="Normal 3 21 12 3" xfId="9854" xr:uid="{00000000-0005-0000-0000-000028270000}"/>
    <cellStyle name="Normal 3 21 12 4" xfId="9855" xr:uid="{00000000-0005-0000-0000-000029270000}"/>
    <cellStyle name="Normal 3 21 12 5" xfId="9856" xr:uid="{00000000-0005-0000-0000-00002A270000}"/>
    <cellStyle name="Normal 3 21 12 6" xfId="9857" xr:uid="{00000000-0005-0000-0000-00002B270000}"/>
    <cellStyle name="Normal 3 21 12 7" xfId="9858" xr:uid="{00000000-0005-0000-0000-00002C270000}"/>
    <cellStyle name="Normal 3 21 12 8" xfId="9859" xr:uid="{00000000-0005-0000-0000-00002D270000}"/>
    <cellStyle name="Normal 3 21 12 9" xfId="9860" xr:uid="{00000000-0005-0000-0000-00002E270000}"/>
    <cellStyle name="Normal 3 21 13" xfId="9861" xr:uid="{00000000-0005-0000-0000-00002F270000}"/>
    <cellStyle name="Normal 3 21 13 10" xfId="9862" xr:uid="{00000000-0005-0000-0000-000030270000}"/>
    <cellStyle name="Normal 3 21 13 11" xfId="9863" xr:uid="{00000000-0005-0000-0000-000031270000}"/>
    <cellStyle name="Normal 3 21 13 12" xfId="9864" xr:uid="{00000000-0005-0000-0000-000032270000}"/>
    <cellStyle name="Normal 3 21 13 13" xfId="9865" xr:uid="{00000000-0005-0000-0000-000033270000}"/>
    <cellStyle name="Normal 3 21 13 14" xfId="9866" xr:uid="{00000000-0005-0000-0000-000034270000}"/>
    <cellStyle name="Normal 3 21 13 2" xfId="9867" xr:uid="{00000000-0005-0000-0000-000035270000}"/>
    <cellStyle name="Normal 3 21 13 3" xfId="9868" xr:uid="{00000000-0005-0000-0000-000036270000}"/>
    <cellStyle name="Normal 3 21 13 4" xfId="9869" xr:uid="{00000000-0005-0000-0000-000037270000}"/>
    <cellStyle name="Normal 3 21 13 5" xfId="9870" xr:uid="{00000000-0005-0000-0000-000038270000}"/>
    <cellStyle name="Normal 3 21 13 6" xfId="9871" xr:uid="{00000000-0005-0000-0000-000039270000}"/>
    <cellStyle name="Normal 3 21 13 7" xfId="9872" xr:uid="{00000000-0005-0000-0000-00003A270000}"/>
    <cellStyle name="Normal 3 21 13 8" xfId="9873" xr:uid="{00000000-0005-0000-0000-00003B270000}"/>
    <cellStyle name="Normal 3 21 13 9" xfId="9874" xr:uid="{00000000-0005-0000-0000-00003C270000}"/>
    <cellStyle name="Normal 3 21 14" xfId="9875" xr:uid="{00000000-0005-0000-0000-00003D270000}"/>
    <cellStyle name="Normal 3 21 14 10" xfId="9876" xr:uid="{00000000-0005-0000-0000-00003E270000}"/>
    <cellStyle name="Normal 3 21 14 11" xfId="9877" xr:uid="{00000000-0005-0000-0000-00003F270000}"/>
    <cellStyle name="Normal 3 21 14 12" xfId="9878" xr:uid="{00000000-0005-0000-0000-000040270000}"/>
    <cellStyle name="Normal 3 21 14 13" xfId="9879" xr:uid="{00000000-0005-0000-0000-000041270000}"/>
    <cellStyle name="Normal 3 21 14 14" xfId="9880" xr:uid="{00000000-0005-0000-0000-000042270000}"/>
    <cellStyle name="Normal 3 21 14 2" xfId="9881" xr:uid="{00000000-0005-0000-0000-000043270000}"/>
    <cellStyle name="Normal 3 21 14 3" xfId="9882" xr:uid="{00000000-0005-0000-0000-000044270000}"/>
    <cellStyle name="Normal 3 21 14 4" xfId="9883" xr:uid="{00000000-0005-0000-0000-000045270000}"/>
    <cellStyle name="Normal 3 21 14 5" xfId="9884" xr:uid="{00000000-0005-0000-0000-000046270000}"/>
    <cellStyle name="Normal 3 21 14 6" xfId="9885" xr:uid="{00000000-0005-0000-0000-000047270000}"/>
    <cellStyle name="Normal 3 21 14 7" xfId="9886" xr:uid="{00000000-0005-0000-0000-000048270000}"/>
    <cellStyle name="Normal 3 21 14 8" xfId="9887" xr:uid="{00000000-0005-0000-0000-000049270000}"/>
    <cellStyle name="Normal 3 21 14 9" xfId="9888" xr:uid="{00000000-0005-0000-0000-00004A270000}"/>
    <cellStyle name="Normal 3 21 15" xfId="9889" xr:uid="{00000000-0005-0000-0000-00004B270000}"/>
    <cellStyle name="Normal 3 21 16" xfId="9890" xr:uid="{00000000-0005-0000-0000-00004C270000}"/>
    <cellStyle name="Normal 3 21 17" xfId="9891" xr:uid="{00000000-0005-0000-0000-00004D270000}"/>
    <cellStyle name="Normal 3 21 18" xfId="9892" xr:uid="{00000000-0005-0000-0000-00004E270000}"/>
    <cellStyle name="Normal 3 21 19" xfId="9893" xr:uid="{00000000-0005-0000-0000-00004F270000}"/>
    <cellStyle name="Normal 3 21 2" xfId="9894" xr:uid="{00000000-0005-0000-0000-000050270000}"/>
    <cellStyle name="Normal 3 21 20" xfId="9895" xr:uid="{00000000-0005-0000-0000-000051270000}"/>
    <cellStyle name="Normal 3 21 21" xfId="9896" xr:uid="{00000000-0005-0000-0000-000052270000}"/>
    <cellStyle name="Normal 3 21 22" xfId="9897" xr:uid="{00000000-0005-0000-0000-000053270000}"/>
    <cellStyle name="Normal 3 21 23" xfId="9898" xr:uid="{00000000-0005-0000-0000-000054270000}"/>
    <cellStyle name="Normal 3 21 24" xfId="9899" xr:uid="{00000000-0005-0000-0000-000055270000}"/>
    <cellStyle name="Normal 3 21 25" xfId="9900" xr:uid="{00000000-0005-0000-0000-000056270000}"/>
    <cellStyle name="Normal 3 21 26" xfId="9901" xr:uid="{00000000-0005-0000-0000-000057270000}"/>
    <cellStyle name="Normal 3 21 27" xfId="9902" xr:uid="{00000000-0005-0000-0000-000058270000}"/>
    <cellStyle name="Normal 3 21 3" xfId="9903" xr:uid="{00000000-0005-0000-0000-000059270000}"/>
    <cellStyle name="Normal 3 21 4" xfId="9904" xr:uid="{00000000-0005-0000-0000-00005A270000}"/>
    <cellStyle name="Normal 3 21 5" xfId="9905" xr:uid="{00000000-0005-0000-0000-00005B270000}"/>
    <cellStyle name="Normal 3 21 6" xfId="9906" xr:uid="{00000000-0005-0000-0000-00005C270000}"/>
    <cellStyle name="Normal 3 21 6 10" xfId="9907" xr:uid="{00000000-0005-0000-0000-00005D270000}"/>
    <cellStyle name="Normal 3 21 6 11" xfId="9908" xr:uid="{00000000-0005-0000-0000-00005E270000}"/>
    <cellStyle name="Normal 3 21 6 12" xfId="9909" xr:uid="{00000000-0005-0000-0000-00005F270000}"/>
    <cellStyle name="Normal 3 21 6 13" xfId="9910" xr:uid="{00000000-0005-0000-0000-000060270000}"/>
    <cellStyle name="Normal 3 21 6 14" xfId="9911" xr:uid="{00000000-0005-0000-0000-000061270000}"/>
    <cellStyle name="Normal 3 21 6 15" xfId="9912" xr:uid="{00000000-0005-0000-0000-000062270000}"/>
    <cellStyle name="Normal 3 21 6 2" xfId="9913" xr:uid="{00000000-0005-0000-0000-000063270000}"/>
    <cellStyle name="Normal 3 21 6 2 10" xfId="9914" xr:uid="{00000000-0005-0000-0000-000064270000}"/>
    <cellStyle name="Normal 3 21 6 2 11" xfId="9915" xr:uid="{00000000-0005-0000-0000-000065270000}"/>
    <cellStyle name="Normal 3 21 6 2 12" xfId="9916" xr:uid="{00000000-0005-0000-0000-000066270000}"/>
    <cellStyle name="Normal 3 21 6 2 13" xfId="9917" xr:uid="{00000000-0005-0000-0000-000067270000}"/>
    <cellStyle name="Normal 3 21 6 2 14" xfId="9918" xr:uid="{00000000-0005-0000-0000-000068270000}"/>
    <cellStyle name="Normal 3 21 6 2 2" xfId="9919" xr:uid="{00000000-0005-0000-0000-000069270000}"/>
    <cellStyle name="Normal 3 21 6 2 3" xfId="9920" xr:uid="{00000000-0005-0000-0000-00006A270000}"/>
    <cellStyle name="Normal 3 21 6 2 4" xfId="9921" xr:uid="{00000000-0005-0000-0000-00006B270000}"/>
    <cellStyle name="Normal 3 21 6 2 5" xfId="9922" xr:uid="{00000000-0005-0000-0000-00006C270000}"/>
    <cellStyle name="Normal 3 21 6 2 6" xfId="9923" xr:uid="{00000000-0005-0000-0000-00006D270000}"/>
    <cellStyle name="Normal 3 21 6 2 7" xfId="9924" xr:uid="{00000000-0005-0000-0000-00006E270000}"/>
    <cellStyle name="Normal 3 21 6 2 8" xfId="9925" xr:uid="{00000000-0005-0000-0000-00006F270000}"/>
    <cellStyle name="Normal 3 21 6 2 9" xfId="9926" xr:uid="{00000000-0005-0000-0000-000070270000}"/>
    <cellStyle name="Normal 3 21 6 3" xfId="9927" xr:uid="{00000000-0005-0000-0000-000071270000}"/>
    <cellStyle name="Normal 3 21 6 4" xfId="9928" xr:uid="{00000000-0005-0000-0000-000072270000}"/>
    <cellStyle name="Normal 3 21 6 5" xfId="9929" xr:uid="{00000000-0005-0000-0000-000073270000}"/>
    <cellStyle name="Normal 3 21 6 6" xfId="9930" xr:uid="{00000000-0005-0000-0000-000074270000}"/>
    <cellStyle name="Normal 3 21 6 7" xfId="9931" xr:uid="{00000000-0005-0000-0000-000075270000}"/>
    <cellStyle name="Normal 3 21 6 8" xfId="9932" xr:uid="{00000000-0005-0000-0000-000076270000}"/>
    <cellStyle name="Normal 3 21 6 9" xfId="9933" xr:uid="{00000000-0005-0000-0000-000077270000}"/>
    <cellStyle name="Normal 3 21 7" xfId="9934" xr:uid="{00000000-0005-0000-0000-000078270000}"/>
    <cellStyle name="Normal 3 21 7 10" xfId="9935" xr:uid="{00000000-0005-0000-0000-000079270000}"/>
    <cellStyle name="Normal 3 21 7 11" xfId="9936" xr:uid="{00000000-0005-0000-0000-00007A270000}"/>
    <cellStyle name="Normal 3 21 7 12" xfId="9937" xr:uid="{00000000-0005-0000-0000-00007B270000}"/>
    <cellStyle name="Normal 3 21 7 13" xfId="9938" xr:uid="{00000000-0005-0000-0000-00007C270000}"/>
    <cellStyle name="Normal 3 21 7 14" xfId="9939" xr:uid="{00000000-0005-0000-0000-00007D270000}"/>
    <cellStyle name="Normal 3 21 7 15" xfId="9940" xr:uid="{00000000-0005-0000-0000-00007E270000}"/>
    <cellStyle name="Normal 3 21 7 2" xfId="9941" xr:uid="{00000000-0005-0000-0000-00007F270000}"/>
    <cellStyle name="Normal 3 21 7 2 10" xfId="9942" xr:uid="{00000000-0005-0000-0000-000080270000}"/>
    <cellStyle name="Normal 3 21 7 2 11" xfId="9943" xr:uid="{00000000-0005-0000-0000-000081270000}"/>
    <cellStyle name="Normal 3 21 7 2 12" xfId="9944" xr:uid="{00000000-0005-0000-0000-000082270000}"/>
    <cellStyle name="Normal 3 21 7 2 13" xfId="9945" xr:uid="{00000000-0005-0000-0000-000083270000}"/>
    <cellStyle name="Normal 3 21 7 2 14" xfId="9946" xr:uid="{00000000-0005-0000-0000-000084270000}"/>
    <cellStyle name="Normal 3 21 7 2 2" xfId="9947" xr:uid="{00000000-0005-0000-0000-000085270000}"/>
    <cellStyle name="Normal 3 21 7 2 3" xfId="9948" xr:uid="{00000000-0005-0000-0000-000086270000}"/>
    <cellStyle name="Normal 3 21 7 2 4" xfId="9949" xr:uid="{00000000-0005-0000-0000-000087270000}"/>
    <cellStyle name="Normal 3 21 7 2 5" xfId="9950" xr:uid="{00000000-0005-0000-0000-000088270000}"/>
    <cellStyle name="Normal 3 21 7 2 6" xfId="9951" xr:uid="{00000000-0005-0000-0000-000089270000}"/>
    <cellStyle name="Normal 3 21 7 2 7" xfId="9952" xr:uid="{00000000-0005-0000-0000-00008A270000}"/>
    <cellStyle name="Normal 3 21 7 2 8" xfId="9953" xr:uid="{00000000-0005-0000-0000-00008B270000}"/>
    <cellStyle name="Normal 3 21 7 2 9" xfId="9954" xr:uid="{00000000-0005-0000-0000-00008C270000}"/>
    <cellStyle name="Normal 3 21 7 3" xfId="9955" xr:uid="{00000000-0005-0000-0000-00008D270000}"/>
    <cellStyle name="Normal 3 21 7 4" xfId="9956" xr:uid="{00000000-0005-0000-0000-00008E270000}"/>
    <cellStyle name="Normal 3 21 7 5" xfId="9957" xr:uid="{00000000-0005-0000-0000-00008F270000}"/>
    <cellStyle name="Normal 3 21 7 6" xfId="9958" xr:uid="{00000000-0005-0000-0000-000090270000}"/>
    <cellStyle name="Normal 3 21 7 7" xfId="9959" xr:uid="{00000000-0005-0000-0000-000091270000}"/>
    <cellStyle name="Normal 3 21 7 8" xfId="9960" xr:uid="{00000000-0005-0000-0000-000092270000}"/>
    <cellStyle name="Normal 3 21 7 9" xfId="9961" xr:uid="{00000000-0005-0000-0000-000093270000}"/>
    <cellStyle name="Normal 3 21 8" xfId="9962" xr:uid="{00000000-0005-0000-0000-000094270000}"/>
    <cellStyle name="Normal 3 21 8 10" xfId="9963" xr:uid="{00000000-0005-0000-0000-000095270000}"/>
    <cellStyle name="Normal 3 21 8 11" xfId="9964" xr:uid="{00000000-0005-0000-0000-000096270000}"/>
    <cellStyle name="Normal 3 21 8 12" xfId="9965" xr:uid="{00000000-0005-0000-0000-000097270000}"/>
    <cellStyle name="Normal 3 21 8 13" xfId="9966" xr:uid="{00000000-0005-0000-0000-000098270000}"/>
    <cellStyle name="Normal 3 21 8 14" xfId="9967" xr:uid="{00000000-0005-0000-0000-000099270000}"/>
    <cellStyle name="Normal 3 21 8 15" xfId="9968" xr:uid="{00000000-0005-0000-0000-00009A270000}"/>
    <cellStyle name="Normal 3 21 8 2" xfId="9969" xr:uid="{00000000-0005-0000-0000-00009B270000}"/>
    <cellStyle name="Normal 3 21 8 2 10" xfId="9970" xr:uid="{00000000-0005-0000-0000-00009C270000}"/>
    <cellStyle name="Normal 3 21 8 2 11" xfId="9971" xr:uid="{00000000-0005-0000-0000-00009D270000}"/>
    <cellStyle name="Normal 3 21 8 2 12" xfId="9972" xr:uid="{00000000-0005-0000-0000-00009E270000}"/>
    <cellStyle name="Normal 3 21 8 2 13" xfId="9973" xr:uid="{00000000-0005-0000-0000-00009F270000}"/>
    <cellStyle name="Normal 3 21 8 2 14" xfId="9974" xr:uid="{00000000-0005-0000-0000-0000A0270000}"/>
    <cellStyle name="Normal 3 21 8 2 2" xfId="9975" xr:uid="{00000000-0005-0000-0000-0000A1270000}"/>
    <cellStyle name="Normal 3 21 8 2 3" xfId="9976" xr:uid="{00000000-0005-0000-0000-0000A2270000}"/>
    <cellStyle name="Normal 3 21 8 2 4" xfId="9977" xr:uid="{00000000-0005-0000-0000-0000A3270000}"/>
    <cellStyle name="Normal 3 21 8 2 5" xfId="9978" xr:uid="{00000000-0005-0000-0000-0000A4270000}"/>
    <cellStyle name="Normal 3 21 8 2 6" xfId="9979" xr:uid="{00000000-0005-0000-0000-0000A5270000}"/>
    <cellStyle name="Normal 3 21 8 2 7" xfId="9980" xr:uid="{00000000-0005-0000-0000-0000A6270000}"/>
    <cellStyle name="Normal 3 21 8 2 8" xfId="9981" xr:uid="{00000000-0005-0000-0000-0000A7270000}"/>
    <cellStyle name="Normal 3 21 8 2 9" xfId="9982" xr:uid="{00000000-0005-0000-0000-0000A8270000}"/>
    <cellStyle name="Normal 3 21 8 3" xfId="9983" xr:uid="{00000000-0005-0000-0000-0000A9270000}"/>
    <cellStyle name="Normal 3 21 8 4" xfId="9984" xr:uid="{00000000-0005-0000-0000-0000AA270000}"/>
    <cellStyle name="Normal 3 21 8 5" xfId="9985" xr:uid="{00000000-0005-0000-0000-0000AB270000}"/>
    <cellStyle name="Normal 3 21 8 6" xfId="9986" xr:uid="{00000000-0005-0000-0000-0000AC270000}"/>
    <cellStyle name="Normal 3 21 8 7" xfId="9987" xr:uid="{00000000-0005-0000-0000-0000AD270000}"/>
    <cellStyle name="Normal 3 21 8 8" xfId="9988" xr:uid="{00000000-0005-0000-0000-0000AE270000}"/>
    <cellStyle name="Normal 3 21 8 9" xfId="9989" xr:uid="{00000000-0005-0000-0000-0000AF270000}"/>
    <cellStyle name="Normal 3 21 9" xfId="9990" xr:uid="{00000000-0005-0000-0000-0000B0270000}"/>
    <cellStyle name="Normal 3 21 9 10" xfId="9991" xr:uid="{00000000-0005-0000-0000-0000B1270000}"/>
    <cellStyle name="Normal 3 21 9 11" xfId="9992" xr:uid="{00000000-0005-0000-0000-0000B2270000}"/>
    <cellStyle name="Normal 3 21 9 12" xfId="9993" xr:uid="{00000000-0005-0000-0000-0000B3270000}"/>
    <cellStyle name="Normal 3 21 9 13" xfId="9994" xr:uid="{00000000-0005-0000-0000-0000B4270000}"/>
    <cellStyle name="Normal 3 21 9 14" xfId="9995" xr:uid="{00000000-0005-0000-0000-0000B5270000}"/>
    <cellStyle name="Normal 3 21 9 2" xfId="9996" xr:uid="{00000000-0005-0000-0000-0000B6270000}"/>
    <cellStyle name="Normal 3 21 9 3" xfId="9997" xr:uid="{00000000-0005-0000-0000-0000B7270000}"/>
    <cellStyle name="Normal 3 21 9 4" xfId="9998" xr:uid="{00000000-0005-0000-0000-0000B8270000}"/>
    <cellStyle name="Normal 3 21 9 5" xfId="9999" xr:uid="{00000000-0005-0000-0000-0000B9270000}"/>
    <cellStyle name="Normal 3 21 9 6" xfId="10000" xr:uid="{00000000-0005-0000-0000-0000BA270000}"/>
    <cellStyle name="Normal 3 21 9 7" xfId="10001" xr:uid="{00000000-0005-0000-0000-0000BB270000}"/>
    <cellStyle name="Normal 3 21 9 8" xfId="10002" xr:uid="{00000000-0005-0000-0000-0000BC270000}"/>
    <cellStyle name="Normal 3 21 9 9" xfId="10003" xr:uid="{00000000-0005-0000-0000-0000BD270000}"/>
    <cellStyle name="Normal 3 22" xfId="10004" xr:uid="{00000000-0005-0000-0000-0000BE270000}"/>
    <cellStyle name="Normal 3 22 10" xfId="10005" xr:uid="{00000000-0005-0000-0000-0000BF270000}"/>
    <cellStyle name="Normal 3 22 10 10" xfId="10006" xr:uid="{00000000-0005-0000-0000-0000C0270000}"/>
    <cellStyle name="Normal 3 22 10 11" xfId="10007" xr:uid="{00000000-0005-0000-0000-0000C1270000}"/>
    <cellStyle name="Normal 3 22 10 12" xfId="10008" xr:uid="{00000000-0005-0000-0000-0000C2270000}"/>
    <cellStyle name="Normal 3 22 10 13" xfId="10009" xr:uid="{00000000-0005-0000-0000-0000C3270000}"/>
    <cellStyle name="Normal 3 22 10 14" xfId="10010" xr:uid="{00000000-0005-0000-0000-0000C4270000}"/>
    <cellStyle name="Normal 3 22 10 2" xfId="10011" xr:uid="{00000000-0005-0000-0000-0000C5270000}"/>
    <cellStyle name="Normal 3 22 10 3" xfId="10012" xr:uid="{00000000-0005-0000-0000-0000C6270000}"/>
    <cellStyle name="Normal 3 22 10 4" xfId="10013" xr:uid="{00000000-0005-0000-0000-0000C7270000}"/>
    <cellStyle name="Normal 3 22 10 5" xfId="10014" xr:uid="{00000000-0005-0000-0000-0000C8270000}"/>
    <cellStyle name="Normal 3 22 10 6" xfId="10015" xr:uid="{00000000-0005-0000-0000-0000C9270000}"/>
    <cellStyle name="Normal 3 22 10 7" xfId="10016" xr:uid="{00000000-0005-0000-0000-0000CA270000}"/>
    <cellStyle name="Normal 3 22 10 8" xfId="10017" xr:uid="{00000000-0005-0000-0000-0000CB270000}"/>
    <cellStyle name="Normal 3 22 10 9" xfId="10018" xr:uid="{00000000-0005-0000-0000-0000CC270000}"/>
    <cellStyle name="Normal 3 22 11" xfId="10019" xr:uid="{00000000-0005-0000-0000-0000CD270000}"/>
    <cellStyle name="Normal 3 22 11 10" xfId="10020" xr:uid="{00000000-0005-0000-0000-0000CE270000}"/>
    <cellStyle name="Normal 3 22 11 11" xfId="10021" xr:uid="{00000000-0005-0000-0000-0000CF270000}"/>
    <cellStyle name="Normal 3 22 11 12" xfId="10022" xr:uid="{00000000-0005-0000-0000-0000D0270000}"/>
    <cellStyle name="Normal 3 22 11 13" xfId="10023" xr:uid="{00000000-0005-0000-0000-0000D1270000}"/>
    <cellStyle name="Normal 3 22 11 14" xfId="10024" xr:uid="{00000000-0005-0000-0000-0000D2270000}"/>
    <cellStyle name="Normal 3 22 11 2" xfId="10025" xr:uid="{00000000-0005-0000-0000-0000D3270000}"/>
    <cellStyle name="Normal 3 22 11 3" xfId="10026" xr:uid="{00000000-0005-0000-0000-0000D4270000}"/>
    <cellStyle name="Normal 3 22 11 4" xfId="10027" xr:uid="{00000000-0005-0000-0000-0000D5270000}"/>
    <cellStyle name="Normal 3 22 11 5" xfId="10028" xr:uid="{00000000-0005-0000-0000-0000D6270000}"/>
    <cellStyle name="Normal 3 22 11 6" xfId="10029" xr:uid="{00000000-0005-0000-0000-0000D7270000}"/>
    <cellStyle name="Normal 3 22 11 7" xfId="10030" xr:uid="{00000000-0005-0000-0000-0000D8270000}"/>
    <cellStyle name="Normal 3 22 11 8" xfId="10031" xr:uid="{00000000-0005-0000-0000-0000D9270000}"/>
    <cellStyle name="Normal 3 22 11 9" xfId="10032" xr:uid="{00000000-0005-0000-0000-0000DA270000}"/>
    <cellStyle name="Normal 3 22 12" xfId="10033" xr:uid="{00000000-0005-0000-0000-0000DB270000}"/>
    <cellStyle name="Normal 3 22 12 10" xfId="10034" xr:uid="{00000000-0005-0000-0000-0000DC270000}"/>
    <cellStyle name="Normal 3 22 12 11" xfId="10035" xr:uid="{00000000-0005-0000-0000-0000DD270000}"/>
    <cellStyle name="Normal 3 22 12 12" xfId="10036" xr:uid="{00000000-0005-0000-0000-0000DE270000}"/>
    <cellStyle name="Normal 3 22 12 13" xfId="10037" xr:uid="{00000000-0005-0000-0000-0000DF270000}"/>
    <cellStyle name="Normal 3 22 12 14" xfId="10038" xr:uid="{00000000-0005-0000-0000-0000E0270000}"/>
    <cellStyle name="Normal 3 22 12 2" xfId="10039" xr:uid="{00000000-0005-0000-0000-0000E1270000}"/>
    <cellStyle name="Normal 3 22 12 3" xfId="10040" xr:uid="{00000000-0005-0000-0000-0000E2270000}"/>
    <cellStyle name="Normal 3 22 12 4" xfId="10041" xr:uid="{00000000-0005-0000-0000-0000E3270000}"/>
    <cellStyle name="Normal 3 22 12 5" xfId="10042" xr:uid="{00000000-0005-0000-0000-0000E4270000}"/>
    <cellStyle name="Normal 3 22 12 6" xfId="10043" xr:uid="{00000000-0005-0000-0000-0000E5270000}"/>
    <cellStyle name="Normal 3 22 12 7" xfId="10044" xr:uid="{00000000-0005-0000-0000-0000E6270000}"/>
    <cellStyle name="Normal 3 22 12 8" xfId="10045" xr:uid="{00000000-0005-0000-0000-0000E7270000}"/>
    <cellStyle name="Normal 3 22 12 9" xfId="10046" xr:uid="{00000000-0005-0000-0000-0000E8270000}"/>
    <cellStyle name="Normal 3 22 13" xfId="10047" xr:uid="{00000000-0005-0000-0000-0000E9270000}"/>
    <cellStyle name="Normal 3 22 13 10" xfId="10048" xr:uid="{00000000-0005-0000-0000-0000EA270000}"/>
    <cellStyle name="Normal 3 22 13 11" xfId="10049" xr:uid="{00000000-0005-0000-0000-0000EB270000}"/>
    <cellStyle name="Normal 3 22 13 12" xfId="10050" xr:uid="{00000000-0005-0000-0000-0000EC270000}"/>
    <cellStyle name="Normal 3 22 13 13" xfId="10051" xr:uid="{00000000-0005-0000-0000-0000ED270000}"/>
    <cellStyle name="Normal 3 22 13 14" xfId="10052" xr:uid="{00000000-0005-0000-0000-0000EE270000}"/>
    <cellStyle name="Normal 3 22 13 2" xfId="10053" xr:uid="{00000000-0005-0000-0000-0000EF270000}"/>
    <cellStyle name="Normal 3 22 13 3" xfId="10054" xr:uid="{00000000-0005-0000-0000-0000F0270000}"/>
    <cellStyle name="Normal 3 22 13 4" xfId="10055" xr:uid="{00000000-0005-0000-0000-0000F1270000}"/>
    <cellStyle name="Normal 3 22 13 5" xfId="10056" xr:uid="{00000000-0005-0000-0000-0000F2270000}"/>
    <cellStyle name="Normal 3 22 13 6" xfId="10057" xr:uid="{00000000-0005-0000-0000-0000F3270000}"/>
    <cellStyle name="Normal 3 22 13 7" xfId="10058" xr:uid="{00000000-0005-0000-0000-0000F4270000}"/>
    <cellStyle name="Normal 3 22 13 8" xfId="10059" xr:uid="{00000000-0005-0000-0000-0000F5270000}"/>
    <cellStyle name="Normal 3 22 13 9" xfId="10060" xr:uid="{00000000-0005-0000-0000-0000F6270000}"/>
    <cellStyle name="Normal 3 22 14" xfId="10061" xr:uid="{00000000-0005-0000-0000-0000F7270000}"/>
    <cellStyle name="Normal 3 22 14 10" xfId="10062" xr:uid="{00000000-0005-0000-0000-0000F8270000}"/>
    <cellStyle name="Normal 3 22 14 11" xfId="10063" xr:uid="{00000000-0005-0000-0000-0000F9270000}"/>
    <cellStyle name="Normal 3 22 14 12" xfId="10064" xr:uid="{00000000-0005-0000-0000-0000FA270000}"/>
    <cellStyle name="Normal 3 22 14 13" xfId="10065" xr:uid="{00000000-0005-0000-0000-0000FB270000}"/>
    <cellStyle name="Normal 3 22 14 14" xfId="10066" xr:uid="{00000000-0005-0000-0000-0000FC270000}"/>
    <cellStyle name="Normal 3 22 14 2" xfId="10067" xr:uid="{00000000-0005-0000-0000-0000FD270000}"/>
    <cellStyle name="Normal 3 22 14 3" xfId="10068" xr:uid="{00000000-0005-0000-0000-0000FE270000}"/>
    <cellStyle name="Normal 3 22 14 4" xfId="10069" xr:uid="{00000000-0005-0000-0000-0000FF270000}"/>
    <cellStyle name="Normal 3 22 14 5" xfId="10070" xr:uid="{00000000-0005-0000-0000-000000280000}"/>
    <cellStyle name="Normal 3 22 14 6" xfId="10071" xr:uid="{00000000-0005-0000-0000-000001280000}"/>
    <cellStyle name="Normal 3 22 14 7" xfId="10072" xr:uid="{00000000-0005-0000-0000-000002280000}"/>
    <cellStyle name="Normal 3 22 14 8" xfId="10073" xr:uid="{00000000-0005-0000-0000-000003280000}"/>
    <cellStyle name="Normal 3 22 14 9" xfId="10074" xr:uid="{00000000-0005-0000-0000-000004280000}"/>
    <cellStyle name="Normal 3 22 15" xfId="10075" xr:uid="{00000000-0005-0000-0000-000005280000}"/>
    <cellStyle name="Normal 3 22 16" xfId="10076" xr:uid="{00000000-0005-0000-0000-000006280000}"/>
    <cellStyle name="Normal 3 22 17" xfId="10077" xr:uid="{00000000-0005-0000-0000-000007280000}"/>
    <cellStyle name="Normal 3 22 18" xfId="10078" xr:uid="{00000000-0005-0000-0000-000008280000}"/>
    <cellStyle name="Normal 3 22 19" xfId="10079" xr:uid="{00000000-0005-0000-0000-000009280000}"/>
    <cellStyle name="Normal 3 22 2" xfId="10080" xr:uid="{00000000-0005-0000-0000-00000A280000}"/>
    <cellStyle name="Normal 3 22 20" xfId="10081" xr:uid="{00000000-0005-0000-0000-00000B280000}"/>
    <cellStyle name="Normal 3 22 21" xfId="10082" xr:uid="{00000000-0005-0000-0000-00000C280000}"/>
    <cellStyle name="Normal 3 22 22" xfId="10083" xr:uid="{00000000-0005-0000-0000-00000D280000}"/>
    <cellStyle name="Normal 3 22 23" xfId="10084" xr:uid="{00000000-0005-0000-0000-00000E280000}"/>
    <cellStyle name="Normal 3 22 24" xfId="10085" xr:uid="{00000000-0005-0000-0000-00000F280000}"/>
    <cellStyle name="Normal 3 22 25" xfId="10086" xr:uid="{00000000-0005-0000-0000-000010280000}"/>
    <cellStyle name="Normal 3 22 26" xfId="10087" xr:uid="{00000000-0005-0000-0000-000011280000}"/>
    <cellStyle name="Normal 3 22 27" xfId="10088" xr:uid="{00000000-0005-0000-0000-000012280000}"/>
    <cellStyle name="Normal 3 22 3" xfId="10089" xr:uid="{00000000-0005-0000-0000-000013280000}"/>
    <cellStyle name="Normal 3 22 4" xfId="10090" xr:uid="{00000000-0005-0000-0000-000014280000}"/>
    <cellStyle name="Normal 3 22 5" xfId="10091" xr:uid="{00000000-0005-0000-0000-000015280000}"/>
    <cellStyle name="Normal 3 22 6" xfId="10092" xr:uid="{00000000-0005-0000-0000-000016280000}"/>
    <cellStyle name="Normal 3 22 6 10" xfId="10093" xr:uid="{00000000-0005-0000-0000-000017280000}"/>
    <cellStyle name="Normal 3 22 6 11" xfId="10094" xr:uid="{00000000-0005-0000-0000-000018280000}"/>
    <cellStyle name="Normal 3 22 6 12" xfId="10095" xr:uid="{00000000-0005-0000-0000-000019280000}"/>
    <cellStyle name="Normal 3 22 6 13" xfId="10096" xr:uid="{00000000-0005-0000-0000-00001A280000}"/>
    <cellStyle name="Normal 3 22 6 14" xfId="10097" xr:uid="{00000000-0005-0000-0000-00001B280000}"/>
    <cellStyle name="Normal 3 22 6 15" xfId="10098" xr:uid="{00000000-0005-0000-0000-00001C280000}"/>
    <cellStyle name="Normal 3 22 6 2" xfId="10099" xr:uid="{00000000-0005-0000-0000-00001D280000}"/>
    <cellStyle name="Normal 3 22 6 2 10" xfId="10100" xr:uid="{00000000-0005-0000-0000-00001E280000}"/>
    <cellStyle name="Normal 3 22 6 2 11" xfId="10101" xr:uid="{00000000-0005-0000-0000-00001F280000}"/>
    <cellStyle name="Normal 3 22 6 2 12" xfId="10102" xr:uid="{00000000-0005-0000-0000-000020280000}"/>
    <cellStyle name="Normal 3 22 6 2 13" xfId="10103" xr:uid="{00000000-0005-0000-0000-000021280000}"/>
    <cellStyle name="Normal 3 22 6 2 14" xfId="10104" xr:uid="{00000000-0005-0000-0000-000022280000}"/>
    <cellStyle name="Normal 3 22 6 2 2" xfId="10105" xr:uid="{00000000-0005-0000-0000-000023280000}"/>
    <cellStyle name="Normal 3 22 6 2 3" xfId="10106" xr:uid="{00000000-0005-0000-0000-000024280000}"/>
    <cellStyle name="Normal 3 22 6 2 4" xfId="10107" xr:uid="{00000000-0005-0000-0000-000025280000}"/>
    <cellStyle name="Normal 3 22 6 2 5" xfId="10108" xr:uid="{00000000-0005-0000-0000-000026280000}"/>
    <cellStyle name="Normal 3 22 6 2 6" xfId="10109" xr:uid="{00000000-0005-0000-0000-000027280000}"/>
    <cellStyle name="Normal 3 22 6 2 7" xfId="10110" xr:uid="{00000000-0005-0000-0000-000028280000}"/>
    <cellStyle name="Normal 3 22 6 2 8" xfId="10111" xr:uid="{00000000-0005-0000-0000-000029280000}"/>
    <cellStyle name="Normal 3 22 6 2 9" xfId="10112" xr:uid="{00000000-0005-0000-0000-00002A280000}"/>
    <cellStyle name="Normal 3 22 6 3" xfId="10113" xr:uid="{00000000-0005-0000-0000-00002B280000}"/>
    <cellStyle name="Normal 3 22 6 4" xfId="10114" xr:uid="{00000000-0005-0000-0000-00002C280000}"/>
    <cellStyle name="Normal 3 22 6 5" xfId="10115" xr:uid="{00000000-0005-0000-0000-00002D280000}"/>
    <cellStyle name="Normal 3 22 6 6" xfId="10116" xr:uid="{00000000-0005-0000-0000-00002E280000}"/>
    <cellStyle name="Normal 3 22 6 7" xfId="10117" xr:uid="{00000000-0005-0000-0000-00002F280000}"/>
    <cellStyle name="Normal 3 22 6 8" xfId="10118" xr:uid="{00000000-0005-0000-0000-000030280000}"/>
    <cellStyle name="Normal 3 22 6 9" xfId="10119" xr:uid="{00000000-0005-0000-0000-000031280000}"/>
    <cellStyle name="Normal 3 22 7" xfId="10120" xr:uid="{00000000-0005-0000-0000-000032280000}"/>
    <cellStyle name="Normal 3 22 7 10" xfId="10121" xr:uid="{00000000-0005-0000-0000-000033280000}"/>
    <cellStyle name="Normal 3 22 7 11" xfId="10122" xr:uid="{00000000-0005-0000-0000-000034280000}"/>
    <cellStyle name="Normal 3 22 7 12" xfId="10123" xr:uid="{00000000-0005-0000-0000-000035280000}"/>
    <cellStyle name="Normal 3 22 7 13" xfId="10124" xr:uid="{00000000-0005-0000-0000-000036280000}"/>
    <cellStyle name="Normal 3 22 7 14" xfId="10125" xr:uid="{00000000-0005-0000-0000-000037280000}"/>
    <cellStyle name="Normal 3 22 7 15" xfId="10126" xr:uid="{00000000-0005-0000-0000-000038280000}"/>
    <cellStyle name="Normal 3 22 7 2" xfId="10127" xr:uid="{00000000-0005-0000-0000-000039280000}"/>
    <cellStyle name="Normal 3 22 7 2 10" xfId="10128" xr:uid="{00000000-0005-0000-0000-00003A280000}"/>
    <cellStyle name="Normal 3 22 7 2 11" xfId="10129" xr:uid="{00000000-0005-0000-0000-00003B280000}"/>
    <cellStyle name="Normal 3 22 7 2 12" xfId="10130" xr:uid="{00000000-0005-0000-0000-00003C280000}"/>
    <cellStyle name="Normal 3 22 7 2 13" xfId="10131" xr:uid="{00000000-0005-0000-0000-00003D280000}"/>
    <cellStyle name="Normal 3 22 7 2 14" xfId="10132" xr:uid="{00000000-0005-0000-0000-00003E280000}"/>
    <cellStyle name="Normal 3 22 7 2 2" xfId="10133" xr:uid="{00000000-0005-0000-0000-00003F280000}"/>
    <cellStyle name="Normal 3 22 7 2 3" xfId="10134" xr:uid="{00000000-0005-0000-0000-000040280000}"/>
    <cellStyle name="Normal 3 22 7 2 4" xfId="10135" xr:uid="{00000000-0005-0000-0000-000041280000}"/>
    <cellStyle name="Normal 3 22 7 2 5" xfId="10136" xr:uid="{00000000-0005-0000-0000-000042280000}"/>
    <cellStyle name="Normal 3 22 7 2 6" xfId="10137" xr:uid="{00000000-0005-0000-0000-000043280000}"/>
    <cellStyle name="Normal 3 22 7 2 7" xfId="10138" xr:uid="{00000000-0005-0000-0000-000044280000}"/>
    <cellStyle name="Normal 3 22 7 2 8" xfId="10139" xr:uid="{00000000-0005-0000-0000-000045280000}"/>
    <cellStyle name="Normal 3 22 7 2 9" xfId="10140" xr:uid="{00000000-0005-0000-0000-000046280000}"/>
    <cellStyle name="Normal 3 22 7 3" xfId="10141" xr:uid="{00000000-0005-0000-0000-000047280000}"/>
    <cellStyle name="Normal 3 22 7 4" xfId="10142" xr:uid="{00000000-0005-0000-0000-000048280000}"/>
    <cellStyle name="Normal 3 22 7 5" xfId="10143" xr:uid="{00000000-0005-0000-0000-000049280000}"/>
    <cellStyle name="Normal 3 22 7 6" xfId="10144" xr:uid="{00000000-0005-0000-0000-00004A280000}"/>
    <cellStyle name="Normal 3 22 7 7" xfId="10145" xr:uid="{00000000-0005-0000-0000-00004B280000}"/>
    <cellStyle name="Normal 3 22 7 8" xfId="10146" xr:uid="{00000000-0005-0000-0000-00004C280000}"/>
    <cellStyle name="Normal 3 22 7 9" xfId="10147" xr:uid="{00000000-0005-0000-0000-00004D280000}"/>
    <cellStyle name="Normal 3 22 8" xfId="10148" xr:uid="{00000000-0005-0000-0000-00004E280000}"/>
    <cellStyle name="Normal 3 22 8 10" xfId="10149" xr:uid="{00000000-0005-0000-0000-00004F280000}"/>
    <cellStyle name="Normal 3 22 8 11" xfId="10150" xr:uid="{00000000-0005-0000-0000-000050280000}"/>
    <cellStyle name="Normal 3 22 8 12" xfId="10151" xr:uid="{00000000-0005-0000-0000-000051280000}"/>
    <cellStyle name="Normal 3 22 8 13" xfId="10152" xr:uid="{00000000-0005-0000-0000-000052280000}"/>
    <cellStyle name="Normal 3 22 8 14" xfId="10153" xr:uid="{00000000-0005-0000-0000-000053280000}"/>
    <cellStyle name="Normal 3 22 8 15" xfId="10154" xr:uid="{00000000-0005-0000-0000-000054280000}"/>
    <cellStyle name="Normal 3 22 8 2" xfId="10155" xr:uid="{00000000-0005-0000-0000-000055280000}"/>
    <cellStyle name="Normal 3 22 8 2 10" xfId="10156" xr:uid="{00000000-0005-0000-0000-000056280000}"/>
    <cellStyle name="Normal 3 22 8 2 11" xfId="10157" xr:uid="{00000000-0005-0000-0000-000057280000}"/>
    <cellStyle name="Normal 3 22 8 2 12" xfId="10158" xr:uid="{00000000-0005-0000-0000-000058280000}"/>
    <cellStyle name="Normal 3 22 8 2 13" xfId="10159" xr:uid="{00000000-0005-0000-0000-000059280000}"/>
    <cellStyle name="Normal 3 22 8 2 14" xfId="10160" xr:uid="{00000000-0005-0000-0000-00005A280000}"/>
    <cellStyle name="Normal 3 22 8 2 2" xfId="10161" xr:uid="{00000000-0005-0000-0000-00005B280000}"/>
    <cellStyle name="Normal 3 22 8 2 3" xfId="10162" xr:uid="{00000000-0005-0000-0000-00005C280000}"/>
    <cellStyle name="Normal 3 22 8 2 4" xfId="10163" xr:uid="{00000000-0005-0000-0000-00005D280000}"/>
    <cellStyle name="Normal 3 22 8 2 5" xfId="10164" xr:uid="{00000000-0005-0000-0000-00005E280000}"/>
    <cellStyle name="Normal 3 22 8 2 6" xfId="10165" xr:uid="{00000000-0005-0000-0000-00005F280000}"/>
    <cellStyle name="Normal 3 22 8 2 7" xfId="10166" xr:uid="{00000000-0005-0000-0000-000060280000}"/>
    <cellStyle name="Normal 3 22 8 2 8" xfId="10167" xr:uid="{00000000-0005-0000-0000-000061280000}"/>
    <cellStyle name="Normal 3 22 8 2 9" xfId="10168" xr:uid="{00000000-0005-0000-0000-000062280000}"/>
    <cellStyle name="Normal 3 22 8 3" xfId="10169" xr:uid="{00000000-0005-0000-0000-000063280000}"/>
    <cellStyle name="Normal 3 22 8 4" xfId="10170" xr:uid="{00000000-0005-0000-0000-000064280000}"/>
    <cellStyle name="Normal 3 22 8 5" xfId="10171" xr:uid="{00000000-0005-0000-0000-000065280000}"/>
    <cellStyle name="Normal 3 22 8 6" xfId="10172" xr:uid="{00000000-0005-0000-0000-000066280000}"/>
    <cellStyle name="Normal 3 22 8 7" xfId="10173" xr:uid="{00000000-0005-0000-0000-000067280000}"/>
    <cellStyle name="Normal 3 22 8 8" xfId="10174" xr:uid="{00000000-0005-0000-0000-000068280000}"/>
    <cellStyle name="Normal 3 22 8 9" xfId="10175" xr:uid="{00000000-0005-0000-0000-000069280000}"/>
    <cellStyle name="Normal 3 22 9" xfId="10176" xr:uid="{00000000-0005-0000-0000-00006A280000}"/>
    <cellStyle name="Normal 3 22 9 10" xfId="10177" xr:uid="{00000000-0005-0000-0000-00006B280000}"/>
    <cellStyle name="Normal 3 22 9 11" xfId="10178" xr:uid="{00000000-0005-0000-0000-00006C280000}"/>
    <cellStyle name="Normal 3 22 9 12" xfId="10179" xr:uid="{00000000-0005-0000-0000-00006D280000}"/>
    <cellStyle name="Normal 3 22 9 13" xfId="10180" xr:uid="{00000000-0005-0000-0000-00006E280000}"/>
    <cellStyle name="Normal 3 22 9 14" xfId="10181" xr:uid="{00000000-0005-0000-0000-00006F280000}"/>
    <cellStyle name="Normal 3 22 9 2" xfId="10182" xr:uid="{00000000-0005-0000-0000-000070280000}"/>
    <cellStyle name="Normal 3 22 9 3" xfId="10183" xr:uid="{00000000-0005-0000-0000-000071280000}"/>
    <cellStyle name="Normal 3 22 9 4" xfId="10184" xr:uid="{00000000-0005-0000-0000-000072280000}"/>
    <cellStyle name="Normal 3 22 9 5" xfId="10185" xr:uid="{00000000-0005-0000-0000-000073280000}"/>
    <cellStyle name="Normal 3 22 9 6" xfId="10186" xr:uid="{00000000-0005-0000-0000-000074280000}"/>
    <cellStyle name="Normal 3 22 9 7" xfId="10187" xr:uid="{00000000-0005-0000-0000-000075280000}"/>
    <cellStyle name="Normal 3 22 9 8" xfId="10188" xr:uid="{00000000-0005-0000-0000-000076280000}"/>
    <cellStyle name="Normal 3 22 9 9" xfId="10189" xr:uid="{00000000-0005-0000-0000-000077280000}"/>
    <cellStyle name="Normal 3 23" xfId="10190" xr:uid="{00000000-0005-0000-0000-000078280000}"/>
    <cellStyle name="Normal 3 24" xfId="10191" xr:uid="{00000000-0005-0000-0000-000079280000}"/>
    <cellStyle name="Normal 3 25" xfId="10192" xr:uid="{00000000-0005-0000-0000-00007A280000}"/>
    <cellStyle name="Normal 3 26" xfId="10193" xr:uid="{00000000-0005-0000-0000-00007B280000}"/>
    <cellStyle name="Normal 3 27" xfId="10194" xr:uid="{00000000-0005-0000-0000-00007C280000}"/>
    <cellStyle name="Normal 3 28" xfId="10195" xr:uid="{00000000-0005-0000-0000-00007D280000}"/>
    <cellStyle name="Normal 3 29" xfId="10196" xr:uid="{00000000-0005-0000-0000-00007E280000}"/>
    <cellStyle name="Normal 3 3" xfId="10197" xr:uid="{00000000-0005-0000-0000-00007F280000}"/>
    <cellStyle name="Normal 3 3 10" xfId="10198" xr:uid="{00000000-0005-0000-0000-000080280000}"/>
    <cellStyle name="Normal 3 3 10 10" xfId="10199" xr:uid="{00000000-0005-0000-0000-000081280000}"/>
    <cellStyle name="Normal 3 3 10 10 10" xfId="10200" xr:uid="{00000000-0005-0000-0000-000082280000}"/>
    <cellStyle name="Normal 3 3 10 10 11" xfId="10201" xr:uid="{00000000-0005-0000-0000-000083280000}"/>
    <cellStyle name="Normal 3 3 10 10 12" xfId="10202" xr:uid="{00000000-0005-0000-0000-000084280000}"/>
    <cellStyle name="Normal 3 3 10 10 13" xfId="10203" xr:uid="{00000000-0005-0000-0000-000085280000}"/>
    <cellStyle name="Normal 3 3 10 10 14" xfId="10204" xr:uid="{00000000-0005-0000-0000-000086280000}"/>
    <cellStyle name="Normal 3 3 10 10 2" xfId="10205" xr:uid="{00000000-0005-0000-0000-000087280000}"/>
    <cellStyle name="Normal 3 3 10 10 3" xfId="10206" xr:uid="{00000000-0005-0000-0000-000088280000}"/>
    <cellStyle name="Normal 3 3 10 10 4" xfId="10207" xr:uid="{00000000-0005-0000-0000-000089280000}"/>
    <cellStyle name="Normal 3 3 10 10 5" xfId="10208" xr:uid="{00000000-0005-0000-0000-00008A280000}"/>
    <cellStyle name="Normal 3 3 10 10 6" xfId="10209" xr:uid="{00000000-0005-0000-0000-00008B280000}"/>
    <cellStyle name="Normal 3 3 10 10 7" xfId="10210" xr:uid="{00000000-0005-0000-0000-00008C280000}"/>
    <cellStyle name="Normal 3 3 10 10 8" xfId="10211" xr:uid="{00000000-0005-0000-0000-00008D280000}"/>
    <cellStyle name="Normal 3 3 10 10 9" xfId="10212" xr:uid="{00000000-0005-0000-0000-00008E280000}"/>
    <cellStyle name="Normal 3 3 10 11" xfId="10213" xr:uid="{00000000-0005-0000-0000-00008F280000}"/>
    <cellStyle name="Normal 3 3 10 12" xfId="10214" xr:uid="{00000000-0005-0000-0000-000090280000}"/>
    <cellStyle name="Normal 3 3 10 13" xfId="10215" xr:uid="{00000000-0005-0000-0000-000091280000}"/>
    <cellStyle name="Normal 3 3 10 14" xfId="10216" xr:uid="{00000000-0005-0000-0000-000092280000}"/>
    <cellStyle name="Normal 3 3 10 15" xfId="10217" xr:uid="{00000000-0005-0000-0000-000093280000}"/>
    <cellStyle name="Normal 3 3 10 16" xfId="10218" xr:uid="{00000000-0005-0000-0000-000094280000}"/>
    <cellStyle name="Normal 3 3 10 17" xfId="10219" xr:uid="{00000000-0005-0000-0000-000095280000}"/>
    <cellStyle name="Normal 3 3 10 18" xfId="10220" xr:uid="{00000000-0005-0000-0000-000096280000}"/>
    <cellStyle name="Normal 3 3 10 19" xfId="10221" xr:uid="{00000000-0005-0000-0000-000097280000}"/>
    <cellStyle name="Normal 3 3 10 2" xfId="10222" xr:uid="{00000000-0005-0000-0000-000098280000}"/>
    <cellStyle name="Normal 3 3 10 2 10" xfId="10223" xr:uid="{00000000-0005-0000-0000-000099280000}"/>
    <cellStyle name="Normal 3 3 10 2 11" xfId="10224" xr:uid="{00000000-0005-0000-0000-00009A280000}"/>
    <cellStyle name="Normal 3 3 10 2 12" xfId="10225" xr:uid="{00000000-0005-0000-0000-00009B280000}"/>
    <cellStyle name="Normal 3 3 10 2 13" xfId="10226" xr:uid="{00000000-0005-0000-0000-00009C280000}"/>
    <cellStyle name="Normal 3 3 10 2 14" xfId="10227" xr:uid="{00000000-0005-0000-0000-00009D280000}"/>
    <cellStyle name="Normal 3 3 10 2 15" xfId="10228" xr:uid="{00000000-0005-0000-0000-00009E280000}"/>
    <cellStyle name="Normal 3 3 10 2 2" xfId="10229" xr:uid="{00000000-0005-0000-0000-00009F280000}"/>
    <cellStyle name="Normal 3 3 10 2 2 10" xfId="10230" xr:uid="{00000000-0005-0000-0000-0000A0280000}"/>
    <cellStyle name="Normal 3 3 10 2 2 11" xfId="10231" xr:uid="{00000000-0005-0000-0000-0000A1280000}"/>
    <cellStyle name="Normal 3 3 10 2 2 12" xfId="10232" xr:uid="{00000000-0005-0000-0000-0000A2280000}"/>
    <cellStyle name="Normal 3 3 10 2 2 13" xfId="10233" xr:uid="{00000000-0005-0000-0000-0000A3280000}"/>
    <cellStyle name="Normal 3 3 10 2 2 14" xfId="10234" xr:uid="{00000000-0005-0000-0000-0000A4280000}"/>
    <cellStyle name="Normal 3 3 10 2 2 2" xfId="10235" xr:uid="{00000000-0005-0000-0000-0000A5280000}"/>
    <cellStyle name="Normal 3 3 10 2 2 3" xfId="10236" xr:uid="{00000000-0005-0000-0000-0000A6280000}"/>
    <cellStyle name="Normal 3 3 10 2 2 4" xfId="10237" xr:uid="{00000000-0005-0000-0000-0000A7280000}"/>
    <cellStyle name="Normal 3 3 10 2 2 5" xfId="10238" xr:uid="{00000000-0005-0000-0000-0000A8280000}"/>
    <cellStyle name="Normal 3 3 10 2 2 6" xfId="10239" xr:uid="{00000000-0005-0000-0000-0000A9280000}"/>
    <cellStyle name="Normal 3 3 10 2 2 7" xfId="10240" xr:uid="{00000000-0005-0000-0000-0000AA280000}"/>
    <cellStyle name="Normal 3 3 10 2 2 8" xfId="10241" xr:uid="{00000000-0005-0000-0000-0000AB280000}"/>
    <cellStyle name="Normal 3 3 10 2 2 9" xfId="10242" xr:uid="{00000000-0005-0000-0000-0000AC280000}"/>
    <cellStyle name="Normal 3 3 10 2 3" xfId="10243" xr:uid="{00000000-0005-0000-0000-0000AD280000}"/>
    <cellStyle name="Normal 3 3 10 2 4" xfId="10244" xr:uid="{00000000-0005-0000-0000-0000AE280000}"/>
    <cellStyle name="Normal 3 3 10 2 5" xfId="10245" xr:uid="{00000000-0005-0000-0000-0000AF280000}"/>
    <cellStyle name="Normal 3 3 10 2 6" xfId="10246" xr:uid="{00000000-0005-0000-0000-0000B0280000}"/>
    <cellStyle name="Normal 3 3 10 2 7" xfId="10247" xr:uid="{00000000-0005-0000-0000-0000B1280000}"/>
    <cellStyle name="Normal 3 3 10 2 8" xfId="10248" xr:uid="{00000000-0005-0000-0000-0000B2280000}"/>
    <cellStyle name="Normal 3 3 10 2 9" xfId="10249" xr:uid="{00000000-0005-0000-0000-0000B3280000}"/>
    <cellStyle name="Normal 3 3 10 20" xfId="10250" xr:uid="{00000000-0005-0000-0000-0000B4280000}"/>
    <cellStyle name="Normal 3 3 10 21" xfId="10251" xr:uid="{00000000-0005-0000-0000-0000B5280000}"/>
    <cellStyle name="Normal 3 3 10 22" xfId="10252" xr:uid="{00000000-0005-0000-0000-0000B6280000}"/>
    <cellStyle name="Normal 3 3 10 23" xfId="10253" xr:uid="{00000000-0005-0000-0000-0000B7280000}"/>
    <cellStyle name="Normal 3 3 10 3" xfId="10254" xr:uid="{00000000-0005-0000-0000-0000B8280000}"/>
    <cellStyle name="Normal 3 3 10 3 10" xfId="10255" xr:uid="{00000000-0005-0000-0000-0000B9280000}"/>
    <cellStyle name="Normal 3 3 10 3 11" xfId="10256" xr:uid="{00000000-0005-0000-0000-0000BA280000}"/>
    <cellStyle name="Normal 3 3 10 3 12" xfId="10257" xr:uid="{00000000-0005-0000-0000-0000BB280000}"/>
    <cellStyle name="Normal 3 3 10 3 13" xfId="10258" xr:uid="{00000000-0005-0000-0000-0000BC280000}"/>
    <cellStyle name="Normal 3 3 10 3 14" xfId="10259" xr:uid="{00000000-0005-0000-0000-0000BD280000}"/>
    <cellStyle name="Normal 3 3 10 3 15" xfId="10260" xr:uid="{00000000-0005-0000-0000-0000BE280000}"/>
    <cellStyle name="Normal 3 3 10 3 2" xfId="10261" xr:uid="{00000000-0005-0000-0000-0000BF280000}"/>
    <cellStyle name="Normal 3 3 10 3 2 10" xfId="10262" xr:uid="{00000000-0005-0000-0000-0000C0280000}"/>
    <cellStyle name="Normal 3 3 10 3 2 11" xfId="10263" xr:uid="{00000000-0005-0000-0000-0000C1280000}"/>
    <cellStyle name="Normal 3 3 10 3 2 12" xfId="10264" xr:uid="{00000000-0005-0000-0000-0000C2280000}"/>
    <cellStyle name="Normal 3 3 10 3 2 13" xfId="10265" xr:uid="{00000000-0005-0000-0000-0000C3280000}"/>
    <cellStyle name="Normal 3 3 10 3 2 14" xfId="10266" xr:uid="{00000000-0005-0000-0000-0000C4280000}"/>
    <cellStyle name="Normal 3 3 10 3 2 2" xfId="10267" xr:uid="{00000000-0005-0000-0000-0000C5280000}"/>
    <cellStyle name="Normal 3 3 10 3 2 3" xfId="10268" xr:uid="{00000000-0005-0000-0000-0000C6280000}"/>
    <cellStyle name="Normal 3 3 10 3 2 4" xfId="10269" xr:uid="{00000000-0005-0000-0000-0000C7280000}"/>
    <cellStyle name="Normal 3 3 10 3 2 5" xfId="10270" xr:uid="{00000000-0005-0000-0000-0000C8280000}"/>
    <cellStyle name="Normal 3 3 10 3 2 6" xfId="10271" xr:uid="{00000000-0005-0000-0000-0000C9280000}"/>
    <cellStyle name="Normal 3 3 10 3 2 7" xfId="10272" xr:uid="{00000000-0005-0000-0000-0000CA280000}"/>
    <cellStyle name="Normal 3 3 10 3 2 8" xfId="10273" xr:uid="{00000000-0005-0000-0000-0000CB280000}"/>
    <cellStyle name="Normal 3 3 10 3 2 9" xfId="10274" xr:uid="{00000000-0005-0000-0000-0000CC280000}"/>
    <cellStyle name="Normal 3 3 10 3 3" xfId="10275" xr:uid="{00000000-0005-0000-0000-0000CD280000}"/>
    <cellStyle name="Normal 3 3 10 3 4" xfId="10276" xr:uid="{00000000-0005-0000-0000-0000CE280000}"/>
    <cellStyle name="Normal 3 3 10 3 5" xfId="10277" xr:uid="{00000000-0005-0000-0000-0000CF280000}"/>
    <cellStyle name="Normal 3 3 10 3 6" xfId="10278" xr:uid="{00000000-0005-0000-0000-0000D0280000}"/>
    <cellStyle name="Normal 3 3 10 3 7" xfId="10279" xr:uid="{00000000-0005-0000-0000-0000D1280000}"/>
    <cellStyle name="Normal 3 3 10 3 8" xfId="10280" xr:uid="{00000000-0005-0000-0000-0000D2280000}"/>
    <cellStyle name="Normal 3 3 10 3 9" xfId="10281" xr:uid="{00000000-0005-0000-0000-0000D3280000}"/>
    <cellStyle name="Normal 3 3 10 4" xfId="10282" xr:uid="{00000000-0005-0000-0000-0000D4280000}"/>
    <cellStyle name="Normal 3 3 10 4 10" xfId="10283" xr:uid="{00000000-0005-0000-0000-0000D5280000}"/>
    <cellStyle name="Normal 3 3 10 4 11" xfId="10284" xr:uid="{00000000-0005-0000-0000-0000D6280000}"/>
    <cellStyle name="Normal 3 3 10 4 12" xfId="10285" xr:uid="{00000000-0005-0000-0000-0000D7280000}"/>
    <cellStyle name="Normal 3 3 10 4 13" xfId="10286" xr:uid="{00000000-0005-0000-0000-0000D8280000}"/>
    <cellStyle name="Normal 3 3 10 4 14" xfId="10287" xr:uid="{00000000-0005-0000-0000-0000D9280000}"/>
    <cellStyle name="Normal 3 3 10 4 15" xfId="10288" xr:uid="{00000000-0005-0000-0000-0000DA280000}"/>
    <cellStyle name="Normal 3 3 10 4 2" xfId="10289" xr:uid="{00000000-0005-0000-0000-0000DB280000}"/>
    <cellStyle name="Normal 3 3 10 4 2 10" xfId="10290" xr:uid="{00000000-0005-0000-0000-0000DC280000}"/>
    <cellStyle name="Normal 3 3 10 4 2 11" xfId="10291" xr:uid="{00000000-0005-0000-0000-0000DD280000}"/>
    <cellStyle name="Normal 3 3 10 4 2 12" xfId="10292" xr:uid="{00000000-0005-0000-0000-0000DE280000}"/>
    <cellStyle name="Normal 3 3 10 4 2 13" xfId="10293" xr:uid="{00000000-0005-0000-0000-0000DF280000}"/>
    <cellStyle name="Normal 3 3 10 4 2 14" xfId="10294" xr:uid="{00000000-0005-0000-0000-0000E0280000}"/>
    <cellStyle name="Normal 3 3 10 4 2 2" xfId="10295" xr:uid="{00000000-0005-0000-0000-0000E1280000}"/>
    <cellStyle name="Normal 3 3 10 4 2 3" xfId="10296" xr:uid="{00000000-0005-0000-0000-0000E2280000}"/>
    <cellStyle name="Normal 3 3 10 4 2 4" xfId="10297" xr:uid="{00000000-0005-0000-0000-0000E3280000}"/>
    <cellStyle name="Normal 3 3 10 4 2 5" xfId="10298" xr:uid="{00000000-0005-0000-0000-0000E4280000}"/>
    <cellStyle name="Normal 3 3 10 4 2 6" xfId="10299" xr:uid="{00000000-0005-0000-0000-0000E5280000}"/>
    <cellStyle name="Normal 3 3 10 4 2 7" xfId="10300" xr:uid="{00000000-0005-0000-0000-0000E6280000}"/>
    <cellStyle name="Normal 3 3 10 4 2 8" xfId="10301" xr:uid="{00000000-0005-0000-0000-0000E7280000}"/>
    <cellStyle name="Normal 3 3 10 4 2 9" xfId="10302" xr:uid="{00000000-0005-0000-0000-0000E8280000}"/>
    <cellStyle name="Normal 3 3 10 4 3" xfId="10303" xr:uid="{00000000-0005-0000-0000-0000E9280000}"/>
    <cellStyle name="Normal 3 3 10 4 4" xfId="10304" xr:uid="{00000000-0005-0000-0000-0000EA280000}"/>
    <cellStyle name="Normal 3 3 10 4 5" xfId="10305" xr:uid="{00000000-0005-0000-0000-0000EB280000}"/>
    <cellStyle name="Normal 3 3 10 4 6" xfId="10306" xr:uid="{00000000-0005-0000-0000-0000EC280000}"/>
    <cellStyle name="Normal 3 3 10 4 7" xfId="10307" xr:uid="{00000000-0005-0000-0000-0000ED280000}"/>
    <cellStyle name="Normal 3 3 10 4 8" xfId="10308" xr:uid="{00000000-0005-0000-0000-0000EE280000}"/>
    <cellStyle name="Normal 3 3 10 4 9" xfId="10309" xr:uid="{00000000-0005-0000-0000-0000EF280000}"/>
    <cellStyle name="Normal 3 3 10 5" xfId="10310" xr:uid="{00000000-0005-0000-0000-0000F0280000}"/>
    <cellStyle name="Normal 3 3 10 5 10" xfId="10311" xr:uid="{00000000-0005-0000-0000-0000F1280000}"/>
    <cellStyle name="Normal 3 3 10 5 11" xfId="10312" xr:uid="{00000000-0005-0000-0000-0000F2280000}"/>
    <cellStyle name="Normal 3 3 10 5 12" xfId="10313" xr:uid="{00000000-0005-0000-0000-0000F3280000}"/>
    <cellStyle name="Normal 3 3 10 5 13" xfId="10314" xr:uid="{00000000-0005-0000-0000-0000F4280000}"/>
    <cellStyle name="Normal 3 3 10 5 14" xfId="10315" xr:uid="{00000000-0005-0000-0000-0000F5280000}"/>
    <cellStyle name="Normal 3 3 10 5 2" xfId="10316" xr:uid="{00000000-0005-0000-0000-0000F6280000}"/>
    <cellStyle name="Normal 3 3 10 5 3" xfId="10317" xr:uid="{00000000-0005-0000-0000-0000F7280000}"/>
    <cellStyle name="Normal 3 3 10 5 4" xfId="10318" xr:uid="{00000000-0005-0000-0000-0000F8280000}"/>
    <cellStyle name="Normal 3 3 10 5 5" xfId="10319" xr:uid="{00000000-0005-0000-0000-0000F9280000}"/>
    <cellStyle name="Normal 3 3 10 5 6" xfId="10320" xr:uid="{00000000-0005-0000-0000-0000FA280000}"/>
    <cellStyle name="Normal 3 3 10 5 7" xfId="10321" xr:uid="{00000000-0005-0000-0000-0000FB280000}"/>
    <cellStyle name="Normal 3 3 10 5 8" xfId="10322" xr:uid="{00000000-0005-0000-0000-0000FC280000}"/>
    <cellStyle name="Normal 3 3 10 5 9" xfId="10323" xr:uid="{00000000-0005-0000-0000-0000FD280000}"/>
    <cellStyle name="Normal 3 3 10 6" xfId="10324" xr:uid="{00000000-0005-0000-0000-0000FE280000}"/>
    <cellStyle name="Normal 3 3 10 6 10" xfId="10325" xr:uid="{00000000-0005-0000-0000-0000FF280000}"/>
    <cellStyle name="Normal 3 3 10 6 11" xfId="10326" xr:uid="{00000000-0005-0000-0000-000000290000}"/>
    <cellStyle name="Normal 3 3 10 6 12" xfId="10327" xr:uid="{00000000-0005-0000-0000-000001290000}"/>
    <cellStyle name="Normal 3 3 10 6 13" xfId="10328" xr:uid="{00000000-0005-0000-0000-000002290000}"/>
    <cellStyle name="Normal 3 3 10 6 14" xfId="10329" xr:uid="{00000000-0005-0000-0000-000003290000}"/>
    <cellStyle name="Normal 3 3 10 6 2" xfId="10330" xr:uid="{00000000-0005-0000-0000-000004290000}"/>
    <cellStyle name="Normal 3 3 10 6 3" xfId="10331" xr:uid="{00000000-0005-0000-0000-000005290000}"/>
    <cellStyle name="Normal 3 3 10 6 4" xfId="10332" xr:uid="{00000000-0005-0000-0000-000006290000}"/>
    <cellStyle name="Normal 3 3 10 6 5" xfId="10333" xr:uid="{00000000-0005-0000-0000-000007290000}"/>
    <cellStyle name="Normal 3 3 10 6 6" xfId="10334" xr:uid="{00000000-0005-0000-0000-000008290000}"/>
    <cellStyle name="Normal 3 3 10 6 7" xfId="10335" xr:uid="{00000000-0005-0000-0000-000009290000}"/>
    <cellStyle name="Normal 3 3 10 6 8" xfId="10336" xr:uid="{00000000-0005-0000-0000-00000A290000}"/>
    <cellStyle name="Normal 3 3 10 6 9" xfId="10337" xr:uid="{00000000-0005-0000-0000-00000B290000}"/>
    <cellStyle name="Normal 3 3 10 7" xfId="10338" xr:uid="{00000000-0005-0000-0000-00000C290000}"/>
    <cellStyle name="Normal 3 3 10 7 10" xfId="10339" xr:uid="{00000000-0005-0000-0000-00000D290000}"/>
    <cellStyle name="Normal 3 3 10 7 11" xfId="10340" xr:uid="{00000000-0005-0000-0000-00000E290000}"/>
    <cellStyle name="Normal 3 3 10 7 12" xfId="10341" xr:uid="{00000000-0005-0000-0000-00000F290000}"/>
    <cellStyle name="Normal 3 3 10 7 13" xfId="10342" xr:uid="{00000000-0005-0000-0000-000010290000}"/>
    <cellStyle name="Normal 3 3 10 7 14" xfId="10343" xr:uid="{00000000-0005-0000-0000-000011290000}"/>
    <cellStyle name="Normal 3 3 10 7 2" xfId="10344" xr:uid="{00000000-0005-0000-0000-000012290000}"/>
    <cellStyle name="Normal 3 3 10 7 3" xfId="10345" xr:uid="{00000000-0005-0000-0000-000013290000}"/>
    <cellStyle name="Normal 3 3 10 7 4" xfId="10346" xr:uid="{00000000-0005-0000-0000-000014290000}"/>
    <cellStyle name="Normal 3 3 10 7 5" xfId="10347" xr:uid="{00000000-0005-0000-0000-000015290000}"/>
    <cellStyle name="Normal 3 3 10 7 6" xfId="10348" xr:uid="{00000000-0005-0000-0000-000016290000}"/>
    <cellStyle name="Normal 3 3 10 7 7" xfId="10349" xr:uid="{00000000-0005-0000-0000-000017290000}"/>
    <cellStyle name="Normal 3 3 10 7 8" xfId="10350" xr:uid="{00000000-0005-0000-0000-000018290000}"/>
    <cellStyle name="Normal 3 3 10 7 9" xfId="10351" xr:uid="{00000000-0005-0000-0000-000019290000}"/>
    <cellStyle name="Normal 3 3 10 8" xfId="10352" xr:uid="{00000000-0005-0000-0000-00001A290000}"/>
    <cellStyle name="Normal 3 3 10 8 10" xfId="10353" xr:uid="{00000000-0005-0000-0000-00001B290000}"/>
    <cellStyle name="Normal 3 3 10 8 11" xfId="10354" xr:uid="{00000000-0005-0000-0000-00001C290000}"/>
    <cellStyle name="Normal 3 3 10 8 12" xfId="10355" xr:uid="{00000000-0005-0000-0000-00001D290000}"/>
    <cellStyle name="Normal 3 3 10 8 13" xfId="10356" xr:uid="{00000000-0005-0000-0000-00001E290000}"/>
    <cellStyle name="Normal 3 3 10 8 14" xfId="10357" xr:uid="{00000000-0005-0000-0000-00001F290000}"/>
    <cellStyle name="Normal 3 3 10 8 2" xfId="10358" xr:uid="{00000000-0005-0000-0000-000020290000}"/>
    <cellStyle name="Normal 3 3 10 8 3" xfId="10359" xr:uid="{00000000-0005-0000-0000-000021290000}"/>
    <cellStyle name="Normal 3 3 10 8 4" xfId="10360" xr:uid="{00000000-0005-0000-0000-000022290000}"/>
    <cellStyle name="Normal 3 3 10 8 5" xfId="10361" xr:uid="{00000000-0005-0000-0000-000023290000}"/>
    <cellStyle name="Normal 3 3 10 8 6" xfId="10362" xr:uid="{00000000-0005-0000-0000-000024290000}"/>
    <cellStyle name="Normal 3 3 10 8 7" xfId="10363" xr:uid="{00000000-0005-0000-0000-000025290000}"/>
    <cellStyle name="Normal 3 3 10 8 8" xfId="10364" xr:uid="{00000000-0005-0000-0000-000026290000}"/>
    <cellStyle name="Normal 3 3 10 8 9" xfId="10365" xr:uid="{00000000-0005-0000-0000-000027290000}"/>
    <cellStyle name="Normal 3 3 10 9" xfId="10366" xr:uid="{00000000-0005-0000-0000-000028290000}"/>
    <cellStyle name="Normal 3 3 10 9 10" xfId="10367" xr:uid="{00000000-0005-0000-0000-000029290000}"/>
    <cellStyle name="Normal 3 3 10 9 11" xfId="10368" xr:uid="{00000000-0005-0000-0000-00002A290000}"/>
    <cellStyle name="Normal 3 3 10 9 12" xfId="10369" xr:uid="{00000000-0005-0000-0000-00002B290000}"/>
    <cellStyle name="Normal 3 3 10 9 13" xfId="10370" xr:uid="{00000000-0005-0000-0000-00002C290000}"/>
    <cellStyle name="Normal 3 3 10 9 14" xfId="10371" xr:uid="{00000000-0005-0000-0000-00002D290000}"/>
    <cellStyle name="Normal 3 3 10 9 2" xfId="10372" xr:uid="{00000000-0005-0000-0000-00002E290000}"/>
    <cellStyle name="Normal 3 3 10 9 3" xfId="10373" xr:uid="{00000000-0005-0000-0000-00002F290000}"/>
    <cellStyle name="Normal 3 3 10 9 4" xfId="10374" xr:uid="{00000000-0005-0000-0000-000030290000}"/>
    <cellStyle name="Normal 3 3 10 9 5" xfId="10375" xr:uid="{00000000-0005-0000-0000-000031290000}"/>
    <cellStyle name="Normal 3 3 10 9 6" xfId="10376" xr:uid="{00000000-0005-0000-0000-000032290000}"/>
    <cellStyle name="Normal 3 3 10 9 7" xfId="10377" xr:uid="{00000000-0005-0000-0000-000033290000}"/>
    <cellStyle name="Normal 3 3 10 9 8" xfId="10378" xr:uid="{00000000-0005-0000-0000-000034290000}"/>
    <cellStyle name="Normal 3 3 10 9 9" xfId="10379" xr:uid="{00000000-0005-0000-0000-000035290000}"/>
    <cellStyle name="Normal 3 3 11" xfId="10380" xr:uid="{00000000-0005-0000-0000-000036290000}"/>
    <cellStyle name="Normal 3 3 11 10" xfId="10381" xr:uid="{00000000-0005-0000-0000-000037290000}"/>
    <cellStyle name="Normal 3 3 11 10 10" xfId="10382" xr:uid="{00000000-0005-0000-0000-000038290000}"/>
    <cellStyle name="Normal 3 3 11 10 11" xfId="10383" xr:uid="{00000000-0005-0000-0000-000039290000}"/>
    <cellStyle name="Normal 3 3 11 10 12" xfId="10384" xr:uid="{00000000-0005-0000-0000-00003A290000}"/>
    <cellStyle name="Normal 3 3 11 10 13" xfId="10385" xr:uid="{00000000-0005-0000-0000-00003B290000}"/>
    <cellStyle name="Normal 3 3 11 10 14" xfId="10386" xr:uid="{00000000-0005-0000-0000-00003C290000}"/>
    <cellStyle name="Normal 3 3 11 10 2" xfId="10387" xr:uid="{00000000-0005-0000-0000-00003D290000}"/>
    <cellStyle name="Normal 3 3 11 10 3" xfId="10388" xr:uid="{00000000-0005-0000-0000-00003E290000}"/>
    <cellStyle name="Normal 3 3 11 10 4" xfId="10389" xr:uid="{00000000-0005-0000-0000-00003F290000}"/>
    <cellStyle name="Normal 3 3 11 10 5" xfId="10390" xr:uid="{00000000-0005-0000-0000-000040290000}"/>
    <cellStyle name="Normal 3 3 11 10 6" xfId="10391" xr:uid="{00000000-0005-0000-0000-000041290000}"/>
    <cellStyle name="Normal 3 3 11 10 7" xfId="10392" xr:uid="{00000000-0005-0000-0000-000042290000}"/>
    <cellStyle name="Normal 3 3 11 10 8" xfId="10393" xr:uid="{00000000-0005-0000-0000-000043290000}"/>
    <cellStyle name="Normal 3 3 11 10 9" xfId="10394" xr:uid="{00000000-0005-0000-0000-000044290000}"/>
    <cellStyle name="Normal 3 3 11 11" xfId="10395" xr:uid="{00000000-0005-0000-0000-000045290000}"/>
    <cellStyle name="Normal 3 3 11 12" xfId="10396" xr:uid="{00000000-0005-0000-0000-000046290000}"/>
    <cellStyle name="Normal 3 3 11 13" xfId="10397" xr:uid="{00000000-0005-0000-0000-000047290000}"/>
    <cellStyle name="Normal 3 3 11 14" xfId="10398" xr:uid="{00000000-0005-0000-0000-000048290000}"/>
    <cellStyle name="Normal 3 3 11 15" xfId="10399" xr:uid="{00000000-0005-0000-0000-000049290000}"/>
    <cellStyle name="Normal 3 3 11 16" xfId="10400" xr:uid="{00000000-0005-0000-0000-00004A290000}"/>
    <cellStyle name="Normal 3 3 11 17" xfId="10401" xr:uid="{00000000-0005-0000-0000-00004B290000}"/>
    <cellStyle name="Normal 3 3 11 18" xfId="10402" xr:uid="{00000000-0005-0000-0000-00004C290000}"/>
    <cellStyle name="Normal 3 3 11 19" xfId="10403" xr:uid="{00000000-0005-0000-0000-00004D290000}"/>
    <cellStyle name="Normal 3 3 11 2" xfId="10404" xr:uid="{00000000-0005-0000-0000-00004E290000}"/>
    <cellStyle name="Normal 3 3 11 2 10" xfId="10405" xr:uid="{00000000-0005-0000-0000-00004F290000}"/>
    <cellStyle name="Normal 3 3 11 2 11" xfId="10406" xr:uid="{00000000-0005-0000-0000-000050290000}"/>
    <cellStyle name="Normal 3 3 11 2 12" xfId="10407" xr:uid="{00000000-0005-0000-0000-000051290000}"/>
    <cellStyle name="Normal 3 3 11 2 13" xfId="10408" xr:uid="{00000000-0005-0000-0000-000052290000}"/>
    <cellStyle name="Normal 3 3 11 2 14" xfId="10409" xr:uid="{00000000-0005-0000-0000-000053290000}"/>
    <cellStyle name="Normal 3 3 11 2 15" xfId="10410" xr:uid="{00000000-0005-0000-0000-000054290000}"/>
    <cellStyle name="Normal 3 3 11 2 2" xfId="10411" xr:uid="{00000000-0005-0000-0000-000055290000}"/>
    <cellStyle name="Normal 3 3 11 2 2 10" xfId="10412" xr:uid="{00000000-0005-0000-0000-000056290000}"/>
    <cellStyle name="Normal 3 3 11 2 2 11" xfId="10413" xr:uid="{00000000-0005-0000-0000-000057290000}"/>
    <cellStyle name="Normal 3 3 11 2 2 12" xfId="10414" xr:uid="{00000000-0005-0000-0000-000058290000}"/>
    <cellStyle name="Normal 3 3 11 2 2 13" xfId="10415" xr:uid="{00000000-0005-0000-0000-000059290000}"/>
    <cellStyle name="Normal 3 3 11 2 2 14" xfId="10416" xr:uid="{00000000-0005-0000-0000-00005A290000}"/>
    <cellStyle name="Normal 3 3 11 2 2 2" xfId="10417" xr:uid="{00000000-0005-0000-0000-00005B290000}"/>
    <cellStyle name="Normal 3 3 11 2 2 3" xfId="10418" xr:uid="{00000000-0005-0000-0000-00005C290000}"/>
    <cellStyle name="Normal 3 3 11 2 2 4" xfId="10419" xr:uid="{00000000-0005-0000-0000-00005D290000}"/>
    <cellStyle name="Normal 3 3 11 2 2 5" xfId="10420" xr:uid="{00000000-0005-0000-0000-00005E290000}"/>
    <cellStyle name="Normal 3 3 11 2 2 6" xfId="10421" xr:uid="{00000000-0005-0000-0000-00005F290000}"/>
    <cellStyle name="Normal 3 3 11 2 2 7" xfId="10422" xr:uid="{00000000-0005-0000-0000-000060290000}"/>
    <cellStyle name="Normal 3 3 11 2 2 8" xfId="10423" xr:uid="{00000000-0005-0000-0000-000061290000}"/>
    <cellStyle name="Normal 3 3 11 2 2 9" xfId="10424" xr:uid="{00000000-0005-0000-0000-000062290000}"/>
    <cellStyle name="Normal 3 3 11 2 3" xfId="10425" xr:uid="{00000000-0005-0000-0000-000063290000}"/>
    <cellStyle name="Normal 3 3 11 2 4" xfId="10426" xr:uid="{00000000-0005-0000-0000-000064290000}"/>
    <cellStyle name="Normal 3 3 11 2 5" xfId="10427" xr:uid="{00000000-0005-0000-0000-000065290000}"/>
    <cellStyle name="Normal 3 3 11 2 6" xfId="10428" xr:uid="{00000000-0005-0000-0000-000066290000}"/>
    <cellStyle name="Normal 3 3 11 2 7" xfId="10429" xr:uid="{00000000-0005-0000-0000-000067290000}"/>
    <cellStyle name="Normal 3 3 11 2 8" xfId="10430" xr:uid="{00000000-0005-0000-0000-000068290000}"/>
    <cellStyle name="Normal 3 3 11 2 9" xfId="10431" xr:uid="{00000000-0005-0000-0000-000069290000}"/>
    <cellStyle name="Normal 3 3 11 20" xfId="10432" xr:uid="{00000000-0005-0000-0000-00006A290000}"/>
    <cellStyle name="Normal 3 3 11 21" xfId="10433" xr:uid="{00000000-0005-0000-0000-00006B290000}"/>
    <cellStyle name="Normal 3 3 11 22" xfId="10434" xr:uid="{00000000-0005-0000-0000-00006C290000}"/>
    <cellStyle name="Normal 3 3 11 23" xfId="10435" xr:uid="{00000000-0005-0000-0000-00006D290000}"/>
    <cellStyle name="Normal 3 3 11 3" xfId="10436" xr:uid="{00000000-0005-0000-0000-00006E290000}"/>
    <cellStyle name="Normal 3 3 11 3 10" xfId="10437" xr:uid="{00000000-0005-0000-0000-00006F290000}"/>
    <cellStyle name="Normal 3 3 11 3 11" xfId="10438" xr:uid="{00000000-0005-0000-0000-000070290000}"/>
    <cellStyle name="Normal 3 3 11 3 12" xfId="10439" xr:uid="{00000000-0005-0000-0000-000071290000}"/>
    <cellStyle name="Normal 3 3 11 3 13" xfId="10440" xr:uid="{00000000-0005-0000-0000-000072290000}"/>
    <cellStyle name="Normal 3 3 11 3 14" xfId="10441" xr:uid="{00000000-0005-0000-0000-000073290000}"/>
    <cellStyle name="Normal 3 3 11 3 15" xfId="10442" xr:uid="{00000000-0005-0000-0000-000074290000}"/>
    <cellStyle name="Normal 3 3 11 3 2" xfId="10443" xr:uid="{00000000-0005-0000-0000-000075290000}"/>
    <cellStyle name="Normal 3 3 11 3 2 10" xfId="10444" xr:uid="{00000000-0005-0000-0000-000076290000}"/>
    <cellStyle name="Normal 3 3 11 3 2 11" xfId="10445" xr:uid="{00000000-0005-0000-0000-000077290000}"/>
    <cellStyle name="Normal 3 3 11 3 2 12" xfId="10446" xr:uid="{00000000-0005-0000-0000-000078290000}"/>
    <cellStyle name="Normal 3 3 11 3 2 13" xfId="10447" xr:uid="{00000000-0005-0000-0000-000079290000}"/>
    <cellStyle name="Normal 3 3 11 3 2 14" xfId="10448" xr:uid="{00000000-0005-0000-0000-00007A290000}"/>
    <cellStyle name="Normal 3 3 11 3 2 2" xfId="10449" xr:uid="{00000000-0005-0000-0000-00007B290000}"/>
    <cellStyle name="Normal 3 3 11 3 2 3" xfId="10450" xr:uid="{00000000-0005-0000-0000-00007C290000}"/>
    <cellStyle name="Normal 3 3 11 3 2 4" xfId="10451" xr:uid="{00000000-0005-0000-0000-00007D290000}"/>
    <cellStyle name="Normal 3 3 11 3 2 5" xfId="10452" xr:uid="{00000000-0005-0000-0000-00007E290000}"/>
    <cellStyle name="Normal 3 3 11 3 2 6" xfId="10453" xr:uid="{00000000-0005-0000-0000-00007F290000}"/>
    <cellStyle name="Normal 3 3 11 3 2 7" xfId="10454" xr:uid="{00000000-0005-0000-0000-000080290000}"/>
    <cellStyle name="Normal 3 3 11 3 2 8" xfId="10455" xr:uid="{00000000-0005-0000-0000-000081290000}"/>
    <cellStyle name="Normal 3 3 11 3 2 9" xfId="10456" xr:uid="{00000000-0005-0000-0000-000082290000}"/>
    <cellStyle name="Normal 3 3 11 3 3" xfId="10457" xr:uid="{00000000-0005-0000-0000-000083290000}"/>
    <cellStyle name="Normal 3 3 11 3 4" xfId="10458" xr:uid="{00000000-0005-0000-0000-000084290000}"/>
    <cellStyle name="Normal 3 3 11 3 5" xfId="10459" xr:uid="{00000000-0005-0000-0000-000085290000}"/>
    <cellStyle name="Normal 3 3 11 3 6" xfId="10460" xr:uid="{00000000-0005-0000-0000-000086290000}"/>
    <cellStyle name="Normal 3 3 11 3 7" xfId="10461" xr:uid="{00000000-0005-0000-0000-000087290000}"/>
    <cellStyle name="Normal 3 3 11 3 8" xfId="10462" xr:uid="{00000000-0005-0000-0000-000088290000}"/>
    <cellStyle name="Normal 3 3 11 3 9" xfId="10463" xr:uid="{00000000-0005-0000-0000-000089290000}"/>
    <cellStyle name="Normal 3 3 11 4" xfId="10464" xr:uid="{00000000-0005-0000-0000-00008A290000}"/>
    <cellStyle name="Normal 3 3 11 4 10" xfId="10465" xr:uid="{00000000-0005-0000-0000-00008B290000}"/>
    <cellStyle name="Normal 3 3 11 4 11" xfId="10466" xr:uid="{00000000-0005-0000-0000-00008C290000}"/>
    <cellStyle name="Normal 3 3 11 4 12" xfId="10467" xr:uid="{00000000-0005-0000-0000-00008D290000}"/>
    <cellStyle name="Normal 3 3 11 4 13" xfId="10468" xr:uid="{00000000-0005-0000-0000-00008E290000}"/>
    <cellStyle name="Normal 3 3 11 4 14" xfId="10469" xr:uid="{00000000-0005-0000-0000-00008F290000}"/>
    <cellStyle name="Normal 3 3 11 4 15" xfId="10470" xr:uid="{00000000-0005-0000-0000-000090290000}"/>
    <cellStyle name="Normal 3 3 11 4 2" xfId="10471" xr:uid="{00000000-0005-0000-0000-000091290000}"/>
    <cellStyle name="Normal 3 3 11 4 2 10" xfId="10472" xr:uid="{00000000-0005-0000-0000-000092290000}"/>
    <cellStyle name="Normal 3 3 11 4 2 11" xfId="10473" xr:uid="{00000000-0005-0000-0000-000093290000}"/>
    <cellStyle name="Normal 3 3 11 4 2 12" xfId="10474" xr:uid="{00000000-0005-0000-0000-000094290000}"/>
    <cellStyle name="Normal 3 3 11 4 2 13" xfId="10475" xr:uid="{00000000-0005-0000-0000-000095290000}"/>
    <cellStyle name="Normal 3 3 11 4 2 14" xfId="10476" xr:uid="{00000000-0005-0000-0000-000096290000}"/>
    <cellStyle name="Normal 3 3 11 4 2 2" xfId="10477" xr:uid="{00000000-0005-0000-0000-000097290000}"/>
    <cellStyle name="Normal 3 3 11 4 2 3" xfId="10478" xr:uid="{00000000-0005-0000-0000-000098290000}"/>
    <cellStyle name="Normal 3 3 11 4 2 4" xfId="10479" xr:uid="{00000000-0005-0000-0000-000099290000}"/>
    <cellStyle name="Normal 3 3 11 4 2 5" xfId="10480" xr:uid="{00000000-0005-0000-0000-00009A290000}"/>
    <cellStyle name="Normal 3 3 11 4 2 6" xfId="10481" xr:uid="{00000000-0005-0000-0000-00009B290000}"/>
    <cellStyle name="Normal 3 3 11 4 2 7" xfId="10482" xr:uid="{00000000-0005-0000-0000-00009C290000}"/>
    <cellStyle name="Normal 3 3 11 4 2 8" xfId="10483" xr:uid="{00000000-0005-0000-0000-00009D290000}"/>
    <cellStyle name="Normal 3 3 11 4 2 9" xfId="10484" xr:uid="{00000000-0005-0000-0000-00009E290000}"/>
    <cellStyle name="Normal 3 3 11 4 3" xfId="10485" xr:uid="{00000000-0005-0000-0000-00009F290000}"/>
    <cellStyle name="Normal 3 3 11 4 4" xfId="10486" xr:uid="{00000000-0005-0000-0000-0000A0290000}"/>
    <cellStyle name="Normal 3 3 11 4 5" xfId="10487" xr:uid="{00000000-0005-0000-0000-0000A1290000}"/>
    <cellStyle name="Normal 3 3 11 4 6" xfId="10488" xr:uid="{00000000-0005-0000-0000-0000A2290000}"/>
    <cellStyle name="Normal 3 3 11 4 7" xfId="10489" xr:uid="{00000000-0005-0000-0000-0000A3290000}"/>
    <cellStyle name="Normal 3 3 11 4 8" xfId="10490" xr:uid="{00000000-0005-0000-0000-0000A4290000}"/>
    <cellStyle name="Normal 3 3 11 4 9" xfId="10491" xr:uid="{00000000-0005-0000-0000-0000A5290000}"/>
    <cellStyle name="Normal 3 3 11 5" xfId="10492" xr:uid="{00000000-0005-0000-0000-0000A6290000}"/>
    <cellStyle name="Normal 3 3 11 5 10" xfId="10493" xr:uid="{00000000-0005-0000-0000-0000A7290000}"/>
    <cellStyle name="Normal 3 3 11 5 11" xfId="10494" xr:uid="{00000000-0005-0000-0000-0000A8290000}"/>
    <cellStyle name="Normal 3 3 11 5 12" xfId="10495" xr:uid="{00000000-0005-0000-0000-0000A9290000}"/>
    <cellStyle name="Normal 3 3 11 5 13" xfId="10496" xr:uid="{00000000-0005-0000-0000-0000AA290000}"/>
    <cellStyle name="Normal 3 3 11 5 14" xfId="10497" xr:uid="{00000000-0005-0000-0000-0000AB290000}"/>
    <cellStyle name="Normal 3 3 11 5 2" xfId="10498" xr:uid="{00000000-0005-0000-0000-0000AC290000}"/>
    <cellStyle name="Normal 3 3 11 5 3" xfId="10499" xr:uid="{00000000-0005-0000-0000-0000AD290000}"/>
    <cellStyle name="Normal 3 3 11 5 4" xfId="10500" xr:uid="{00000000-0005-0000-0000-0000AE290000}"/>
    <cellStyle name="Normal 3 3 11 5 5" xfId="10501" xr:uid="{00000000-0005-0000-0000-0000AF290000}"/>
    <cellStyle name="Normal 3 3 11 5 6" xfId="10502" xr:uid="{00000000-0005-0000-0000-0000B0290000}"/>
    <cellStyle name="Normal 3 3 11 5 7" xfId="10503" xr:uid="{00000000-0005-0000-0000-0000B1290000}"/>
    <cellStyle name="Normal 3 3 11 5 8" xfId="10504" xr:uid="{00000000-0005-0000-0000-0000B2290000}"/>
    <cellStyle name="Normal 3 3 11 5 9" xfId="10505" xr:uid="{00000000-0005-0000-0000-0000B3290000}"/>
    <cellStyle name="Normal 3 3 11 6" xfId="10506" xr:uid="{00000000-0005-0000-0000-0000B4290000}"/>
    <cellStyle name="Normal 3 3 11 6 10" xfId="10507" xr:uid="{00000000-0005-0000-0000-0000B5290000}"/>
    <cellStyle name="Normal 3 3 11 6 11" xfId="10508" xr:uid="{00000000-0005-0000-0000-0000B6290000}"/>
    <cellStyle name="Normal 3 3 11 6 12" xfId="10509" xr:uid="{00000000-0005-0000-0000-0000B7290000}"/>
    <cellStyle name="Normal 3 3 11 6 13" xfId="10510" xr:uid="{00000000-0005-0000-0000-0000B8290000}"/>
    <cellStyle name="Normal 3 3 11 6 14" xfId="10511" xr:uid="{00000000-0005-0000-0000-0000B9290000}"/>
    <cellStyle name="Normal 3 3 11 6 2" xfId="10512" xr:uid="{00000000-0005-0000-0000-0000BA290000}"/>
    <cellStyle name="Normal 3 3 11 6 3" xfId="10513" xr:uid="{00000000-0005-0000-0000-0000BB290000}"/>
    <cellStyle name="Normal 3 3 11 6 4" xfId="10514" xr:uid="{00000000-0005-0000-0000-0000BC290000}"/>
    <cellStyle name="Normal 3 3 11 6 5" xfId="10515" xr:uid="{00000000-0005-0000-0000-0000BD290000}"/>
    <cellStyle name="Normal 3 3 11 6 6" xfId="10516" xr:uid="{00000000-0005-0000-0000-0000BE290000}"/>
    <cellStyle name="Normal 3 3 11 6 7" xfId="10517" xr:uid="{00000000-0005-0000-0000-0000BF290000}"/>
    <cellStyle name="Normal 3 3 11 6 8" xfId="10518" xr:uid="{00000000-0005-0000-0000-0000C0290000}"/>
    <cellStyle name="Normal 3 3 11 6 9" xfId="10519" xr:uid="{00000000-0005-0000-0000-0000C1290000}"/>
    <cellStyle name="Normal 3 3 11 7" xfId="10520" xr:uid="{00000000-0005-0000-0000-0000C2290000}"/>
    <cellStyle name="Normal 3 3 11 7 10" xfId="10521" xr:uid="{00000000-0005-0000-0000-0000C3290000}"/>
    <cellStyle name="Normal 3 3 11 7 11" xfId="10522" xr:uid="{00000000-0005-0000-0000-0000C4290000}"/>
    <cellStyle name="Normal 3 3 11 7 12" xfId="10523" xr:uid="{00000000-0005-0000-0000-0000C5290000}"/>
    <cellStyle name="Normal 3 3 11 7 13" xfId="10524" xr:uid="{00000000-0005-0000-0000-0000C6290000}"/>
    <cellStyle name="Normal 3 3 11 7 14" xfId="10525" xr:uid="{00000000-0005-0000-0000-0000C7290000}"/>
    <cellStyle name="Normal 3 3 11 7 2" xfId="10526" xr:uid="{00000000-0005-0000-0000-0000C8290000}"/>
    <cellStyle name="Normal 3 3 11 7 3" xfId="10527" xr:uid="{00000000-0005-0000-0000-0000C9290000}"/>
    <cellStyle name="Normal 3 3 11 7 4" xfId="10528" xr:uid="{00000000-0005-0000-0000-0000CA290000}"/>
    <cellStyle name="Normal 3 3 11 7 5" xfId="10529" xr:uid="{00000000-0005-0000-0000-0000CB290000}"/>
    <cellStyle name="Normal 3 3 11 7 6" xfId="10530" xr:uid="{00000000-0005-0000-0000-0000CC290000}"/>
    <cellStyle name="Normal 3 3 11 7 7" xfId="10531" xr:uid="{00000000-0005-0000-0000-0000CD290000}"/>
    <cellStyle name="Normal 3 3 11 7 8" xfId="10532" xr:uid="{00000000-0005-0000-0000-0000CE290000}"/>
    <cellStyle name="Normal 3 3 11 7 9" xfId="10533" xr:uid="{00000000-0005-0000-0000-0000CF290000}"/>
    <cellStyle name="Normal 3 3 11 8" xfId="10534" xr:uid="{00000000-0005-0000-0000-0000D0290000}"/>
    <cellStyle name="Normal 3 3 11 8 10" xfId="10535" xr:uid="{00000000-0005-0000-0000-0000D1290000}"/>
    <cellStyle name="Normal 3 3 11 8 11" xfId="10536" xr:uid="{00000000-0005-0000-0000-0000D2290000}"/>
    <cellStyle name="Normal 3 3 11 8 12" xfId="10537" xr:uid="{00000000-0005-0000-0000-0000D3290000}"/>
    <cellStyle name="Normal 3 3 11 8 13" xfId="10538" xr:uid="{00000000-0005-0000-0000-0000D4290000}"/>
    <cellStyle name="Normal 3 3 11 8 14" xfId="10539" xr:uid="{00000000-0005-0000-0000-0000D5290000}"/>
    <cellStyle name="Normal 3 3 11 8 2" xfId="10540" xr:uid="{00000000-0005-0000-0000-0000D6290000}"/>
    <cellStyle name="Normal 3 3 11 8 3" xfId="10541" xr:uid="{00000000-0005-0000-0000-0000D7290000}"/>
    <cellStyle name="Normal 3 3 11 8 4" xfId="10542" xr:uid="{00000000-0005-0000-0000-0000D8290000}"/>
    <cellStyle name="Normal 3 3 11 8 5" xfId="10543" xr:uid="{00000000-0005-0000-0000-0000D9290000}"/>
    <cellStyle name="Normal 3 3 11 8 6" xfId="10544" xr:uid="{00000000-0005-0000-0000-0000DA290000}"/>
    <cellStyle name="Normal 3 3 11 8 7" xfId="10545" xr:uid="{00000000-0005-0000-0000-0000DB290000}"/>
    <cellStyle name="Normal 3 3 11 8 8" xfId="10546" xr:uid="{00000000-0005-0000-0000-0000DC290000}"/>
    <cellStyle name="Normal 3 3 11 8 9" xfId="10547" xr:uid="{00000000-0005-0000-0000-0000DD290000}"/>
    <cellStyle name="Normal 3 3 11 9" xfId="10548" xr:uid="{00000000-0005-0000-0000-0000DE290000}"/>
    <cellStyle name="Normal 3 3 11 9 10" xfId="10549" xr:uid="{00000000-0005-0000-0000-0000DF290000}"/>
    <cellStyle name="Normal 3 3 11 9 11" xfId="10550" xr:uid="{00000000-0005-0000-0000-0000E0290000}"/>
    <cellStyle name="Normal 3 3 11 9 12" xfId="10551" xr:uid="{00000000-0005-0000-0000-0000E1290000}"/>
    <cellStyle name="Normal 3 3 11 9 13" xfId="10552" xr:uid="{00000000-0005-0000-0000-0000E2290000}"/>
    <cellStyle name="Normal 3 3 11 9 14" xfId="10553" xr:uid="{00000000-0005-0000-0000-0000E3290000}"/>
    <cellStyle name="Normal 3 3 11 9 2" xfId="10554" xr:uid="{00000000-0005-0000-0000-0000E4290000}"/>
    <cellStyle name="Normal 3 3 11 9 3" xfId="10555" xr:uid="{00000000-0005-0000-0000-0000E5290000}"/>
    <cellStyle name="Normal 3 3 11 9 4" xfId="10556" xr:uid="{00000000-0005-0000-0000-0000E6290000}"/>
    <cellStyle name="Normal 3 3 11 9 5" xfId="10557" xr:uid="{00000000-0005-0000-0000-0000E7290000}"/>
    <cellStyle name="Normal 3 3 11 9 6" xfId="10558" xr:uid="{00000000-0005-0000-0000-0000E8290000}"/>
    <cellStyle name="Normal 3 3 11 9 7" xfId="10559" xr:uid="{00000000-0005-0000-0000-0000E9290000}"/>
    <cellStyle name="Normal 3 3 11 9 8" xfId="10560" xr:uid="{00000000-0005-0000-0000-0000EA290000}"/>
    <cellStyle name="Normal 3 3 11 9 9" xfId="10561" xr:uid="{00000000-0005-0000-0000-0000EB290000}"/>
    <cellStyle name="Normal 3 3 12" xfId="10562" xr:uid="{00000000-0005-0000-0000-0000EC290000}"/>
    <cellStyle name="Normal 3 3 12 10" xfId="10563" xr:uid="{00000000-0005-0000-0000-0000ED290000}"/>
    <cellStyle name="Normal 3 3 12 10 10" xfId="10564" xr:uid="{00000000-0005-0000-0000-0000EE290000}"/>
    <cellStyle name="Normal 3 3 12 10 11" xfId="10565" xr:uid="{00000000-0005-0000-0000-0000EF290000}"/>
    <cellStyle name="Normal 3 3 12 10 12" xfId="10566" xr:uid="{00000000-0005-0000-0000-0000F0290000}"/>
    <cellStyle name="Normal 3 3 12 10 13" xfId="10567" xr:uid="{00000000-0005-0000-0000-0000F1290000}"/>
    <cellStyle name="Normal 3 3 12 10 14" xfId="10568" xr:uid="{00000000-0005-0000-0000-0000F2290000}"/>
    <cellStyle name="Normal 3 3 12 10 2" xfId="10569" xr:uid="{00000000-0005-0000-0000-0000F3290000}"/>
    <cellStyle name="Normal 3 3 12 10 3" xfId="10570" xr:uid="{00000000-0005-0000-0000-0000F4290000}"/>
    <cellStyle name="Normal 3 3 12 10 4" xfId="10571" xr:uid="{00000000-0005-0000-0000-0000F5290000}"/>
    <cellStyle name="Normal 3 3 12 10 5" xfId="10572" xr:uid="{00000000-0005-0000-0000-0000F6290000}"/>
    <cellStyle name="Normal 3 3 12 10 6" xfId="10573" xr:uid="{00000000-0005-0000-0000-0000F7290000}"/>
    <cellStyle name="Normal 3 3 12 10 7" xfId="10574" xr:uid="{00000000-0005-0000-0000-0000F8290000}"/>
    <cellStyle name="Normal 3 3 12 10 8" xfId="10575" xr:uid="{00000000-0005-0000-0000-0000F9290000}"/>
    <cellStyle name="Normal 3 3 12 10 9" xfId="10576" xr:uid="{00000000-0005-0000-0000-0000FA290000}"/>
    <cellStyle name="Normal 3 3 12 11" xfId="10577" xr:uid="{00000000-0005-0000-0000-0000FB290000}"/>
    <cellStyle name="Normal 3 3 12 12" xfId="10578" xr:uid="{00000000-0005-0000-0000-0000FC290000}"/>
    <cellStyle name="Normal 3 3 12 13" xfId="10579" xr:uid="{00000000-0005-0000-0000-0000FD290000}"/>
    <cellStyle name="Normal 3 3 12 14" xfId="10580" xr:uid="{00000000-0005-0000-0000-0000FE290000}"/>
    <cellStyle name="Normal 3 3 12 15" xfId="10581" xr:uid="{00000000-0005-0000-0000-0000FF290000}"/>
    <cellStyle name="Normal 3 3 12 16" xfId="10582" xr:uid="{00000000-0005-0000-0000-0000002A0000}"/>
    <cellStyle name="Normal 3 3 12 17" xfId="10583" xr:uid="{00000000-0005-0000-0000-0000012A0000}"/>
    <cellStyle name="Normal 3 3 12 18" xfId="10584" xr:uid="{00000000-0005-0000-0000-0000022A0000}"/>
    <cellStyle name="Normal 3 3 12 19" xfId="10585" xr:uid="{00000000-0005-0000-0000-0000032A0000}"/>
    <cellStyle name="Normal 3 3 12 2" xfId="10586" xr:uid="{00000000-0005-0000-0000-0000042A0000}"/>
    <cellStyle name="Normal 3 3 12 2 10" xfId="10587" xr:uid="{00000000-0005-0000-0000-0000052A0000}"/>
    <cellStyle name="Normal 3 3 12 2 11" xfId="10588" xr:uid="{00000000-0005-0000-0000-0000062A0000}"/>
    <cellStyle name="Normal 3 3 12 2 12" xfId="10589" xr:uid="{00000000-0005-0000-0000-0000072A0000}"/>
    <cellStyle name="Normal 3 3 12 2 13" xfId="10590" xr:uid="{00000000-0005-0000-0000-0000082A0000}"/>
    <cellStyle name="Normal 3 3 12 2 14" xfId="10591" xr:uid="{00000000-0005-0000-0000-0000092A0000}"/>
    <cellStyle name="Normal 3 3 12 2 15" xfId="10592" xr:uid="{00000000-0005-0000-0000-00000A2A0000}"/>
    <cellStyle name="Normal 3 3 12 2 2" xfId="10593" xr:uid="{00000000-0005-0000-0000-00000B2A0000}"/>
    <cellStyle name="Normal 3 3 12 2 2 10" xfId="10594" xr:uid="{00000000-0005-0000-0000-00000C2A0000}"/>
    <cellStyle name="Normal 3 3 12 2 2 11" xfId="10595" xr:uid="{00000000-0005-0000-0000-00000D2A0000}"/>
    <cellStyle name="Normal 3 3 12 2 2 12" xfId="10596" xr:uid="{00000000-0005-0000-0000-00000E2A0000}"/>
    <cellStyle name="Normal 3 3 12 2 2 13" xfId="10597" xr:uid="{00000000-0005-0000-0000-00000F2A0000}"/>
    <cellStyle name="Normal 3 3 12 2 2 14" xfId="10598" xr:uid="{00000000-0005-0000-0000-0000102A0000}"/>
    <cellStyle name="Normal 3 3 12 2 2 2" xfId="10599" xr:uid="{00000000-0005-0000-0000-0000112A0000}"/>
    <cellStyle name="Normal 3 3 12 2 2 3" xfId="10600" xr:uid="{00000000-0005-0000-0000-0000122A0000}"/>
    <cellStyle name="Normal 3 3 12 2 2 4" xfId="10601" xr:uid="{00000000-0005-0000-0000-0000132A0000}"/>
    <cellStyle name="Normal 3 3 12 2 2 5" xfId="10602" xr:uid="{00000000-0005-0000-0000-0000142A0000}"/>
    <cellStyle name="Normal 3 3 12 2 2 6" xfId="10603" xr:uid="{00000000-0005-0000-0000-0000152A0000}"/>
    <cellStyle name="Normal 3 3 12 2 2 7" xfId="10604" xr:uid="{00000000-0005-0000-0000-0000162A0000}"/>
    <cellStyle name="Normal 3 3 12 2 2 8" xfId="10605" xr:uid="{00000000-0005-0000-0000-0000172A0000}"/>
    <cellStyle name="Normal 3 3 12 2 2 9" xfId="10606" xr:uid="{00000000-0005-0000-0000-0000182A0000}"/>
    <cellStyle name="Normal 3 3 12 2 3" xfId="10607" xr:uid="{00000000-0005-0000-0000-0000192A0000}"/>
    <cellStyle name="Normal 3 3 12 2 4" xfId="10608" xr:uid="{00000000-0005-0000-0000-00001A2A0000}"/>
    <cellStyle name="Normal 3 3 12 2 5" xfId="10609" xr:uid="{00000000-0005-0000-0000-00001B2A0000}"/>
    <cellStyle name="Normal 3 3 12 2 6" xfId="10610" xr:uid="{00000000-0005-0000-0000-00001C2A0000}"/>
    <cellStyle name="Normal 3 3 12 2 7" xfId="10611" xr:uid="{00000000-0005-0000-0000-00001D2A0000}"/>
    <cellStyle name="Normal 3 3 12 2 8" xfId="10612" xr:uid="{00000000-0005-0000-0000-00001E2A0000}"/>
    <cellStyle name="Normal 3 3 12 2 9" xfId="10613" xr:uid="{00000000-0005-0000-0000-00001F2A0000}"/>
    <cellStyle name="Normal 3 3 12 20" xfId="10614" xr:uid="{00000000-0005-0000-0000-0000202A0000}"/>
    <cellStyle name="Normal 3 3 12 21" xfId="10615" xr:uid="{00000000-0005-0000-0000-0000212A0000}"/>
    <cellStyle name="Normal 3 3 12 22" xfId="10616" xr:uid="{00000000-0005-0000-0000-0000222A0000}"/>
    <cellStyle name="Normal 3 3 12 23" xfId="10617" xr:uid="{00000000-0005-0000-0000-0000232A0000}"/>
    <cellStyle name="Normal 3 3 12 3" xfId="10618" xr:uid="{00000000-0005-0000-0000-0000242A0000}"/>
    <cellStyle name="Normal 3 3 12 3 10" xfId="10619" xr:uid="{00000000-0005-0000-0000-0000252A0000}"/>
    <cellStyle name="Normal 3 3 12 3 11" xfId="10620" xr:uid="{00000000-0005-0000-0000-0000262A0000}"/>
    <cellStyle name="Normal 3 3 12 3 12" xfId="10621" xr:uid="{00000000-0005-0000-0000-0000272A0000}"/>
    <cellStyle name="Normal 3 3 12 3 13" xfId="10622" xr:uid="{00000000-0005-0000-0000-0000282A0000}"/>
    <cellStyle name="Normal 3 3 12 3 14" xfId="10623" xr:uid="{00000000-0005-0000-0000-0000292A0000}"/>
    <cellStyle name="Normal 3 3 12 3 15" xfId="10624" xr:uid="{00000000-0005-0000-0000-00002A2A0000}"/>
    <cellStyle name="Normal 3 3 12 3 2" xfId="10625" xr:uid="{00000000-0005-0000-0000-00002B2A0000}"/>
    <cellStyle name="Normal 3 3 12 3 2 10" xfId="10626" xr:uid="{00000000-0005-0000-0000-00002C2A0000}"/>
    <cellStyle name="Normal 3 3 12 3 2 11" xfId="10627" xr:uid="{00000000-0005-0000-0000-00002D2A0000}"/>
    <cellStyle name="Normal 3 3 12 3 2 12" xfId="10628" xr:uid="{00000000-0005-0000-0000-00002E2A0000}"/>
    <cellStyle name="Normal 3 3 12 3 2 13" xfId="10629" xr:uid="{00000000-0005-0000-0000-00002F2A0000}"/>
    <cellStyle name="Normal 3 3 12 3 2 14" xfId="10630" xr:uid="{00000000-0005-0000-0000-0000302A0000}"/>
    <cellStyle name="Normal 3 3 12 3 2 2" xfId="10631" xr:uid="{00000000-0005-0000-0000-0000312A0000}"/>
    <cellStyle name="Normal 3 3 12 3 2 3" xfId="10632" xr:uid="{00000000-0005-0000-0000-0000322A0000}"/>
    <cellStyle name="Normal 3 3 12 3 2 4" xfId="10633" xr:uid="{00000000-0005-0000-0000-0000332A0000}"/>
    <cellStyle name="Normal 3 3 12 3 2 5" xfId="10634" xr:uid="{00000000-0005-0000-0000-0000342A0000}"/>
    <cellStyle name="Normal 3 3 12 3 2 6" xfId="10635" xr:uid="{00000000-0005-0000-0000-0000352A0000}"/>
    <cellStyle name="Normal 3 3 12 3 2 7" xfId="10636" xr:uid="{00000000-0005-0000-0000-0000362A0000}"/>
    <cellStyle name="Normal 3 3 12 3 2 8" xfId="10637" xr:uid="{00000000-0005-0000-0000-0000372A0000}"/>
    <cellStyle name="Normal 3 3 12 3 2 9" xfId="10638" xr:uid="{00000000-0005-0000-0000-0000382A0000}"/>
    <cellStyle name="Normal 3 3 12 3 3" xfId="10639" xr:uid="{00000000-0005-0000-0000-0000392A0000}"/>
    <cellStyle name="Normal 3 3 12 3 4" xfId="10640" xr:uid="{00000000-0005-0000-0000-00003A2A0000}"/>
    <cellStyle name="Normal 3 3 12 3 5" xfId="10641" xr:uid="{00000000-0005-0000-0000-00003B2A0000}"/>
    <cellStyle name="Normal 3 3 12 3 6" xfId="10642" xr:uid="{00000000-0005-0000-0000-00003C2A0000}"/>
    <cellStyle name="Normal 3 3 12 3 7" xfId="10643" xr:uid="{00000000-0005-0000-0000-00003D2A0000}"/>
    <cellStyle name="Normal 3 3 12 3 8" xfId="10644" xr:uid="{00000000-0005-0000-0000-00003E2A0000}"/>
    <cellStyle name="Normal 3 3 12 3 9" xfId="10645" xr:uid="{00000000-0005-0000-0000-00003F2A0000}"/>
    <cellStyle name="Normal 3 3 12 4" xfId="10646" xr:uid="{00000000-0005-0000-0000-0000402A0000}"/>
    <cellStyle name="Normal 3 3 12 4 10" xfId="10647" xr:uid="{00000000-0005-0000-0000-0000412A0000}"/>
    <cellStyle name="Normal 3 3 12 4 11" xfId="10648" xr:uid="{00000000-0005-0000-0000-0000422A0000}"/>
    <cellStyle name="Normal 3 3 12 4 12" xfId="10649" xr:uid="{00000000-0005-0000-0000-0000432A0000}"/>
    <cellStyle name="Normal 3 3 12 4 13" xfId="10650" xr:uid="{00000000-0005-0000-0000-0000442A0000}"/>
    <cellStyle name="Normal 3 3 12 4 14" xfId="10651" xr:uid="{00000000-0005-0000-0000-0000452A0000}"/>
    <cellStyle name="Normal 3 3 12 4 15" xfId="10652" xr:uid="{00000000-0005-0000-0000-0000462A0000}"/>
    <cellStyle name="Normal 3 3 12 4 2" xfId="10653" xr:uid="{00000000-0005-0000-0000-0000472A0000}"/>
    <cellStyle name="Normal 3 3 12 4 2 10" xfId="10654" xr:uid="{00000000-0005-0000-0000-0000482A0000}"/>
    <cellStyle name="Normal 3 3 12 4 2 11" xfId="10655" xr:uid="{00000000-0005-0000-0000-0000492A0000}"/>
    <cellStyle name="Normal 3 3 12 4 2 12" xfId="10656" xr:uid="{00000000-0005-0000-0000-00004A2A0000}"/>
    <cellStyle name="Normal 3 3 12 4 2 13" xfId="10657" xr:uid="{00000000-0005-0000-0000-00004B2A0000}"/>
    <cellStyle name="Normal 3 3 12 4 2 14" xfId="10658" xr:uid="{00000000-0005-0000-0000-00004C2A0000}"/>
    <cellStyle name="Normal 3 3 12 4 2 2" xfId="10659" xr:uid="{00000000-0005-0000-0000-00004D2A0000}"/>
    <cellStyle name="Normal 3 3 12 4 2 3" xfId="10660" xr:uid="{00000000-0005-0000-0000-00004E2A0000}"/>
    <cellStyle name="Normal 3 3 12 4 2 4" xfId="10661" xr:uid="{00000000-0005-0000-0000-00004F2A0000}"/>
    <cellStyle name="Normal 3 3 12 4 2 5" xfId="10662" xr:uid="{00000000-0005-0000-0000-0000502A0000}"/>
    <cellStyle name="Normal 3 3 12 4 2 6" xfId="10663" xr:uid="{00000000-0005-0000-0000-0000512A0000}"/>
    <cellStyle name="Normal 3 3 12 4 2 7" xfId="10664" xr:uid="{00000000-0005-0000-0000-0000522A0000}"/>
    <cellStyle name="Normal 3 3 12 4 2 8" xfId="10665" xr:uid="{00000000-0005-0000-0000-0000532A0000}"/>
    <cellStyle name="Normal 3 3 12 4 2 9" xfId="10666" xr:uid="{00000000-0005-0000-0000-0000542A0000}"/>
    <cellStyle name="Normal 3 3 12 4 3" xfId="10667" xr:uid="{00000000-0005-0000-0000-0000552A0000}"/>
    <cellStyle name="Normal 3 3 12 4 4" xfId="10668" xr:uid="{00000000-0005-0000-0000-0000562A0000}"/>
    <cellStyle name="Normal 3 3 12 4 5" xfId="10669" xr:uid="{00000000-0005-0000-0000-0000572A0000}"/>
    <cellStyle name="Normal 3 3 12 4 6" xfId="10670" xr:uid="{00000000-0005-0000-0000-0000582A0000}"/>
    <cellStyle name="Normal 3 3 12 4 7" xfId="10671" xr:uid="{00000000-0005-0000-0000-0000592A0000}"/>
    <cellStyle name="Normal 3 3 12 4 8" xfId="10672" xr:uid="{00000000-0005-0000-0000-00005A2A0000}"/>
    <cellStyle name="Normal 3 3 12 4 9" xfId="10673" xr:uid="{00000000-0005-0000-0000-00005B2A0000}"/>
    <cellStyle name="Normal 3 3 12 5" xfId="10674" xr:uid="{00000000-0005-0000-0000-00005C2A0000}"/>
    <cellStyle name="Normal 3 3 12 5 10" xfId="10675" xr:uid="{00000000-0005-0000-0000-00005D2A0000}"/>
    <cellStyle name="Normal 3 3 12 5 11" xfId="10676" xr:uid="{00000000-0005-0000-0000-00005E2A0000}"/>
    <cellStyle name="Normal 3 3 12 5 12" xfId="10677" xr:uid="{00000000-0005-0000-0000-00005F2A0000}"/>
    <cellStyle name="Normal 3 3 12 5 13" xfId="10678" xr:uid="{00000000-0005-0000-0000-0000602A0000}"/>
    <cellStyle name="Normal 3 3 12 5 14" xfId="10679" xr:uid="{00000000-0005-0000-0000-0000612A0000}"/>
    <cellStyle name="Normal 3 3 12 5 2" xfId="10680" xr:uid="{00000000-0005-0000-0000-0000622A0000}"/>
    <cellStyle name="Normal 3 3 12 5 3" xfId="10681" xr:uid="{00000000-0005-0000-0000-0000632A0000}"/>
    <cellStyle name="Normal 3 3 12 5 4" xfId="10682" xr:uid="{00000000-0005-0000-0000-0000642A0000}"/>
    <cellStyle name="Normal 3 3 12 5 5" xfId="10683" xr:uid="{00000000-0005-0000-0000-0000652A0000}"/>
    <cellStyle name="Normal 3 3 12 5 6" xfId="10684" xr:uid="{00000000-0005-0000-0000-0000662A0000}"/>
    <cellStyle name="Normal 3 3 12 5 7" xfId="10685" xr:uid="{00000000-0005-0000-0000-0000672A0000}"/>
    <cellStyle name="Normal 3 3 12 5 8" xfId="10686" xr:uid="{00000000-0005-0000-0000-0000682A0000}"/>
    <cellStyle name="Normal 3 3 12 5 9" xfId="10687" xr:uid="{00000000-0005-0000-0000-0000692A0000}"/>
    <cellStyle name="Normal 3 3 12 6" xfId="10688" xr:uid="{00000000-0005-0000-0000-00006A2A0000}"/>
    <cellStyle name="Normal 3 3 12 6 10" xfId="10689" xr:uid="{00000000-0005-0000-0000-00006B2A0000}"/>
    <cellStyle name="Normal 3 3 12 6 11" xfId="10690" xr:uid="{00000000-0005-0000-0000-00006C2A0000}"/>
    <cellStyle name="Normal 3 3 12 6 12" xfId="10691" xr:uid="{00000000-0005-0000-0000-00006D2A0000}"/>
    <cellStyle name="Normal 3 3 12 6 13" xfId="10692" xr:uid="{00000000-0005-0000-0000-00006E2A0000}"/>
    <cellStyle name="Normal 3 3 12 6 14" xfId="10693" xr:uid="{00000000-0005-0000-0000-00006F2A0000}"/>
    <cellStyle name="Normal 3 3 12 6 2" xfId="10694" xr:uid="{00000000-0005-0000-0000-0000702A0000}"/>
    <cellStyle name="Normal 3 3 12 6 3" xfId="10695" xr:uid="{00000000-0005-0000-0000-0000712A0000}"/>
    <cellStyle name="Normal 3 3 12 6 4" xfId="10696" xr:uid="{00000000-0005-0000-0000-0000722A0000}"/>
    <cellStyle name="Normal 3 3 12 6 5" xfId="10697" xr:uid="{00000000-0005-0000-0000-0000732A0000}"/>
    <cellStyle name="Normal 3 3 12 6 6" xfId="10698" xr:uid="{00000000-0005-0000-0000-0000742A0000}"/>
    <cellStyle name="Normal 3 3 12 6 7" xfId="10699" xr:uid="{00000000-0005-0000-0000-0000752A0000}"/>
    <cellStyle name="Normal 3 3 12 6 8" xfId="10700" xr:uid="{00000000-0005-0000-0000-0000762A0000}"/>
    <cellStyle name="Normal 3 3 12 6 9" xfId="10701" xr:uid="{00000000-0005-0000-0000-0000772A0000}"/>
    <cellStyle name="Normal 3 3 12 7" xfId="10702" xr:uid="{00000000-0005-0000-0000-0000782A0000}"/>
    <cellStyle name="Normal 3 3 12 7 10" xfId="10703" xr:uid="{00000000-0005-0000-0000-0000792A0000}"/>
    <cellStyle name="Normal 3 3 12 7 11" xfId="10704" xr:uid="{00000000-0005-0000-0000-00007A2A0000}"/>
    <cellStyle name="Normal 3 3 12 7 12" xfId="10705" xr:uid="{00000000-0005-0000-0000-00007B2A0000}"/>
    <cellStyle name="Normal 3 3 12 7 13" xfId="10706" xr:uid="{00000000-0005-0000-0000-00007C2A0000}"/>
    <cellStyle name="Normal 3 3 12 7 14" xfId="10707" xr:uid="{00000000-0005-0000-0000-00007D2A0000}"/>
    <cellStyle name="Normal 3 3 12 7 2" xfId="10708" xr:uid="{00000000-0005-0000-0000-00007E2A0000}"/>
    <cellStyle name="Normal 3 3 12 7 3" xfId="10709" xr:uid="{00000000-0005-0000-0000-00007F2A0000}"/>
    <cellStyle name="Normal 3 3 12 7 4" xfId="10710" xr:uid="{00000000-0005-0000-0000-0000802A0000}"/>
    <cellStyle name="Normal 3 3 12 7 5" xfId="10711" xr:uid="{00000000-0005-0000-0000-0000812A0000}"/>
    <cellStyle name="Normal 3 3 12 7 6" xfId="10712" xr:uid="{00000000-0005-0000-0000-0000822A0000}"/>
    <cellStyle name="Normal 3 3 12 7 7" xfId="10713" xr:uid="{00000000-0005-0000-0000-0000832A0000}"/>
    <cellStyle name="Normal 3 3 12 7 8" xfId="10714" xr:uid="{00000000-0005-0000-0000-0000842A0000}"/>
    <cellStyle name="Normal 3 3 12 7 9" xfId="10715" xr:uid="{00000000-0005-0000-0000-0000852A0000}"/>
    <cellStyle name="Normal 3 3 12 8" xfId="10716" xr:uid="{00000000-0005-0000-0000-0000862A0000}"/>
    <cellStyle name="Normal 3 3 12 8 10" xfId="10717" xr:uid="{00000000-0005-0000-0000-0000872A0000}"/>
    <cellStyle name="Normal 3 3 12 8 11" xfId="10718" xr:uid="{00000000-0005-0000-0000-0000882A0000}"/>
    <cellStyle name="Normal 3 3 12 8 12" xfId="10719" xr:uid="{00000000-0005-0000-0000-0000892A0000}"/>
    <cellStyle name="Normal 3 3 12 8 13" xfId="10720" xr:uid="{00000000-0005-0000-0000-00008A2A0000}"/>
    <cellStyle name="Normal 3 3 12 8 14" xfId="10721" xr:uid="{00000000-0005-0000-0000-00008B2A0000}"/>
    <cellStyle name="Normal 3 3 12 8 2" xfId="10722" xr:uid="{00000000-0005-0000-0000-00008C2A0000}"/>
    <cellStyle name="Normal 3 3 12 8 3" xfId="10723" xr:uid="{00000000-0005-0000-0000-00008D2A0000}"/>
    <cellStyle name="Normal 3 3 12 8 4" xfId="10724" xr:uid="{00000000-0005-0000-0000-00008E2A0000}"/>
    <cellStyle name="Normal 3 3 12 8 5" xfId="10725" xr:uid="{00000000-0005-0000-0000-00008F2A0000}"/>
    <cellStyle name="Normal 3 3 12 8 6" xfId="10726" xr:uid="{00000000-0005-0000-0000-0000902A0000}"/>
    <cellStyle name="Normal 3 3 12 8 7" xfId="10727" xr:uid="{00000000-0005-0000-0000-0000912A0000}"/>
    <cellStyle name="Normal 3 3 12 8 8" xfId="10728" xr:uid="{00000000-0005-0000-0000-0000922A0000}"/>
    <cellStyle name="Normal 3 3 12 8 9" xfId="10729" xr:uid="{00000000-0005-0000-0000-0000932A0000}"/>
    <cellStyle name="Normal 3 3 12 9" xfId="10730" xr:uid="{00000000-0005-0000-0000-0000942A0000}"/>
    <cellStyle name="Normal 3 3 12 9 10" xfId="10731" xr:uid="{00000000-0005-0000-0000-0000952A0000}"/>
    <cellStyle name="Normal 3 3 12 9 11" xfId="10732" xr:uid="{00000000-0005-0000-0000-0000962A0000}"/>
    <cellStyle name="Normal 3 3 12 9 12" xfId="10733" xr:uid="{00000000-0005-0000-0000-0000972A0000}"/>
    <cellStyle name="Normal 3 3 12 9 13" xfId="10734" xr:uid="{00000000-0005-0000-0000-0000982A0000}"/>
    <cellStyle name="Normal 3 3 12 9 14" xfId="10735" xr:uid="{00000000-0005-0000-0000-0000992A0000}"/>
    <cellStyle name="Normal 3 3 12 9 2" xfId="10736" xr:uid="{00000000-0005-0000-0000-00009A2A0000}"/>
    <cellStyle name="Normal 3 3 12 9 3" xfId="10737" xr:uid="{00000000-0005-0000-0000-00009B2A0000}"/>
    <cellStyle name="Normal 3 3 12 9 4" xfId="10738" xr:uid="{00000000-0005-0000-0000-00009C2A0000}"/>
    <cellStyle name="Normal 3 3 12 9 5" xfId="10739" xr:uid="{00000000-0005-0000-0000-00009D2A0000}"/>
    <cellStyle name="Normal 3 3 12 9 6" xfId="10740" xr:uid="{00000000-0005-0000-0000-00009E2A0000}"/>
    <cellStyle name="Normal 3 3 12 9 7" xfId="10741" xr:uid="{00000000-0005-0000-0000-00009F2A0000}"/>
    <cellStyle name="Normal 3 3 12 9 8" xfId="10742" xr:uid="{00000000-0005-0000-0000-0000A02A0000}"/>
    <cellStyle name="Normal 3 3 12 9 9" xfId="10743" xr:uid="{00000000-0005-0000-0000-0000A12A0000}"/>
    <cellStyle name="Normal 3 3 13" xfId="10744" xr:uid="{00000000-0005-0000-0000-0000A22A0000}"/>
    <cellStyle name="Normal 3 3 13 10" xfId="10745" xr:uid="{00000000-0005-0000-0000-0000A32A0000}"/>
    <cellStyle name="Normal 3 3 13 10 10" xfId="10746" xr:uid="{00000000-0005-0000-0000-0000A42A0000}"/>
    <cellStyle name="Normal 3 3 13 10 11" xfId="10747" xr:uid="{00000000-0005-0000-0000-0000A52A0000}"/>
    <cellStyle name="Normal 3 3 13 10 12" xfId="10748" xr:uid="{00000000-0005-0000-0000-0000A62A0000}"/>
    <cellStyle name="Normal 3 3 13 10 13" xfId="10749" xr:uid="{00000000-0005-0000-0000-0000A72A0000}"/>
    <cellStyle name="Normal 3 3 13 10 14" xfId="10750" xr:uid="{00000000-0005-0000-0000-0000A82A0000}"/>
    <cellStyle name="Normal 3 3 13 10 2" xfId="10751" xr:uid="{00000000-0005-0000-0000-0000A92A0000}"/>
    <cellStyle name="Normal 3 3 13 10 3" xfId="10752" xr:uid="{00000000-0005-0000-0000-0000AA2A0000}"/>
    <cellStyle name="Normal 3 3 13 10 4" xfId="10753" xr:uid="{00000000-0005-0000-0000-0000AB2A0000}"/>
    <cellStyle name="Normal 3 3 13 10 5" xfId="10754" xr:uid="{00000000-0005-0000-0000-0000AC2A0000}"/>
    <cellStyle name="Normal 3 3 13 10 6" xfId="10755" xr:uid="{00000000-0005-0000-0000-0000AD2A0000}"/>
    <cellStyle name="Normal 3 3 13 10 7" xfId="10756" xr:uid="{00000000-0005-0000-0000-0000AE2A0000}"/>
    <cellStyle name="Normal 3 3 13 10 8" xfId="10757" xr:uid="{00000000-0005-0000-0000-0000AF2A0000}"/>
    <cellStyle name="Normal 3 3 13 10 9" xfId="10758" xr:uid="{00000000-0005-0000-0000-0000B02A0000}"/>
    <cellStyle name="Normal 3 3 13 11" xfId="10759" xr:uid="{00000000-0005-0000-0000-0000B12A0000}"/>
    <cellStyle name="Normal 3 3 13 12" xfId="10760" xr:uid="{00000000-0005-0000-0000-0000B22A0000}"/>
    <cellStyle name="Normal 3 3 13 13" xfId="10761" xr:uid="{00000000-0005-0000-0000-0000B32A0000}"/>
    <cellStyle name="Normal 3 3 13 14" xfId="10762" xr:uid="{00000000-0005-0000-0000-0000B42A0000}"/>
    <cellStyle name="Normal 3 3 13 15" xfId="10763" xr:uid="{00000000-0005-0000-0000-0000B52A0000}"/>
    <cellStyle name="Normal 3 3 13 16" xfId="10764" xr:uid="{00000000-0005-0000-0000-0000B62A0000}"/>
    <cellStyle name="Normal 3 3 13 17" xfId="10765" xr:uid="{00000000-0005-0000-0000-0000B72A0000}"/>
    <cellStyle name="Normal 3 3 13 18" xfId="10766" xr:uid="{00000000-0005-0000-0000-0000B82A0000}"/>
    <cellStyle name="Normal 3 3 13 19" xfId="10767" xr:uid="{00000000-0005-0000-0000-0000B92A0000}"/>
    <cellStyle name="Normal 3 3 13 2" xfId="10768" xr:uid="{00000000-0005-0000-0000-0000BA2A0000}"/>
    <cellStyle name="Normal 3 3 13 2 10" xfId="10769" xr:uid="{00000000-0005-0000-0000-0000BB2A0000}"/>
    <cellStyle name="Normal 3 3 13 2 11" xfId="10770" xr:uid="{00000000-0005-0000-0000-0000BC2A0000}"/>
    <cellStyle name="Normal 3 3 13 2 12" xfId="10771" xr:uid="{00000000-0005-0000-0000-0000BD2A0000}"/>
    <cellStyle name="Normal 3 3 13 2 13" xfId="10772" xr:uid="{00000000-0005-0000-0000-0000BE2A0000}"/>
    <cellStyle name="Normal 3 3 13 2 14" xfId="10773" xr:uid="{00000000-0005-0000-0000-0000BF2A0000}"/>
    <cellStyle name="Normal 3 3 13 2 15" xfId="10774" xr:uid="{00000000-0005-0000-0000-0000C02A0000}"/>
    <cellStyle name="Normal 3 3 13 2 2" xfId="10775" xr:uid="{00000000-0005-0000-0000-0000C12A0000}"/>
    <cellStyle name="Normal 3 3 13 2 2 10" xfId="10776" xr:uid="{00000000-0005-0000-0000-0000C22A0000}"/>
    <cellStyle name="Normal 3 3 13 2 2 11" xfId="10777" xr:uid="{00000000-0005-0000-0000-0000C32A0000}"/>
    <cellStyle name="Normal 3 3 13 2 2 12" xfId="10778" xr:uid="{00000000-0005-0000-0000-0000C42A0000}"/>
    <cellStyle name="Normal 3 3 13 2 2 13" xfId="10779" xr:uid="{00000000-0005-0000-0000-0000C52A0000}"/>
    <cellStyle name="Normal 3 3 13 2 2 14" xfId="10780" xr:uid="{00000000-0005-0000-0000-0000C62A0000}"/>
    <cellStyle name="Normal 3 3 13 2 2 2" xfId="10781" xr:uid="{00000000-0005-0000-0000-0000C72A0000}"/>
    <cellStyle name="Normal 3 3 13 2 2 3" xfId="10782" xr:uid="{00000000-0005-0000-0000-0000C82A0000}"/>
    <cellStyle name="Normal 3 3 13 2 2 4" xfId="10783" xr:uid="{00000000-0005-0000-0000-0000C92A0000}"/>
    <cellStyle name="Normal 3 3 13 2 2 5" xfId="10784" xr:uid="{00000000-0005-0000-0000-0000CA2A0000}"/>
    <cellStyle name="Normal 3 3 13 2 2 6" xfId="10785" xr:uid="{00000000-0005-0000-0000-0000CB2A0000}"/>
    <cellStyle name="Normal 3 3 13 2 2 7" xfId="10786" xr:uid="{00000000-0005-0000-0000-0000CC2A0000}"/>
    <cellStyle name="Normal 3 3 13 2 2 8" xfId="10787" xr:uid="{00000000-0005-0000-0000-0000CD2A0000}"/>
    <cellStyle name="Normal 3 3 13 2 2 9" xfId="10788" xr:uid="{00000000-0005-0000-0000-0000CE2A0000}"/>
    <cellStyle name="Normal 3 3 13 2 3" xfId="10789" xr:uid="{00000000-0005-0000-0000-0000CF2A0000}"/>
    <cellStyle name="Normal 3 3 13 2 4" xfId="10790" xr:uid="{00000000-0005-0000-0000-0000D02A0000}"/>
    <cellStyle name="Normal 3 3 13 2 5" xfId="10791" xr:uid="{00000000-0005-0000-0000-0000D12A0000}"/>
    <cellStyle name="Normal 3 3 13 2 6" xfId="10792" xr:uid="{00000000-0005-0000-0000-0000D22A0000}"/>
    <cellStyle name="Normal 3 3 13 2 7" xfId="10793" xr:uid="{00000000-0005-0000-0000-0000D32A0000}"/>
    <cellStyle name="Normal 3 3 13 2 8" xfId="10794" xr:uid="{00000000-0005-0000-0000-0000D42A0000}"/>
    <cellStyle name="Normal 3 3 13 2 9" xfId="10795" xr:uid="{00000000-0005-0000-0000-0000D52A0000}"/>
    <cellStyle name="Normal 3 3 13 20" xfId="10796" xr:uid="{00000000-0005-0000-0000-0000D62A0000}"/>
    <cellStyle name="Normal 3 3 13 21" xfId="10797" xr:uid="{00000000-0005-0000-0000-0000D72A0000}"/>
    <cellStyle name="Normal 3 3 13 22" xfId="10798" xr:uid="{00000000-0005-0000-0000-0000D82A0000}"/>
    <cellStyle name="Normal 3 3 13 23" xfId="10799" xr:uid="{00000000-0005-0000-0000-0000D92A0000}"/>
    <cellStyle name="Normal 3 3 13 3" xfId="10800" xr:uid="{00000000-0005-0000-0000-0000DA2A0000}"/>
    <cellStyle name="Normal 3 3 13 3 10" xfId="10801" xr:uid="{00000000-0005-0000-0000-0000DB2A0000}"/>
    <cellStyle name="Normal 3 3 13 3 11" xfId="10802" xr:uid="{00000000-0005-0000-0000-0000DC2A0000}"/>
    <cellStyle name="Normal 3 3 13 3 12" xfId="10803" xr:uid="{00000000-0005-0000-0000-0000DD2A0000}"/>
    <cellStyle name="Normal 3 3 13 3 13" xfId="10804" xr:uid="{00000000-0005-0000-0000-0000DE2A0000}"/>
    <cellStyle name="Normal 3 3 13 3 14" xfId="10805" xr:uid="{00000000-0005-0000-0000-0000DF2A0000}"/>
    <cellStyle name="Normal 3 3 13 3 15" xfId="10806" xr:uid="{00000000-0005-0000-0000-0000E02A0000}"/>
    <cellStyle name="Normal 3 3 13 3 2" xfId="10807" xr:uid="{00000000-0005-0000-0000-0000E12A0000}"/>
    <cellStyle name="Normal 3 3 13 3 2 10" xfId="10808" xr:uid="{00000000-0005-0000-0000-0000E22A0000}"/>
    <cellStyle name="Normal 3 3 13 3 2 11" xfId="10809" xr:uid="{00000000-0005-0000-0000-0000E32A0000}"/>
    <cellStyle name="Normal 3 3 13 3 2 12" xfId="10810" xr:uid="{00000000-0005-0000-0000-0000E42A0000}"/>
    <cellStyle name="Normal 3 3 13 3 2 13" xfId="10811" xr:uid="{00000000-0005-0000-0000-0000E52A0000}"/>
    <cellStyle name="Normal 3 3 13 3 2 14" xfId="10812" xr:uid="{00000000-0005-0000-0000-0000E62A0000}"/>
    <cellStyle name="Normal 3 3 13 3 2 2" xfId="10813" xr:uid="{00000000-0005-0000-0000-0000E72A0000}"/>
    <cellStyle name="Normal 3 3 13 3 2 3" xfId="10814" xr:uid="{00000000-0005-0000-0000-0000E82A0000}"/>
    <cellStyle name="Normal 3 3 13 3 2 4" xfId="10815" xr:uid="{00000000-0005-0000-0000-0000E92A0000}"/>
    <cellStyle name="Normal 3 3 13 3 2 5" xfId="10816" xr:uid="{00000000-0005-0000-0000-0000EA2A0000}"/>
    <cellStyle name="Normal 3 3 13 3 2 6" xfId="10817" xr:uid="{00000000-0005-0000-0000-0000EB2A0000}"/>
    <cellStyle name="Normal 3 3 13 3 2 7" xfId="10818" xr:uid="{00000000-0005-0000-0000-0000EC2A0000}"/>
    <cellStyle name="Normal 3 3 13 3 2 8" xfId="10819" xr:uid="{00000000-0005-0000-0000-0000ED2A0000}"/>
    <cellStyle name="Normal 3 3 13 3 2 9" xfId="10820" xr:uid="{00000000-0005-0000-0000-0000EE2A0000}"/>
    <cellStyle name="Normal 3 3 13 3 3" xfId="10821" xr:uid="{00000000-0005-0000-0000-0000EF2A0000}"/>
    <cellStyle name="Normal 3 3 13 3 4" xfId="10822" xr:uid="{00000000-0005-0000-0000-0000F02A0000}"/>
    <cellStyle name="Normal 3 3 13 3 5" xfId="10823" xr:uid="{00000000-0005-0000-0000-0000F12A0000}"/>
    <cellStyle name="Normal 3 3 13 3 6" xfId="10824" xr:uid="{00000000-0005-0000-0000-0000F22A0000}"/>
    <cellStyle name="Normal 3 3 13 3 7" xfId="10825" xr:uid="{00000000-0005-0000-0000-0000F32A0000}"/>
    <cellStyle name="Normal 3 3 13 3 8" xfId="10826" xr:uid="{00000000-0005-0000-0000-0000F42A0000}"/>
    <cellStyle name="Normal 3 3 13 3 9" xfId="10827" xr:uid="{00000000-0005-0000-0000-0000F52A0000}"/>
    <cellStyle name="Normal 3 3 13 4" xfId="10828" xr:uid="{00000000-0005-0000-0000-0000F62A0000}"/>
    <cellStyle name="Normal 3 3 13 4 10" xfId="10829" xr:uid="{00000000-0005-0000-0000-0000F72A0000}"/>
    <cellStyle name="Normal 3 3 13 4 11" xfId="10830" xr:uid="{00000000-0005-0000-0000-0000F82A0000}"/>
    <cellStyle name="Normal 3 3 13 4 12" xfId="10831" xr:uid="{00000000-0005-0000-0000-0000F92A0000}"/>
    <cellStyle name="Normal 3 3 13 4 13" xfId="10832" xr:uid="{00000000-0005-0000-0000-0000FA2A0000}"/>
    <cellStyle name="Normal 3 3 13 4 14" xfId="10833" xr:uid="{00000000-0005-0000-0000-0000FB2A0000}"/>
    <cellStyle name="Normal 3 3 13 4 15" xfId="10834" xr:uid="{00000000-0005-0000-0000-0000FC2A0000}"/>
    <cellStyle name="Normal 3 3 13 4 2" xfId="10835" xr:uid="{00000000-0005-0000-0000-0000FD2A0000}"/>
    <cellStyle name="Normal 3 3 13 4 2 10" xfId="10836" xr:uid="{00000000-0005-0000-0000-0000FE2A0000}"/>
    <cellStyle name="Normal 3 3 13 4 2 11" xfId="10837" xr:uid="{00000000-0005-0000-0000-0000FF2A0000}"/>
    <cellStyle name="Normal 3 3 13 4 2 12" xfId="10838" xr:uid="{00000000-0005-0000-0000-0000002B0000}"/>
    <cellStyle name="Normal 3 3 13 4 2 13" xfId="10839" xr:uid="{00000000-0005-0000-0000-0000012B0000}"/>
    <cellStyle name="Normal 3 3 13 4 2 14" xfId="10840" xr:uid="{00000000-0005-0000-0000-0000022B0000}"/>
    <cellStyle name="Normal 3 3 13 4 2 2" xfId="10841" xr:uid="{00000000-0005-0000-0000-0000032B0000}"/>
    <cellStyle name="Normal 3 3 13 4 2 3" xfId="10842" xr:uid="{00000000-0005-0000-0000-0000042B0000}"/>
    <cellStyle name="Normal 3 3 13 4 2 4" xfId="10843" xr:uid="{00000000-0005-0000-0000-0000052B0000}"/>
    <cellStyle name="Normal 3 3 13 4 2 5" xfId="10844" xr:uid="{00000000-0005-0000-0000-0000062B0000}"/>
    <cellStyle name="Normal 3 3 13 4 2 6" xfId="10845" xr:uid="{00000000-0005-0000-0000-0000072B0000}"/>
    <cellStyle name="Normal 3 3 13 4 2 7" xfId="10846" xr:uid="{00000000-0005-0000-0000-0000082B0000}"/>
    <cellStyle name="Normal 3 3 13 4 2 8" xfId="10847" xr:uid="{00000000-0005-0000-0000-0000092B0000}"/>
    <cellStyle name="Normal 3 3 13 4 2 9" xfId="10848" xr:uid="{00000000-0005-0000-0000-00000A2B0000}"/>
    <cellStyle name="Normal 3 3 13 4 3" xfId="10849" xr:uid="{00000000-0005-0000-0000-00000B2B0000}"/>
    <cellStyle name="Normal 3 3 13 4 4" xfId="10850" xr:uid="{00000000-0005-0000-0000-00000C2B0000}"/>
    <cellStyle name="Normal 3 3 13 4 5" xfId="10851" xr:uid="{00000000-0005-0000-0000-00000D2B0000}"/>
    <cellStyle name="Normal 3 3 13 4 6" xfId="10852" xr:uid="{00000000-0005-0000-0000-00000E2B0000}"/>
    <cellStyle name="Normal 3 3 13 4 7" xfId="10853" xr:uid="{00000000-0005-0000-0000-00000F2B0000}"/>
    <cellStyle name="Normal 3 3 13 4 8" xfId="10854" xr:uid="{00000000-0005-0000-0000-0000102B0000}"/>
    <cellStyle name="Normal 3 3 13 4 9" xfId="10855" xr:uid="{00000000-0005-0000-0000-0000112B0000}"/>
    <cellStyle name="Normal 3 3 13 5" xfId="10856" xr:uid="{00000000-0005-0000-0000-0000122B0000}"/>
    <cellStyle name="Normal 3 3 13 5 10" xfId="10857" xr:uid="{00000000-0005-0000-0000-0000132B0000}"/>
    <cellStyle name="Normal 3 3 13 5 11" xfId="10858" xr:uid="{00000000-0005-0000-0000-0000142B0000}"/>
    <cellStyle name="Normal 3 3 13 5 12" xfId="10859" xr:uid="{00000000-0005-0000-0000-0000152B0000}"/>
    <cellStyle name="Normal 3 3 13 5 13" xfId="10860" xr:uid="{00000000-0005-0000-0000-0000162B0000}"/>
    <cellStyle name="Normal 3 3 13 5 14" xfId="10861" xr:uid="{00000000-0005-0000-0000-0000172B0000}"/>
    <cellStyle name="Normal 3 3 13 5 2" xfId="10862" xr:uid="{00000000-0005-0000-0000-0000182B0000}"/>
    <cellStyle name="Normal 3 3 13 5 3" xfId="10863" xr:uid="{00000000-0005-0000-0000-0000192B0000}"/>
    <cellStyle name="Normal 3 3 13 5 4" xfId="10864" xr:uid="{00000000-0005-0000-0000-00001A2B0000}"/>
    <cellStyle name="Normal 3 3 13 5 5" xfId="10865" xr:uid="{00000000-0005-0000-0000-00001B2B0000}"/>
    <cellStyle name="Normal 3 3 13 5 6" xfId="10866" xr:uid="{00000000-0005-0000-0000-00001C2B0000}"/>
    <cellStyle name="Normal 3 3 13 5 7" xfId="10867" xr:uid="{00000000-0005-0000-0000-00001D2B0000}"/>
    <cellStyle name="Normal 3 3 13 5 8" xfId="10868" xr:uid="{00000000-0005-0000-0000-00001E2B0000}"/>
    <cellStyle name="Normal 3 3 13 5 9" xfId="10869" xr:uid="{00000000-0005-0000-0000-00001F2B0000}"/>
    <cellStyle name="Normal 3 3 13 6" xfId="10870" xr:uid="{00000000-0005-0000-0000-0000202B0000}"/>
    <cellStyle name="Normal 3 3 13 6 10" xfId="10871" xr:uid="{00000000-0005-0000-0000-0000212B0000}"/>
    <cellStyle name="Normal 3 3 13 6 11" xfId="10872" xr:uid="{00000000-0005-0000-0000-0000222B0000}"/>
    <cellStyle name="Normal 3 3 13 6 12" xfId="10873" xr:uid="{00000000-0005-0000-0000-0000232B0000}"/>
    <cellStyle name="Normal 3 3 13 6 13" xfId="10874" xr:uid="{00000000-0005-0000-0000-0000242B0000}"/>
    <cellStyle name="Normal 3 3 13 6 14" xfId="10875" xr:uid="{00000000-0005-0000-0000-0000252B0000}"/>
    <cellStyle name="Normal 3 3 13 6 2" xfId="10876" xr:uid="{00000000-0005-0000-0000-0000262B0000}"/>
    <cellStyle name="Normal 3 3 13 6 3" xfId="10877" xr:uid="{00000000-0005-0000-0000-0000272B0000}"/>
    <cellStyle name="Normal 3 3 13 6 4" xfId="10878" xr:uid="{00000000-0005-0000-0000-0000282B0000}"/>
    <cellStyle name="Normal 3 3 13 6 5" xfId="10879" xr:uid="{00000000-0005-0000-0000-0000292B0000}"/>
    <cellStyle name="Normal 3 3 13 6 6" xfId="10880" xr:uid="{00000000-0005-0000-0000-00002A2B0000}"/>
    <cellStyle name="Normal 3 3 13 6 7" xfId="10881" xr:uid="{00000000-0005-0000-0000-00002B2B0000}"/>
    <cellStyle name="Normal 3 3 13 6 8" xfId="10882" xr:uid="{00000000-0005-0000-0000-00002C2B0000}"/>
    <cellStyle name="Normal 3 3 13 6 9" xfId="10883" xr:uid="{00000000-0005-0000-0000-00002D2B0000}"/>
    <cellStyle name="Normal 3 3 13 7" xfId="10884" xr:uid="{00000000-0005-0000-0000-00002E2B0000}"/>
    <cellStyle name="Normal 3 3 13 7 10" xfId="10885" xr:uid="{00000000-0005-0000-0000-00002F2B0000}"/>
    <cellStyle name="Normal 3 3 13 7 11" xfId="10886" xr:uid="{00000000-0005-0000-0000-0000302B0000}"/>
    <cellStyle name="Normal 3 3 13 7 12" xfId="10887" xr:uid="{00000000-0005-0000-0000-0000312B0000}"/>
    <cellStyle name="Normal 3 3 13 7 13" xfId="10888" xr:uid="{00000000-0005-0000-0000-0000322B0000}"/>
    <cellStyle name="Normal 3 3 13 7 14" xfId="10889" xr:uid="{00000000-0005-0000-0000-0000332B0000}"/>
    <cellStyle name="Normal 3 3 13 7 2" xfId="10890" xr:uid="{00000000-0005-0000-0000-0000342B0000}"/>
    <cellStyle name="Normal 3 3 13 7 3" xfId="10891" xr:uid="{00000000-0005-0000-0000-0000352B0000}"/>
    <cellStyle name="Normal 3 3 13 7 4" xfId="10892" xr:uid="{00000000-0005-0000-0000-0000362B0000}"/>
    <cellStyle name="Normal 3 3 13 7 5" xfId="10893" xr:uid="{00000000-0005-0000-0000-0000372B0000}"/>
    <cellStyle name="Normal 3 3 13 7 6" xfId="10894" xr:uid="{00000000-0005-0000-0000-0000382B0000}"/>
    <cellStyle name="Normal 3 3 13 7 7" xfId="10895" xr:uid="{00000000-0005-0000-0000-0000392B0000}"/>
    <cellStyle name="Normal 3 3 13 7 8" xfId="10896" xr:uid="{00000000-0005-0000-0000-00003A2B0000}"/>
    <cellStyle name="Normal 3 3 13 7 9" xfId="10897" xr:uid="{00000000-0005-0000-0000-00003B2B0000}"/>
    <cellStyle name="Normal 3 3 13 8" xfId="10898" xr:uid="{00000000-0005-0000-0000-00003C2B0000}"/>
    <cellStyle name="Normal 3 3 13 8 10" xfId="10899" xr:uid="{00000000-0005-0000-0000-00003D2B0000}"/>
    <cellStyle name="Normal 3 3 13 8 11" xfId="10900" xr:uid="{00000000-0005-0000-0000-00003E2B0000}"/>
    <cellStyle name="Normal 3 3 13 8 12" xfId="10901" xr:uid="{00000000-0005-0000-0000-00003F2B0000}"/>
    <cellStyle name="Normal 3 3 13 8 13" xfId="10902" xr:uid="{00000000-0005-0000-0000-0000402B0000}"/>
    <cellStyle name="Normal 3 3 13 8 14" xfId="10903" xr:uid="{00000000-0005-0000-0000-0000412B0000}"/>
    <cellStyle name="Normal 3 3 13 8 2" xfId="10904" xr:uid="{00000000-0005-0000-0000-0000422B0000}"/>
    <cellStyle name="Normal 3 3 13 8 3" xfId="10905" xr:uid="{00000000-0005-0000-0000-0000432B0000}"/>
    <cellStyle name="Normal 3 3 13 8 4" xfId="10906" xr:uid="{00000000-0005-0000-0000-0000442B0000}"/>
    <cellStyle name="Normal 3 3 13 8 5" xfId="10907" xr:uid="{00000000-0005-0000-0000-0000452B0000}"/>
    <cellStyle name="Normal 3 3 13 8 6" xfId="10908" xr:uid="{00000000-0005-0000-0000-0000462B0000}"/>
    <cellStyle name="Normal 3 3 13 8 7" xfId="10909" xr:uid="{00000000-0005-0000-0000-0000472B0000}"/>
    <cellStyle name="Normal 3 3 13 8 8" xfId="10910" xr:uid="{00000000-0005-0000-0000-0000482B0000}"/>
    <cellStyle name="Normal 3 3 13 8 9" xfId="10911" xr:uid="{00000000-0005-0000-0000-0000492B0000}"/>
    <cellStyle name="Normal 3 3 13 9" xfId="10912" xr:uid="{00000000-0005-0000-0000-00004A2B0000}"/>
    <cellStyle name="Normal 3 3 13 9 10" xfId="10913" xr:uid="{00000000-0005-0000-0000-00004B2B0000}"/>
    <cellStyle name="Normal 3 3 13 9 11" xfId="10914" xr:uid="{00000000-0005-0000-0000-00004C2B0000}"/>
    <cellStyle name="Normal 3 3 13 9 12" xfId="10915" xr:uid="{00000000-0005-0000-0000-00004D2B0000}"/>
    <cellStyle name="Normal 3 3 13 9 13" xfId="10916" xr:uid="{00000000-0005-0000-0000-00004E2B0000}"/>
    <cellStyle name="Normal 3 3 13 9 14" xfId="10917" xr:uid="{00000000-0005-0000-0000-00004F2B0000}"/>
    <cellStyle name="Normal 3 3 13 9 2" xfId="10918" xr:uid="{00000000-0005-0000-0000-0000502B0000}"/>
    <cellStyle name="Normal 3 3 13 9 3" xfId="10919" xr:uid="{00000000-0005-0000-0000-0000512B0000}"/>
    <cellStyle name="Normal 3 3 13 9 4" xfId="10920" xr:uid="{00000000-0005-0000-0000-0000522B0000}"/>
    <cellStyle name="Normal 3 3 13 9 5" xfId="10921" xr:uid="{00000000-0005-0000-0000-0000532B0000}"/>
    <cellStyle name="Normal 3 3 13 9 6" xfId="10922" xr:uid="{00000000-0005-0000-0000-0000542B0000}"/>
    <cellStyle name="Normal 3 3 13 9 7" xfId="10923" xr:uid="{00000000-0005-0000-0000-0000552B0000}"/>
    <cellStyle name="Normal 3 3 13 9 8" xfId="10924" xr:uid="{00000000-0005-0000-0000-0000562B0000}"/>
    <cellStyle name="Normal 3 3 13 9 9" xfId="10925" xr:uid="{00000000-0005-0000-0000-0000572B0000}"/>
    <cellStyle name="Normal 3 3 14" xfId="10926" xr:uid="{00000000-0005-0000-0000-0000582B0000}"/>
    <cellStyle name="Normal 3 3 14 10" xfId="10927" xr:uid="{00000000-0005-0000-0000-0000592B0000}"/>
    <cellStyle name="Normal 3 3 14 10 10" xfId="10928" xr:uid="{00000000-0005-0000-0000-00005A2B0000}"/>
    <cellStyle name="Normal 3 3 14 10 11" xfId="10929" xr:uid="{00000000-0005-0000-0000-00005B2B0000}"/>
    <cellStyle name="Normal 3 3 14 10 12" xfId="10930" xr:uid="{00000000-0005-0000-0000-00005C2B0000}"/>
    <cellStyle name="Normal 3 3 14 10 13" xfId="10931" xr:uid="{00000000-0005-0000-0000-00005D2B0000}"/>
    <cellStyle name="Normal 3 3 14 10 14" xfId="10932" xr:uid="{00000000-0005-0000-0000-00005E2B0000}"/>
    <cellStyle name="Normal 3 3 14 10 2" xfId="10933" xr:uid="{00000000-0005-0000-0000-00005F2B0000}"/>
    <cellStyle name="Normal 3 3 14 10 3" xfId="10934" xr:uid="{00000000-0005-0000-0000-0000602B0000}"/>
    <cellStyle name="Normal 3 3 14 10 4" xfId="10935" xr:uid="{00000000-0005-0000-0000-0000612B0000}"/>
    <cellStyle name="Normal 3 3 14 10 5" xfId="10936" xr:uid="{00000000-0005-0000-0000-0000622B0000}"/>
    <cellStyle name="Normal 3 3 14 10 6" xfId="10937" xr:uid="{00000000-0005-0000-0000-0000632B0000}"/>
    <cellStyle name="Normal 3 3 14 10 7" xfId="10938" xr:uid="{00000000-0005-0000-0000-0000642B0000}"/>
    <cellStyle name="Normal 3 3 14 10 8" xfId="10939" xr:uid="{00000000-0005-0000-0000-0000652B0000}"/>
    <cellStyle name="Normal 3 3 14 10 9" xfId="10940" xr:uid="{00000000-0005-0000-0000-0000662B0000}"/>
    <cellStyle name="Normal 3 3 14 11" xfId="10941" xr:uid="{00000000-0005-0000-0000-0000672B0000}"/>
    <cellStyle name="Normal 3 3 14 12" xfId="10942" xr:uid="{00000000-0005-0000-0000-0000682B0000}"/>
    <cellStyle name="Normal 3 3 14 13" xfId="10943" xr:uid="{00000000-0005-0000-0000-0000692B0000}"/>
    <cellStyle name="Normal 3 3 14 14" xfId="10944" xr:uid="{00000000-0005-0000-0000-00006A2B0000}"/>
    <cellStyle name="Normal 3 3 14 15" xfId="10945" xr:uid="{00000000-0005-0000-0000-00006B2B0000}"/>
    <cellStyle name="Normal 3 3 14 16" xfId="10946" xr:uid="{00000000-0005-0000-0000-00006C2B0000}"/>
    <cellStyle name="Normal 3 3 14 17" xfId="10947" xr:uid="{00000000-0005-0000-0000-00006D2B0000}"/>
    <cellStyle name="Normal 3 3 14 18" xfId="10948" xr:uid="{00000000-0005-0000-0000-00006E2B0000}"/>
    <cellStyle name="Normal 3 3 14 19" xfId="10949" xr:uid="{00000000-0005-0000-0000-00006F2B0000}"/>
    <cellStyle name="Normal 3 3 14 2" xfId="10950" xr:uid="{00000000-0005-0000-0000-0000702B0000}"/>
    <cellStyle name="Normal 3 3 14 2 10" xfId="10951" xr:uid="{00000000-0005-0000-0000-0000712B0000}"/>
    <cellStyle name="Normal 3 3 14 2 11" xfId="10952" xr:uid="{00000000-0005-0000-0000-0000722B0000}"/>
    <cellStyle name="Normal 3 3 14 2 12" xfId="10953" xr:uid="{00000000-0005-0000-0000-0000732B0000}"/>
    <cellStyle name="Normal 3 3 14 2 13" xfId="10954" xr:uid="{00000000-0005-0000-0000-0000742B0000}"/>
    <cellStyle name="Normal 3 3 14 2 14" xfId="10955" xr:uid="{00000000-0005-0000-0000-0000752B0000}"/>
    <cellStyle name="Normal 3 3 14 2 15" xfId="10956" xr:uid="{00000000-0005-0000-0000-0000762B0000}"/>
    <cellStyle name="Normal 3 3 14 2 2" xfId="10957" xr:uid="{00000000-0005-0000-0000-0000772B0000}"/>
    <cellStyle name="Normal 3 3 14 2 2 10" xfId="10958" xr:uid="{00000000-0005-0000-0000-0000782B0000}"/>
    <cellStyle name="Normal 3 3 14 2 2 11" xfId="10959" xr:uid="{00000000-0005-0000-0000-0000792B0000}"/>
    <cellStyle name="Normal 3 3 14 2 2 12" xfId="10960" xr:uid="{00000000-0005-0000-0000-00007A2B0000}"/>
    <cellStyle name="Normal 3 3 14 2 2 13" xfId="10961" xr:uid="{00000000-0005-0000-0000-00007B2B0000}"/>
    <cellStyle name="Normal 3 3 14 2 2 14" xfId="10962" xr:uid="{00000000-0005-0000-0000-00007C2B0000}"/>
    <cellStyle name="Normal 3 3 14 2 2 2" xfId="10963" xr:uid="{00000000-0005-0000-0000-00007D2B0000}"/>
    <cellStyle name="Normal 3 3 14 2 2 3" xfId="10964" xr:uid="{00000000-0005-0000-0000-00007E2B0000}"/>
    <cellStyle name="Normal 3 3 14 2 2 4" xfId="10965" xr:uid="{00000000-0005-0000-0000-00007F2B0000}"/>
    <cellStyle name="Normal 3 3 14 2 2 5" xfId="10966" xr:uid="{00000000-0005-0000-0000-0000802B0000}"/>
    <cellStyle name="Normal 3 3 14 2 2 6" xfId="10967" xr:uid="{00000000-0005-0000-0000-0000812B0000}"/>
    <cellStyle name="Normal 3 3 14 2 2 7" xfId="10968" xr:uid="{00000000-0005-0000-0000-0000822B0000}"/>
    <cellStyle name="Normal 3 3 14 2 2 8" xfId="10969" xr:uid="{00000000-0005-0000-0000-0000832B0000}"/>
    <cellStyle name="Normal 3 3 14 2 2 9" xfId="10970" xr:uid="{00000000-0005-0000-0000-0000842B0000}"/>
    <cellStyle name="Normal 3 3 14 2 3" xfId="10971" xr:uid="{00000000-0005-0000-0000-0000852B0000}"/>
    <cellStyle name="Normal 3 3 14 2 4" xfId="10972" xr:uid="{00000000-0005-0000-0000-0000862B0000}"/>
    <cellStyle name="Normal 3 3 14 2 5" xfId="10973" xr:uid="{00000000-0005-0000-0000-0000872B0000}"/>
    <cellStyle name="Normal 3 3 14 2 6" xfId="10974" xr:uid="{00000000-0005-0000-0000-0000882B0000}"/>
    <cellStyle name="Normal 3 3 14 2 7" xfId="10975" xr:uid="{00000000-0005-0000-0000-0000892B0000}"/>
    <cellStyle name="Normal 3 3 14 2 8" xfId="10976" xr:uid="{00000000-0005-0000-0000-00008A2B0000}"/>
    <cellStyle name="Normal 3 3 14 2 9" xfId="10977" xr:uid="{00000000-0005-0000-0000-00008B2B0000}"/>
    <cellStyle name="Normal 3 3 14 20" xfId="10978" xr:uid="{00000000-0005-0000-0000-00008C2B0000}"/>
    <cellStyle name="Normal 3 3 14 21" xfId="10979" xr:uid="{00000000-0005-0000-0000-00008D2B0000}"/>
    <cellStyle name="Normal 3 3 14 22" xfId="10980" xr:uid="{00000000-0005-0000-0000-00008E2B0000}"/>
    <cellStyle name="Normal 3 3 14 23" xfId="10981" xr:uid="{00000000-0005-0000-0000-00008F2B0000}"/>
    <cellStyle name="Normal 3 3 14 3" xfId="10982" xr:uid="{00000000-0005-0000-0000-0000902B0000}"/>
    <cellStyle name="Normal 3 3 14 3 10" xfId="10983" xr:uid="{00000000-0005-0000-0000-0000912B0000}"/>
    <cellStyle name="Normal 3 3 14 3 11" xfId="10984" xr:uid="{00000000-0005-0000-0000-0000922B0000}"/>
    <cellStyle name="Normal 3 3 14 3 12" xfId="10985" xr:uid="{00000000-0005-0000-0000-0000932B0000}"/>
    <cellStyle name="Normal 3 3 14 3 13" xfId="10986" xr:uid="{00000000-0005-0000-0000-0000942B0000}"/>
    <cellStyle name="Normal 3 3 14 3 14" xfId="10987" xr:uid="{00000000-0005-0000-0000-0000952B0000}"/>
    <cellStyle name="Normal 3 3 14 3 15" xfId="10988" xr:uid="{00000000-0005-0000-0000-0000962B0000}"/>
    <cellStyle name="Normal 3 3 14 3 2" xfId="10989" xr:uid="{00000000-0005-0000-0000-0000972B0000}"/>
    <cellStyle name="Normal 3 3 14 3 2 10" xfId="10990" xr:uid="{00000000-0005-0000-0000-0000982B0000}"/>
    <cellStyle name="Normal 3 3 14 3 2 11" xfId="10991" xr:uid="{00000000-0005-0000-0000-0000992B0000}"/>
    <cellStyle name="Normal 3 3 14 3 2 12" xfId="10992" xr:uid="{00000000-0005-0000-0000-00009A2B0000}"/>
    <cellStyle name="Normal 3 3 14 3 2 13" xfId="10993" xr:uid="{00000000-0005-0000-0000-00009B2B0000}"/>
    <cellStyle name="Normal 3 3 14 3 2 14" xfId="10994" xr:uid="{00000000-0005-0000-0000-00009C2B0000}"/>
    <cellStyle name="Normal 3 3 14 3 2 2" xfId="10995" xr:uid="{00000000-0005-0000-0000-00009D2B0000}"/>
    <cellStyle name="Normal 3 3 14 3 2 3" xfId="10996" xr:uid="{00000000-0005-0000-0000-00009E2B0000}"/>
    <cellStyle name="Normal 3 3 14 3 2 4" xfId="10997" xr:uid="{00000000-0005-0000-0000-00009F2B0000}"/>
    <cellStyle name="Normal 3 3 14 3 2 5" xfId="10998" xr:uid="{00000000-0005-0000-0000-0000A02B0000}"/>
    <cellStyle name="Normal 3 3 14 3 2 6" xfId="10999" xr:uid="{00000000-0005-0000-0000-0000A12B0000}"/>
    <cellStyle name="Normal 3 3 14 3 2 7" xfId="11000" xr:uid="{00000000-0005-0000-0000-0000A22B0000}"/>
    <cellStyle name="Normal 3 3 14 3 2 8" xfId="11001" xr:uid="{00000000-0005-0000-0000-0000A32B0000}"/>
    <cellStyle name="Normal 3 3 14 3 2 9" xfId="11002" xr:uid="{00000000-0005-0000-0000-0000A42B0000}"/>
    <cellStyle name="Normal 3 3 14 3 3" xfId="11003" xr:uid="{00000000-0005-0000-0000-0000A52B0000}"/>
    <cellStyle name="Normal 3 3 14 3 4" xfId="11004" xr:uid="{00000000-0005-0000-0000-0000A62B0000}"/>
    <cellStyle name="Normal 3 3 14 3 5" xfId="11005" xr:uid="{00000000-0005-0000-0000-0000A72B0000}"/>
    <cellStyle name="Normal 3 3 14 3 6" xfId="11006" xr:uid="{00000000-0005-0000-0000-0000A82B0000}"/>
    <cellStyle name="Normal 3 3 14 3 7" xfId="11007" xr:uid="{00000000-0005-0000-0000-0000A92B0000}"/>
    <cellStyle name="Normal 3 3 14 3 8" xfId="11008" xr:uid="{00000000-0005-0000-0000-0000AA2B0000}"/>
    <cellStyle name="Normal 3 3 14 3 9" xfId="11009" xr:uid="{00000000-0005-0000-0000-0000AB2B0000}"/>
    <cellStyle name="Normal 3 3 14 4" xfId="11010" xr:uid="{00000000-0005-0000-0000-0000AC2B0000}"/>
    <cellStyle name="Normal 3 3 14 4 10" xfId="11011" xr:uid="{00000000-0005-0000-0000-0000AD2B0000}"/>
    <cellStyle name="Normal 3 3 14 4 11" xfId="11012" xr:uid="{00000000-0005-0000-0000-0000AE2B0000}"/>
    <cellStyle name="Normal 3 3 14 4 12" xfId="11013" xr:uid="{00000000-0005-0000-0000-0000AF2B0000}"/>
    <cellStyle name="Normal 3 3 14 4 13" xfId="11014" xr:uid="{00000000-0005-0000-0000-0000B02B0000}"/>
    <cellStyle name="Normal 3 3 14 4 14" xfId="11015" xr:uid="{00000000-0005-0000-0000-0000B12B0000}"/>
    <cellStyle name="Normal 3 3 14 4 15" xfId="11016" xr:uid="{00000000-0005-0000-0000-0000B22B0000}"/>
    <cellStyle name="Normal 3 3 14 4 2" xfId="11017" xr:uid="{00000000-0005-0000-0000-0000B32B0000}"/>
    <cellStyle name="Normal 3 3 14 4 2 10" xfId="11018" xr:uid="{00000000-0005-0000-0000-0000B42B0000}"/>
    <cellStyle name="Normal 3 3 14 4 2 11" xfId="11019" xr:uid="{00000000-0005-0000-0000-0000B52B0000}"/>
    <cellStyle name="Normal 3 3 14 4 2 12" xfId="11020" xr:uid="{00000000-0005-0000-0000-0000B62B0000}"/>
    <cellStyle name="Normal 3 3 14 4 2 13" xfId="11021" xr:uid="{00000000-0005-0000-0000-0000B72B0000}"/>
    <cellStyle name="Normal 3 3 14 4 2 14" xfId="11022" xr:uid="{00000000-0005-0000-0000-0000B82B0000}"/>
    <cellStyle name="Normal 3 3 14 4 2 2" xfId="11023" xr:uid="{00000000-0005-0000-0000-0000B92B0000}"/>
    <cellStyle name="Normal 3 3 14 4 2 3" xfId="11024" xr:uid="{00000000-0005-0000-0000-0000BA2B0000}"/>
    <cellStyle name="Normal 3 3 14 4 2 4" xfId="11025" xr:uid="{00000000-0005-0000-0000-0000BB2B0000}"/>
    <cellStyle name="Normal 3 3 14 4 2 5" xfId="11026" xr:uid="{00000000-0005-0000-0000-0000BC2B0000}"/>
    <cellStyle name="Normal 3 3 14 4 2 6" xfId="11027" xr:uid="{00000000-0005-0000-0000-0000BD2B0000}"/>
    <cellStyle name="Normal 3 3 14 4 2 7" xfId="11028" xr:uid="{00000000-0005-0000-0000-0000BE2B0000}"/>
    <cellStyle name="Normal 3 3 14 4 2 8" xfId="11029" xr:uid="{00000000-0005-0000-0000-0000BF2B0000}"/>
    <cellStyle name="Normal 3 3 14 4 2 9" xfId="11030" xr:uid="{00000000-0005-0000-0000-0000C02B0000}"/>
    <cellStyle name="Normal 3 3 14 4 3" xfId="11031" xr:uid="{00000000-0005-0000-0000-0000C12B0000}"/>
    <cellStyle name="Normal 3 3 14 4 4" xfId="11032" xr:uid="{00000000-0005-0000-0000-0000C22B0000}"/>
    <cellStyle name="Normal 3 3 14 4 5" xfId="11033" xr:uid="{00000000-0005-0000-0000-0000C32B0000}"/>
    <cellStyle name="Normal 3 3 14 4 6" xfId="11034" xr:uid="{00000000-0005-0000-0000-0000C42B0000}"/>
    <cellStyle name="Normal 3 3 14 4 7" xfId="11035" xr:uid="{00000000-0005-0000-0000-0000C52B0000}"/>
    <cellStyle name="Normal 3 3 14 4 8" xfId="11036" xr:uid="{00000000-0005-0000-0000-0000C62B0000}"/>
    <cellStyle name="Normal 3 3 14 4 9" xfId="11037" xr:uid="{00000000-0005-0000-0000-0000C72B0000}"/>
    <cellStyle name="Normal 3 3 14 5" xfId="11038" xr:uid="{00000000-0005-0000-0000-0000C82B0000}"/>
    <cellStyle name="Normal 3 3 14 5 10" xfId="11039" xr:uid="{00000000-0005-0000-0000-0000C92B0000}"/>
    <cellStyle name="Normal 3 3 14 5 11" xfId="11040" xr:uid="{00000000-0005-0000-0000-0000CA2B0000}"/>
    <cellStyle name="Normal 3 3 14 5 12" xfId="11041" xr:uid="{00000000-0005-0000-0000-0000CB2B0000}"/>
    <cellStyle name="Normal 3 3 14 5 13" xfId="11042" xr:uid="{00000000-0005-0000-0000-0000CC2B0000}"/>
    <cellStyle name="Normal 3 3 14 5 14" xfId="11043" xr:uid="{00000000-0005-0000-0000-0000CD2B0000}"/>
    <cellStyle name="Normal 3 3 14 5 2" xfId="11044" xr:uid="{00000000-0005-0000-0000-0000CE2B0000}"/>
    <cellStyle name="Normal 3 3 14 5 3" xfId="11045" xr:uid="{00000000-0005-0000-0000-0000CF2B0000}"/>
    <cellStyle name="Normal 3 3 14 5 4" xfId="11046" xr:uid="{00000000-0005-0000-0000-0000D02B0000}"/>
    <cellStyle name="Normal 3 3 14 5 5" xfId="11047" xr:uid="{00000000-0005-0000-0000-0000D12B0000}"/>
    <cellStyle name="Normal 3 3 14 5 6" xfId="11048" xr:uid="{00000000-0005-0000-0000-0000D22B0000}"/>
    <cellStyle name="Normal 3 3 14 5 7" xfId="11049" xr:uid="{00000000-0005-0000-0000-0000D32B0000}"/>
    <cellStyle name="Normal 3 3 14 5 8" xfId="11050" xr:uid="{00000000-0005-0000-0000-0000D42B0000}"/>
    <cellStyle name="Normal 3 3 14 5 9" xfId="11051" xr:uid="{00000000-0005-0000-0000-0000D52B0000}"/>
    <cellStyle name="Normal 3 3 14 6" xfId="11052" xr:uid="{00000000-0005-0000-0000-0000D62B0000}"/>
    <cellStyle name="Normal 3 3 14 6 10" xfId="11053" xr:uid="{00000000-0005-0000-0000-0000D72B0000}"/>
    <cellStyle name="Normal 3 3 14 6 11" xfId="11054" xr:uid="{00000000-0005-0000-0000-0000D82B0000}"/>
    <cellStyle name="Normal 3 3 14 6 12" xfId="11055" xr:uid="{00000000-0005-0000-0000-0000D92B0000}"/>
    <cellStyle name="Normal 3 3 14 6 13" xfId="11056" xr:uid="{00000000-0005-0000-0000-0000DA2B0000}"/>
    <cellStyle name="Normal 3 3 14 6 14" xfId="11057" xr:uid="{00000000-0005-0000-0000-0000DB2B0000}"/>
    <cellStyle name="Normal 3 3 14 6 2" xfId="11058" xr:uid="{00000000-0005-0000-0000-0000DC2B0000}"/>
    <cellStyle name="Normal 3 3 14 6 3" xfId="11059" xr:uid="{00000000-0005-0000-0000-0000DD2B0000}"/>
    <cellStyle name="Normal 3 3 14 6 4" xfId="11060" xr:uid="{00000000-0005-0000-0000-0000DE2B0000}"/>
    <cellStyle name="Normal 3 3 14 6 5" xfId="11061" xr:uid="{00000000-0005-0000-0000-0000DF2B0000}"/>
    <cellStyle name="Normal 3 3 14 6 6" xfId="11062" xr:uid="{00000000-0005-0000-0000-0000E02B0000}"/>
    <cellStyle name="Normal 3 3 14 6 7" xfId="11063" xr:uid="{00000000-0005-0000-0000-0000E12B0000}"/>
    <cellStyle name="Normal 3 3 14 6 8" xfId="11064" xr:uid="{00000000-0005-0000-0000-0000E22B0000}"/>
    <cellStyle name="Normal 3 3 14 6 9" xfId="11065" xr:uid="{00000000-0005-0000-0000-0000E32B0000}"/>
    <cellStyle name="Normal 3 3 14 7" xfId="11066" xr:uid="{00000000-0005-0000-0000-0000E42B0000}"/>
    <cellStyle name="Normal 3 3 14 7 10" xfId="11067" xr:uid="{00000000-0005-0000-0000-0000E52B0000}"/>
    <cellStyle name="Normal 3 3 14 7 11" xfId="11068" xr:uid="{00000000-0005-0000-0000-0000E62B0000}"/>
    <cellStyle name="Normal 3 3 14 7 12" xfId="11069" xr:uid="{00000000-0005-0000-0000-0000E72B0000}"/>
    <cellStyle name="Normal 3 3 14 7 13" xfId="11070" xr:uid="{00000000-0005-0000-0000-0000E82B0000}"/>
    <cellStyle name="Normal 3 3 14 7 14" xfId="11071" xr:uid="{00000000-0005-0000-0000-0000E92B0000}"/>
    <cellStyle name="Normal 3 3 14 7 2" xfId="11072" xr:uid="{00000000-0005-0000-0000-0000EA2B0000}"/>
    <cellStyle name="Normal 3 3 14 7 3" xfId="11073" xr:uid="{00000000-0005-0000-0000-0000EB2B0000}"/>
    <cellStyle name="Normal 3 3 14 7 4" xfId="11074" xr:uid="{00000000-0005-0000-0000-0000EC2B0000}"/>
    <cellStyle name="Normal 3 3 14 7 5" xfId="11075" xr:uid="{00000000-0005-0000-0000-0000ED2B0000}"/>
    <cellStyle name="Normal 3 3 14 7 6" xfId="11076" xr:uid="{00000000-0005-0000-0000-0000EE2B0000}"/>
    <cellStyle name="Normal 3 3 14 7 7" xfId="11077" xr:uid="{00000000-0005-0000-0000-0000EF2B0000}"/>
    <cellStyle name="Normal 3 3 14 7 8" xfId="11078" xr:uid="{00000000-0005-0000-0000-0000F02B0000}"/>
    <cellStyle name="Normal 3 3 14 7 9" xfId="11079" xr:uid="{00000000-0005-0000-0000-0000F12B0000}"/>
    <cellStyle name="Normal 3 3 14 8" xfId="11080" xr:uid="{00000000-0005-0000-0000-0000F22B0000}"/>
    <cellStyle name="Normal 3 3 14 8 10" xfId="11081" xr:uid="{00000000-0005-0000-0000-0000F32B0000}"/>
    <cellStyle name="Normal 3 3 14 8 11" xfId="11082" xr:uid="{00000000-0005-0000-0000-0000F42B0000}"/>
    <cellStyle name="Normal 3 3 14 8 12" xfId="11083" xr:uid="{00000000-0005-0000-0000-0000F52B0000}"/>
    <cellStyle name="Normal 3 3 14 8 13" xfId="11084" xr:uid="{00000000-0005-0000-0000-0000F62B0000}"/>
    <cellStyle name="Normal 3 3 14 8 14" xfId="11085" xr:uid="{00000000-0005-0000-0000-0000F72B0000}"/>
    <cellStyle name="Normal 3 3 14 8 2" xfId="11086" xr:uid="{00000000-0005-0000-0000-0000F82B0000}"/>
    <cellStyle name="Normal 3 3 14 8 3" xfId="11087" xr:uid="{00000000-0005-0000-0000-0000F92B0000}"/>
    <cellStyle name="Normal 3 3 14 8 4" xfId="11088" xr:uid="{00000000-0005-0000-0000-0000FA2B0000}"/>
    <cellStyle name="Normal 3 3 14 8 5" xfId="11089" xr:uid="{00000000-0005-0000-0000-0000FB2B0000}"/>
    <cellStyle name="Normal 3 3 14 8 6" xfId="11090" xr:uid="{00000000-0005-0000-0000-0000FC2B0000}"/>
    <cellStyle name="Normal 3 3 14 8 7" xfId="11091" xr:uid="{00000000-0005-0000-0000-0000FD2B0000}"/>
    <cellStyle name="Normal 3 3 14 8 8" xfId="11092" xr:uid="{00000000-0005-0000-0000-0000FE2B0000}"/>
    <cellStyle name="Normal 3 3 14 8 9" xfId="11093" xr:uid="{00000000-0005-0000-0000-0000FF2B0000}"/>
    <cellStyle name="Normal 3 3 14 9" xfId="11094" xr:uid="{00000000-0005-0000-0000-0000002C0000}"/>
    <cellStyle name="Normal 3 3 14 9 10" xfId="11095" xr:uid="{00000000-0005-0000-0000-0000012C0000}"/>
    <cellStyle name="Normal 3 3 14 9 11" xfId="11096" xr:uid="{00000000-0005-0000-0000-0000022C0000}"/>
    <cellStyle name="Normal 3 3 14 9 12" xfId="11097" xr:uid="{00000000-0005-0000-0000-0000032C0000}"/>
    <cellStyle name="Normal 3 3 14 9 13" xfId="11098" xr:uid="{00000000-0005-0000-0000-0000042C0000}"/>
    <cellStyle name="Normal 3 3 14 9 14" xfId="11099" xr:uid="{00000000-0005-0000-0000-0000052C0000}"/>
    <cellStyle name="Normal 3 3 14 9 2" xfId="11100" xr:uid="{00000000-0005-0000-0000-0000062C0000}"/>
    <cellStyle name="Normal 3 3 14 9 3" xfId="11101" xr:uid="{00000000-0005-0000-0000-0000072C0000}"/>
    <cellStyle name="Normal 3 3 14 9 4" xfId="11102" xr:uid="{00000000-0005-0000-0000-0000082C0000}"/>
    <cellStyle name="Normal 3 3 14 9 5" xfId="11103" xr:uid="{00000000-0005-0000-0000-0000092C0000}"/>
    <cellStyle name="Normal 3 3 14 9 6" xfId="11104" xr:uid="{00000000-0005-0000-0000-00000A2C0000}"/>
    <cellStyle name="Normal 3 3 14 9 7" xfId="11105" xr:uid="{00000000-0005-0000-0000-00000B2C0000}"/>
    <cellStyle name="Normal 3 3 14 9 8" xfId="11106" xr:uid="{00000000-0005-0000-0000-00000C2C0000}"/>
    <cellStyle name="Normal 3 3 14 9 9" xfId="11107" xr:uid="{00000000-0005-0000-0000-00000D2C0000}"/>
    <cellStyle name="Normal 3 3 15" xfId="11108" xr:uid="{00000000-0005-0000-0000-00000E2C0000}"/>
    <cellStyle name="Normal 3 3 15 10" xfId="11109" xr:uid="{00000000-0005-0000-0000-00000F2C0000}"/>
    <cellStyle name="Normal 3 3 15 10 10" xfId="11110" xr:uid="{00000000-0005-0000-0000-0000102C0000}"/>
    <cellStyle name="Normal 3 3 15 10 11" xfId="11111" xr:uid="{00000000-0005-0000-0000-0000112C0000}"/>
    <cellStyle name="Normal 3 3 15 10 12" xfId="11112" xr:uid="{00000000-0005-0000-0000-0000122C0000}"/>
    <cellStyle name="Normal 3 3 15 10 13" xfId="11113" xr:uid="{00000000-0005-0000-0000-0000132C0000}"/>
    <cellStyle name="Normal 3 3 15 10 14" xfId="11114" xr:uid="{00000000-0005-0000-0000-0000142C0000}"/>
    <cellStyle name="Normal 3 3 15 10 2" xfId="11115" xr:uid="{00000000-0005-0000-0000-0000152C0000}"/>
    <cellStyle name="Normal 3 3 15 10 3" xfId="11116" xr:uid="{00000000-0005-0000-0000-0000162C0000}"/>
    <cellStyle name="Normal 3 3 15 10 4" xfId="11117" xr:uid="{00000000-0005-0000-0000-0000172C0000}"/>
    <cellStyle name="Normal 3 3 15 10 5" xfId="11118" xr:uid="{00000000-0005-0000-0000-0000182C0000}"/>
    <cellStyle name="Normal 3 3 15 10 6" xfId="11119" xr:uid="{00000000-0005-0000-0000-0000192C0000}"/>
    <cellStyle name="Normal 3 3 15 10 7" xfId="11120" xr:uid="{00000000-0005-0000-0000-00001A2C0000}"/>
    <cellStyle name="Normal 3 3 15 10 8" xfId="11121" xr:uid="{00000000-0005-0000-0000-00001B2C0000}"/>
    <cellStyle name="Normal 3 3 15 10 9" xfId="11122" xr:uid="{00000000-0005-0000-0000-00001C2C0000}"/>
    <cellStyle name="Normal 3 3 15 11" xfId="11123" xr:uid="{00000000-0005-0000-0000-00001D2C0000}"/>
    <cellStyle name="Normal 3 3 15 12" xfId="11124" xr:uid="{00000000-0005-0000-0000-00001E2C0000}"/>
    <cellStyle name="Normal 3 3 15 13" xfId="11125" xr:uid="{00000000-0005-0000-0000-00001F2C0000}"/>
    <cellStyle name="Normal 3 3 15 14" xfId="11126" xr:uid="{00000000-0005-0000-0000-0000202C0000}"/>
    <cellStyle name="Normal 3 3 15 15" xfId="11127" xr:uid="{00000000-0005-0000-0000-0000212C0000}"/>
    <cellStyle name="Normal 3 3 15 16" xfId="11128" xr:uid="{00000000-0005-0000-0000-0000222C0000}"/>
    <cellStyle name="Normal 3 3 15 17" xfId="11129" xr:uid="{00000000-0005-0000-0000-0000232C0000}"/>
    <cellStyle name="Normal 3 3 15 18" xfId="11130" xr:uid="{00000000-0005-0000-0000-0000242C0000}"/>
    <cellStyle name="Normal 3 3 15 19" xfId="11131" xr:uid="{00000000-0005-0000-0000-0000252C0000}"/>
    <cellStyle name="Normal 3 3 15 2" xfId="11132" xr:uid="{00000000-0005-0000-0000-0000262C0000}"/>
    <cellStyle name="Normal 3 3 15 2 10" xfId="11133" xr:uid="{00000000-0005-0000-0000-0000272C0000}"/>
    <cellStyle name="Normal 3 3 15 2 11" xfId="11134" xr:uid="{00000000-0005-0000-0000-0000282C0000}"/>
    <cellStyle name="Normal 3 3 15 2 12" xfId="11135" xr:uid="{00000000-0005-0000-0000-0000292C0000}"/>
    <cellStyle name="Normal 3 3 15 2 13" xfId="11136" xr:uid="{00000000-0005-0000-0000-00002A2C0000}"/>
    <cellStyle name="Normal 3 3 15 2 14" xfId="11137" xr:uid="{00000000-0005-0000-0000-00002B2C0000}"/>
    <cellStyle name="Normal 3 3 15 2 15" xfId="11138" xr:uid="{00000000-0005-0000-0000-00002C2C0000}"/>
    <cellStyle name="Normal 3 3 15 2 2" xfId="11139" xr:uid="{00000000-0005-0000-0000-00002D2C0000}"/>
    <cellStyle name="Normal 3 3 15 2 2 10" xfId="11140" xr:uid="{00000000-0005-0000-0000-00002E2C0000}"/>
    <cellStyle name="Normal 3 3 15 2 2 11" xfId="11141" xr:uid="{00000000-0005-0000-0000-00002F2C0000}"/>
    <cellStyle name="Normal 3 3 15 2 2 12" xfId="11142" xr:uid="{00000000-0005-0000-0000-0000302C0000}"/>
    <cellStyle name="Normal 3 3 15 2 2 13" xfId="11143" xr:uid="{00000000-0005-0000-0000-0000312C0000}"/>
    <cellStyle name="Normal 3 3 15 2 2 14" xfId="11144" xr:uid="{00000000-0005-0000-0000-0000322C0000}"/>
    <cellStyle name="Normal 3 3 15 2 2 2" xfId="11145" xr:uid="{00000000-0005-0000-0000-0000332C0000}"/>
    <cellStyle name="Normal 3 3 15 2 2 3" xfId="11146" xr:uid="{00000000-0005-0000-0000-0000342C0000}"/>
    <cellStyle name="Normal 3 3 15 2 2 4" xfId="11147" xr:uid="{00000000-0005-0000-0000-0000352C0000}"/>
    <cellStyle name="Normal 3 3 15 2 2 5" xfId="11148" xr:uid="{00000000-0005-0000-0000-0000362C0000}"/>
    <cellStyle name="Normal 3 3 15 2 2 6" xfId="11149" xr:uid="{00000000-0005-0000-0000-0000372C0000}"/>
    <cellStyle name="Normal 3 3 15 2 2 7" xfId="11150" xr:uid="{00000000-0005-0000-0000-0000382C0000}"/>
    <cellStyle name="Normal 3 3 15 2 2 8" xfId="11151" xr:uid="{00000000-0005-0000-0000-0000392C0000}"/>
    <cellStyle name="Normal 3 3 15 2 2 9" xfId="11152" xr:uid="{00000000-0005-0000-0000-00003A2C0000}"/>
    <cellStyle name="Normal 3 3 15 2 3" xfId="11153" xr:uid="{00000000-0005-0000-0000-00003B2C0000}"/>
    <cellStyle name="Normal 3 3 15 2 4" xfId="11154" xr:uid="{00000000-0005-0000-0000-00003C2C0000}"/>
    <cellStyle name="Normal 3 3 15 2 5" xfId="11155" xr:uid="{00000000-0005-0000-0000-00003D2C0000}"/>
    <cellStyle name="Normal 3 3 15 2 6" xfId="11156" xr:uid="{00000000-0005-0000-0000-00003E2C0000}"/>
    <cellStyle name="Normal 3 3 15 2 7" xfId="11157" xr:uid="{00000000-0005-0000-0000-00003F2C0000}"/>
    <cellStyle name="Normal 3 3 15 2 8" xfId="11158" xr:uid="{00000000-0005-0000-0000-0000402C0000}"/>
    <cellStyle name="Normal 3 3 15 2 9" xfId="11159" xr:uid="{00000000-0005-0000-0000-0000412C0000}"/>
    <cellStyle name="Normal 3 3 15 20" xfId="11160" xr:uid="{00000000-0005-0000-0000-0000422C0000}"/>
    <cellStyle name="Normal 3 3 15 21" xfId="11161" xr:uid="{00000000-0005-0000-0000-0000432C0000}"/>
    <cellStyle name="Normal 3 3 15 22" xfId="11162" xr:uid="{00000000-0005-0000-0000-0000442C0000}"/>
    <cellStyle name="Normal 3 3 15 23" xfId="11163" xr:uid="{00000000-0005-0000-0000-0000452C0000}"/>
    <cellStyle name="Normal 3 3 15 3" xfId="11164" xr:uid="{00000000-0005-0000-0000-0000462C0000}"/>
    <cellStyle name="Normal 3 3 15 3 10" xfId="11165" xr:uid="{00000000-0005-0000-0000-0000472C0000}"/>
    <cellStyle name="Normal 3 3 15 3 11" xfId="11166" xr:uid="{00000000-0005-0000-0000-0000482C0000}"/>
    <cellStyle name="Normal 3 3 15 3 12" xfId="11167" xr:uid="{00000000-0005-0000-0000-0000492C0000}"/>
    <cellStyle name="Normal 3 3 15 3 13" xfId="11168" xr:uid="{00000000-0005-0000-0000-00004A2C0000}"/>
    <cellStyle name="Normal 3 3 15 3 14" xfId="11169" xr:uid="{00000000-0005-0000-0000-00004B2C0000}"/>
    <cellStyle name="Normal 3 3 15 3 15" xfId="11170" xr:uid="{00000000-0005-0000-0000-00004C2C0000}"/>
    <cellStyle name="Normal 3 3 15 3 2" xfId="11171" xr:uid="{00000000-0005-0000-0000-00004D2C0000}"/>
    <cellStyle name="Normal 3 3 15 3 2 10" xfId="11172" xr:uid="{00000000-0005-0000-0000-00004E2C0000}"/>
    <cellStyle name="Normal 3 3 15 3 2 11" xfId="11173" xr:uid="{00000000-0005-0000-0000-00004F2C0000}"/>
    <cellStyle name="Normal 3 3 15 3 2 12" xfId="11174" xr:uid="{00000000-0005-0000-0000-0000502C0000}"/>
    <cellStyle name="Normal 3 3 15 3 2 13" xfId="11175" xr:uid="{00000000-0005-0000-0000-0000512C0000}"/>
    <cellStyle name="Normal 3 3 15 3 2 14" xfId="11176" xr:uid="{00000000-0005-0000-0000-0000522C0000}"/>
    <cellStyle name="Normal 3 3 15 3 2 2" xfId="11177" xr:uid="{00000000-0005-0000-0000-0000532C0000}"/>
    <cellStyle name="Normal 3 3 15 3 2 3" xfId="11178" xr:uid="{00000000-0005-0000-0000-0000542C0000}"/>
    <cellStyle name="Normal 3 3 15 3 2 4" xfId="11179" xr:uid="{00000000-0005-0000-0000-0000552C0000}"/>
    <cellStyle name="Normal 3 3 15 3 2 5" xfId="11180" xr:uid="{00000000-0005-0000-0000-0000562C0000}"/>
    <cellStyle name="Normal 3 3 15 3 2 6" xfId="11181" xr:uid="{00000000-0005-0000-0000-0000572C0000}"/>
    <cellStyle name="Normal 3 3 15 3 2 7" xfId="11182" xr:uid="{00000000-0005-0000-0000-0000582C0000}"/>
    <cellStyle name="Normal 3 3 15 3 2 8" xfId="11183" xr:uid="{00000000-0005-0000-0000-0000592C0000}"/>
    <cellStyle name="Normal 3 3 15 3 2 9" xfId="11184" xr:uid="{00000000-0005-0000-0000-00005A2C0000}"/>
    <cellStyle name="Normal 3 3 15 3 3" xfId="11185" xr:uid="{00000000-0005-0000-0000-00005B2C0000}"/>
    <cellStyle name="Normal 3 3 15 3 4" xfId="11186" xr:uid="{00000000-0005-0000-0000-00005C2C0000}"/>
    <cellStyle name="Normal 3 3 15 3 5" xfId="11187" xr:uid="{00000000-0005-0000-0000-00005D2C0000}"/>
    <cellStyle name="Normal 3 3 15 3 6" xfId="11188" xr:uid="{00000000-0005-0000-0000-00005E2C0000}"/>
    <cellStyle name="Normal 3 3 15 3 7" xfId="11189" xr:uid="{00000000-0005-0000-0000-00005F2C0000}"/>
    <cellStyle name="Normal 3 3 15 3 8" xfId="11190" xr:uid="{00000000-0005-0000-0000-0000602C0000}"/>
    <cellStyle name="Normal 3 3 15 3 9" xfId="11191" xr:uid="{00000000-0005-0000-0000-0000612C0000}"/>
    <cellStyle name="Normal 3 3 15 4" xfId="11192" xr:uid="{00000000-0005-0000-0000-0000622C0000}"/>
    <cellStyle name="Normal 3 3 15 4 10" xfId="11193" xr:uid="{00000000-0005-0000-0000-0000632C0000}"/>
    <cellStyle name="Normal 3 3 15 4 11" xfId="11194" xr:uid="{00000000-0005-0000-0000-0000642C0000}"/>
    <cellStyle name="Normal 3 3 15 4 12" xfId="11195" xr:uid="{00000000-0005-0000-0000-0000652C0000}"/>
    <cellStyle name="Normal 3 3 15 4 13" xfId="11196" xr:uid="{00000000-0005-0000-0000-0000662C0000}"/>
    <cellStyle name="Normal 3 3 15 4 14" xfId="11197" xr:uid="{00000000-0005-0000-0000-0000672C0000}"/>
    <cellStyle name="Normal 3 3 15 4 15" xfId="11198" xr:uid="{00000000-0005-0000-0000-0000682C0000}"/>
    <cellStyle name="Normal 3 3 15 4 2" xfId="11199" xr:uid="{00000000-0005-0000-0000-0000692C0000}"/>
    <cellStyle name="Normal 3 3 15 4 2 10" xfId="11200" xr:uid="{00000000-0005-0000-0000-00006A2C0000}"/>
    <cellStyle name="Normal 3 3 15 4 2 11" xfId="11201" xr:uid="{00000000-0005-0000-0000-00006B2C0000}"/>
    <cellStyle name="Normal 3 3 15 4 2 12" xfId="11202" xr:uid="{00000000-0005-0000-0000-00006C2C0000}"/>
    <cellStyle name="Normal 3 3 15 4 2 13" xfId="11203" xr:uid="{00000000-0005-0000-0000-00006D2C0000}"/>
    <cellStyle name="Normal 3 3 15 4 2 14" xfId="11204" xr:uid="{00000000-0005-0000-0000-00006E2C0000}"/>
    <cellStyle name="Normal 3 3 15 4 2 2" xfId="11205" xr:uid="{00000000-0005-0000-0000-00006F2C0000}"/>
    <cellStyle name="Normal 3 3 15 4 2 3" xfId="11206" xr:uid="{00000000-0005-0000-0000-0000702C0000}"/>
    <cellStyle name="Normal 3 3 15 4 2 4" xfId="11207" xr:uid="{00000000-0005-0000-0000-0000712C0000}"/>
    <cellStyle name="Normal 3 3 15 4 2 5" xfId="11208" xr:uid="{00000000-0005-0000-0000-0000722C0000}"/>
    <cellStyle name="Normal 3 3 15 4 2 6" xfId="11209" xr:uid="{00000000-0005-0000-0000-0000732C0000}"/>
    <cellStyle name="Normal 3 3 15 4 2 7" xfId="11210" xr:uid="{00000000-0005-0000-0000-0000742C0000}"/>
    <cellStyle name="Normal 3 3 15 4 2 8" xfId="11211" xr:uid="{00000000-0005-0000-0000-0000752C0000}"/>
    <cellStyle name="Normal 3 3 15 4 2 9" xfId="11212" xr:uid="{00000000-0005-0000-0000-0000762C0000}"/>
    <cellStyle name="Normal 3 3 15 4 3" xfId="11213" xr:uid="{00000000-0005-0000-0000-0000772C0000}"/>
    <cellStyle name="Normal 3 3 15 4 4" xfId="11214" xr:uid="{00000000-0005-0000-0000-0000782C0000}"/>
    <cellStyle name="Normal 3 3 15 4 5" xfId="11215" xr:uid="{00000000-0005-0000-0000-0000792C0000}"/>
    <cellStyle name="Normal 3 3 15 4 6" xfId="11216" xr:uid="{00000000-0005-0000-0000-00007A2C0000}"/>
    <cellStyle name="Normal 3 3 15 4 7" xfId="11217" xr:uid="{00000000-0005-0000-0000-00007B2C0000}"/>
    <cellStyle name="Normal 3 3 15 4 8" xfId="11218" xr:uid="{00000000-0005-0000-0000-00007C2C0000}"/>
    <cellStyle name="Normal 3 3 15 4 9" xfId="11219" xr:uid="{00000000-0005-0000-0000-00007D2C0000}"/>
    <cellStyle name="Normal 3 3 15 5" xfId="11220" xr:uid="{00000000-0005-0000-0000-00007E2C0000}"/>
    <cellStyle name="Normal 3 3 15 5 10" xfId="11221" xr:uid="{00000000-0005-0000-0000-00007F2C0000}"/>
    <cellStyle name="Normal 3 3 15 5 11" xfId="11222" xr:uid="{00000000-0005-0000-0000-0000802C0000}"/>
    <cellStyle name="Normal 3 3 15 5 12" xfId="11223" xr:uid="{00000000-0005-0000-0000-0000812C0000}"/>
    <cellStyle name="Normal 3 3 15 5 13" xfId="11224" xr:uid="{00000000-0005-0000-0000-0000822C0000}"/>
    <cellStyle name="Normal 3 3 15 5 14" xfId="11225" xr:uid="{00000000-0005-0000-0000-0000832C0000}"/>
    <cellStyle name="Normal 3 3 15 5 2" xfId="11226" xr:uid="{00000000-0005-0000-0000-0000842C0000}"/>
    <cellStyle name="Normal 3 3 15 5 3" xfId="11227" xr:uid="{00000000-0005-0000-0000-0000852C0000}"/>
    <cellStyle name="Normal 3 3 15 5 4" xfId="11228" xr:uid="{00000000-0005-0000-0000-0000862C0000}"/>
    <cellStyle name="Normal 3 3 15 5 5" xfId="11229" xr:uid="{00000000-0005-0000-0000-0000872C0000}"/>
    <cellStyle name="Normal 3 3 15 5 6" xfId="11230" xr:uid="{00000000-0005-0000-0000-0000882C0000}"/>
    <cellStyle name="Normal 3 3 15 5 7" xfId="11231" xr:uid="{00000000-0005-0000-0000-0000892C0000}"/>
    <cellStyle name="Normal 3 3 15 5 8" xfId="11232" xr:uid="{00000000-0005-0000-0000-00008A2C0000}"/>
    <cellStyle name="Normal 3 3 15 5 9" xfId="11233" xr:uid="{00000000-0005-0000-0000-00008B2C0000}"/>
    <cellStyle name="Normal 3 3 15 6" xfId="11234" xr:uid="{00000000-0005-0000-0000-00008C2C0000}"/>
    <cellStyle name="Normal 3 3 15 6 10" xfId="11235" xr:uid="{00000000-0005-0000-0000-00008D2C0000}"/>
    <cellStyle name="Normal 3 3 15 6 11" xfId="11236" xr:uid="{00000000-0005-0000-0000-00008E2C0000}"/>
    <cellStyle name="Normal 3 3 15 6 12" xfId="11237" xr:uid="{00000000-0005-0000-0000-00008F2C0000}"/>
    <cellStyle name="Normal 3 3 15 6 13" xfId="11238" xr:uid="{00000000-0005-0000-0000-0000902C0000}"/>
    <cellStyle name="Normal 3 3 15 6 14" xfId="11239" xr:uid="{00000000-0005-0000-0000-0000912C0000}"/>
    <cellStyle name="Normal 3 3 15 6 2" xfId="11240" xr:uid="{00000000-0005-0000-0000-0000922C0000}"/>
    <cellStyle name="Normal 3 3 15 6 3" xfId="11241" xr:uid="{00000000-0005-0000-0000-0000932C0000}"/>
    <cellStyle name="Normal 3 3 15 6 4" xfId="11242" xr:uid="{00000000-0005-0000-0000-0000942C0000}"/>
    <cellStyle name="Normal 3 3 15 6 5" xfId="11243" xr:uid="{00000000-0005-0000-0000-0000952C0000}"/>
    <cellStyle name="Normal 3 3 15 6 6" xfId="11244" xr:uid="{00000000-0005-0000-0000-0000962C0000}"/>
    <cellStyle name="Normal 3 3 15 6 7" xfId="11245" xr:uid="{00000000-0005-0000-0000-0000972C0000}"/>
    <cellStyle name="Normal 3 3 15 6 8" xfId="11246" xr:uid="{00000000-0005-0000-0000-0000982C0000}"/>
    <cellStyle name="Normal 3 3 15 6 9" xfId="11247" xr:uid="{00000000-0005-0000-0000-0000992C0000}"/>
    <cellStyle name="Normal 3 3 15 7" xfId="11248" xr:uid="{00000000-0005-0000-0000-00009A2C0000}"/>
    <cellStyle name="Normal 3 3 15 7 10" xfId="11249" xr:uid="{00000000-0005-0000-0000-00009B2C0000}"/>
    <cellStyle name="Normal 3 3 15 7 11" xfId="11250" xr:uid="{00000000-0005-0000-0000-00009C2C0000}"/>
    <cellStyle name="Normal 3 3 15 7 12" xfId="11251" xr:uid="{00000000-0005-0000-0000-00009D2C0000}"/>
    <cellStyle name="Normal 3 3 15 7 13" xfId="11252" xr:uid="{00000000-0005-0000-0000-00009E2C0000}"/>
    <cellStyle name="Normal 3 3 15 7 14" xfId="11253" xr:uid="{00000000-0005-0000-0000-00009F2C0000}"/>
    <cellStyle name="Normal 3 3 15 7 2" xfId="11254" xr:uid="{00000000-0005-0000-0000-0000A02C0000}"/>
    <cellStyle name="Normal 3 3 15 7 3" xfId="11255" xr:uid="{00000000-0005-0000-0000-0000A12C0000}"/>
    <cellStyle name="Normal 3 3 15 7 4" xfId="11256" xr:uid="{00000000-0005-0000-0000-0000A22C0000}"/>
    <cellStyle name="Normal 3 3 15 7 5" xfId="11257" xr:uid="{00000000-0005-0000-0000-0000A32C0000}"/>
    <cellStyle name="Normal 3 3 15 7 6" xfId="11258" xr:uid="{00000000-0005-0000-0000-0000A42C0000}"/>
    <cellStyle name="Normal 3 3 15 7 7" xfId="11259" xr:uid="{00000000-0005-0000-0000-0000A52C0000}"/>
    <cellStyle name="Normal 3 3 15 7 8" xfId="11260" xr:uid="{00000000-0005-0000-0000-0000A62C0000}"/>
    <cellStyle name="Normal 3 3 15 7 9" xfId="11261" xr:uid="{00000000-0005-0000-0000-0000A72C0000}"/>
    <cellStyle name="Normal 3 3 15 8" xfId="11262" xr:uid="{00000000-0005-0000-0000-0000A82C0000}"/>
    <cellStyle name="Normal 3 3 15 8 10" xfId="11263" xr:uid="{00000000-0005-0000-0000-0000A92C0000}"/>
    <cellStyle name="Normal 3 3 15 8 11" xfId="11264" xr:uid="{00000000-0005-0000-0000-0000AA2C0000}"/>
    <cellStyle name="Normal 3 3 15 8 12" xfId="11265" xr:uid="{00000000-0005-0000-0000-0000AB2C0000}"/>
    <cellStyle name="Normal 3 3 15 8 13" xfId="11266" xr:uid="{00000000-0005-0000-0000-0000AC2C0000}"/>
    <cellStyle name="Normal 3 3 15 8 14" xfId="11267" xr:uid="{00000000-0005-0000-0000-0000AD2C0000}"/>
    <cellStyle name="Normal 3 3 15 8 2" xfId="11268" xr:uid="{00000000-0005-0000-0000-0000AE2C0000}"/>
    <cellStyle name="Normal 3 3 15 8 3" xfId="11269" xr:uid="{00000000-0005-0000-0000-0000AF2C0000}"/>
    <cellStyle name="Normal 3 3 15 8 4" xfId="11270" xr:uid="{00000000-0005-0000-0000-0000B02C0000}"/>
    <cellStyle name="Normal 3 3 15 8 5" xfId="11271" xr:uid="{00000000-0005-0000-0000-0000B12C0000}"/>
    <cellStyle name="Normal 3 3 15 8 6" xfId="11272" xr:uid="{00000000-0005-0000-0000-0000B22C0000}"/>
    <cellStyle name="Normal 3 3 15 8 7" xfId="11273" xr:uid="{00000000-0005-0000-0000-0000B32C0000}"/>
    <cellStyle name="Normal 3 3 15 8 8" xfId="11274" xr:uid="{00000000-0005-0000-0000-0000B42C0000}"/>
    <cellStyle name="Normal 3 3 15 8 9" xfId="11275" xr:uid="{00000000-0005-0000-0000-0000B52C0000}"/>
    <cellStyle name="Normal 3 3 15 9" xfId="11276" xr:uid="{00000000-0005-0000-0000-0000B62C0000}"/>
    <cellStyle name="Normal 3 3 15 9 10" xfId="11277" xr:uid="{00000000-0005-0000-0000-0000B72C0000}"/>
    <cellStyle name="Normal 3 3 15 9 11" xfId="11278" xr:uid="{00000000-0005-0000-0000-0000B82C0000}"/>
    <cellStyle name="Normal 3 3 15 9 12" xfId="11279" xr:uid="{00000000-0005-0000-0000-0000B92C0000}"/>
    <cellStyle name="Normal 3 3 15 9 13" xfId="11280" xr:uid="{00000000-0005-0000-0000-0000BA2C0000}"/>
    <cellStyle name="Normal 3 3 15 9 14" xfId="11281" xr:uid="{00000000-0005-0000-0000-0000BB2C0000}"/>
    <cellStyle name="Normal 3 3 15 9 2" xfId="11282" xr:uid="{00000000-0005-0000-0000-0000BC2C0000}"/>
    <cellStyle name="Normal 3 3 15 9 3" xfId="11283" xr:uid="{00000000-0005-0000-0000-0000BD2C0000}"/>
    <cellStyle name="Normal 3 3 15 9 4" xfId="11284" xr:uid="{00000000-0005-0000-0000-0000BE2C0000}"/>
    <cellStyle name="Normal 3 3 15 9 5" xfId="11285" xr:uid="{00000000-0005-0000-0000-0000BF2C0000}"/>
    <cellStyle name="Normal 3 3 15 9 6" xfId="11286" xr:uid="{00000000-0005-0000-0000-0000C02C0000}"/>
    <cellStyle name="Normal 3 3 15 9 7" xfId="11287" xr:uid="{00000000-0005-0000-0000-0000C12C0000}"/>
    <cellStyle name="Normal 3 3 15 9 8" xfId="11288" xr:uid="{00000000-0005-0000-0000-0000C22C0000}"/>
    <cellStyle name="Normal 3 3 15 9 9" xfId="11289" xr:uid="{00000000-0005-0000-0000-0000C32C0000}"/>
    <cellStyle name="Normal 3 3 16" xfId="11290" xr:uid="{00000000-0005-0000-0000-0000C42C0000}"/>
    <cellStyle name="Normal 3 3 16 10" xfId="11291" xr:uid="{00000000-0005-0000-0000-0000C52C0000}"/>
    <cellStyle name="Normal 3 3 16 10 10" xfId="11292" xr:uid="{00000000-0005-0000-0000-0000C62C0000}"/>
    <cellStyle name="Normal 3 3 16 10 11" xfId="11293" xr:uid="{00000000-0005-0000-0000-0000C72C0000}"/>
    <cellStyle name="Normal 3 3 16 10 12" xfId="11294" xr:uid="{00000000-0005-0000-0000-0000C82C0000}"/>
    <cellStyle name="Normal 3 3 16 10 13" xfId="11295" xr:uid="{00000000-0005-0000-0000-0000C92C0000}"/>
    <cellStyle name="Normal 3 3 16 10 14" xfId="11296" xr:uid="{00000000-0005-0000-0000-0000CA2C0000}"/>
    <cellStyle name="Normal 3 3 16 10 2" xfId="11297" xr:uid="{00000000-0005-0000-0000-0000CB2C0000}"/>
    <cellStyle name="Normal 3 3 16 10 3" xfId="11298" xr:uid="{00000000-0005-0000-0000-0000CC2C0000}"/>
    <cellStyle name="Normal 3 3 16 10 4" xfId="11299" xr:uid="{00000000-0005-0000-0000-0000CD2C0000}"/>
    <cellStyle name="Normal 3 3 16 10 5" xfId="11300" xr:uid="{00000000-0005-0000-0000-0000CE2C0000}"/>
    <cellStyle name="Normal 3 3 16 10 6" xfId="11301" xr:uid="{00000000-0005-0000-0000-0000CF2C0000}"/>
    <cellStyle name="Normal 3 3 16 10 7" xfId="11302" xr:uid="{00000000-0005-0000-0000-0000D02C0000}"/>
    <cellStyle name="Normal 3 3 16 10 8" xfId="11303" xr:uid="{00000000-0005-0000-0000-0000D12C0000}"/>
    <cellStyle name="Normal 3 3 16 10 9" xfId="11304" xr:uid="{00000000-0005-0000-0000-0000D22C0000}"/>
    <cellStyle name="Normal 3 3 16 11" xfId="11305" xr:uid="{00000000-0005-0000-0000-0000D32C0000}"/>
    <cellStyle name="Normal 3 3 16 12" xfId="11306" xr:uid="{00000000-0005-0000-0000-0000D42C0000}"/>
    <cellStyle name="Normal 3 3 16 13" xfId="11307" xr:uid="{00000000-0005-0000-0000-0000D52C0000}"/>
    <cellStyle name="Normal 3 3 16 14" xfId="11308" xr:uid="{00000000-0005-0000-0000-0000D62C0000}"/>
    <cellStyle name="Normal 3 3 16 15" xfId="11309" xr:uid="{00000000-0005-0000-0000-0000D72C0000}"/>
    <cellStyle name="Normal 3 3 16 16" xfId="11310" xr:uid="{00000000-0005-0000-0000-0000D82C0000}"/>
    <cellStyle name="Normal 3 3 16 17" xfId="11311" xr:uid="{00000000-0005-0000-0000-0000D92C0000}"/>
    <cellStyle name="Normal 3 3 16 18" xfId="11312" xr:uid="{00000000-0005-0000-0000-0000DA2C0000}"/>
    <cellStyle name="Normal 3 3 16 19" xfId="11313" xr:uid="{00000000-0005-0000-0000-0000DB2C0000}"/>
    <cellStyle name="Normal 3 3 16 2" xfId="11314" xr:uid="{00000000-0005-0000-0000-0000DC2C0000}"/>
    <cellStyle name="Normal 3 3 16 2 10" xfId="11315" xr:uid="{00000000-0005-0000-0000-0000DD2C0000}"/>
    <cellStyle name="Normal 3 3 16 2 11" xfId="11316" xr:uid="{00000000-0005-0000-0000-0000DE2C0000}"/>
    <cellStyle name="Normal 3 3 16 2 12" xfId="11317" xr:uid="{00000000-0005-0000-0000-0000DF2C0000}"/>
    <cellStyle name="Normal 3 3 16 2 13" xfId="11318" xr:uid="{00000000-0005-0000-0000-0000E02C0000}"/>
    <cellStyle name="Normal 3 3 16 2 14" xfId="11319" xr:uid="{00000000-0005-0000-0000-0000E12C0000}"/>
    <cellStyle name="Normal 3 3 16 2 15" xfId="11320" xr:uid="{00000000-0005-0000-0000-0000E22C0000}"/>
    <cellStyle name="Normal 3 3 16 2 2" xfId="11321" xr:uid="{00000000-0005-0000-0000-0000E32C0000}"/>
    <cellStyle name="Normal 3 3 16 2 2 10" xfId="11322" xr:uid="{00000000-0005-0000-0000-0000E42C0000}"/>
    <cellStyle name="Normal 3 3 16 2 2 11" xfId="11323" xr:uid="{00000000-0005-0000-0000-0000E52C0000}"/>
    <cellStyle name="Normal 3 3 16 2 2 12" xfId="11324" xr:uid="{00000000-0005-0000-0000-0000E62C0000}"/>
    <cellStyle name="Normal 3 3 16 2 2 13" xfId="11325" xr:uid="{00000000-0005-0000-0000-0000E72C0000}"/>
    <cellStyle name="Normal 3 3 16 2 2 14" xfId="11326" xr:uid="{00000000-0005-0000-0000-0000E82C0000}"/>
    <cellStyle name="Normal 3 3 16 2 2 2" xfId="11327" xr:uid="{00000000-0005-0000-0000-0000E92C0000}"/>
    <cellStyle name="Normal 3 3 16 2 2 3" xfId="11328" xr:uid="{00000000-0005-0000-0000-0000EA2C0000}"/>
    <cellStyle name="Normal 3 3 16 2 2 4" xfId="11329" xr:uid="{00000000-0005-0000-0000-0000EB2C0000}"/>
    <cellStyle name="Normal 3 3 16 2 2 5" xfId="11330" xr:uid="{00000000-0005-0000-0000-0000EC2C0000}"/>
    <cellStyle name="Normal 3 3 16 2 2 6" xfId="11331" xr:uid="{00000000-0005-0000-0000-0000ED2C0000}"/>
    <cellStyle name="Normal 3 3 16 2 2 7" xfId="11332" xr:uid="{00000000-0005-0000-0000-0000EE2C0000}"/>
    <cellStyle name="Normal 3 3 16 2 2 8" xfId="11333" xr:uid="{00000000-0005-0000-0000-0000EF2C0000}"/>
    <cellStyle name="Normal 3 3 16 2 2 9" xfId="11334" xr:uid="{00000000-0005-0000-0000-0000F02C0000}"/>
    <cellStyle name="Normal 3 3 16 2 3" xfId="11335" xr:uid="{00000000-0005-0000-0000-0000F12C0000}"/>
    <cellStyle name="Normal 3 3 16 2 4" xfId="11336" xr:uid="{00000000-0005-0000-0000-0000F22C0000}"/>
    <cellStyle name="Normal 3 3 16 2 5" xfId="11337" xr:uid="{00000000-0005-0000-0000-0000F32C0000}"/>
    <cellStyle name="Normal 3 3 16 2 6" xfId="11338" xr:uid="{00000000-0005-0000-0000-0000F42C0000}"/>
    <cellStyle name="Normal 3 3 16 2 7" xfId="11339" xr:uid="{00000000-0005-0000-0000-0000F52C0000}"/>
    <cellStyle name="Normal 3 3 16 2 8" xfId="11340" xr:uid="{00000000-0005-0000-0000-0000F62C0000}"/>
    <cellStyle name="Normal 3 3 16 2 9" xfId="11341" xr:uid="{00000000-0005-0000-0000-0000F72C0000}"/>
    <cellStyle name="Normal 3 3 16 20" xfId="11342" xr:uid="{00000000-0005-0000-0000-0000F82C0000}"/>
    <cellStyle name="Normal 3 3 16 21" xfId="11343" xr:uid="{00000000-0005-0000-0000-0000F92C0000}"/>
    <cellStyle name="Normal 3 3 16 22" xfId="11344" xr:uid="{00000000-0005-0000-0000-0000FA2C0000}"/>
    <cellStyle name="Normal 3 3 16 23" xfId="11345" xr:uid="{00000000-0005-0000-0000-0000FB2C0000}"/>
    <cellStyle name="Normal 3 3 16 3" xfId="11346" xr:uid="{00000000-0005-0000-0000-0000FC2C0000}"/>
    <cellStyle name="Normal 3 3 16 3 10" xfId="11347" xr:uid="{00000000-0005-0000-0000-0000FD2C0000}"/>
    <cellStyle name="Normal 3 3 16 3 11" xfId="11348" xr:uid="{00000000-0005-0000-0000-0000FE2C0000}"/>
    <cellStyle name="Normal 3 3 16 3 12" xfId="11349" xr:uid="{00000000-0005-0000-0000-0000FF2C0000}"/>
    <cellStyle name="Normal 3 3 16 3 13" xfId="11350" xr:uid="{00000000-0005-0000-0000-0000002D0000}"/>
    <cellStyle name="Normal 3 3 16 3 14" xfId="11351" xr:uid="{00000000-0005-0000-0000-0000012D0000}"/>
    <cellStyle name="Normal 3 3 16 3 15" xfId="11352" xr:uid="{00000000-0005-0000-0000-0000022D0000}"/>
    <cellStyle name="Normal 3 3 16 3 2" xfId="11353" xr:uid="{00000000-0005-0000-0000-0000032D0000}"/>
    <cellStyle name="Normal 3 3 16 3 2 10" xfId="11354" xr:uid="{00000000-0005-0000-0000-0000042D0000}"/>
    <cellStyle name="Normal 3 3 16 3 2 11" xfId="11355" xr:uid="{00000000-0005-0000-0000-0000052D0000}"/>
    <cellStyle name="Normal 3 3 16 3 2 12" xfId="11356" xr:uid="{00000000-0005-0000-0000-0000062D0000}"/>
    <cellStyle name="Normal 3 3 16 3 2 13" xfId="11357" xr:uid="{00000000-0005-0000-0000-0000072D0000}"/>
    <cellStyle name="Normal 3 3 16 3 2 14" xfId="11358" xr:uid="{00000000-0005-0000-0000-0000082D0000}"/>
    <cellStyle name="Normal 3 3 16 3 2 2" xfId="11359" xr:uid="{00000000-0005-0000-0000-0000092D0000}"/>
    <cellStyle name="Normal 3 3 16 3 2 3" xfId="11360" xr:uid="{00000000-0005-0000-0000-00000A2D0000}"/>
    <cellStyle name="Normal 3 3 16 3 2 4" xfId="11361" xr:uid="{00000000-0005-0000-0000-00000B2D0000}"/>
    <cellStyle name="Normal 3 3 16 3 2 5" xfId="11362" xr:uid="{00000000-0005-0000-0000-00000C2D0000}"/>
    <cellStyle name="Normal 3 3 16 3 2 6" xfId="11363" xr:uid="{00000000-0005-0000-0000-00000D2D0000}"/>
    <cellStyle name="Normal 3 3 16 3 2 7" xfId="11364" xr:uid="{00000000-0005-0000-0000-00000E2D0000}"/>
    <cellStyle name="Normal 3 3 16 3 2 8" xfId="11365" xr:uid="{00000000-0005-0000-0000-00000F2D0000}"/>
    <cellStyle name="Normal 3 3 16 3 2 9" xfId="11366" xr:uid="{00000000-0005-0000-0000-0000102D0000}"/>
    <cellStyle name="Normal 3 3 16 3 3" xfId="11367" xr:uid="{00000000-0005-0000-0000-0000112D0000}"/>
    <cellStyle name="Normal 3 3 16 3 4" xfId="11368" xr:uid="{00000000-0005-0000-0000-0000122D0000}"/>
    <cellStyle name="Normal 3 3 16 3 5" xfId="11369" xr:uid="{00000000-0005-0000-0000-0000132D0000}"/>
    <cellStyle name="Normal 3 3 16 3 6" xfId="11370" xr:uid="{00000000-0005-0000-0000-0000142D0000}"/>
    <cellStyle name="Normal 3 3 16 3 7" xfId="11371" xr:uid="{00000000-0005-0000-0000-0000152D0000}"/>
    <cellStyle name="Normal 3 3 16 3 8" xfId="11372" xr:uid="{00000000-0005-0000-0000-0000162D0000}"/>
    <cellStyle name="Normal 3 3 16 3 9" xfId="11373" xr:uid="{00000000-0005-0000-0000-0000172D0000}"/>
    <cellStyle name="Normal 3 3 16 4" xfId="11374" xr:uid="{00000000-0005-0000-0000-0000182D0000}"/>
    <cellStyle name="Normal 3 3 16 4 10" xfId="11375" xr:uid="{00000000-0005-0000-0000-0000192D0000}"/>
    <cellStyle name="Normal 3 3 16 4 11" xfId="11376" xr:uid="{00000000-0005-0000-0000-00001A2D0000}"/>
    <cellStyle name="Normal 3 3 16 4 12" xfId="11377" xr:uid="{00000000-0005-0000-0000-00001B2D0000}"/>
    <cellStyle name="Normal 3 3 16 4 13" xfId="11378" xr:uid="{00000000-0005-0000-0000-00001C2D0000}"/>
    <cellStyle name="Normal 3 3 16 4 14" xfId="11379" xr:uid="{00000000-0005-0000-0000-00001D2D0000}"/>
    <cellStyle name="Normal 3 3 16 4 15" xfId="11380" xr:uid="{00000000-0005-0000-0000-00001E2D0000}"/>
    <cellStyle name="Normal 3 3 16 4 2" xfId="11381" xr:uid="{00000000-0005-0000-0000-00001F2D0000}"/>
    <cellStyle name="Normal 3 3 16 4 2 10" xfId="11382" xr:uid="{00000000-0005-0000-0000-0000202D0000}"/>
    <cellStyle name="Normal 3 3 16 4 2 11" xfId="11383" xr:uid="{00000000-0005-0000-0000-0000212D0000}"/>
    <cellStyle name="Normal 3 3 16 4 2 12" xfId="11384" xr:uid="{00000000-0005-0000-0000-0000222D0000}"/>
    <cellStyle name="Normal 3 3 16 4 2 13" xfId="11385" xr:uid="{00000000-0005-0000-0000-0000232D0000}"/>
    <cellStyle name="Normal 3 3 16 4 2 14" xfId="11386" xr:uid="{00000000-0005-0000-0000-0000242D0000}"/>
    <cellStyle name="Normal 3 3 16 4 2 2" xfId="11387" xr:uid="{00000000-0005-0000-0000-0000252D0000}"/>
    <cellStyle name="Normal 3 3 16 4 2 3" xfId="11388" xr:uid="{00000000-0005-0000-0000-0000262D0000}"/>
    <cellStyle name="Normal 3 3 16 4 2 4" xfId="11389" xr:uid="{00000000-0005-0000-0000-0000272D0000}"/>
    <cellStyle name="Normal 3 3 16 4 2 5" xfId="11390" xr:uid="{00000000-0005-0000-0000-0000282D0000}"/>
    <cellStyle name="Normal 3 3 16 4 2 6" xfId="11391" xr:uid="{00000000-0005-0000-0000-0000292D0000}"/>
    <cellStyle name="Normal 3 3 16 4 2 7" xfId="11392" xr:uid="{00000000-0005-0000-0000-00002A2D0000}"/>
    <cellStyle name="Normal 3 3 16 4 2 8" xfId="11393" xr:uid="{00000000-0005-0000-0000-00002B2D0000}"/>
    <cellStyle name="Normal 3 3 16 4 2 9" xfId="11394" xr:uid="{00000000-0005-0000-0000-00002C2D0000}"/>
    <cellStyle name="Normal 3 3 16 4 3" xfId="11395" xr:uid="{00000000-0005-0000-0000-00002D2D0000}"/>
    <cellStyle name="Normal 3 3 16 4 4" xfId="11396" xr:uid="{00000000-0005-0000-0000-00002E2D0000}"/>
    <cellStyle name="Normal 3 3 16 4 5" xfId="11397" xr:uid="{00000000-0005-0000-0000-00002F2D0000}"/>
    <cellStyle name="Normal 3 3 16 4 6" xfId="11398" xr:uid="{00000000-0005-0000-0000-0000302D0000}"/>
    <cellStyle name="Normal 3 3 16 4 7" xfId="11399" xr:uid="{00000000-0005-0000-0000-0000312D0000}"/>
    <cellStyle name="Normal 3 3 16 4 8" xfId="11400" xr:uid="{00000000-0005-0000-0000-0000322D0000}"/>
    <cellStyle name="Normal 3 3 16 4 9" xfId="11401" xr:uid="{00000000-0005-0000-0000-0000332D0000}"/>
    <cellStyle name="Normal 3 3 16 5" xfId="11402" xr:uid="{00000000-0005-0000-0000-0000342D0000}"/>
    <cellStyle name="Normal 3 3 16 5 10" xfId="11403" xr:uid="{00000000-0005-0000-0000-0000352D0000}"/>
    <cellStyle name="Normal 3 3 16 5 11" xfId="11404" xr:uid="{00000000-0005-0000-0000-0000362D0000}"/>
    <cellStyle name="Normal 3 3 16 5 12" xfId="11405" xr:uid="{00000000-0005-0000-0000-0000372D0000}"/>
    <cellStyle name="Normal 3 3 16 5 13" xfId="11406" xr:uid="{00000000-0005-0000-0000-0000382D0000}"/>
    <cellStyle name="Normal 3 3 16 5 14" xfId="11407" xr:uid="{00000000-0005-0000-0000-0000392D0000}"/>
    <cellStyle name="Normal 3 3 16 5 2" xfId="11408" xr:uid="{00000000-0005-0000-0000-00003A2D0000}"/>
    <cellStyle name="Normal 3 3 16 5 3" xfId="11409" xr:uid="{00000000-0005-0000-0000-00003B2D0000}"/>
    <cellStyle name="Normal 3 3 16 5 4" xfId="11410" xr:uid="{00000000-0005-0000-0000-00003C2D0000}"/>
    <cellStyle name="Normal 3 3 16 5 5" xfId="11411" xr:uid="{00000000-0005-0000-0000-00003D2D0000}"/>
    <cellStyle name="Normal 3 3 16 5 6" xfId="11412" xr:uid="{00000000-0005-0000-0000-00003E2D0000}"/>
    <cellStyle name="Normal 3 3 16 5 7" xfId="11413" xr:uid="{00000000-0005-0000-0000-00003F2D0000}"/>
    <cellStyle name="Normal 3 3 16 5 8" xfId="11414" xr:uid="{00000000-0005-0000-0000-0000402D0000}"/>
    <cellStyle name="Normal 3 3 16 5 9" xfId="11415" xr:uid="{00000000-0005-0000-0000-0000412D0000}"/>
    <cellStyle name="Normal 3 3 16 6" xfId="11416" xr:uid="{00000000-0005-0000-0000-0000422D0000}"/>
    <cellStyle name="Normal 3 3 16 6 10" xfId="11417" xr:uid="{00000000-0005-0000-0000-0000432D0000}"/>
    <cellStyle name="Normal 3 3 16 6 11" xfId="11418" xr:uid="{00000000-0005-0000-0000-0000442D0000}"/>
    <cellStyle name="Normal 3 3 16 6 12" xfId="11419" xr:uid="{00000000-0005-0000-0000-0000452D0000}"/>
    <cellStyle name="Normal 3 3 16 6 13" xfId="11420" xr:uid="{00000000-0005-0000-0000-0000462D0000}"/>
    <cellStyle name="Normal 3 3 16 6 14" xfId="11421" xr:uid="{00000000-0005-0000-0000-0000472D0000}"/>
    <cellStyle name="Normal 3 3 16 6 2" xfId="11422" xr:uid="{00000000-0005-0000-0000-0000482D0000}"/>
    <cellStyle name="Normal 3 3 16 6 3" xfId="11423" xr:uid="{00000000-0005-0000-0000-0000492D0000}"/>
    <cellStyle name="Normal 3 3 16 6 4" xfId="11424" xr:uid="{00000000-0005-0000-0000-00004A2D0000}"/>
    <cellStyle name="Normal 3 3 16 6 5" xfId="11425" xr:uid="{00000000-0005-0000-0000-00004B2D0000}"/>
    <cellStyle name="Normal 3 3 16 6 6" xfId="11426" xr:uid="{00000000-0005-0000-0000-00004C2D0000}"/>
    <cellStyle name="Normal 3 3 16 6 7" xfId="11427" xr:uid="{00000000-0005-0000-0000-00004D2D0000}"/>
    <cellStyle name="Normal 3 3 16 6 8" xfId="11428" xr:uid="{00000000-0005-0000-0000-00004E2D0000}"/>
    <cellStyle name="Normal 3 3 16 6 9" xfId="11429" xr:uid="{00000000-0005-0000-0000-00004F2D0000}"/>
    <cellStyle name="Normal 3 3 16 7" xfId="11430" xr:uid="{00000000-0005-0000-0000-0000502D0000}"/>
    <cellStyle name="Normal 3 3 16 7 10" xfId="11431" xr:uid="{00000000-0005-0000-0000-0000512D0000}"/>
    <cellStyle name="Normal 3 3 16 7 11" xfId="11432" xr:uid="{00000000-0005-0000-0000-0000522D0000}"/>
    <cellStyle name="Normal 3 3 16 7 12" xfId="11433" xr:uid="{00000000-0005-0000-0000-0000532D0000}"/>
    <cellStyle name="Normal 3 3 16 7 13" xfId="11434" xr:uid="{00000000-0005-0000-0000-0000542D0000}"/>
    <cellStyle name="Normal 3 3 16 7 14" xfId="11435" xr:uid="{00000000-0005-0000-0000-0000552D0000}"/>
    <cellStyle name="Normal 3 3 16 7 2" xfId="11436" xr:uid="{00000000-0005-0000-0000-0000562D0000}"/>
    <cellStyle name="Normal 3 3 16 7 3" xfId="11437" xr:uid="{00000000-0005-0000-0000-0000572D0000}"/>
    <cellStyle name="Normal 3 3 16 7 4" xfId="11438" xr:uid="{00000000-0005-0000-0000-0000582D0000}"/>
    <cellStyle name="Normal 3 3 16 7 5" xfId="11439" xr:uid="{00000000-0005-0000-0000-0000592D0000}"/>
    <cellStyle name="Normal 3 3 16 7 6" xfId="11440" xr:uid="{00000000-0005-0000-0000-00005A2D0000}"/>
    <cellStyle name="Normal 3 3 16 7 7" xfId="11441" xr:uid="{00000000-0005-0000-0000-00005B2D0000}"/>
    <cellStyle name="Normal 3 3 16 7 8" xfId="11442" xr:uid="{00000000-0005-0000-0000-00005C2D0000}"/>
    <cellStyle name="Normal 3 3 16 7 9" xfId="11443" xr:uid="{00000000-0005-0000-0000-00005D2D0000}"/>
    <cellStyle name="Normal 3 3 16 8" xfId="11444" xr:uid="{00000000-0005-0000-0000-00005E2D0000}"/>
    <cellStyle name="Normal 3 3 16 8 10" xfId="11445" xr:uid="{00000000-0005-0000-0000-00005F2D0000}"/>
    <cellStyle name="Normal 3 3 16 8 11" xfId="11446" xr:uid="{00000000-0005-0000-0000-0000602D0000}"/>
    <cellStyle name="Normal 3 3 16 8 12" xfId="11447" xr:uid="{00000000-0005-0000-0000-0000612D0000}"/>
    <cellStyle name="Normal 3 3 16 8 13" xfId="11448" xr:uid="{00000000-0005-0000-0000-0000622D0000}"/>
    <cellStyle name="Normal 3 3 16 8 14" xfId="11449" xr:uid="{00000000-0005-0000-0000-0000632D0000}"/>
    <cellStyle name="Normal 3 3 16 8 2" xfId="11450" xr:uid="{00000000-0005-0000-0000-0000642D0000}"/>
    <cellStyle name="Normal 3 3 16 8 3" xfId="11451" xr:uid="{00000000-0005-0000-0000-0000652D0000}"/>
    <cellStyle name="Normal 3 3 16 8 4" xfId="11452" xr:uid="{00000000-0005-0000-0000-0000662D0000}"/>
    <cellStyle name="Normal 3 3 16 8 5" xfId="11453" xr:uid="{00000000-0005-0000-0000-0000672D0000}"/>
    <cellStyle name="Normal 3 3 16 8 6" xfId="11454" xr:uid="{00000000-0005-0000-0000-0000682D0000}"/>
    <cellStyle name="Normal 3 3 16 8 7" xfId="11455" xr:uid="{00000000-0005-0000-0000-0000692D0000}"/>
    <cellStyle name="Normal 3 3 16 8 8" xfId="11456" xr:uid="{00000000-0005-0000-0000-00006A2D0000}"/>
    <cellStyle name="Normal 3 3 16 8 9" xfId="11457" xr:uid="{00000000-0005-0000-0000-00006B2D0000}"/>
    <cellStyle name="Normal 3 3 16 9" xfId="11458" xr:uid="{00000000-0005-0000-0000-00006C2D0000}"/>
    <cellStyle name="Normal 3 3 16 9 10" xfId="11459" xr:uid="{00000000-0005-0000-0000-00006D2D0000}"/>
    <cellStyle name="Normal 3 3 16 9 11" xfId="11460" xr:uid="{00000000-0005-0000-0000-00006E2D0000}"/>
    <cellStyle name="Normal 3 3 16 9 12" xfId="11461" xr:uid="{00000000-0005-0000-0000-00006F2D0000}"/>
    <cellStyle name="Normal 3 3 16 9 13" xfId="11462" xr:uid="{00000000-0005-0000-0000-0000702D0000}"/>
    <cellStyle name="Normal 3 3 16 9 14" xfId="11463" xr:uid="{00000000-0005-0000-0000-0000712D0000}"/>
    <cellStyle name="Normal 3 3 16 9 2" xfId="11464" xr:uid="{00000000-0005-0000-0000-0000722D0000}"/>
    <cellStyle name="Normal 3 3 16 9 3" xfId="11465" xr:uid="{00000000-0005-0000-0000-0000732D0000}"/>
    <cellStyle name="Normal 3 3 16 9 4" xfId="11466" xr:uid="{00000000-0005-0000-0000-0000742D0000}"/>
    <cellStyle name="Normal 3 3 16 9 5" xfId="11467" xr:uid="{00000000-0005-0000-0000-0000752D0000}"/>
    <cellStyle name="Normal 3 3 16 9 6" xfId="11468" xr:uid="{00000000-0005-0000-0000-0000762D0000}"/>
    <cellStyle name="Normal 3 3 16 9 7" xfId="11469" xr:uid="{00000000-0005-0000-0000-0000772D0000}"/>
    <cellStyle name="Normal 3 3 16 9 8" xfId="11470" xr:uid="{00000000-0005-0000-0000-0000782D0000}"/>
    <cellStyle name="Normal 3 3 16 9 9" xfId="11471" xr:uid="{00000000-0005-0000-0000-0000792D0000}"/>
    <cellStyle name="Normal 3 3 17" xfId="11472" xr:uid="{00000000-0005-0000-0000-00007A2D0000}"/>
    <cellStyle name="Normal 3 3 17 10" xfId="11473" xr:uid="{00000000-0005-0000-0000-00007B2D0000}"/>
    <cellStyle name="Normal 3 3 17 10 10" xfId="11474" xr:uid="{00000000-0005-0000-0000-00007C2D0000}"/>
    <cellStyle name="Normal 3 3 17 10 11" xfId="11475" xr:uid="{00000000-0005-0000-0000-00007D2D0000}"/>
    <cellStyle name="Normal 3 3 17 10 12" xfId="11476" xr:uid="{00000000-0005-0000-0000-00007E2D0000}"/>
    <cellStyle name="Normal 3 3 17 10 13" xfId="11477" xr:uid="{00000000-0005-0000-0000-00007F2D0000}"/>
    <cellStyle name="Normal 3 3 17 10 14" xfId="11478" xr:uid="{00000000-0005-0000-0000-0000802D0000}"/>
    <cellStyle name="Normal 3 3 17 10 2" xfId="11479" xr:uid="{00000000-0005-0000-0000-0000812D0000}"/>
    <cellStyle name="Normal 3 3 17 10 3" xfId="11480" xr:uid="{00000000-0005-0000-0000-0000822D0000}"/>
    <cellStyle name="Normal 3 3 17 10 4" xfId="11481" xr:uid="{00000000-0005-0000-0000-0000832D0000}"/>
    <cellStyle name="Normal 3 3 17 10 5" xfId="11482" xr:uid="{00000000-0005-0000-0000-0000842D0000}"/>
    <cellStyle name="Normal 3 3 17 10 6" xfId="11483" xr:uid="{00000000-0005-0000-0000-0000852D0000}"/>
    <cellStyle name="Normal 3 3 17 10 7" xfId="11484" xr:uid="{00000000-0005-0000-0000-0000862D0000}"/>
    <cellStyle name="Normal 3 3 17 10 8" xfId="11485" xr:uid="{00000000-0005-0000-0000-0000872D0000}"/>
    <cellStyle name="Normal 3 3 17 10 9" xfId="11486" xr:uid="{00000000-0005-0000-0000-0000882D0000}"/>
    <cellStyle name="Normal 3 3 17 11" xfId="11487" xr:uid="{00000000-0005-0000-0000-0000892D0000}"/>
    <cellStyle name="Normal 3 3 17 12" xfId="11488" xr:uid="{00000000-0005-0000-0000-00008A2D0000}"/>
    <cellStyle name="Normal 3 3 17 13" xfId="11489" xr:uid="{00000000-0005-0000-0000-00008B2D0000}"/>
    <cellStyle name="Normal 3 3 17 14" xfId="11490" xr:uid="{00000000-0005-0000-0000-00008C2D0000}"/>
    <cellStyle name="Normal 3 3 17 15" xfId="11491" xr:uid="{00000000-0005-0000-0000-00008D2D0000}"/>
    <cellStyle name="Normal 3 3 17 16" xfId="11492" xr:uid="{00000000-0005-0000-0000-00008E2D0000}"/>
    <cellStyle name="Normal 3 3 17 17" xfId="11493" xr:uid="{00000000-0005-0000-0000-00008F2D0000}"/>
    <cellStyle name="Normal 3 3 17 18" xfId="11494" xr:uid="{00000000-0005-0000-0000-0000902D0000}"/>
    <cellStyle name="Normal 3 3 17 19" xfId="11495" xr:uid="{00000000-0005-0000-0000-0000912D0000}"/>
    <cellStyle name="Normal 3 3 17 2" xfId="11496" xr:uid="{00000000-0005-0000-0000-0000922D0000}"/>
    <cellStyle name="Normal 3 3 17 2 10" xfId="11497" xr:uid="{00000000-0005-0000-0000-0000932D0000}"/>
    <cellStyle name="Normal 3 3 17 2 11" xfId="11498" xr:uid="{00000000-0005-0000-0000-0000942D0000}"/>
    <cellStyle name="Normal 3 3 17 2 12" xfId="11499" xr:uid="{00000000-0005-0000-0000-0000952D0000}"/>
    <cellStyle name="Normal 3 3 17 2 13" xfId="11500" xr:uid="{00000000-0005-0000-0000-0000962D0000}"/>
    <cellStyle name="Normal 3 3 17 2 14" xfId="11501" xr:uid="{00000000-0005-0000-0000-0000972D0000}"/>
    <cellStyle name="Normal 3 3 17 2 15" xfId="11502" xr:uid="{00000000-0005-0000-0000-0000982D0000}"/>
    <cellStyle name="Normal 3 3 17 2 2" xfId="11503" xr:uid="{00000000-0005-0000-0000-0000992D0000}"/>
    <cellStyle name="Normal 3 3 17 2 2 10" xfId="11504" xr:uid="{00000000-0005-0000-0000-00009A2D0000}"/>
    <cellStyle name="Normal 3 3 17 2 2 11" xfId="11505" xr:uid="{00000000-0005-0000-0000-00009B2D0000}"/>
    <cellStyle name="Normal 3 3 17 2 2 12" xfId="11506" xr:uid="{00000000-0005-0000-0000-00009C2D0000}"/>
    <cellStyle name="Normal 3 3 17 2 2 13" xfId="11507" xr:uid="{00000000-0005-0000-0000-00009D2D0000}"/>
    <cellStyle name="Normal 3 3 17 2 2 14" xfId="11508" xr:uid="{00000000-0005-0000-0000-00009E2D0000}"/>
    <cellStyle name="Normal 3 3 17 2 2 2" xfId="11509" xr:uid="{00000000-0005-0000-0000-00009F2D0000}"/>
    <cellStyle name="Normal 3 3 17 2 2 3" xfId="11510" xr:uid="{00000000-0005-0000-0000-0000A02D0000}"/>
    <cellStyle name="Normal 3 3 17 2 2 4" xfId="11511" xr:uid="{00000000-0005-0000-0000-0000A12D0000}"/>
    <cellStyle name="Normal 3 3 17 2 2 5" xfId="11512" xr:uid="{00000000-0005-0000-0000-0000A22D0000}"/>
    <cellStyle name="Normal 3 3 17 2 2 6" xfId="11513" xr:uid="{00000000-0005-0000-0000-0000A32D0000}"/>
    <cellStyle name="Normal 3 3 17 2 2 7" xfId="11514" xr:uid="{00000000-0005-0000-0000-0000A42D0000}"/>
    <cellStyle name="Normal 3 3 17 2 2 8" xfId="11515" xr:uid="{00000000-0005-0000-0000-0000A52D0000}"/>
    <cellStyle name="Normal 3 3 17 2 2 9" xfId="11516" xr:uid="{00000000-0005-0000-0000-0000A62D0000}"/>
    <cellStyle name="Normal 3 3 17 2 3" xfId="11517" xr:uid="{00000000-0005-0000-0000-0000A72D0000}"/>
    <cellStyle name="Normal 3 3 17 2 4" xfId="11518" xr:uid="{00000000-0005-0000-0000-0000A82D0000}"/>
    <cellStyle name="Normal 3 3 17 2 5" xfId="11519" xr:uid="{00000000-0005-0000-0000-0000A92D0000}"/>
    <cellStyle name="Normal 3 3 17 2 6" xfId="11520" xr:uid="{00000000-0005-0000-0000-0000AA2D0000}"/>
    <cellStyle name="Normal 3 3 17 2 7" xfId="11521" xr:uid="{00000000-0005-0000-0000-0000AB2D0000}"/>
    <cellStyle name="Normal 3 3 17 2 8" xfId="11522" xr:uid="{00000000-0005-0000-0000-0000AC2D0000}"/>
    <cellStyle name="Normal 3 3 17 2 9" xfId="11523" xr:uid="{00000000-0005-0000-0000-0000AD2D0000}"/>
    <cellStyle name="Normal 3 3 17 20" xfId="11524" xr:uid="{00000000-0005-0000-0000-0000AE2D0000}"/>
    <cellStyle name="Normal 3 3 17 21" xfId="11525" xr:uid="{00000000-0005-0000-0000-0000AF2D0000}"/>
    <cellStyle name="Normal 3 3 17 22" xfId="11526" xr:uid="{00000000-0005-0000-0000-0000B02D0000}"/>
    <cellStyle name="Normal 3 3 17 23" xfId="11527" xr:uid="{00000000-0005-0000-0000-0000B12D0000}"/>
    <cellStyle name="Normal 3 3 17 3" xfId="11528" xr:uid="{00000000-0005-0000-0000-0000B22D0000}"/>
    <cellStyle name="Normal 3 3 17 3 10" xfId="11529" xr:uid="{00000000-0005-0000-0000-0000B32D0000}"/>
    <cellStyle name="Normal 3 3 17 3 11" xfId="11530" xr:uid="{00000000-0005-0000-0000-0000B42D0000}"/>
    <cellStyle name="Normal 3 3 17 3 12" xfId="11531" xr:uid="{00000000-0005-0000-0000-0000B52D0000}"/>
    <cellStyle name="Normal 3 3 17 3 13" xfId="11532" xr:uid="{00000000-0005-0000-0000-0000B62D0000}"/>
    <cellStyle name="Normal 3 3 17 3 14" xfId="11533" xr:uid="{00000000-0005-0000-0000-0000B72D0000}"/>
    <cellStyle name="Normal 3 3 17 3 15" xfId="11534" xr:uid="{00000000-0005-0000-0000-0000B82D0000}"/>
    <cellStyle name="Normal 3 3 17 3 2" xfId="11535" xr:uid="{00000000-0005-0000-0000-0000B92D0000}"/>
    <cellStyle name="Normal 3 3 17 3 2 10" xfId="11536" xr:uid="{00000000-0005-0000-0000-0000BA2D0000}"/>
    <cellStyle name="Normal 3 3 17 3 2 11" xfId="11537" xr:uid="{00000000-0005-0000-0000-0000BB2D0000}"/>
    <cellStyle name="Normal 3 3 17 3 2 12" xfId="11538" xr:uid="{00000000-0005-0000-0000-0000BC2D0000}"/>
    <cellStyle name="Normal 3 3 17 3 2 13" xfId="11539" xr:uid="{00000000-0005-0000-0000-0000BD2D0000}"/>
    <cellStyle name="Normal 3 3 17 3 2 14" xfId="11540" xr:uid="{00000000-0005-0000-0000-0000BE2D0000}"/>
    <cellStyle name="Normal 3 3 17 3 2 2" xfId="11541" xr:uid="{00000000-0005-0000-0000-0000BF2D0000}"/>
    <cellStyle name="Normal 3 3 17 3 2 3" xfId="11542" xr:uid="{00000000-0005-0000-0000-0000C02D0000}"/>
    <cellStyle name="Normal 3 3 17 3 2 4" xfId="11543" xr:uid="{00000000-0005-0000-0000-0000C12D0000}"/>
    <cellStyle name="Normal 3 3 17 3 2 5" xfId="11544" xr:uid="{00000000-0005-0000-0000-0000C22D0000}"/>
    <cellStyle name="Normal 3 3 17 3 2 6" xfId="11545" xr:uid="{00000000-0005-0000-0000-0000C32D0000}"/>
    <cellStyle name="Normal 3 3 17 3 2 7" xfId="11546" xr:uid="{00000000-0005-0000-0000-0000C42D0000}"/>
    <cellStyle name="Normal 3 3 17 3 2 8" xfId="11547" xr:uid="{00000000-0005-0000-0000-0000C52D0000}"/>
    <cellStyle name="Normal 3 3 17 3 2 9" xfId="11548" xr:uid="{00000000-0005-0000-0000-0000C62D0000}"/>
    <cellStyle name="Normal 3 3 17 3 3" xfId="11549" xr:uid="{00000000-0005-0000-0000-0000C72D0000}"/>
    <cellStyle name="Normal 3 3 17 3 4" xfId="11550" xr:uid="{00000000-0005-0000-0000-0000C82D0000}"/>
    <cellStyle name="Normal 3 3 17 3 5" xfId="11551" xr:uid="{00000000-0005-0000-0000-0000C92D0000}"/>
    <cellStyle name="Normal 3 3 17 3 6" xfId="11552" xr:uid="{00000000-0005-0000-0000-0000CA2D0000}"/>
    <cellStyle name="Normal 3 3 17 3 7" xfId="11553" xr:uid="{00000000-0005-0000-0000-0000CB2D0000}"/>
    <cellStyle name="Normal 3 3 17 3 8" xfId="11554" xr:uid="{00000000-0005-0000-0000-0000CC2D0000}"/>
    <cellStyle name="Normal 3 3 17 3 9" xfId="11555" xr:uid="{00000000-0005-0000-0000-0000CD2D0000}"/>
    <cellStyle name="Normal 3 3 17 4" xfId="11556" xr:uid="{00000000-0005-0000-0000-0000CE2D0000}"/>
    <cellStyle name="Normal 3 3 17 4 10" xfId="11557" xr:uid="{00000000-0005-0000-0000-0000CF2D0000}"/>
    <cellStyle name="Normal 3 3 17 4 11" xfId="11558" xr:uid="{00000000-0005-0000-0000-0000D02D0000}"/>
    <cellStyle name="Normal 3 3 17 4 12" xfId="11559" xr:uid="{00000000-0005-0000-0000-0000D12D0000}"/>
    <cellStyle name="Normal 3 3 17 4 13" xfId="11560" xr:uid="{00000000-0005-0000-0000-0000D22D0000}"/>
    <cellStyle name="Normal 3 3 17 4 14" xfId="11561" xr:uid="{00000000-0005-0000-0000-0000D32D0000}"/>
    <cellStyle name="Normal 3 3 17 4 15" xfId="11562" xr:uid="{00000000-0005-0000-0000-0000D42D0000}"/>
    <cellStyle name="Normal 3 3 17 4 2" xfId="11563" xr:uid="{00000000-0005-0000-0000-0000D52D0000}"/>
    <cellStyle name="Normal 3 3 17 4 2 10" xfId="11564" xr:uid="{00000000-0005-0000-0000-0000D62D0000}"/>
    <cellStyle name="Normal 3 3 17 4 2 11" xfId="11565" xr:uid="{00000000-0005-0000-0000-0000D72D0000}"/>
    <cellStyle name="Normal 3 3 17 4 2 12" xfId="11566" xr:uid="{00000000-0005-0000-0000-0000D82D0000}"/>
    <cellStyle name="Normal 3 3 17 4 2 13" xfId="11567" xr:uid="{00000000-0005-0000-0000-0000D92D0000}"/>
    <cellStyle name="Normal 3 3 17 4 2 14" xfId="11568" xr:uid="{00000000-0005-0000-0000-0000DA2D0000}"/>
    <cellStyle name="Normal 3 3 17 4 2 2" xfId="11569" xr:uid="{00000000-0005-0000-0000-0000DB2D0000}"/>
    <cellStyle name="Normal 3 3 17 4 2 3" xfId="11570" xr:uid="{00000000-0005-0000-0000-0000DC2D0000}"/>
    <cellStyle name="Normal 3 3 17 4 2 4" xfId="11571" xr:uid="{00000000-0005-0000-0000-0000DD2D0000}"/>
    <cellStyle name="Normal 3 3 17 4 2 5" xfId="11572" xr:uid="{00000000-0005-0000-0000-0000DE2D0000}"/>
    <cellStyle name="Normal 3 3 17 4 2 6" xfId="11573" xr:uid="{00000000-0005-0000-0000-0000DF2D0000}"/>
    <cellStyle name="Normal 3 3 17 4 2 7" xfId="11574" xr:uid="{00000000-0005-0000-0000-0000E02D0000}"/>
    <cellStyle name="Normal 3 3 17 4 2 8" xfId="11575" xr:uid="{00000000-0005-0000-0000-0000E12D0000}"/>
    <cellStyle name="Normal 3 3 17 4 2 9" xfId="11576" xr:uid="{00000000-0005-0000-0000-0000E22D0000}"/>
    <cellStyle name="Normal 3 3 17 4 3" xfId="11577" xr:uid="{00000000-0005-0000-0000-0000E32D0000}"/>
    <cellStyle name="Normal 3 3 17 4 4" xfId="11578" xr:uid="{00000000-0005-0000-0000-0000E42D0000}"/>
    <cellStyle name="Normal 3 3 17 4 5" xfId="11579" xr:uid="{00000000-0005-0000-0000-0000E52D0000}"/>
    <cellStyle name="Normal 3 3 17 4 6" xfId="11580" xr:uid="{00000000-0005-0000-0000-0000E62D0000}"/>
    <cellStyle name="Normal 3 3 17 4 7" xfId="11581" xr:uid="{00000000-0005-0000-0000-0000E72D0000}"/>
    <cellStyle name="Normal 3 3 17 4 8" xfId="11582" xr:uid="{00000000-0005-0000-0000-0000E82D0000}"/>
    <cellStyle name="Normal 3 3 17 4 9" xfId="11583" xr:uid="{00000000-0005-0000-0000-0000E92D0000}"/>
    <cellStyle name="Normal 3 3 17 5" xfId="11584" xr:uid="{00000000-0005-0000-0000-0000EA2D0000}"/>
    <cellStyle name="Normal 3 3 17 5 10" xfId="11585" xr:uid="{00000000-0005-0000-0000-0000EB2D0000}"/>
    <cellStyle name="Normal 3 3 17 5 11" xfId="11586" xr:uid="{00000000-0005-0000-0000-0000EC2D0000}"/>
    <cellStyle name="Normal 3 3 17 5 12" xfId="11587" xr:uid="{00000000-0005-0000-0000-0000ED2D0000}"/>
    <cellStyle name="Normal 3 3 17 5 13" xfId="11588" xr:uid="{00000000-0005-0000-0000-0000EE2D0000}"/>
    <cellStyle name="Normal 3 3 17 5 14" xfId="11589" xr:uid="{00000000-0005-0000-0000-0000EF2D0000}"/>
    <cellStyle name="Normal 3 3 17 5 2" xfId="11590" xr:uid="{00000000-0005-0000-0000-0000F02D0000}"/>
    <cellStyle name="Normal 3 3 17 5 3" xfId="11591" xr:uid="{00000000-0005-0000-0000-0000F12D0000}"/>
    <cellStyle name="Normal 3 3 17 5 4" xfId="11592" xr:uid="{00000000-0005-0000-0000-0000F22D0000}"/>
    <cellStyle name="Normal 3 3 17 5 5" xfId="11593" xr:uid="{00000000-0005-0000-0000-0000F32D0000}"/>
    <cellStyle name="Normal 3 3 17 5 6" xfId="11594" xr:uid="{00000000-0005-0000-0000-0000F42D0000}"/>
    <cellStyle name="Normal 3 3 17 5 7" xfId="11595" xr:uid="{00000000-0005-0000-0000-0000F52D0000}"/>
    <cellStyle name="Normal 3 3 17 5 8" xfId="11596" xr:uid="{00000000-0005-0000-0000-0000F62D0000}"/>
    <cellStyle name="Normal 3 3 17 5 9" xfId="11597" xr:uid="{00000000-0005-0000-0000-0000F72D0000}"/>
    <cellStyle name="Normal 3 3 17 6" xfId="11598" xr:uid="{00000000-0005-0000-0000-0000F82D0000}"/>
    <cellStyle name="Normal 3 3 17 6 10" xfId="11599" xr:uid="{00000000-0005-0000-0000-0000F92D0000}"/>
    <cellStyle name="Normal 3 3 17 6 11" xfId="11600" xr:uid="{00000000-0005-0000-0000-0000FA2D0000}"/>
    <cellStyle name="Normal 3 3 17 6 12" xfId="11601" xr:uid="{00000000-0005-0000-0000-0000FB2D0000}"/>
    <cellStyle name="Normal 3 3 17 6 13" xfId="11602" xr:uid="{00000000-0005-0000-0000-0000FC2D0000}"/>
    <cellStyle name="Normal 3 3 17 6 14" xfId="11603" xr:uid="{00000000-0005-0000-0000-0000FD2D0000}"/>
    <cellStyle name="Normal 3 3 17 6 2" xfId="11604" xr:uid="{00000000-0005-0000-0000-0000FE2D0000}"/>
    <cellStyle name="Normal 3 3 17 6 3" xfId="11605" xr:uid="{00000000-0005-0000-0000-0000FF2D0000}"/>
    <cellStyle name="Normal 3 3 17 6 4" xfId="11606" xr:uid="{00000000-0005-0000-0000-0000002E0000}"/>
    <cellStyle name="Normal 3 3 17 6 5" xfId="11607" xr:uid="{00000000-0005-0000-0000-0000012E0000}"/>
    <cellStyle name="Normal 3 3 17 6 6" xfId="11608" xr:uid="{00000000-0005-0000-0000-0000022E0000}"/>
    <cellStyle name="Normal 3 3 17 6 7" xfId="11609" xr:uid="{00000000-0005-0000-0000-0000032E0000}"/>
    <cellStyle name="Normal 3 3 17 6 8" xfId="11610" xr:uid="{00000000-0005-0000-0000-0000042E0000}"/>
    <cellStyle name="Normal 3 3 17 6 9" xfId="11611" xr:uid="{00000000-0005-0000-0000-0000052E0000}"/>
    <cellStyle name="Normal 3 3 17 7" xfId="11612" xr:uid="{00000000-0005-0000-0000-0000062E0000}"/>
    <cellStyle name="Normal 3 3 17 7 10" xfId="11613" xr:uid="{00000000-0005-0000-0000-0000072E0000}"/>
    <cellStyle name="Normal 3 3 17 7 11" xfId="11614" xr:uid="{00000000-0005-0000-0000-0000082E0000}"/>
    <cellStyle name="Normal 3 3 17 7 12" xfId="11615" xr:uid="{00000000-0005-0000-0000-0000092E0000}"/>
    <cellStyle name="Normal 3 3 17 7 13" xfId="11616" xr:uid="{00000000-0005-0000-0000-00000A2E0000}"/>
    <cellStyle name="Normal 3 3 17 7 14" xfId="11617" xr:uid="{00000000-0005-0000-0000-00000B2E0000}"/>
    <cellStyle name="Normal 3 3 17 7 2" xfId="11618" xr:uid="{00000000-0005-0000-0000-00000C2E0000}"/>
    <cellStyle name="Normal 3 3 17 7 3" xfId="11619" xr:uid="{00000000-0005-0000-0000-00000D2E0000}"/>
    <cellStyle name="Normal 3 3 17 7 4" xfId="11620" xr:uid="{00000000-0005-0000-0000-00000E2E0000}"/>
    <cellStyle name="Normal 3 3 17 7 5" xfId="11621" xr:uid="{00000000-0005-0000-0000-00000F2E0000}"/>
    <cellStyle name="Normal 3 3 17 7 6" xfId="11622" xr:uid="{00000000-0005-0000-0000-0000102E0000}"/>
    <cellStyle name="Normal 3 3 17 7 7" xfId="11623" xr:uid="{00000000-0005-0000-0000-0000112E0000}"/>
    <cellStyle name="Normal 3 3 17 7 8" xfId="11624" xr:uid="{00000000-0005-0000-0000-0000122E0000}"/>
    <cellStyle name="Normal 3 3 17 7 9" xfId="11625" xr:uid="{00000000-0005-0000-0000-0000132E0000}"/>
    <cellStyle name="Normal 3 3 17 8" xfId="11626" xr:uid="{00000000-0005-0000-0000-0000142E0000}"/>
    <cellStyle name="Normal 3 3 17 8 10" xfId="11627" xr:uid="{00000000-0005-0000-0000-0000152E0000}"/>
    <cellStyle name="Normal 3 3 17 8 11" xfId="11628" xr:uid="{00000000-0005-0000-0000-0000162E0000}"/>
    <cellStyle name="Normal 3 3 17 8 12" xfId="11629" xr:uid="{00000000-0005-0000-0000-0000172E0000}"/>
    <cellStyle name="Normal 3 3 17 8 13" xfId="11630" xr:uid="{00000000-0005-0000-0000-0000182E0000}"/>
    <cellStyle name="Normal 3 3 17 8 14" xfId="11631" xr:uid="{00000000-0005-0000-0000-0000192E0000}"/>
    <cellStyle name="Normal 3 3 17 8 2" xfId="11632" xr:uid="{00000000-0005-0000-0000-00001A2E0000}"/>
    <cellStyle name="Normal 3 3 17 8 3" xfId="11633" xr:uid="{00000000-0005-0000-0000-00001B2E0000}"/>
    <cellStyle name="Normal 3 3 17 8 4" xfId="11634" xr:uid="{00000000-0005-0000-0000-00001C2E0000}"/>
    <cellStyle name="Normal 3 3 17 8 5" xfId="11635" xr:uid="{00000000-0005-0000-0000-00001D2E0000}"/>
    <cellStyle name="Normal 3 3 17 8 6" xfId="11636" xr:uid="{00000000-0005-0000-0000-00001E2E0000}"/>
    <cellStyle name="Normal 3 3 17 8 7" xfId="11637" xr:uid="{00000000-0005-0000-0000-00001F2E0000}"/>
    <cellStyle name="Normal 3 3 17 8 8" xfId="11638" xr:uid="{00000000-0005-0000-0000-0000202E0000}"/>
    <cellStyle name="Normal 3 3 17 8 9" xfId="11639" xr:uid="{00000000-0005-0000-0000-0000212E0000}"/>
    <cellStyle name="Normal 3 3 17 9" xfId="11640" xr:uid="{00000000-0005-0000-0000-0000222E0000}"/>
    <cellStyle name="Normal 3 3 17 9 10" xfId="11641" xr:uid="{00000000-0005-0000-0000-0000232E0000}"/>
    <cellStyle name="Normal 3 3 17 9 11" xfId="11642" xr:uid="{00000000-0005-0000-0000-0000242E0000}"/>
    <cellStyle name="Normal 3 3 17 9 12" xfId="11643" xr:uid="{00000000-0005-0000-0000-0000252E0000}"/>
    <cellStyle name="Normal 3 3 17 9 13" xfId="11644" xr:uid="{00000000-0005-0000-0000-0000262E0000}"/>
    <cellStyle name="Normal 3 3 17 9 14" xfId="11645" xr:uid="{00000000-0005-0000-0000-0000272E0000}"/>
    <cellStyle name="Normal 3 3 17 9 2" xfId="11646" xr:uid="{00000000-0005-0000-0000-0000282E0000}"/>
    <cellStyle name="Normal 3 3 17 9 3" xfId="11647" xr:uid="{00000000-0005-0000-0000-0000292E0000}"/>
    <cellStyle name="Normal 3 3 17 9 4" xfId="11648" xr:uid="{00000000-0005-0000-0000-00002A2E0000}"/>
    <cellStyle name="Normal 3 3 17 9 5" xfId="11649" xr:uid="{00000000-0005-0000-0000-00002B2E0000}"/>
    <cellStyle name="Normal 3 3 17 9 6" xfId="11650" xr:uid="{00000000-0005-0000-0000-00002C2E0000}"/>
    <cellStyle name="Normal 3 3 17 9 7" xfId="11651" xr:uid="{00000000-0005-0000-0000-00002D2E0000}"/>
    <cellStyle name="Normal 3 3 17 9 8" xfId="11652" xr:uid="{00000000-0005-0000-0000-00002E2E0000}"/>
    <cellStyle name="Normal 3 3 17 9 9" xfId="11653" xr:uid="{00000000-0005-0000-0000-00002F2E0000}"/>
    <cellStyle name="Normal 3 3 18" xfId="11654" xr:uid="{00000000-0005-0000-0000-0000302E0000}"/>
    <cellStyle name="Normal 3 3 18 10" xfId="11655" xr:uid="{00000000-0005-0000-0000-0000312E0000}"/>
    <cellStyle name="Normal 3 3 18 10 10" xfId="11656" xr:uid="{00000000-0005-0000-0000-0000322E0000}"/>
    <cellStyle name="Normal 3 3 18 10 11" xfId="11657" xr:uid="{00000000-0005-0000-0000-0000332E0000}"/>
    <cellStyle name="Normal 3 3 18 10 12" xfId="11658" xr:uid="{00000000-0005-0000-0000-0000342E0000}"/>
    <cellStyle name="Normal 3 3 18 10 13" xfId="11659" xr:uid="{00000000-0005-0000-0000-0000352E0000}"/>
    <cellStyle name="Normal 3 3 18 10 14" xfId="11660" xr:uid="{00000000-0005-0000-0000-0000362E0000}"/>
    <cellStyle name="Normal 3 3 18 10 2" xfId="11661" xr:uid="{00000000-0005-0000-0000-0000372E0000}"/>
    <cellStyle name="Normal 3 3 18 10 3" xfId="11662" xr:uid="{00000000-0005-0000-0000-0000382E0000}"/>
    <cellStyle name="Normal 3 3 18 10 4" xfId="11663" xr:uid="{00000000-0005-0000-0000-0000392E0000}"/>
    <cellStyle name="Normal 3 3 18 10 5" xfId="11664" xr:uid="{00000000-0005-0000-0000-00003A2E0000}"/>
    <cellStyle name="Normal 3 3 18 10 6" xfId="11665" xr:uid="{00000000-0005-0000-0000-00003B2E0000}"/>
    <cellStyle name="Normal 3 3 18 10 7" xfId="11666" xr:uid="{00000000-0005-0000-0000-00003C2E0000}"/>
    <cellStyle name="Normal 3 3 18 10 8" xfId="11667" xr:uid="{00000000-0005-0000-0000-00003D2E0000}"/>
    <cellStyle name="Normal 3 3 18 10 9" xfId="11668" xr:uid="{00000000-0005-0000-0000-00003E2E0000}"/>
    <cellStyle name="Normal 3 3 18 11" xfId="11669" xr:uid="{00000000-0005-0000-0000-00003F2E0000}"/>
    <cellStyle name="Normal 3 3 18 12" xfId="11670" xr:uid="{00000000-0005-0000-0000-0000402E0000}"/>
    <cellStyle name="Normal 3 3 18 13" xfId="11671" xr:uid="{00000000-0005-0000-0000-0000412E0000}"/>
    <cellStyle name="Normal 3 3 18 14" xfId="11672" xr:uid="{00000000-0005-0000-0000-0000422E0000}"/>
    <cellStyle name="Normal 3 3 18 15" xfId="11673" xr:uid="{00000000-0005-0000-0000-0000432E0000}"/>
    <cellStyle name="Normal 3 3 18 16" xfId="11674" xr:uid="{00000000-0005-0000-0000-0000442E0000}"/>
    <cellStyle name="Normal 3 3 18 17" xfId="11675" xr:uid="{00000000-0005-0000-0000-0000452E0000}"/>
    <cellStyle name="Normal 3 3 18 18" xfId="11676" xr:uid="{00000000-0005-0000-0000-0000462E0000}"/>
    <cellStyle name="Normal 3 3 18 19" xfId="11677" xr:uid="{00000000-0005-0000-0000-0000472E0000}"/>
    <cellStyle name="Normal 3 3 18 2" xfId="11678" xr:uid="{00000000-0005-0000-0000-0000482E0000}"/>
    <cellStyle name="Normal 3 3 18 2 10" xfId="11679" xr:uid="{00000000-0005-0000-0000-0000492E0000}"/>
    <cellStyle name="Normal 3 3 18 2 11" xfId="11680" xr:uid="{00000000-0005-0000-0000-00004A2E0000}"/>
    <cellStyle name="Normal 3 3 18 2 12" xfId="11681" xr:uid="{00000000-0005-0000-0000-00004B2E0000}"/>
    <cellStyle name="Normal 3 3 18 2 13" xfId="11682" xr:uid="{00000000-0005-0000-0000-00004C2E0000}"/>
    <cellStyle name="Normal 3 3 18 2 14" xfId="11683" xr:uid="{00000000-0005-0000-0000-00004D2E0000}"/>
    <cellStyle name="Normal 3 3 18 2 15" xfId="11684" xr:uid="{00000000-0005-0000-0000-00004E2E0000}"/>
    <cellStyle name="Normal 3 3 18 2 2" xfId="11685" xr:uid="{00000000-0005-0000-0000-00004F2E0000}"/>
    <cellStyle name="Normal 3 3 18 2 2 10" xfId="11686" xr:uid="{00000000-0005-0000-0000-0000502E0000}"/>
    <cellStyle name="Normal 3 3 18 2 2 11" xfId="11687" xr:uid="{00000000-0005-0000-0000-0000512E0000}"/>
    <cellStyle name="Normal 3 3 18 2 2 12" xfId="11688" xr:uid="{00000000-0005-0000-0000-0000522E0000}"/>
    <cellStyle name="Normal 3 3 18 2 2 13" xfId="11689" xr:uid="{00000000-0005-0000-0000-0000532E0000}"/>
    <cellStyle name="Normal 3 3 18 2 2 14" xfId="11690" xr:uid="{00000000-0005-0000-0000-0000542E0000}"/>
    <cellStyle name="Normal 3 3 18 2 2 2" xfId="11691" xr:uid="{00000000-0005-0000-0000-0000552E0000}"/>
    <cellStyle name="Normal 3 3 18 2 2 3" xfId="11692" xr:uid="{00000000-0005-0000-0000-0000562E0000}"/>
    <cellStyle name="Normal 3 3 18 2 2 4" xfId="11693" xr:uid="{00000000-0005-0000-0000-0000572E0000}"/>
    <cellStyle name="Normal 3 3 18 2 2 5" xfId="11694" xr:uid="{00000000-0005-0000-0000-0000582E0000}"/>
    <cellStyle name="Normal 3 3 18 2 2 6" xfId="11695" xr:uid="{00000000-0005-0000-0000-0000592E0000}"/>
    <cellStyle name="Normal 3 3 18 2 2 7" xfId="11696" xr:uid="{00000000-0005-0000-0000-00005A2E0000}"/>
    <cellStyle name="Normal 3 3 18 2 2 8" xfId="11697" xr:uid="{00000000-0005-0000-0000-00005B2E0000}"/>
    <cellStyle name="Normal 3 3 18 2 2 9" xfId="11698" xr:uid="{00000000-0005-0000-0000-00005C2E0000}"/>
    <cellStyle name="Normal 3 3 18 2 3" xfId="11699" xr:uid="{00000000-0005-0000-0000-00005D2E0000}"/>
    <cellStyle name="Normal 3 3 18 2 4" xfId="11700" xr:uid="{00000000-0005-0000-0000-00005E2E0000}"/>
    <cellStyle name="Normal 3 3 18 2 5" xfId="11701" xr:uid="{00000000-0005-0000-0000-00005F2E0000}"/>
    <cellStyle name="Normal 3 3 18 2 6" xfId="11702" xr:uid="{00000000-0005-0000-0000-0000602E0000}"/>
    <cellStyle name="Normal 3 3 18 2 7" xfId="11703" xr:uid="{00000000-0005-0000-0000-0000612E0000}"/>
    <cellStyle name="Normal 3 3 18 2 8" xfId="11704" xr:uid="{00000000-0005-0000-0000-0000622E0000}"/>
    <cellStyle name="Normal 3 3 18 2 9" xfId="11705" xr:uid="{00000000-0005-0000-0000-0000632E0000}"/>
    <cellStyle name="Normal 3 3 18 20" xfId="11706" xr:uid="{00000000-0005-0000-0000-0000642E0000}"/>
    <cellStyle name="Normal 3 3 18 21" xfId="11707" xr:uid="{00000000-0005-0000-0000-0000652E0000}"/>
    <cellStyle name="Normal 3 3 18 22" xfId="11708" xr:uid="{00000000-0005-0000-0000-0000662E0000}"/>
    <cellStyle name="Normal 3 3 18 23" xfId="11709" xr:uid="{00000000-0005-0000-0000-0000672E0000}"/>
    <cellStyle name="Normal 3 3 18 3" xfId="11710" xr:uid="{00000000-0005-0000-0000-0000682E0000}"/>
    <cellStyle name="Normal 3 3 18 3 10" xfId="11711" xr:uid="{00000000-0005-0000-0000-0000692E0000}"/>
    <cellStyle name="Normal 3 3 18 3 11" xfId="11712" xr:uid="{00000000-0005-0000-0000-00006A2E0000}"/>
    <cellStyle name="Normal 3 3 18 3 12" xfId="11713" xr:uid="{00000000-0005-0000-0000-00006B2E0000}"/>
    <cellStyle name="Normal 3 3 18 3 13" xfId="11714" xr:uid="{00000000-0005-0000-0000-00006C2E0000}"/>
    <cellStyle name="Normal 3 3 18 3 14" xfId="11715" xr:uid="{00000000-0005-0000-0000-00006D2E0000}"/>
    <cellStyle name="Normal 3 3 18 3 15" xfId="11716" xr:uid="{00000000-0005-0000-0000-00006E2E0000}"/>
    <cellStyle name="Normal 3 3 18 3 2" xfId="11717" xr:uid="{00000000-0005-0000-0000-00006F2E0000}"/>
    <cellStyle name="Normal 3 3 18 3 2 10" xfId="11718" xr:uid="{00000000-0005-0000-0000-0000702E0000}"/>
    <cellStyle name="Normal 3 3 18 3 2 11" xfId="11719" xr:uid="{00000000-0005-0000-0000-0000712E0000}"/>
    <cellStyle name="Normal 3 3 18 3 2 12" xfId="11720" xr:uid="{00000000-0005-0000-0000-0000722E0000}"/>
    <cellStyle name="Normal 3 3 18 3 2 13" xfId="11721" xr:uid="{00000000-0005-0000-0000-0000732E0000}"/>
    <cellStyle name="Normal 3 3 18 3 2 14" xfId="11722" xr:uid="{00000000-0005-0000-0000-0000742E0000}"/>
    <cellStyle name="Normal 3 3 18 3 2 2" xfId="11723" xr:uid="{00000000-0005-0000-0000-0000752E0000}"/>
    <cellStyle name="Normal 3 3 18 3 2 3" xfId="11724" xr:uid="{00000000-0005-0000-0000-0000762E0000}"/>
    <cellStyle name="Normal 3 3 18 3 2 4" xfId="11725" xr:uid="{00000000-0005-0000-0000-0000772E0000}"/>
    <cellStyle name="Normal 3 3 18 3 2 5" xfId="11726" xr:uid="{00000000-0005-0000-0000-0000782E0000}"/>
    <cellStyle name="Normal 3 3 18 3 2 6" xfId="11727" xr:uid="{00000000-0005-0000-0000-0000792E0000}"/>
    <cellStyle name="Normal 3 3 18 3 2 7" xfId="11728" xr:uid="{00000000-0005-0000-0000-00007A2E0000}"/>
    <cellStyle name="Normal 3 3 18 3 2 8" xfId="11729" xr:uid="{00000000-0005-0000-0000-00007B2E0000}"/>
    <cellStyle name="Normal 3 3 18 3 2 9" xfId="11730" xr:uid="{00000000-0005-0000-0000-00007C2E0000}"/>
    <cellStyle name="Normal 3 3 18 3 3" xfId="11731" xr:uid="{00000000-0005-0000-0000-00007D2E0000}"/>
    <cellStyle name="Normal 3 3 18 3 4" xfId="11732" xr:uid="{00000000-0005-0000-0000-00007E2E0000}"/>
    <cellStyle name="Normal 3 3 18 3 5" xfId="11733" xr:uid="{00000000-0005-0000-0000-00007F2E0000}"/>
    <cellStyle name="Normal 3 3 18 3 6" xfId="11734" xr:uid="{00000000-0005-0000-0000-0000802E0000}"/>
    <cellStyle name="Normal 3 3 18 3 7" xfId="11735" xr:uid="{00000000-0005-0000-0000-0000812E0000}"/>
    <cellStyle name="Normal 3 3 18 3 8" xfId="11736" xr:uid="{00000000-0005-0000-0000-0000822E0000}"/>
    <cellStyle name="Normal 3 3 18 3 9" xfId="11737" xr:uid="{00000000-0005-0000-0000-0000832E0000}"/>
    <cellStyle name="Normal 3 3 18 4" xfId="11738" xr:uid="{00000000-0005-0000-0000-0000842E0000}"/>
    <cellStyle name="Normal 3 3 18 4 10" xfId="11739" xr:uid="{00000000-0005-0000-0000-0000852E0000}"/>
    <cellStyle name="Normal 3 3 18 4 11" xfId="11740" xr:uid="{00000000-0005-0000-0000-0000862E0000}"/>
    <cellStyle name="Normal 3 3 18 4 12" xfId="11741" xr:uid="{00000000-0005-0000-0000-0000872E0000}"/>
    <cellStyle name="Normal 3 3 18 4 13" xfId="11742" xr:uid="{00000000-0005-0000-0000-0000882E0000}"/>
    <cellStyle name="Normal 3 3 18 4 14" xfId="11743" xr:uid="{00000000-0005-0000-0000-0000892E0000}"/>
    <cellStyle name="Normal 3 3 18 4 15" xfId="11744" xr:uid="{00000000-0005-0000-0000-00008A2E0000}"/>
    <cellStyle name="Normal 3 3 18 4 2" xfId="11745" xr:uid="{00000000-0005-0000-0000-00008B2E0000}"/>
    <cellStyle name="Normal 3 3 18 4 2 10" xfId="11746" xr:uid="{00000000-0005-0000-0000-00008C2E0000}"/>
    <cellStyle name="Normal 3 3 18 4 2 11" xfId="11747" xr:uid="{00000000-0005-0000-0000-00008D2E0000}"/>
    <cellStyle name="Normal 3 3 18 4 2 12" xfId="11748" xr:uid="{00000000-0005-0000-0000-00008E2E0000}"/>
    <cellStyle name="Normal 3 3 18 4 2 13" xfId="11749" xr:uid="{00000000-0005-0000-0000-00008F2E0000}"/>
    <cellStyle name="Normal 3 3 18 4 2 14" xfId="11750" xr:uid="{00000000-0005-0000-0000-0000902E0000}"/>
    <cellStyle name="Normal 3 3 18 4 2 2" xfId="11751" xr:uid="{00000000-0005-0000-0000-0000912E0000}"/>
    <cellStyle name="Normal 3 3 18 4 2 3" xfId="11752" xr:uid="{00000000-0005-0000-0000-0000922E0000}"/>
    <cellStyle name="Normal 3 3 18 4 2 4" xfId="11753" xr:uid="{00000000-0005-0000-0000-0000932E0000}"/>
    <cellStyle name="Normal 3 3 18 4 2 5" xfId="11754" xr:uid="{00000000-0005-0000-0000-0000942E0000}"/>
    <cellStyle name="Normal 3 3 18 4 2 6" xfId="11755" xr:uid="{00000000-0005-0000-0000-0000952E0000}"/>
    <cellStyle name="Normal 3 3 18 4 2 7" xfId="11756" xr:uid="{00000000-0005-0000-0000-0000962E0000}"/>
    <cellStyle name="Normal 3 3 18 4 2 8" xfId="11757" xr:uid="{00000000-0005-0000-0000-0000972E0000}"/>
    <cellStyle name="Normal 3 3 18 4 2 9" xfId="11758" xr:uid="{00000000-0005-0000-0000-0000982E0000}"/>
    <cellStyle name="Normal 3 3 18 4 3" xfId="11759" xr:uid="{00000000-0005-0000-0000-0000992E0000}"/>
    <cellStyle name="Normal 3 3 18 4 4" xfId="11760" xr:uid="{00000000-0005-0000-0000-00009A2E0000}"/>
    <cellStyle name="Normal 3 3 18 4 5" xfId="11761" xr:uid="{00000000-0005-0000-0000-00009B2E0000}"/>
    <cellStyle name="Normal 3 3 18 4 6" xfId="11762" xr:uid="{00000000-0005-0000-0000-00009C2E0000}"/>
    <cellStyle name="Normal 3 3 18 4 7" xfId="11763" xr:uid="{00000000-0005-0000-0000-00009D2E0000}"/>
    <cellStyle name="Normal 3 3 18 4 8" xfId="11764" xr:uid="{00000000-0005-0000-0000-00009E2E0000}"/>
    <cellStyle name="Normal 3 3 18 4 9" xfId="11765" xr:uid="{00000000-0005-0000-0000-00009F2E0000}"/>
    <cellStyle name="Normal 3 3 18 5" xfId="11766" xr:uid="{00000000-0005-0000-0000-0000A02E0000}"/>
    <cellStyle name="Normal 3 3 18 5 10" xfId="11767" xr:uid="{00000000-0005-0000-0000-0000A12E0000}"/>
    <cellStyle name="Normal 3 3 18 5 11" xfId="11768" xr:uid="{00000000-0005-0000-0000-0000A22E0000}"/>
    <cellStyle name="Normal 3 3 18 5 12" xfId="11769" xr:uid="{00000000-0005-0000-0000-0000A32E0000}"/>
    <cellStyle name="Normal 3 3 18 5 13" xfId="11770" xr:uid="{00000000-0005-0000-0000-0000A42E0000}"/>
    <cellStyle name="Normal 3 3 18 5 14" xfId="11771" xr:uid="{00000000-0005-0000-0000-0000A52E0000}"/>
    <cellStyle name="Normal 3 3 18 5 2" xfId="11772" xr:uid="{00000000-0005-0000-0000-0000A62E0000}"/>
    <cellStyle name="Normal 3 3 18 5 3" xfId="11773" xr:uid="{00000000-0005-0000-0000-0000A72E0000}"/>
    <cellStyle name="Normal 3 3 18 5 4" xfId="11774" xr:uid="{00000000-0005-0000-0000-0000A82E0000}"/>
    <cellStyle name="Normal 3 3 18 5 5" xfId="11775" xr:uid="{00000000-0005-0000-0000-0000A92E0000}"/>
    <cellStyle name="Normal 3 3 18 5 6" xfId="11776" xr:uid="{00000000-0005-0000-0000-0000AA2E0000}"/>
    <cellStyle name="Normal 3 3 18 5 7" xfId="11777" xr:uid="{00000000-0005-0000-0000-0000AB2E0000}"/>
    <cellStyle name="Normal 3 3 18 5 8" xfId="11778" xr:uid="{00000000-0005-0000-0000-0000AC2E0000}"/>
    <cellStyle name="Normal 3 3 18 5 9" xfId="11779" xr:uid="{00000000-0005-0000-0000-0000AD2E0000}"/>
    <cellStyle name="Normal 3 3 18 6" xfId="11780" xr:uid="{00000000-0005-0000-0000-0000AE2E0000}"/>
    <cellStyle name="Normal 3 3 18 6 10" xfId="11781" xr:uid="{00000000-0005-0000-0000-0000AF2E0000}"/>
    <cellStyle name="Normal 3 3 18 6 11" xfId="11782" xr:uid="{00000000-0005-0000-0000-0000B02E0000}"/>
    <cellStyle name="Normal 3 3 18 6 12" xfId="11783" xr:uid="{00000000-0005-0000-0000-0000B12E0000}"/>
    <cellStyle name="Normal 3 3 18 6 13" xfId="11784" xr:uid="{00000000-0005-0000-0000-0000B22E0000}"/>
    <cellStyle name="Normal 3 3 18 6 14" xfId="11785" xr:uid="{00000000-0005-0000-0000-0000B32E0000}"/>
    <cellStyle name="Normal 3 3 18 6 2" xfId="11786" xr:uid="{00000000-0005-0000-0000-0000B42E0000}"/>
    <cellStyle name="Normal 3 3 18 6 3" xfId="11787" xr:uid="{00000000-0005-0000-0000-0000B52E0000}"/>
    <cellStyle name="Normal 3 3 18 6 4" xfId="11788" xr:uid="{00000000-0005-0000-0000-0000B62E0000}"/>
    <cellStyle name="Normal 3 3 18 6 5" xfId="11789" xr:uid="{00000000-0005-0000-0000-0000B72E0000}"/>
    <cellStyle name="Normal 3 3 18 6 6" xfId="11790" xr:uid="{00000000-0005-0000-0000-0000B82E0000}"/>
    <cellStyle name="Normal 3 3 18 6 7" xfId="11791" xr:uid="{00000000-0005-0000-0000-0000B92E0000}"/>
    <cellStyle name="Normal 3 3 18 6 8" xfId="11792" xr:uid="{00000000-0005-0000-0000-0000BA2E0000}"/>
    <cellStyle name="Normal 3 3 18 6 9" xfId="11793" xr:uid="{00000000-0005-0000-0000-0000BB2E0000}"/>
    <cellStyle name="Normal 3 3 18 7" xfId="11794" xr:uid="{00000000-0005-0000-0000-0000BC2E0000}"/>
    <cellStyle name="Normal 3 3 18 7 10" xfId="11795" xr:uid="{00000000-0005-0000-0000-0000BD2E0000}"/>
    <cellStyle name="Normal 3 3 18 7 11" xfId="11796" xr:uid="{00000000-0005-0000-0000-0000BE2E0000}"/>
    <cellStyle name="Normal 3 3 18 7 12" xfId="11797" xr:uid="{00000000-0005-0000-0000-0000BF2E0000}"/>
    <cellStyle name="Normal 3 3 18 7 13" xfId="11798" xr:uid="{00000000-0005-0000-0000-0000C02E0000}"/>
    <cellStyle name="Normal 3 3 18 7 14" xfId="11799" xr:uid="{00000000-0005-0000-0000-0000C12E0000}"/>
    <cellStyle name="Normal 3 3 18 7 2" xfId="11800" xr:uid="{00000000-0005-0000-0000-0000C22E0000}"/>
    <cellStyle name="Normal 3 3 18 7 3" xfId="11801" xr:uid="{00000000-0005-0000-0000-0000C32E0000}"/>
    <cellStyle name="Normal 3 3 18 7 4" xfId="11802" xr:uid="{00000000-0005-0000-0000-0000C42E0000}"/>
    <cellStyle name="Normal 3 3 18 7 5" xfId="11803" xr:uid="{00000000-0005-0000-0000-0000C52E0000}"/>
    <cellStyle name="Normal 3 3 18 7 6" xfId="11804" xr:uid="{00000000-0005-0000-0000-0000C62E0000}"/>
    <cellStyle name="Normal 3 3 18 7 7" xfId="11805" xr:uid="{00000000-0005-0000-0000-0000C72E0000}"/>
    <cellStyle name="Normal 3 3 18 7 8" xfId="11806" xr:uid="{00000000-0005-0000-0000-0000C82E0000}"/>
    <cellStyle name="Normal 3 3 18 7 9" xfId="11807" xr:uid="{00000000-0005-0000-0000-0000C92E0000}"/>
    <cellStyle name="Normal 3 3 18 8" xfId="11808" xr:uid="{00000000-0005-0000-0000-0000CA2E0000}"/>
    <cellStyle name="Normal 3 3 18 8 10" xfId="11809" xr:uid="{00000000-0005-0000-0000-0000CB2E0000}"/>
    <cellStyle name="Normal 3 3 18 8 11" xfId="11810" xr:uid="{00000000-0005-0000-0000-0000CC2E0000}"/>
    <cellStyle name="Normal 3 3 18 8 12" xfId="11811" xr:uid="{00000000-0005-0000-0000-0000CD2E0000}"/>
    <cellStyle name="Normal 3 3 18 8 13" xfId="11812" xr:uid="{00000000-0005-0000-0000-0000CE2E0000}"/>
    <cellStyle name="Normal 3 3 18 8 14" xfId="11813" xr:uid="{00000000-0005-0000-0000-0000CF2E0000}"/>
    <cellStyle name="Normal 3 3 18 8 2" xfId="11814" xr:uid="{00000000-0005-0000-0000-0000D02E0000}"/>
    <cellStyle name="Normal 3 3 18 8 3" xfId="11815" xr:uid="{00000000-0005-0000-0000-0000D12E0000}"/>
    <cellStyle name="Normal 3 3 18 8 4" xfId="11816" xr:uid="{00000000-0005-0000-0000-0000D22E0000}"/>
    <cellStyle name="Normal 3 3 18 8 5" xfId="11817" xr:uid="{00000000-0005-0000-0000-0000D32E0000}"/>
    <cellStyle name="Normal 3 3 18 8 6" xfId="11818" xr:uid="{00000000-0005-0000-0000-0000D42E0000}"/>
    <cellStyle name="Normal 3 3 18 8 7" xfId="11819" xr:uid="{00000000-0005-0000-0000-0000D52E0000}"/>
    <cellStyle name="Normal 3 3 18 8 8" xfId="11820" xr:uid="{00000000-0005-0000-0000-0000D62E0000}"/>
    <cellStyle name="Normal 3 3 18 8 9" xfId="11821" xr:uid="{00000000-0005-0000-0000-0000D72E0000}"/>
    <cellStyle name="Normal 3 3 18 9" xfId="11822" xr:uid="{00000000-0005-0000-0000-0000D82E0000}"/>
    <cellStyle name="Normal 3 3 18 9 10" xfId="11823" xr:uid="{00000000-0005-0000-0000-0000D92E0000}"/>
    <cellStyle name="Normal 3 3 18 9 11" xfId="11824" xr:uid="{00000000-0005-0000-0000-0000DA2E0000}"/>
    <cellStyle name="Normal 3 3 18 9 12" xfId="11825" xr:uid="{00000000-0005-0000-0000-0000DB2E0000}"/>
    <cellStyle name="Normal 3 3 18 9 13" xfId="11826" xr:uid="{00000000-0005-0000-0000-0000DC2E0000}"/>
    <cellStyle name="Normal 3 3 18 9 14" xfId="11827" xr:uid="{00000000-0005-0000-0000-0000DD2E0000}"/>
    <cellStyle name="Normal 3 3 18 9 2" xfId="11828" xr:uid="{00000000-0005-0000-0000-0000DE2E0000}"/>
    <cellStyle name="Normal 3 3 18 9 3" xfId="11829" xr:uid="{00000000-0005-0000-0000-0000DF2E0000}"/>
    <cellStyle name="Normal 3 3 18 9 4" xfId="11830" xr:uid="{00000000-0005-0000-0000-0000E02E0000}"/>
    <cellStyle name="Normal 3 3 18 9 5" xfId="11831" xr:uid="{00000000-0005-0000-0000-0000E12E0000}"/>
    <cellStyle name="Normal 3 3 18 9 6" xfId="11832" xr:uid="{00000000-0005-0000-0000-0000E22E0000}"/>
    <cellStyle name="Normal 3 3 18 9 7" xfId="11833" xr:uid="{00000000-0005-0000-0000-0000E32E0000}"/>
    <cellStyle name="Normal 3 3 18 9 8" xfId="11834" xr:uid="{00000000-0005-0000-0000-0000E42E0000}"/>
    <cellStyle name="Normal 3 3 18 9 9" xfId="11835" xr:uid="{00000000-0005-0000-0000-0000E52E0000}"/>
    <cellStyle name="Normal 3 3 19" xfId="11836" xr:uid="{00000000-0005-0000-0000-0000E62E0000}"/>
    <cellStyle name="Normal 3 3 19 10" xfId="11837" xr:uid="{00000000-0005-0000-0000-0000E72E0000}"/>
    <cellStyle name="Normal 3 3 19 11" xfId="11838" xr:uid="{00000000-0005-0000-0000-0000E82E0000}"/>
    <cellStyle name="Normal 3 3 19 12" xfId="11839" xr:uid="{00000000-0005-0000-0000-0000E92E0000}"/>
    <cellStyle name="Normal 3 3 19 13" xfId="11840" xr:uid="{00000000-0005-0000-0000-0000EA2E0000}"/>
    <cellStyle name="Normal 3 3 19 14" xfId="11841" xr:uid="{00000000-0005-0000-0000-0000EB2E0000}"/>
    <cellStyle name="Normal 3 3 19 15" xfId="11842" xr:uid="{00000000-0005-0000-0000-0000EC2E0000}"/>
    <cellStyle name="Normal 3 3 19 2" xfId="11843" xr:uid="{00000000-0005-0000-0000-0000ED2E0000}"/>
    <cellStyle name="Normal 3 3 19 2 10" xfId="11844" xr:uid="{00000000-0005-0000-0000-0000EE2E0000}"/>
    <cellStyle name="Normal 3 3 19 2 11" xfId="11845" xr:uid="{00000000-0005-0000-0000-0000EF2E0000}"/>
    <cellStyle name="Normal 3 3 19 2 12" xfId="11846" xr:uid="{00000000-0005-0000-0000-0000F02E0000}"/>
    <cellStyle name="Normal 3 3 19 2 13" xfId="11847" xr:uid="{00000000-0005-0000-0000-0000F12E0000}"/>
    <cellStyle name="Normal 3 3 19 2 14" xfId="11848" xr:uid="{00000000-0005-0000-0000-0000F22E0000}"/>
    <cellStyle name="Normal 3 3 19 2 2" xfId="11849" xr:uid="{00000000-0005-0000-0000-0000F32E0000}"/>
    <cellStyle name="Normal 3 3 19 2 3" xfId="11850" xr:uid="{00000000-0005-0000-0000-0000F42E0000}"/>
    <cellStyle name="Normal 3 3 19 2 4" xfId="11851" xr:uid="{00000000-0005-0000-0000-0000F52E0000}"/>
    <cellStyle name="Normal 3 3 19 2 5" xfId="11852" xr:uid="{00000000-0005-0000-0000-0000F62E0000}"/>
    <cellStyle name="Normal 3 3 19 2 6" xfId="11853" xr:uid="{00000000-0005-0000-0000-0000F72E0000}"/>
    <cellStyle name="Normal 3 3 19 2 7" xfId="11854" xr:uid="{00000000-0005-0000-0000-0000F82E0000}"/>
    <cellStyle name="Normal 3 3 19 2 8" xfId="11855" xr:uid="{00000000-0005-0000-0000-0000F92E0000}"/>
    <cellStyle name="Normal 3 3 19 2 9" xfId="11856" xr:uid="{00000000-0005-0000-0000-0000FA2E0000}"/>
    <cellStyle name="Normal 3 3 19 3" xfId="11857" xr:uid="{00000000-0005-0000-0000-0000FB2E0000}"/>
    <cellStyle name="Normal 3 3 19 4" xfId="11858" xr:uid="{00000000-0005-0000-0000-0000FC2E0000}"/>
    <cellStyle name="Normal 3 3 19 5" xfId="11859" xr:uid="{00000000-0005-0000-0000-0000FD2E0000}"/>
    <cellStyle name="Normal 3 3 19 6" xfId="11860" xr:uid="{00000000-0005-0000-0000-0000FE2E0000}"/>
    <cellStyle name="Normal 3 3 19 7" xfId="11861" xr:uid="{00000000-0005-0000-0000-0000FF2E0000}"/>
    <cellStyle name="Normal 3 3 19 8" xfId="11862" xr:uid="{00000000-0005-0000-0000-0000002F0000}"/>
    <cellStyle name="Normal 3 3 19 9" xfId="11863" xr:uid="{00000000-0005-0000-0000-0000012F0000}"/>
    <cellStyle name="Normal 3 3 2" xfId="11864" xr:uid="{00000000-0005-0000-0000-0000022F0000}"/>
    <cellStyle name="Normal 3 3 2 10" xfId="11865" xr:uid="{00000000-0005-0000-0000-0000032F0000}"/>
    <cellStyle name="Normal 3 3 2 10 10" xfId="11866" xr:uid="{00000000-0005-0000-0000-0000042F0000}"/>
    <cellStyle name="Normal 3 3 2 10 11" xfId="11867" xr:uid="{00000000-0005-0000-0000-0000052F0000}"/>
    <cellStyle name="Normal 3 3 2 10 12" xfId="11868" xr:uid="{00000000-0005-0000-0000-0000062F0000}"/>
    <cellStyle name="Normal 3 3 2 10 13" xfId="11869" xr:uid="{00000000-0005-0000-0000-0000072F0000}"/>
    <cellStyle name="Normal 3 3 2 10 14" xfId="11870" xr:uid="{00000000-0005-0000-0000-0000082F0000}"/>
    <cellStyle name="Normal 3 3 2 10 2" xfId="11871" xr:uid="{00000000-0005-0000-0000-0000092F0000}"/>
    <cellStyle name="Normal 3 3 2 10 3" xfId="11872" xr:uid="{00000000-0005-0000-0000-00000A2F0000}"/>
    <cellStyle name="Normal 3 3 2 10 4" xfId="11873" xr:uid="{00000000-0005-0000-0000-00000B2F0000}"/>
    <cellStyle name="Normal 3 3 2 10 5" xfId="11874" xr:uid="{00000000-0005-0000-0000-00000C2F0000}"/>
    <cellStyle name="Normal 3 3 2 10 6" xfId="11875" xr:uid="{00000000-0005-0000-0000-00000D2F0000}"/>
    <cellStyle name="Normal 3 3 2 10 7" xfId="11876" xr:uid="{00000000-0005-0000-0000-00000E2F0000}"/>
    <cellStyle name="Normal 3 3 2 10 8" xfId="11877" xr:uid="{00000000-0005-0000-0000-00000F2F0000}"/>
    <cellStyle name="Normal 3 3 2 10 9" xfId="11878" xr:uid="{00000000-0005-0000-0000-0000102F0000}"/>
    <cellStyle name="Normal 3 3 2 11" xfId="11879" xr:uid="{00000000-0005-0000-0000-0000112F0000}"/>
    <cellStyle name="Normal 3 3 2 11 10" xfId="11880" xr:uid="{00000000-0005-0000-0000-0000122F0000}"/>
    <cellStyle name="Normal 3 3 2 11 11" xfId="11881" xr:uid="{00000000-0005-0000-0000-0000132F0000}"/>
    <cellStyle name="Normal 3 3 2 11 12" xfId="11882" xr:uid="{00000000-0005-0000-0000-0000142F0000}"/>
    <cellStyle name="Normal 3 3 2 11 13" xfId="11883" xr:uid="{00000000-0005-0000-0000-0000152F0000}"/>
    <cellStyle name="Normal 3 3 2 11 14" xfId="11884" xr:uid="{00000000-0005-0000-0000-0000162F0000}"/>
    <cellStyle name="Normal 3 3 2 11 2" xfId="11885" xr:uid="{00000000-0005-0000-0000-0000172F0000}"/>
    <cellStyle name="Normal 3 3 2 11 3" xfId="11886" xr:uid="{00000000-0005-0000-0000-0000182F0000}"/>
    <cellStyle name="Normal 3 3 2 11 4" xfId="11887" xr:uid="{00000000-0005-0000-0000-0000192F0000}"/>
    <cellStyle name="Normal 3 3 2 11 5" xfId="11888" xr:uid="{00000000-0005-0000-0000-00001A2F0000}"/>
    <cellStyle name="Normal 3 3 2 11 6" xfId="11889" xr:uid="{00000000-0005-0000-0000-00001B2F0000}"/>
    <cellStyle name="Normal 3 3 2 11 7" xfId="11890" xr:uid="{00000000-0005-0000-0000-00001C2F0000}"/>
    <cellStyle name="Normal 3 3 2 11 8" xfId="11891" xr:uid="{00000000-0005-0000-0000-00001D2F0000}"/>
    <cellStyle name="Normal 3 3 2 11 9" xfId="11892" xr:uid="{00000000-0005-0000-0000-00001E2F0000}"/>
    <cellStyle name="Normal 3 3 2 12" xfId="11893" xr:uid="{00000000-0005-0000-0000-00001F2F0000}"/>
    <cellStyle name="Normal 3 3 2 12 10" xfId="11894" xr:uid="{00000000-0005-0000-0000-0000202F0000}"/>
    <cellStyle name="Normal 3 3 2 12 11" xfId="11895" xr:uid="{00000000-0005-0000-0000-0000212F0000}"/>
    <cellStyle name="Normal 3 3 2 12 12" xfId="11896" xr:uid="{00000000-0005-0000-0000-0000222F0000}"/>
    <cellStyle name="Normal 3 3 2 12 13" xfId="11897" xr:uid="{00000000-0005-0000-0000-0000232F0000}"/>
    <cellStyle name="Normal 3 3 2 12 14" xfId="11898" xr:uid="{00000000-0005-0000-0000-0000242F0000}"/>
    <cellStyle name="Normal 3 3 2 12 2" xfId="11899" xr:uid="{00000000-0005-0000-0000-0000252F0000}"/>
    <cellStyle name="Normal 3 3 2 12 3" xfId="11900" xr:uid="{00000000-0005-0000-0000-0000262F0000}"/>
    <cellStyle name="Normal 3 3 2 12 4" xfId="11901" xr:uid="{00000000-0005-0000-0000-0000272F0000}"/>
    <cellStyle name="Normal 3 3 2 12 5" xfId="11902" xr:uid="{00000000-0005-0000-0000-0000282F0000}"/>
    <cellStyle name="Normal 3 3 2 12 6" xfId="11903" xr:uid="{00000000-0005-0000-0000-0000292F0000}"/>
    <cellStyle name="Normal 3 3 2 12 7" xfId="11904" xr:uid="{00000000-0005-0000-0000-00002A2F0000}"/>
    <cellStyle name="Normal 3 3 2 12 8" xfId="11905" xr:uid="{00000000-0005-0000-0000-00002B2F0000}"/>
    <cellStyle name="Normal 3 3 2 12 9" xfId="11906" xr:uid="{00000000-0005-0000-0000-00002C2F0000}"/>
    <cellStyle name="Normal 3 3 2 13" xfId="11907" xr:uid="{00000000-0005-0000-0000-00002D2F0000}"/>
    <cellStyle name="Normal 3 3 2 13 10" xfId="11908" xr:uid="{00000000-0005-0000-0000-00002E2F0000}"/>
    <cellStyle name="Normal 3 3 2 13 11" xfId="11909" xr:uid="{00000000-0005-0000-0000-00002F2F0000}"/>
    <cellStyle name="Normal 3 3 2 13 12" xfId="11910" xr:uid="{00000000-0005-0000-0000-0000302F0000}"/>
    <cellStyle name="Normal 3 3 2 13 13" xfId="11911" xr:uid="{00000000-0005-0000-0000-0000312F0000}"/>
    <cellStyle name="Normal 3 3 2 13 14" xfId="11912" xr:uid="{00000000-0005-0000-0000-0000322F0000}"/>
    <cellStyle name="Normal 3 3 2 13 2" xfId="11913" xr:uid="{00000000-0005-0000-0000-0000332F0000}"/>
    <cellStyle name="Normal 3 3 2 13 3" xfId="11914" xr:uid="{00000000-0005-0000-0000-0000342F0000}"/>
    <cellStyle name="Normal 3 3 2 13 4" xfId="11915" xr:uid="{00000000-0005-0000-0000-0000352F0000}"/>
    <cellStyle name="Normal 3 3 2 13 5" xfId="11916" xr:uid="{00000000-0005-0000-0000-0000362F0000}"/>
    <cellStyle name="Normal 3 3 2 13 6" xfId="11917" xr:uid="{00000000-0005-0000-0000-0000372F0000}"/>
    <cellStyle name="Normal 3 3 2 13 7" xfId="11918" xr:uid="{00000000-0005-0000-0000-0000382F0000}"/>
    <cellStyle name="Normal 3 3 2 13 8" xfId="11919" xr:uid="{00000000-0005-0000-0000-0000392F0000}"/>
    <cellStyle name="Normal 3 3 2 13 9" xfId="11920" xr:uid="{00000000-0005-0000-0000-00003A2F0000}"/>
    <cellStyle name="Normal 3 3 2 14" xfId="11921" xr:uid="{00000000-0005-0000-0000-00003B2F0000}"/>
    <cellStyle name="Normal 3 3 2 14 10" xfId="11922" xr:uid="{00000000-0005-0000-0000-00003C2F0000}"/>
    <cellStyle name="Normal 3 3 2 14 11" xfId="11923" xr:uid="{00000000-0005-0000-0000-00003D2F0000}"/>
    <cellStyle name="Normal 3 3 2 14 12" xfId="11924" xr:uid="{00000000-0005-0000-0000-00003E2F0000}"/>
    <cellStyle name="Normal 3 3 2 14 13" xfId="11925" xr:uid="{00000000-0005-0000-0000-00003F2F0000}"/>
    <cellStyle name="Normal 3 3 2 14 14" xfId="11926" xr:uid="{00000000-0005-0000-0000-0000402F0000}"/>
    <cellStyle name="Normal 3 3 2 14 2" xfId="11927" xr:uid="{00000000-0005-0000-0000-0000412F0000}"/>
    <cellStyle name="Normal 3 3 2 14 3" xfId="11928" xr:uid="{00000000-0005-0000-0000-0000422F0000}"/>
    <cellStyle name="Normal 3 3 2 14 4" xfId="11929" xr:uid="{00000000-0005-0000-0000-0000432F0000}"/>
    <cellStyle name="Normal 3 3 2 14 5" xfId="11930" xr:uid="{00000000-0005-0000-0000-0000442F0000}"/>
    <cellStyle name="Normal 3 3 2 14 6" xfId="11931" xr:uid="{00000000-0005-0000-0000-0000452F0000}"/>
    <cellStyle name="Normal 3 3 2 14 7" xfId="11932" xr:uid="{00000000-0005-0000-0000-0000462F0000}"/>
    <cellStyle name="Normal 3 3 2 14 8" xfId="11933" xr:uid="{00000000-0005-0000-0000-0000472F0000}"/>
    <cellStyle name="Normal 3 3 2 14 9" xfId="11934" xr:uid="{00000000-0005-0000-0000-0000482F0000}"/>
    <cellStyle name="Normal 3 3 2 15" xfId="11935" xr:uid="{00000000-0005-0000-0000-0000492F0000}"/>
    <cellStyle name="Normal 3 3 2 16" xfId="11936" xr:uid="{00000000-0005-0000-0000-00004A2F0000}"/>
    <cellStyle name="Normal 3 3 2 17" xfId="11937" xr:uid="{00000000-0005-0000-0000-00004B2F0000}"/>
    <cellStyle name="Normal 3 3 2 17 10" xfId="11938" xr:uid="{00000000-0005-0000-0000-00004C2F0000}"/>
    <cellStyle name="Normal 3 3 2 17 11" xfId="11939" xr:uid="{00000000-0005-0000-0000-00004D2F0000}"/>
    <cellStyle name="Normal 3 3 2 17 12" xfId="11940" xr:uid="{00000000-0005-0000-0000-00004E2F0000}"/>
    <cellStyle name="Normal 3 3 2 17 13" xfId="11941" xr:uid="{00000000-0005-0000-0000-00004F2F0000}"/>
    <cellStyle name="Normal 3 3 2 17 14" xfId="11942" xr:uid="{00000000-0005-0000-0000-0000502F0000}"/>
    <cellStyle name="Normal 3 3 2 17 2" xfId="11943" xr:uid="{00000000-0005-0000-0000-0000512F0000}"/>
    <cellStyle name="Normal 3 3 2 17 3" xfId="11944" xr:uid="{00000000-0005-0000-0000-0000522F0000}"/>
    <cellStyle name="Normal 3 3 2 17 4" xfId="11945" xr:uid="{00000000-0005-0000-0000-0000532F0000}"/>
    <cellStyle name="Normal 3 3 2 17 5" xfId="11946" xr:uid="{00000000-0005-0000-0000-0000542F0000}"/>
    <cellStyle name="Normal 3 3 2 17 6" xfId="11947" xr:uid="{00000000-0005-0000-0000-0000552F0000}"/>
    <cellStyle name="Normal 3 3 2 17 7" xfId="11948" xr:uid="{00000000-0005-0000-0000-0000562F0000}"/>
    <cellStyle name="Normal 3 3 2 17 8" xfId="11949" xr:uid="{00000000-0005-0000-0000-0000572F0000}"/>
    <cellStyle name="Normal 3 3 2 17 9" xfId="11950" xr:uid="{00000000-0005-0000-0000-0000582F0000}"/>
    <cellStyle name="Normal 3 3 2 18" xfId="11951" xr:uid="{00000000-0005-0000-0000-0000592F0000}"/>
    <cellStyle name="Normal 3 3 2 18 10" xfId="11952" xr:uid="{00000000-0005-0000-0000-00005A2F0000}"/>
    <cellStyle name="Normal 3 3 2 18 11" xfId="11953" xr:uid="{00000000-0005-0000-0000-00005B2F0000}"/>
    <cellStyle name="Normal 3 3 2 18 12" xfId="11954" xr:uid="{00000000-0005-0000-0000-00005C2F0000}"/>
    <cellStyle name="Normal 3 3 2 18 13" xfId="11955" xr:uid="{00000000-0005-0000-0000-00005D2F0000}"/>
    <cellStyle name="Normal 3 3 2 18 14" xfId="11956" xr:uid="{00000000-0005-0000-0000-00005E2F0000}"/>
    <cellStyle name="Normal 3 3 2 18 2" xfId="11957" xr:uid="{00000000-0005-0000-0000-00005F2F0000}"/>
    <cellStyle name="Normal 3 3 2 18 3" xfId="11958" xr:uid="{00000000-0005-0000-0000-0000602F0000}"/>
    <cellStyle name="Normal 3 3 2 18 4" xfId="11959" xr:uid="{00000000-0005-0000-0000-0000612F0000}"/>
    <cellStyle name="Normal 3 3 2 18 5" xfId="11960" xr:uid="{00000000-0005-0000-0000-0000622F0000}"/>
    <cellStyle name="Normal 3 3 2 18 6" xfId="11961" xr:uid="{00000000-0005-0000-0000-0000632F0000}"/>
    <cellStyle name="Normal 3 3 2 18 7" xfId="11962" xr:uid="{00000000-0005-0000-0000-0000642F0000}"/>
    <cellStyle name="Normal 3 3 2 18 8" xfId="11963" xr:uid="{00000000-0005-0000-0000-0000652F0000}"/>
    <cellStyle name="Normal 3 3 2 18 9" xfId="11964" xr:uid="{00000000-0005-0000-0000-0000662F0000}"/>
    <cellStyle name="Normal 3 3 2 2" xfId="11965" xr:uid="{00000000-0005-0000-0000-0000672F0000}"/>
    <cellStyle name="Normal 3 3 2 2 10" xfId="11966" xr:uid="{00000000-0005-0000-0000-0000682F0000}"/>
    <cellStyle name="Normal 3 3 2 2 11" xfId="11967" xr:uid="{00000000-0005-0000-0000-0000692F0000}"/>
    <cellStyle name="Normal 3 3 2 2 12" xfId="11968" xr:uid="{00000000-0005-0000-0000-00006A2F0000}"/>
    <cellStyle name="Normal 3 3 2 2 13" xfId="11969" xr:uid="{00000000-0005-0000-0000-00006B2F0000}"/>
    <cellStyle name="Normal 3 3 2 2 14" xfId="11970" xr:uid="{00000000-0005-0000-0000-00006C2F0000}"/>
    <cellStyle name="Normal 3 3 2 2 15" xfId="11971" xr:uid="{00000000-0005-0000-0000-00006D2F0000}"/>
    <cellStyle name="Normal 3 3 2 2 16" xfId="11972" xr:uid="{00000000-0005-0000-0000-00006E2F0000}"/>
    <cellStyle name="Normal 3 3 2 2 17" xfId="11973" xr:uid="{00000000-0005-0000-0000-00006F2F0000}"/>
    <cellStyle name="Normal 3 3 2 2 2" xfId="11974" xr:uid="{00000000-0005-0000-0000-0000702F0000}"/>
    <cellStyle name="Normal 3 3 2 2 3" xfId="11975" xr:uid="{00000000-0005-0000-0000-0000712F0000}"/>
    <cellStyle name="Normal 3 3 2 2 4" xfId="11976" xr:uid="{00000000-0005-0000-0000-0000722F0000}"/>
    <cellStyle name="Normal 3 3 2 2 5" xfId="11977" xr:uid="{00000000-0005-0000-0000-0000732F0000}"/>
    <cellStyle name="Normal 3 3 2 2 6" xfId="11978" xr:uid="{00000000-0005-0000-0000-0000742F0000}"/>
    <cellStyle name="Normal 3 3 2 2 7" xfId="11979" xr:uid="{00000000-0005-0000-0000-0000752F0000}"/>
    <cellStyle name="Normal 3 3 2 2 8" xfId="11980" xr:uid="{00000000-0005-0000-0000-0000762F0000}"/>
    <cellStyle name="Normal 3 3 2 2 9" xfId="11981" xr:uid="{00000000-0005-0000-0000-0000772F0000}"/>
    <cellStyle name="Normal 3 3 2 3" xfId="11982" xr:uid="{00000000-0005-0000-0000-0000782F0000}"/>
    <cellStyle name="Normal 3 3 2 4" xfId="11983" xr:uid="{00000000-0005-0000-0000-0000792F0000}"/>
    <cellStyle name="Normal 3 3 2 5" xfId="11984" xr:uid="{00000000-0005-0000-0000-00007A2F0000}"/>
    <cellStyle name="Normal 3 3 2 6" xfId="11985" xr:uid="{00000000-0005-0000-0000-00007B2F0000}"/>
    <cellStyle name="Normal 3 3 2 6 10" xfId="11986" xr:uid="{00000000-0005-0000-0000-00007C2F0000}"/>
    <cellStyle name="Normal 3 3 2 6 11" xfId="11987" xr:uid="{00000000-0005-0000-0000-00007D2F0000}"/>
    <cellStyle name="Normal 3 3 2 6 12" xfId="11988" xr:uid="{00000000-0005-0000-0000-00007E2F0000}"/>
    <cellStyle name="Normal 3 3 2 6 13" xfId="11989" xr:uid="{00000000-0005-0000-0000-00007F2F0000}"/>
    <cellStyle name="Normal 3 3 2 6 14" xfId="11990" xr:uid="{00000000-0005-0000-0000-0000802F0000}"/>
    <cellStyle name="Normal 3 3 2 6 15" xfId="11991" xr:uid="{00000000-0005-0000-0000-0000812F0000}"/>
    <cellStyle name="Normal 3 3 2 6 2" xfId="11992" xr:uid="{00000000-0005-0000-0000-0000822F0000}"/>
    <cellStyle name="Normal 3 3 2 6 2 10" xfId="11993" xr:uid="{00000000-0005-0000-0000-0000832F0000}"/>
    <cellStyle name="Normal 3 3 2 6 2 11" xfId="11994" xr:uid="{00000000-0005-0000-0000-0000842F0000}"/>
    <cellStyle name="Normal 3 3 2 6 2 12" xfId="11995" xr:uid="{00000000-0005-0000-0000-0000852F0000}"/>
    <cellStyle name="Normal 3 3 2 6 2 13" xfId="11996" xr:uid="{00000000-0005-0000-0000-0000862F0000}"/>
    <cellStyle name="Normal 3 3 2 6 2 14" xfId="11997" xr:uid="{00000000-0005-0000-0000-0000872F0000}"/>
    <cellStyle name="Normal 3 3 2 6 2 2" xfId="11998" xr:uid="{00000000-0005-0000-0000-0000882F0000}"/>
    <cellStyle name="Normal 3 3 2 6 2 3" xfId="11999" xr:uid="{00000000-0005-0000-0000-0000892F0000}"/>
    <cellStyle name="Normal 3 3 2 6 2 4" xfId="12000" xr:uid="{00000000-0005-0000-0000-00008A2F0000}"/>
    <cellStyle name="Normal 3 3 2 6 2 5" xfId="12001" xr:uid="{00000000-0005-0000-0000-00008B2F0000}"/>
    <cellStyle name="Normal 3 3 2 6 2 6" xfId="12002" xr:uid="{00000000-0005-0000-0000-00008C2F0000}"/>
    <cellStyle name="Normal 3 3 2 6 2 7" xfId="12003" xr:uid="{00000000-0005-0000-0000-00008D2F0000}"/>
    <cellStyle name="Normal 3 3 2 6 2 8" xfId="12004" xr:uid="{00000000-0005-0000-0000-00008E2F0000}"/>
    <cellStyle name="Normal 3 3 2 6 2 9" xfId="12005" xr:uid="{00000000-0005-0000-0000-00008F2F0000}"/>
    <cellStyle name="Normal 3 3 2 6 3" xfId="12006" xr:uid="{00000000-0005-0000-0000-0000902F0000}"/>
    <cellStyle name="Normal 3 3 2 6 4" xfId="12007" xr:uid="{00000000-0005-0000-0000-0000912F0000}"/>
    <cellStyle name="Normal 3 3 2 6 5" xfId="12008" xr:uid="{00000000-0005-0000-0000-0000922F0000}"/>
    <cellStyle name="Normal 3 3 2 6 6" xfId="12009" xr:uid="{00000000-0005-0000-0000-0000932F0000}"/>
    <cellStyle name="Normal 3 3 2 6 7" xfId="12010" xr:uid="{00000000-0005-0000-0000-0000942F0000}"/>
    <cellStyle name="Normal 3 3 2 6 8" xfId="12011" xr:uid="{00000000-0005-0000-0000-0000952F0000}"/>
    <cellStyle name="Normal 3 3 2 6 9" xfId="12012" xr:uid="{00000000-0005-0000-0000-0000962F0000}"/>
    <cellStyle name="Normal 3 3 2 7" xfId="12013" xr:uid="{00000000-0005-0000-0000-0000972F0000}"/>
    <cellStyle name="Normal 3 3 2 7 10" xfId="12014" xr:uid="{00000000-0005-0000-0000-0000982F0000}"/>
    <cellStyle name="Normal 3 3 2 7 11" xfId="12015" xr:uid="{00000000-0005-0000-0000-0000992F0000}"/>
    <cellStyle name="Normal 3 3 2 7 12" xfId="12016" xr:uid="{00000000-0005-0000-0000-00009A2F0000}"/>
    <cellStyle name="Normal 3 3 2 7 13" xfId="12017" xr:uid="{00000000-0005-0000-0000-00009B2F0000}"/>
    <cellStyle name="Normal 3 3 2 7 14" xfId="12018" xr:uid="{00000000-0005-0000-0000-00009C2F0000}"/>
    <cellStyle name="Normal 3 3 2 7 15" xfId="12019" xr:uid="{00000000-0005-0000-0000-00009D2F0000}"/>
    <cellStyle name="Normal 3 3 2 7 2" xfId="12020" xr:uid="{00000000-0005-0000-0000-00009E2F0000}"/>
    <cellStyle name="Normal 3 3 2 7 2 10" xfId="12021" xr:uid="{00000000-0005-0000-0000-00009F2F0000}"/>
    <cellStyle name="Normal 3 3 2 7 2 11" xfId="12022" xr:uid="{00000000-0005-0000-0000-0000A02F0000}"/>
    <cellStyle name="Normal 3 3 2 7 2 12" xfId="12023" xr:uid="{00000000-0005-0000-0000-0000A12F0000}"/>
    <cellStyle name="Normal 3 3 2 7 2 13" xfId="12024" xr:uid="{00000000-0005-0000-0000-0000A22F0000}"/>
    <cellStyle name="Normal 3 3 2 7 2 14" xfId="12025" xr:uid="{00000000-0005-0000-0000-0000A32F0000}"/>
    <cellStyle name="Normal 3 3 2 7 2 2" xfId="12026" xr:uid="{00000000-0005-0000-0000-0000A42F0000}"/>
    <cellStyle name="Normal 3 3 2 7 2 3" xfId="12027" xr:uid="{00000000-0005-0000-0000-0000A52F0000}"/>
    <cellStyle name="Normal 3 3 2 7 2 4" xfId="12028" xr:uid="{00000000-0005-0000-0000-0000A62F0000}"/>
    <cellStyle name="Normal 3 3 2 7 2 5" xfId="12029" xr:uid="{00000000-0005-0000-0000-0000A72F0000}"/>
    <cellStyle name="Normal 3 3 2 7 2 6" xfId="12030" xr:uid="{00000000-0005-0000-0000-0000A82F0000}"/>
    <cellStyle name="Normal 3 3 2 7 2 7" xfId="12031" xr:uid="{00000000-0005-0000-0000-0000A92F0000}"/>
    <cellStyle name="Normal 3 3 2 7 2 8" xfId="12032" xr:uid="{00000000-0005-0000-0000-0000AA2F0000}"/>
    <cellStyle name="Normal 3 3 2 7 2 9" xfId="12033" xr:uid="{00000000-0005-0000-0000-0000AB2F0000}"/>
    <cellStyle name="Normal 3 3 2 7 3" xfId="12034" xr:uid="{00000000-0005-0000-0000-0000AC2F0000}"/>
    <cellStyle name="Normal 3 3 2 7 4" xfId="12035" xr:uid="{00000000-0005-0000-0000-0000AD2F0000}"/>
    <cellStyle name="Normal 3 3 2 7 5" xfId="12036" xr:uid="{00000000-0005-0000-0000-0000AE2F0000}"/>
    <cellStyle name="Normal 3 3 2 7 6" xfId="12037" xr:uid="{00000000-0005-0000-0000-0000AF2F0000}"/>
    <cellStyle name="Normal 3 3 2 7 7" xfId="12038" xr:uid="{00000000-0005-0000-0000-0000B02F0000}"/>
    <cellStyle name="Normal 3 3 2 7 8" xfId="12039" xr:uid="{00000000-0005-0000-0000-0000B12F0000}"/>
    <cellStyle name="Normal 3 3 2 7 9" xfId="12040" xr:uid="{00000000-0005-0000-0000-0000B22F0000}"/>
    <cellStyle name="Normal 3 3 2 8" xfId="12041" xr:uid="{00000000-0005-0000-0000-0000B32F0000}"/>
    <cellStyle name="Normal 3 3 2 8 10" xfId="12042" xr:uid="{00000000-0005-0000-0000-0000B42F0000}"/>
    <cellStyle name="Normal 3 3 2 8 11" xfId="12043" xr:uid="{00000000-0005-0000-0000-0000B52F0000}"/>
    <cellStyle name="Normal 3 3 2 8 12" xfId="12044" xr:uid="{00000000-0005-0000-0000-0000B62F0000}"/>
    <cellStyle name="Normal 3 3 2 8 13" xfId="12045" xr:uid="{00000000-0005-0000-0000-0000B72F0000}"/>
    <cellStyle name="Normal 3 3 2 8 14" xfId="12046" xr:uid="{00000000-0005-0000-0000-0000B82F0000}"/>
    <cellStyle name="Normal 3 3 2 8 15" xfId="12047" xr:uid="{00000000-0005-0000-0000-0000B92F0000}"/>
    <cellStyle name="Normal 3 3 2 8 2" xfId="12048" xr:uid="{00000000-0005-0000-0000-0000BA2F0000}"/>
    <cellStyle name="Normal 3 3 2 8 2 10" xfId="12049" xr:uid="{00000000-0005-0000-0000-0000BB2F0000}"/>
    <cellStyle name="Normal 3 3 2 8 2 11" xfId="12050" xr:uid="{00000000-0005-0000-0000-0000BC2F0000}"/>
    <cellStyle name="Normal 3 3 2 8 2 12" xfId="12051" xr:uid="{00000000-0005-0000-0000-0000BD2F0000}"/>
    <cellStyle name="Normal 3 3 2 8 2 13" xfId="12052" xr:uid="{00000000-0005-0000-0000-0000BE2F0000}"/>
    <cellStyle name="Normal 3 3 2 8 2 14" xfId="12053" xr:uid="{00000000-0005-0000-0000-0000BF2F0000}"/>
    <cellStyle name="Normal 3 3 2 8 2 2" xfId="12054" xr:uid="{00000000-0005-0000-0000-0000C02F0000}"/>
    <cellStyle name="Normal 3 3 2 8 2 3" xfId="12055" xr:uid="{00000000-0005-0000-0000-0000C12F0000}"/>
    <cellStyle name="Normal 3 3 2 8 2 4" xfId="12056" xr:uid="{00000000-0005-0000-0000-0000C22F0000}"/>
    <cellStyle name="Normal 3 3 2 8 2 5" xfId="12057" xr:uid="{00000000-0005-0000-0000-0000C32F0000}"/>
    <cellStyle name="Normal 3 3 2 8 2 6" xfId="12058" xr:uid="{00000000-0005-0000-0000-0000C42F0000}"/>
    <cellStyle name="Normal 3 3 2 8 2 7" xfId="12059" xr:uid="{00000000-0005-0000-0000-0000C52F0000}"/>
    <cellStyle name="Normal 3 3 2 8 2 8" xfId="12060" xr:uid="{00000000-0005-0000-0000-0000C62F0000}"/>
    <cellStyle name="Normal 3 3 2 8 2 9" xfId="12061" xr:uid="{00000000-0005-0000-0000-0000C72F0000}"/>
    <cellStyle name="Normal 3 3 2 8 3" xfId="12062" xr:uid="{00000000-0005-0000-0000-0000C82F0000}"/>
    <cellStyle name="Normal 3 3 2 8 4" xfId="12063" xr:uid="{00000000-0005-0000-0000-0000C92F0000}"/>
    <cellStyle name="Normal 3 3 2 8 5" xfId="12064" xr:uid="{00000000-0005-0000-0000-0000CA2F0000}"/>
    <cellStyle name="Normal 3 3 2 8 6" xfId="12065" xr:uid="{00000000-0005-0000-0000-0000CB2F0000}"/>
    <cellStyle name="Normal 3 3 2 8 7" xfId="12066" xr:uid="{00000000-0005-0000-0000-0000CC2F0000}"/>
    <cellStyle name="Normal 3 3 2 8 8" xfId="12067" xr:uid="{00000000-0005-0000-0000-0000CD2F0000}"/>
    <cellStyle name="Normal 3 3 2 8 9" xfId="12068" xr:uid="{00000000-0005-0000-0000-0000CE2F0000}"/>
    <cellStyle name="Normal 3 3 2 9" xfId="12069" xr:uid="{00000000-0005-0000-0000-0000CF2F0000}"/>
    <cellStyle name="Normal 3 3 2 9 10" xfId="12070" xr:uid="{00000000-0005-0000-0000-0000D02F0000}"/>
    <cellStyle name="Normal 3 3 2 9 11" xfId="12071" xr:uid="{00000000-0005-0000-0000-0000D12F0000}"/>
    <cellStyle name="Normal 3 3 2 9 12" xfId="12072" xr:uid="{00000000-0005-0000-0000-0000D22F0000}"/>
    <cellStyle name="Normal 3 3 2 9 13" xfId="12073" xr:uid="{00000000-0005-0000-0000-0000D32F0000}"/>
    <cellStyle name="Normal 3 3 2 9 14" xfId="12074" xr:uid="{00000000-0005-0000-0000-0000D42F0000}"/>
    <cellStyle name="Normal 3 3 2 9 2" xfId="12075" xr:uid="{00000000-0005-0000-0000-0000D52F0000}"/>
    <cellStyle name="Normal 3 3 2 9 3" xfId="12076" xr:uid="{00000000-0005-0000-0000-0000D62F0000}"/>
    <cellStyle name="Normal 3 3 2 9 4" xfId="12077" xr:uid="{00000000-0005-0000-0000-0000D72F0000}"/>
    <cellStyle name="Normal 3 3 2 9 5" xfId="12078" xr:uid="{00000000-0005-0000-0000-0000D82F0000}"/>
    <cellStyle name="Normal 3 3 2 9 6" xfId="12079" xr:uid="{00000000-0005-0000-0000-0000D92F0000}"/>
    <cellStyle name="Normal 3 3 2 9 7" xfId="12080" xr:uid="{00000000-0005-0000-0000-0000DA2F0000}"/>
    <cellStyle name="Normal 3 3 2 9 8" xfId="12081" xr:uid="{00000000-0005-0000-0000-0000DB2F0000}"/>
    <cellStyle name="Normal 3 3 2 9 9" xfId="12082" xr:uid="{00000000-0005-0000-0000-0000DC2F0000}"/>
    <cellStyle name="Normal 3 3 20" xfId="12083" xr:uid="{00000000-0005-0000-0000-0000DD2F0000}"/>
    <cellStyle name="Normal 3 3 20 10" xfId="12084" xr:uid="{00000000-0005-0000-0000-0000DE2F0000}"/>
    <cellStyle name="Normal 3 3 20 11" xfId="12085" xr:uid="{00000000-0005-0000-0000-0000DF2F0000}"/>
    <cellStyle name="Normal 3 3 20 12" xfId="12086" xr:uid="{00000000-0005-0000-0000-0000E02F0000}"/>
    <cellStyle name="Normal 3 3 20 13" xfId="12087" xr:uid="{00000000-0005-0000-0000-0000E12F0000}"/>
    <cellStyle name="Normal 3 3 20 14" xfId="12088" xr:uid="{00000000-0005-0000-0000-0000E22F0000}"/>
    <cellStyle name="Normal 3 3 20 15" xfId="12089" xr:uid="{00000000-0005-0000-0000-0000E32F0000}"/>
    <cellStyle name="Normal 3 3 20 2" xfId="12090" xr:uid="{00000000-0005-0000-0000-0000E42F0000}"/>
    <cellStyle name="Normal 3 3 20 2 10" xfId="12091" xr:uid="{00000000-0005-0000-0000-0000E52F0000}"/>
    <cellStyle name="Normal 3 3 20 2 11" xfId="12092" xr:uid="{00000000-0005-0000-0000-0000E62F0000}"/>
    <cellStyle name="Normal 3 3 20 2 12" xfId="12093" xr:uid="{00000000-0005-0000-0000-0000E72F0000}"/>
    <cellStyle name="Normal 3 3 20 2 13" xfId="12094" xr:uid="{00000000-0005-0000-0000-0000E82F0000}"/>
    <cellStyle name="Normal 3 3 20 2 14" xfId="12095" xr:uid="{00000000-0005-0000-0000-0000E92F0000}"/>
    <cellStyle name="Normal 3 3 20 2 2" xfId="12096" xr:uid="{00000000-0005-0000-0000-0000EA2F0000}"/>
    <cellStyle name="Normal 3 3 20 2 3" xfId="12097" xr:uid="{00000000-0005-0000-0000-0000EB2F0000}"/>
    <cellStyle name="Normal 3 3 20 2 4" xfId="12098" xr:uid="{00000000-0005-0000-0000-0000EC2F0000}"/>
    <cellStyle name="Normal 3 3 20 2 5" xfId="12099" xr:uid="{00000000-0005-0000-0000-0000ED2F0000}"/>
    <cellStyle name="Normal 3 3 20 2 6" xfId="12100" xr:uid="{00000000-0005-0000-0000-0000EE2F0000}"/>
    <cellStyle name="Normal 3 3 20 2 7" xfId="12101" xr:uid="{00000000-0005-0000-0000-0000EF2F0000}"/>
    <cellStyle name="Normal 3 3 20 2 8" xfId="12102" xr:uid="{00000000-0005-0000-0000-0000F02F0000}"/>
    <cellStyle name="Normal 3 3 20 2 9" xfId="12103" xr:uid="{00000000-0005-0000-0000-0000F12F0000}"/>
    <cellStyle name="Normal 3 3 20 3" xfId="12104" xr:uid="{00000000-0005-0000-0000-0000F22F0000}"/>
    <cellStyle name="Normal 3 3 20 4" xfId="12105" xr:uid="{00000000-0005-0000-0000-0000F32F0000}"/>
    <cellStyle name="Normal 3 3 20 5" xfId="12106" xr:uid="{00000000-0005-0000-0000-0000F42F0000}"/>
    <cellStyle name="Normal 3 3 20 6" xfId="12107" xr:uid="{00000000-0005-0000-0000-0000F52F0000}"/>
    <cellStyle name="Normal 3 3 20 7" xfId="12108" xr:uid="{00000000-0005-0000-0000-0000F62F0000}"/>
    <cellStyle name="Normal 3 3 20 8" xfId="12109" xr:uid="{00000000-0005-0000-0000-0000F72F0000}"/>
    <cellStyle name="Normal 3 3 20 9" xfId="12110" xr:uid="{00000000-0005-0000-0000-0000F82F0000}"/>
    <cellStyle name="Normal 3 3 21" xfId="12111" xr:uid="{00000000-0005-0000-0000-0000F92F0000}"/>
    <cellStyle name="Normal 3 3 21 10" xfId="12112" xr:uid="{00000000-0005-0000-0000-0000FA2F0000}"/>
    <cellStyle name="Normal 3 3 21 11" xfId="12113" xr:uid="{00000000-0005-0000-0000-0000FB2F0000}"/>
    <cellStyle name="Normal 3 3 21 12" xfId="12114" xr:uid="{00000000-0005-0000-0000-0000FC2F0000}"/>
    <cellStyle name="Normal 3 3 21 13" xfId="12115" xr:uid="{00000000-0005-0000-0000-0000FD2F0000}"/>
    <cellStyle name="Normal 3 3 21 14" xfId="12116" xr:uid="{00000000-0005-0000-0000-0000FE2F0000}"/>
    <cellStyle name="Normal 3 3 21 15" xfId="12117" xr:uid="{00000000-0005-0000-0000-0000FF2F0000}"/>
    <cellStyle name="Normal 3 3 21 2" xfId="12118" xr:uid="{00000000-0005-0000-0000-000000300000}"/>
    <cellStyle name="Normal 3 3 21 2 10" xfId="12119" xr:uid="{00000000-0005-0000-0000-000001300000}"/>
    <cellStyle name="Normal 3 3 21 2 11" xfId="12120" xr:uid="{00000000-0005-0000-0000-000002300000}"/>
    <cellStyle name="Normal 3 3 21 2 12" xfId="12121" xr:uid="{00000000-0005-0000-0000-000003300000}"/>
    <cellStyle name="Normal 3 3 21 2 13" xfId="12122" xr:uid="{00000000-0005-0000-0000-000004300000}"/>
    <cellStyle name="Normal 3 3 21 2 14" xfId="12123" xr:uid="{00000000-0005-0000-0000-000005300000}"/>
    <cellStyle name="Normal 3 3 21 2 2" xfId="12124" xr:uid="{00000000-0005-0000-0000-000006300000}"/>
    <cellStyle name="Normal 3 3 21 2 3" xfId="12125" xr:uid="{00000000-0005-0000-0000-000007300000}"/>
    <cellStyle name="Normal 3 3 21 2 4" xfId="12126" xr:uid="{00000000-0005-0000-0000-000008300000}"/>
    <cellStyle name="Normal 3 3 21 2 5" xfId="12127" xr:uid="{00000000-0005-0000-0000-000009300000}"/>
    <cellStyle name="Normal 3 3 21 2 6" xfId="12128" xr:uid="{00000000-0005-0000-0000-00000A300000}"/>
    <cellStyle name="Normal 3 3 21 2 7" xfId="12129" xr:uid="{00000000-0005-0000-0000-00000B300000}"/>
    <cellStyle name="Normal 3 3 21 2 8" xfId="12130" xr:uid="{00000000-0005-0000-0000-00000C300000}"/>
    <cellStyle name="Normal 3 3 21 2 9" xfId="12131" xr:uid="{00000000-0005-0000-0000-00000D300000}"/>
    <cellStyle name="Normal 3 3 21 3" xfId="12132" xr:uid="{00000000-0005-0000-0000-00000E300000}"/>
    <cellStyle name="Normal 3 3 21 4" xfId="12133" xr:uid="{00000000-0005-0000-0000-00000F300000}"/>
    <cellStyle name="Normal 3 3 21 5" xfId="12134" xr:uid="{00000000-0005-0000-0000-000010300000}"/>
    <cellStyle name="Normal 3 3 21 6" xfId="12135" xr:uid="{00000000-0005-0000-0000-000011300000}"/>
    <cellStyle name="Normal 3 3 21 7" xfId="12136" xr:uid="{00000000-0005-0000-0000-000012300000}"/>
    <cellStyle name="Normal 3 3 21 8" xfId="12137" xr:uid="{00000000-0005-0000-0000-000013300000}"/>
    <cellStyle name="Normal 3 3 21 9" xfId="12138" xr:uid="{00000000-0005-0000-0000-000014300000}"/>
    <cellStyle name="Normal 3 3 22" xfId="12139" xr:uid="{00000000-0005-0000-0000-000015300000}"/>
    <cellStyle name="Normal 3 3 22 10" xfId="12140" xr:uid="{00000000-0005-0000-0000-000016300000}"/>
    <cellStyle name="Normal 3 3 22 11" xfId="12141" xr:uid="{00000000-0005-0000-0000-000017300000}"/>
    <cellStyle name="Normal 3 3 22 12" xfId="12142" xr:uid="{00000000-0005-0000-0000-000018300000}"/>
    <cellStyle name="Normal 3 3 22 13" xfId="12143" xr:uid="{00000000-0005-0000-0000-000019300000}"/>
    <cellStyle name="Normal 3 3 22 14" xfId="12144" xr:uid="{00000000-0005-0000-0000-00001A300000}"/>
    <cellStyle name="Normal 3 3 22 2" xfId="12145" xr:uid="{00000000-0005-0000-0000-00001B300000}"/>
    <cellStyle name="Normal 3 3 22 3" xfId="12146" xr:uid="{00000000-0005-0000-0000-00001C300000}"/>
    <cellStyle name="Normal 3 3 22 4" xfId="12147" xr:uid="{00000000-0005-0000-0000-00001D300000}"/>
    <cellStyle name="Normal 3 3 22 5" xfId="12148" xr:uid="{00000000-0005-0000-0000-00001E300000}"/>
    <cellStyle name="Normal 3 3 22 6" xfId="12149" xr:uid="{00000000-0005-0000-0000-00001F300000}"/>
    <cellStyle name="Normal 3 3 22 7" xfId="12150" xr:uid="{00000000-0005-0000-0000-000020300000}"/>
    <cellStyle name="Normal 3 3 22 8" xfId="12151" xr:uid="{00000000-0005-0000-0000-000021300000}"/>
    <cellStyle name="Normal 3 3 22 9" xfId="12152" xr:uid="{00000000-0005-0000-0000-000022300000}"/>
    <cellStyle name="Normal 3 3 23" xfId="12153" xr:uid="{00000000-0005-0000-0000-000023300000}"/>
    <cellStyle name="Normal 3 3 23 10" xfId="12154" xr:uid="{00000000-0005-0000-0000-000024300000}"/>
    <cellStyle name="Normal 3 3 23 11" xfId="12155" xr:uid="{00000000-0005-0000-0000-000025300000}"/>
    <cellStyle name="Normal 3 3 23 12" xfId="12156" xr:uid="{00000000-0005-0000-0000-000026300000}"/>
    <cellStyle name="Normal 3 3 23 13" xfId="12157" xr:uid="{00000000-0005-0000-0000-000027300000}"/>
    <cellStyle name="Normal 3 3 23 14" xfId="12158" xr:uid="{00000000-0005-0000-0000-000028300000}"/>
    <cellStyle name="Normal 3 3 23 2" xfId="12159" xr:uid="{00000000-0005-0000-0000-000029300000}"/>
    <cellStyle name="Normal 3 3 23 3" xfId="12160" xr:uid="{00000000-0005-0000-0000-00002A300000}"/>
    <cellStyle name="Normal 3 3 23 4" xfId="12161" xr:uid="{00000000-0005-0000-0000-00002B300000}"/>
    <cellStyle name="Normal 3 3 23 5" xfId="12162" xr:uid="{00000000-0005-0000-0000-00002C300000}"/>
    <cellStyle name="Normal 3 3 23 6" xfId="12163" xr:uid="{00000000-0005-0000-0000-00002D300000}"/>
    <cellStyle name="Normal 3 3 23 7" xfId="12164" xr:uid="{00000000-0005-0000-0000-00002E300000}"/>
    <cellStyle name="Normal 3 3 23 8" xfId="12165" xr:uid="{00000000-0005-0000-0000-00002F300000}"/>
    <cellStyle name="Normal 3 3 23 9" xfId="12166" xr:uid="{00000000-0005-0000-0000-000030300000}"/>
    <cellStyle name="Normal 3 3 24" xfId="12167" xr:uid="{00000000-0005-0000-0000-000031300000}"/>
    <cellStyle name="Normal 3 3 24 10" xfId="12168" xr:uid="{00000000-0005-0000-0000-000032300000}"/>
    <cellStyle name="Normal 3 3 24 11" xfId="12169" xr:uid="{00000000-0005-0000-0000-000033300000}"/>
    <cellStyle name="Normal 3 3 24 12" xfId="12170" xr:uid="{00000000-0005-0000-0000-000034300000}"/>
    <cellStyle name="Normal 3 3 24 13" xfId="12171" xr:uid="{00000000-0005-0000-0000-000035300000}"/>
    <cellStyle name="Normal 3 3 24 14" xfId="12172" xr:uid="{00000000-0005-0000-0000-000036300000}"/>
    <cellStyle name="Normal 3 3 24 2" xfId="12173" xr:uid="{00000000-0005-0000-0000-000037300000}"/>
    <cellStyle name="Normal 3 3 24 3" xfId="12174" xr:uid="{00000000-0005-0000-0000-000038300000}"/>
    <cellStyle name="Normal 3 3 24 4" xfId="12175" xr:uid="{00000000-0005-0000-0000-000039300000}"/>
    <cellStyle name="Normal 3 3 24 5" xfId="12176" xr:uid="{00000000-0005-0000-0000-00003A300000}"/>
    <cellStyle name="Normal 3 3 24 6" xfId="12177" xr:uid="{00000000-0005-0000-0000-00003B300000}"/>
    <cellStyle name="Normal 3 3 24 7" xfId="12178" xr:uid="{00000000-0005-0000-0000-00003C300000}"/>
    <cellStyle name="Normal 3 3 24 8" xfId="12179" xr:uid="{00000000-0005-0000-0000-00003D300000}"/>
    <cellStyle name="Normal 3 3 24 9" xfId="12180" xr:uid="{00000000-0005-0000-0000-00003E300000}"/>
    <cellStyle name="Normal 3 3 25" xfId="12181" xr:uid="{00000000-0005-0000-0000-00003F300000}"/>
    <cellStyle name="Normal 3 3 25 10" xfId="12182" xr:uid="{00000000-0005-0000-0000-000040300000}"/>
    <cellStyle name="Normal 3 3 25 11" xfId="12183" xr:uid="{00000000-0005-0000-0000-000041300000}"/>
    <cellStyle name="Normal 3 3 25 12" xfId="12184" xr:uid="{00000000-0005-0000-0000-000042300000}"/>
    <cellStyle name="Normal 3 3 25 13" xfId="12185" xr:uid="{00000000-0005-0000-0000-000043300000}"/>
    <cellStyle name="Normal 3 3 25 14" xfId="12186" xr:uid="{00000000-0005-0000-0000-000044300000}"/>
    <cellStyle name="Normal 3 3 25 2" xfId="12187" xr:uid="{00000000-0005-0000-0000-000045300000}"/>
    <cellStyle name="Normal 3 3 25 3" xfId="12188" xr:uid="{00000000-0005-0000-0000-000046300000}"/>
    <cellStyle name="Normal 3 3 25 4" xfId="12189" xr:uid="{00000000-0005-0000-0000-000047300000}"/>
    <cellStyle name="Normal 3 3 25 5" xfId="12190" xr:uid="{00000000-0005-0000-0000-000048300000}"/>
    <cellStyle name="Normal 3 3 25 6" xfId="12191" xr:uid="{00000000-0005-0000-0000-000049300000}"/>
    <cellStyle name="Normal 3 3 25 7" xfId="12192" xr:uid="{00000000-0005-0000-0000-00004A300000}"/>
    <cellStyle name="Normal 3 3 25 8" xfId="12193" xr:uid="{00000000-0005-0000-0000-00004B300000}"/>
    <cellStyle name="Normal 3 3 25 9" xfId="12194" xr:uid="{00000000-0005-0000-0000-00004C300000}"/>
    <cellStyle name="Normal 3 3 26" xfId="12195" xr:uid="{00000000-0005-0000-0000-00004D300000}"/>
    <cellStyle name="Normal 3 3 26 10" xfId="12196" xr:uid="{00000000-0005-0000-0000-00004E300000}"/>
    <cellStyle name="Normal 3 3 26 11" xfId="12197" xr:uid="{00000000-0005-0000-0000-00004F300000}"/>
    <cellStyle name="Normal 3 3 26 12" xfId="12198" xr:uid="{00000000-0005-0000-0000-000050300000}"/>
    <cellStyle name="Normal 3 3 26 13" xfId="12199" xr:uid="{00000000-0005-0000-0000-000051300000}"/>
    <cellStyle name="Normal 3 3 26 14" xfId="12200" xr:uid="{00000000-0005-0000-0000-000052300000}"/>
    <cellStyle name="Normal 3 3 26 2" xfId="12201" xr:uid="{00000000-0005-0000-0000-000053300000}"/>
    <cellStyle name="Normal 3 3 26 3" xfId="12202" xr:uid="{00000000-0005-0000-0000-000054300000}"/>
    <cellStyle name="Normal 3 3 26 4" xfId="12203" xr:uid="{00000000-0005-0000-0000-000055300000}"/>
    <cellStyle name="Normal 3 3 26 5" xfId="12204" xr:uid="{00000000-0005-0000-0000-000056300000}"/>
    <cellStyle name="Normal 3 3 26 6" xfId="12205" xr:uid="{00000000-0005-0000-0000-000057300000}"/>
    <cellStyle name="Normal 3 3 26 7" xfId="12206" xr:uid="{00000000-0005-0000-0000-000058300000}"/>
    <cellStyle name="Normal 3 3 26 8" xfId="12207" xr:uid="{00000000-0005-0000-0000-000059300000}"/>
    <cellStyle name="Normal 3 3 26 9" xfId="12208" xr:uid="{00000000-0005-0000-0000-00005A300000}"/>
    <cellStyle name="Normal 3 3 27" xfId="12209" xr:uid="{00000000-0005-0000-0000-00005B300000}"/>
    <cellStyle name="Normal 3 3 27 10" xfId="12210" xr:uid="{00000000-0005-0000-0000-00005C300000}"/>
    <cellStyle name="Normal 3 3 27 11" xfId="12211" xr:uid="{00000000-0005-0000-0000-00005D300000}"/>
    <cellStyle name="Normal 3 3 27 12" xfId="12212" xr:uid="{00000000-0005-0000-0000-00005E300000}"/>
    <cellStyle name="Normal 3 3 27 13" xfId="12213" xr:uid="{00000000-0005-0000-0000-00005F300000}"/>
    <cellStyle name="Normal 3 3 27 14" xfId="12214" xr:uid="{00000000-0005-0000-0000-000060300000}"/>
    <cellStyle name="Normal 3 3 27 2" xfId="12215" xr:uid="{00000000-0005-0000-0000-000061300000}"/>
    <cellStyle name="Normal 3 3 27 3" xfId="12216" xr:uid="{00000000-0005-0000-0000-000062300000}"/>
    <cellStyle name="Normal 3 3 27 4" xfId="12217" xr:uid="{00000000-0005-0000-0000-000063300000}"/>
    <cellStyle name="Normal 3 3 27 5" xfId="12218" xr:uid="{00000000-0005-0000-0000-000064300000}"/>
    <cellStyle name="Normal 3 3 27 6" xfId="12219" xr:uid="{00000000-0005-0000-0000-000065300000}"/>
    <cellStyle name="Normal 3 3 27 7" xfId="12220" xr:uid="{00000000-0005-0000-0000-000066300000}"/>
    <cellStyle name="Normal 3 3 27 8" xfId="12221" xr:uid="{00000000-0005-0000-0000-000067300000}"/>
    <cellStyle name="Normal 3 3 27 9" xfId="12222" xr:uid="{00000000-0005-0000-0000-000068300000}"/>
    <cellStyle name="Normal 3 3 28" xfId="12223" xr:uid="{00000000-0005-0000-0000-000069300000}"/>
    <cellStyle name="Normal 3 3 29" xfId="12224" xr:uid="{00000000-0005-0000-0000-00006A300000}"/>
    <cellStyle name="Normal 3 3 3" xfId="12225" xr:uid="{00000000-0005-0000-0000-00006B300000}"/>
    <cellStyle name="Normal 3 3 3 10" xfId="12226" xr:uid="{00000000-0005-0000-0000-00006C300000}"/>
    <cellStyle name="Normal 3 3 3 10 10" xfId="12227" xr:uid="{00000000-0005-0000-0000-00006D300000}"/>
    <cellStyle name="Normal 3 3 3 10 11" xfId="12228" xr:uid="{00000000-0005-0000-0000-00006E300000}"/>
    <cellStyle name="Normal 3 3 3 10 12" xfId="12229" xr:uid="{00000000-0005-0000-0000-00006F300000}"/>
    <cellStyle name="Normal 3 3 3 10 13" xfId="12230" xr:uid="{00000000-0005-0000-0000-000070300000}"/>
    <cellStyle name="Normal 3 3 3 10 14" xfId="12231" xr:uid="{00000000-0005-0000-0000-000071300000}"/>
    <cellStyle name="Normal 3 3 3 10 2" xfId="12232" xr:uid="{00000000-0005-0000-0000-000072300000}"/>
    <cellStyle name="Normal 3 3 3 10 3" xfId="12233" xr:uid="{00000000-0005-0000-0000-000073300000}"/>
    <cellStyle name="Normal 3 3 3 10 4" xfId="12234" xr:uid="{00000000-0005-0000-0000-000074300000}"/>
    <cellStyle name="Normal 3 3 3 10 5" xfId="12235" xr:uid="{00000000-0005-0000-0000-000075300000}"/>
    <cellStyle name="Normal 3 3 3 10 6" xfId="12236" xr:uid="{00000000-0005-0000-0000-000076300000}"/>
    <cellStyle name="Normal 3 3 3 10 7" xfId="12237" xr:uid="{00000000-0005-0000-0000-000077300000}"/>
    <cellStyle name="Normal 3 3 3 10 8" xfId="12238" xr:uid="{00000000-0005-0000-0000-000078300000}"/>
    <cellStyle name="Normal 3 3 3 10 9" xfId="12239" xr:uid="{00000000-0005-0000-0000-000079300000}"/>
    <cellStyle name="Normal 3 3 3 11" xfId="12240" xr:uid="{00000000-0005-0000-0000-00007A300000}"/>
    <cellStyle name="Normal 3 3 3 11 10" xfId="12241" xr:uid="{00000000-0005-0000-0000-00007B300000}"/>
    <cellStyle name="Normal 3 3 3 11 11" xfId="12242" xr:uid="{00000000-0005-0000-0000-00007C300000}"/>
    <cellStyle name="Normal 3 3 3 11 12" xfId="12243" xr:uid="{00000000-0005-0000-0000-00007D300000}"/>
    <cellStyle name="Normal 3 3 3 11 13" xfId="12244" xr:uid="{00000000-0005-0000-0000-00007E300000}"/>
    <cellStyle name="Normal 3 3 3 11 14" xfId="12245" xr:uid="{00000000-0005-0000-0000-00007F300000}"/>
    <cellStyle name="Normal 3 3 3 11 2" xfId="12246" xr:uid="{00000000-0005-0000-0000-000080300000}"/>
    <cellStyle name="Normal 3 3 3 11 3" xfId="12247" xr:uid="{00000000-0005-0000-0000-000081300000}"/>
    <cellStyle name="Normal 3 3 3 11 4" xfId="12248" xr:uid="{00000000-0005-0000-0000-000082300000}"/>
    <cellStyle name="Normal 3 3 3 11 5" xfId="12249" xr:uid="{00000000-0005-0000-0000-000083300000}"/>
    <cellStyle name="Normal 3 3 3 11 6" xfId="12250" xr:uid="{00000000-0005-0000-0000-000084300000}"/>
    <cellStyle name="Normal 3 3 3 11 7" xfId="12251" xr:uid="{00000000-0005-0000-0000-000085300000}"/>
    <cellStyle name="Normal 3 3 3 11 8" xfId="12252" xr:uid="{00000000-0005-0000-0000-000086300000}"/>
    <cellStyle name="Normal 3 3 3 11 9" xfId="12253" xr:uid="{00000000-0005-0000-0000-000087300000}"/>
    <cellStyle name="Normal 3 3 3 12" xfId="12254" xr:uid="{00000000-0005-0000-0000-000088300000}"/>
    <cellStyle name="Normal 3 3 3 12 10" xfId="12255" xr:uid="{00000000-0005-0000-0000-000089300000}"/>
    <cellStyle name="Normal 3 3 3 12 11" xfId="12256" xr:uid="{00000000-0005-0000-0000-00008A300000}"/>
    <cellStyle name="Normal 3 3 3 12 12" xfId="12257" xr:uid="{00000000-0005-0000-0000-00008B300000}"/>
    <cellStyle name="Normal 3 3 3 12 13" xfId="12258" xr:uid="{00000000-0005-0000-0000-00008C300000}"/>
    <cellStyle name="Normal 3 3 3 12 14" xfId="12259" xr:uid="{00000000-0005-0000-0000-00008D300000}"/>
    <cellStyle name="Normal 3 3 3 12 2" xfId="12260" xr:uid="{00000000-0005-0000-0000-00008E300000}"/>
    <cellStyle name="Normal 3 3 3 12 3" xfId="12261" xr:uid="{00000000-0005-0000-0000-00008F300000}"/>
    <cellStyle name="Normal 3 3 3 12 4" xfId="12262" xr:uid="{00000000-0005-0000-0000-000090300000}"/>
    <cellStyle name="Normal 3 3 3 12 5" xfId="12263" xr:uid="{00000000-0005-0000-0000-000091300000}"/>
    <cellStyle name="Normal 3 3 3 12 6" xfId="12264" xr:uid="{00000000-0005-0000-0000-000092300000}"/>
    <cellStyle name="Normal 3 3 3 12 7" xfId="12265" xr:uid="{00000000-0005-0000-0000-000093300000}"/>
    <cellStyle name="Normal 3 3 3 12 8" xfId="12266" xr:uid="{00000000-0005-0000-0000-000094300000}"/>
    <cellStyle name="Normal 3 3 3 12 9" xfId="12267" xr:uid="{00000000-0005-0000-0000-000095300000}"/>
    <cellStyle name="Normal 3 3 3 13" xfId="12268" xr:uid="{00000000-0005-0000-0000-000096300000}"/>
    <cellStyle name="Normal 3 3 3 13 10" xfId="12269" xr:uid="{00000000-0005-0000-0000-000097300000}"/>
    <cellStyle name="Normal 3 3 3 13 11" xfId="12270" xr:uid="{00000000-0005-0000-0000-000098300000}"/>
    <cellStyle name="Normal 3 3 3 13 12" xfId="12271" xr:uid="{00000000-0005-0000-0000-000099300000}"/>
    <cellStyle name="Normal 3 3 3 13 13" xfId="12272" xr:uid="{00000000-0005-0000-0000-00009A300000}"/>
    <cellStyle name="Normal 3 3 3 13 14" xfId="12273" xr:uid="{00000000-0005-0000-0000-00009B300000}"/>
    <cellStyle name="Normal 3 3 3 13 2" xfId="12274" xr:uid="{00000000-0005-0000-0000-00009C300000}"/>
    <cellStyle name="Normal 3 3 3 13 3" xfId="12275" xr:uid="{00000000-0005-0000-0000-00009D300000}"/>
    <cellStyle name="Normal 3 3 3 13 4" xfId="12276" xr:uid="{00000000-0005-0000-0000-00009E300000}"/>
    <cellStyle name="Normal 3 3 3 13 5" xfId="12277" xr:uid="{00000000-0005-0000-0000-00009F300000}"/>
    <cellStyle name="Normal 3 3 3 13 6" xfId="12278" xr:uid="{00000000-0005-0000-0000-0000A0300000}"/>
    <cellStyle name="Normal 3 3 3 13 7" xfId="12279" xr:uid="{00000000-0005-0000-0000-0000A1300000}"/>
    <cellStyle name="Normal 3 3 3 13 8" xfId="12280" xr:uid="{00000000-0005-0000-0000-0000A2300000}"/>
    <cellStyle name="Normal 3 3 3 13 9" xfId="12281" xr:uid="{00000000-0005-0000-0000-0000A3300000}"/>
    <cellStyle name="Normal 3 3 3 14" xfId="12282" xr:uid="{00000000-0005-0000-0000-0000A4300000}"/>
    <cellStyle name="Normal 3 3 3 14 10" xfId="12283" xr:uid="{00000000-0005-0000-0000-0000A5300000}"/>
    <cellStyle name="Normal 3 3 3 14 11" xfId="12284" xr:uid="{00000000-0005-0000-0000-0000A6300000}"/>
    <cellStyle name="Normal 3 3 3 14 12" xfId="12285" xr:uid="{00000000-0005-0000-0000-0000A7300000}"/>
    <cellStyle name="Normal 3 3 3 14 13" xfId="12286" xr:uid="{00000000-0005-0000-0000-0000A8300000}"/>
    <cellStyle name="Normal 3 3 3 14 14" xfId="12287" xr:uid="{00000000-0005-0000-0000-0000A9300000}"/>
    <cellStyle name="Normal 3 3 3 14 2" xfId="12288" xr:uid="{00000000-0005-0000-0000-0000AA300000}"/>
    <cellStyle name="Normal 3 3 3 14 3" xfId="12289" xr:uid="{00000000-0005-0000-0000-0000AB300000}"/>
    <cellStyle name="Normal 3 3 3 14 4" xfId="12290" xr:uid="{00000000-0005-0000-0000-0000AC300000}"/>
    <cellStyle name="Normal 3 3 3 14 5" xfId="12291" xr:uid="{00000000-0005-0000-0000-0000AD300000}"/>
    <cellStyle name="Normal 3 3 3 14 6" xfId="12292" xr:uid="{00000000-0005-0000-0000-0000AE300000}"/>
    <cellStyle name="Normal 3 3 3 14 7" xfId="12293" xr:uid="{00000000-0005-0000-0000-0000AF300000}"/>
    <cellStyle name="Normal 3 3 3 14 8" xfId="12294" xr:uid="{00000000-0005-0000-0000-0000B0300000}"/>
    <cellStyle name="Normal 3 3 3 14 9" xfId="12295" xr:uid="{00000000-0005-0000-0000-0000B1300000}"/>
    <cellStyle name="Normal 3 3 3 15" xfId="12296" xr:uid="{00000000-0005-0000-0000-0000B2300000}"/>
    <cellStyle name="Normal 3 3 3 16" xfId="12297" xr:uid="{00000000-0005-0000-0000-0000B3300000}"/>
    <cellStyle name="Normal 3 3 3 17" xfId="12298" xr:uid="{00000000-0005-0000-0000-0000B4300000}"/>
    <cellStyle name="Normal 3 3 3 18" xfId="12299" xr:uid="{00000000-0005-0000-0000-0000B5300000}"/>
    <cellStyle name="Normal 3 3 3 19" xfId="12300" xr:uid="{00000000-0005-0000-0000-0000B6300000}"/>
    <cellStyle name="Normal 3 3 3 2" xfId="12301" xr:uid="{00000000-0005-0000-0000-0000B7300000}"/>
    <cellStyle name="Normal 3 3 3 20" xfId="12302" xr:uid="{00000000-0005-0000-0000-0000B8300000}"/>
    <cellStyle name="Normal 3 3 3 21" xfId="12303" xr:uid="{00000000-0005-0000-0000-0000B9300000}"/>
    <cellStyle name="Normal 3 3 3 22" xfId="12304" xr:uid="{00000000-0005-0000-0000-0000BA300000}"/>
    <cellStyle name="Normal 3 3 3 23" xfId="12305" xr:uid="{00000000-0005-0000-0000-0000BB300000}"/>
    <cellStyle name="Normal 3 3 3 24" xfId="12306" xr:uid="{00000000-0005-0000-0000-0000BC300000}"/>
    <cellStyle name="Normal 3 3 3 25" xfId="12307" xr:uid="{00000000-0005-0000-0000-0000BD300000}"/>
    <cellStyle name="Normal 3 3 3 26" xfId="12308" xr:uid="{00000000-0005-0000-0000-0000BE300000}"/>
    <cellStyle name="Normal 3 3 3 27" xfId="12309" xr:uid="{00000000-0005-0000-0000-0000BF300000}"/>
    <cellStyle name="Normal 3 3 3 3" xfId="12310" xr:uid="{00000000-0005-0000-0000-0000C0300000}"/>
    <cellStyle name="Normal 3 3 3 4" xfId="12311" xr:uid="{00000000-0005-0000-0000-0000C1300000}"/>
    <cellStyle name="Normal 3 3 3 5" xfId="12312" xr:uid="{00000000-0005-0000-0000-0000C2300000}"/>
    <cellStyle name="Normal 3 3 3 6" xfId="12313" xr:uid="{00000000-0005-0000-0000-0000C3300000}"/>
    <cellStyle name="Normal 3 3 3 6 10" xfId="12314" xr:uid="{00000000-0005-0000-0000-0000C4300000}"/>
    <cellStyle name="Normal 3 3 3 6 11" xfId="12315" xr:uid="{00000000-0005-0000-0000-0000C5300000}"/>
    <cellStyle name="Normal 3 3 3 6 12" xfId="12316" xr:uid="{00000000-0005-0000-0000-0000C6300000}"/>
    <cellStyle name="Normal 3 3 3 6 13" xfId="12317" xr:uid="{00000000-0005-0000-0000-0000C7300000}"/>
    <cellStyle name="Normal 3 3 3 6 14" xfId="12318" xr:uid="{00000000-0005-0000-0000-0000C8300000}"/>
    <cellStyle name="Normal 3 3 3 6 15" xfId="12319" xr:uid="{00000000-0005-0000-0000-0000C9300000}"/>
    <cellStyle name="Normal 3 3 3 6 2" xfId="12320" xr:uid="{00000000-0005-0000-0000-0000CA300000}"/>
    <cellStyle name="Normal 3 3 3 6 2 10" xfId="12321" xr:uid="{00000000-0005-0000-0000-0000CB300000}"/>
    <cellStyle name="Normal 3 3 3 6 2 11" xfId="12322" xr:uid="{00000000-0005-0000-0000-0000CC300000}"/>
    <cellStyle name="Normal 3 3 3 6 2 12" xfId="12323" xr:uid="{00000000-0005-0000-0000-0000CD300000}"/>
    <cellStyle name="Normal 3 3 3 6 2 13" xfId="12324" xr:uid="{00000000-0005-0000-0000-0000CE300000}"/>
    <cellStyle name="Normal 3 3 3 6 2 14" xfId="12325" xr:uid="{00000000-0005-0000-0000-0000CF300000}"/>
    <cellStyle name="Normal 3 3 3 6 2 2" xfId="12326" xr:uid="{00000000-0005-0000-0000-0000D0300000}"/>
    <cellStyle name="Normal 3 3 3 6 2 3" xfId="12327" xr:uid="{00000000-0005-0000-0000-0000D1300000}"/>
    <cellStyle name="Normal 3 3 3 6 2 4" xfId="12328" xr:uid="{00000000-0005-0000-0000-0000D2300000}"/>
    <cellStyle name="Normal 3 3 3 6 2 5" xfId="12329" xr:uid="{00000000-0005-0000-0000-0000D3300000}"/>
    <cellStyle name="Normal 3 3 3 6 2 6" xfId="12330" xr:uid="{00000000-0005-0000-0000-0000D4300000}"/>
    <cellStyle name="Normal 3 3 3 6 2 7" xfId="12331" xr:uid="{00000000-0005-0000-0000-0000D5300000}"/>
    <cellStyle name="Normal 3 3 3 6 2 8" xfId="12332" xr:uid="{00000000-0005-0000-0000-0000D6300000}"/>
    <cellStyle name="Normal 3 3 3 6 2 9" xfId="12333" xr:uid="{00000000-0005-0000-0000-0000D7300000}"/>
    <cellStyle name="Normal 3 3 3 6 3" xfId="12334" xr:uid="{00000000-0005-0000-0000-0000D8300000}"/>
    <cellStyle name="Normal 3 3 3 6 4" xfId="12335" xr:uid="{00000000-0005-0000-0000-0000D9300000}"/>
    <cellStyle name="Normal 3 3 3 6 5" xfId="12336" xr:uid="{00000000-0005-0000-0000-0000DA300000}"/>
    <cellStyle name="Normal 3 3 3 6 6" xfId="12337" xr:uid="{00000000-0005-0000-0000-0000DB300000}"/>
    <cellStyle name="Normal 3 3 3 6 7" xfId="12338" xr:uid="{00000000-0005-0000-0000-0000DC300000}"/>
    <cellStyle name="Normal 3 3 3 6 8" xfId="12339" xr:uid="{00000000-0005-0000-0000-0000DD300000}"/>
    <cellStyle name="Normal 3 3 3 6 9" xfId="12340" xr:uid="{00000000-0005-0000-0000-0000DE300000}"/>
    <cellStyle name="Normal 3 3 3 7" xfId="12341" xr:uid="{00000000-0005-0000-0000-0000DF300000}"/>
    <cellStyle name="Normal 3 3 3 7 10" xfId="12342" xr:uid="{00000000-0005-0000-0000-0000E0300000}"/>
    <cellStyle name="Normal 3 3 3 7 11" xfId="12343" xr:uid="{00000000-0005-0000-0000-0000E1300000}"/>
    <cellStyle name="Normal 3 3 3 7 12" xfId="12344" xr:uid="{00000000-0005-0000-0000-0000E2300000}"/>
    <cellStyle name="Normal 3 3 3 7 13" xfId="12345" xr:uid="{00000000-0005-0000-0000-0000E3300000}"/>
    <cellStyle name="Normal 3 3 3 7 14" xfId="12346" xr:uid="{00000000-0005-0000-0000-0000E4300000}"/>
    <cellStyle name="Normal 3 3 3 7 15" xfId="12347" xr:uid="{00000000-0005-0000-0000-0000E5300000}"/>
    <cellStyle name="Normal 3 3 3 7 2" xfId="12348" xr:uid="{00000000-0005-0000-0000-0000E6300000}"/>
    <cellStyle name="Normal 3 3 3 7 2 10" xfId="12349" xr:uid="{00000000-0005-0000-0000-0000E7300000}"/>
    <cellStyle name="Normal 3 3 3 7 2 11" xfId="12350" xr:uid="{00000000-0005-0000-0000-0000E8300000}"/>
    <cellStyle name="Normal 3 3 3 7 2 12" xfId="12351" xr:uid="{00000000-0005-0000-0000-0000E9300000}"/>
    <cellStyle name="Normal 3 3 3 7 2 13" xfId="12352" xr:uid="{00000000-0005-0000-0000-0000EA300000}"/>
    <cellStyle name="Normal 3 3 3 7 2 14" xfId="12353" xr:uid="{00000000-0005-0000-0000-0000EB300000}"/>
    <cellStyle name="Normal 3 3 3 7 2 2" xfId="12354" xr:uid="{00000000-0005-0000-0000-0000EC300000}"/>
    <cellStyle name="Normal 3 3 3 7 2 3" xfId="12355" xr:uid="{00000000-0005-0000-0000-0000ED300000}"/>
    <cellStyle name="Normal 3 3 3 7 2 4" xfId="12356" xr:uid="{00000000-0005-0000-0000-0000EE300000}"/>
    <cellStyle name="Normal 3 3 3 7 2 5" xfId="12357" xr:uid="{00000000-0005-0000-0000-0000EF300000}"/>
    <cellStyle name="Normal 3 3 3 7 2 6" xfId="12358" xr:uid="{00000000-0005-0000-0000-0000F0300000}"/>
    <cellStyle name="Normal 3 3 3 7 2 7" xfId="12359" xr:uid="{00000000-0005-0000-0000-0000F1300000}"/>
    <cellStyle name="Normal 3 3 3 7 2 8" xfId="12360" xr:uid="{00000000-0005-0000-0000-0000F2300000}"/>
    <cellStyle name="Normal 3 3 3 7 2 9" xfId="12361" xr:uid="{00000000-0005-0000-0000-0000F3300000}"/>
    <cellStyle name="Normal 3 3 3 7 3" xfId="12362" xr:uid="{00000000-0005-0000-0000-0000F4300000}"/>
    <cellStyle name="Normal 3 3 3 7 4" xfId="12363" xr:uid="{00000000-0005-0000-0000-0000F5300000}"/>
    <cellStyle name="Normal 3 3 3 7 5" xfId="12364" xr:uid="{00000000-0005-0000-0000-0000F6300000}"/>
    <cellStyle name="Normal 3 3 3 7 6" xfId="12365" xr:uid="{00000000-0005-0000-0000-0000F7300000}"/>
    <cellStyle name="Normal 3 3 3 7 7" xfId="12366" xr:uid="{00000000-0005-0000-0000-0000F8300000}"/>
    <cellStyle name="Normal 3 3 3 7 8" xfId="12367" xr:uid="{00000000-0005-0000-0000-0000F9300000}"/>
    <cellStyle name="Normal 3 3 3 7 9" xfId="12368" xr:uid="{00000000-0005-0000-0000-0000FA300000}"/>
    <cellStyle name="Normal 3 3 3 8" xfId="12369" xr:uid="{00000000-0005-0000-0000-0000FB300000}"/>
    <cellStyle name="Normal 3 3 3 8 10" xfId="12370" xr:uid="{00000000-0005-0000-0000-0000FC300000}"/>
    <cellStyle name="Normal 3 3 3 8 11" xfId="12371" xr:uid="{00000000-0005-0000-0000-0000FD300000}"/>
    <cellStyle name="Normal 3 3 3 8 12" xfId="12372" xr:uid="{00000000-0005-0000-0000-0000FE300000}"/>
    <cellStyle name="Normal 3 3 3 8 13" xfId="12373" xr:uid="{00000000-0005-0000-0000-0000FF300000}"/>
    <cellStyle name="Normal 3 3 3 8 14" xfId="12374" xr:uid="{00000000-0005-0000-0000-000000310000}"/>
    <cellStyle name="Normal 3 3 3 8 15" xfId="12375" xr:uid="{00000000-0005-0000-0000-000001310000}"/>
    <cellStyle name="Normal 3 3 3 8 2" xfId="12376" xr:uid="{00000000-0005-0000-0000-000002310000}"/>
    <cellStyle name="Normal 3 3 3 8 2 10" xfId="12377" xr:uid="{00000000-0005-0000-0000-000003310000}"/>
    <cellStyle name="Normal 3 3 3 8 2 11" xfId="12378" xr:uid="{00000000-0005-0000-0000-000004310000}"/>
    <cellStyle name="Normal 3 3 3 8 2 12" xfId="12379" xr:uid="{00000000-0005-0000-0000-000005310000}"/>
    <cellStyle name="Normal 3 3 3 8 2 13" xfId="12380" xr:uid="{00000000-0005-0000-0000-000006310000}"/>
    <cellStyle name="Normal 3 3 3 8 2 14" xfId="12381" xr:uid="{00000000-0005-0000-0000-000007310000}"/>
    <cellStyle name="Normal 3 3 3 8 2 2" xfId="12382" xr:uid="{00000000-0005-0000-0000-000008310000}"/>
    <cellStyle name="Normal 3 3 3 8 2 3" xfId="12383" xr:uid="{00000000-0005-0000-0000-000009310000}"/>
    <cellStyle name="Normal 3 3 3 8 2 4" xfId="12384" xr:uid="{00000000-0005-0000-0000-00000A310000}"/>
    <cellStyle name="Normal 3 3 3 8 2 5" xfId="12385" xr:uid="{00000000-0005-0000-0000-00000B310000}"/>
    <cellStyle name="Normal 3 3 3 8 2 6" xfId="12386" xr:uid="{00000000-0005-0000-0000-00000C310000}"/>
    <cellStyle name="Normal 3 3 3 8 2 7" xfId="12387" xr:uid="{00000000-0005-0000-0000-00000D310000}"/>
    <cellStyle name="Normal 3 3 3 8 2 8" xfId="12388" xr:uid="{00000000-0005-0000-0000-00000E310000}"/>
    <cellStyle name="Normal 3 3 3 8 2 9" xfId="12389" xr:uid="{00000000-0005-0000-0000-00000F310000}"/>
    <cellStyle name="Normal 3 3 3 8 3" xfId="12390" xr:uid="{00000000-0005-0000-0000-000010310000}"/>
    <cellStyle name="Normal 3 3 3 8 4" xfId="12391" xr:uid="{00000000-0005-0000-0000-000011310000}"/>
    <cellStyle name="Normal 3 3 3 8 5" xfId="12392" xr:uid="{00000000-0005-0000-0000-000012310000}"/>
    <cellStyle name="Normal 3 3 3 8 6" xfId="12393" xr:uid="{00000000-0005-0000-0000-000013310000}"/>
    <cellStyle name="Normal 3 3 3 8 7" xfId="12394" xr:uid="{00000000-0005-0000-0000-000014310000}"/>
    <cellStyle name="Normal 3 3 3 8 8" xfId="12395" xr:uid="{00000000-0005-0000-0000-000015310000}"/>
    <cellStyle name="Normal 3 3 3 8 9" xfId="12396" xr:uid="{00000000-0005-0000-0000-000016310000}"/>
    <cellStyle name="Normal 3 3 3 9" xfId="12397" xr:uid="{00000000-0005-0000-0000-000017310000}"/>
    <cellStyle name="Normal 3 3 3 9 10" xfId="12398" xr:uid="{00000000-0005-0000-0000-000018310000}"/>
    <cellStyle name="Normal 3 3 3 9 11" xfId="12399" xr:uid="{00000000-0005-0000-0000-000019310000}"/>
    <cellStyle name="Normal 3 3 3 9 12" xfId="12400" xr:uid="{00000000-0005-0000-0000-00001A310000}"/>
    <cellStyle name="Normal 3 3 3 9 13" xfId="12401" xr:uid="{00000000-0005-0000-0000-00001B310000}"/>
    <cellStyle name="Normal 3 3 3 9 14" xfId="12402" xr:uid="{00000000-0005-0000-0000-00001C310000}"/>
    <cellStyle name="Normal 3 3 3 9 2" xfId="12403" xr:uid="{00000000-0005-0000-0000-00001D310000}"/>
    <cellStyle name="Normal 3 3 3 9 3" xfId="12404" xr:uid="{00000000-0005-0000-0000-00001E310000}"/>
    <cellStyle name="Normal 3 3 3 9 4" xfId="12405" xr:uid="{00000000-0005-0000-0000-00001F310000}"/>
    <cellStyle name="Normal 3 3 3 9 5" xfId="12406" xr:uid="{00000000-0005-0000-0000-000020310000}"/>
    <cellStyle name="Normal 3 3 3 9 6" xfId="12407" xr:uid="{00000000-0005-0000-0000-000021310000}"/>
    <cellStyle name="Normal 3 3 3 9 7" xfId="12408" xr:uid="{00000000-0005-0000-0000-000022310000}"/>
    <cellStyle name="Normal 3 3 3 9 8" xfId="12409" xr:uid="{00000000-0005-0000-0000-000023310000}"/>
    <cellStyle name="Normal 3 3 3 9 9" xfId="12410" xr:uid="{00000000-0005-0000-0000-000024310000}"/>
    <cellStyle name="Normal 3 3 30" xfId="12411" xr:uid="{00000000-0005-0000-0000-000025310000}"/>
    <cellStyle name="Normal 3 3 30 10" xfId="12412" xr:uid="{00000000-0005-0000-0000-000026310000}"/>
    <cellStyle name="Normal 3 3 30 11" xfId="12413" xr:uid="{00000000-0005-0000-0000-000027310000}"/>
    <cellStyle name="Normal 3 3 30 12" xfId="12414" xr:uid="{00000000-0005-0000-0000-000028310000}"/>
    <cellStyle name="Normal 3 3 30 13" xfId="12415" xr:uid="{00000000-0005-0000-0000-000029310000}"/>
    <cellStyle name="Normal 3 3 30 14" xfId="12416" xr:uid="{00000000-0005-0000-0000-00002A310000}"/>
    <cellStyle name="Normal 3 3 30 2" xfId="12417" xr:uid="{00000000-0005-0000-0000-00002B310000}"/>
    <cellStyle name="Normal 3 3 30 3" xfId="12418" xr:uid="{00000000-0005-0000-0000-00002C310000}"/>
    <cellStyle name="Normal 3 3 30 4" xfId="12419" xr:uid="{00000000-0005-0000-0000-00002D310000}"/>
    <cellStyle name="Normal 3 3 30 5" xfId="12420" xr:uid="{00000000-0005-0000-0000-00002E310000}"/>
    <cellStyle name="Normal 3 3 30 6" xfId="12421" xr:uid="{00000000-0005-0000-0000-00002F310000}"/>
    <cellStyle name="Normal 3 3 30 7" xfId="12422" xr:uid="{00000000-0005-0000-0000-000030310000}"/>
    <cellStyle name="Normal 3 3 30 8" xfId="12423" xr:uid="{00000000-0005-0000-0000-000031310000}"/>
    <cellStyle name="Normal 3 3 30 9" xfId="12424" xr:uid="{00000000-0005-0000-0000-000032310000}"/>
    <cellStyle name="Normal 3 3 31" xfId="12425" xr:uid="{00000000-0005-0000-0000-000033310000}"/>
    <cellStyle name="Normal 3 3 31 10" xfId="12426" xr:uid="{00000000-0005-0000-0000-000034310000}"/>
    <cellStyle name="Normal 3 3 31 11" xfId="12427" xr:uid="{00000000-0005-0000-0000-000035310000}"/>
    <cellStyle name="Normal 3 3 31 12" xfId="12428" xr:uid="{00000000-0005-0000-0000-000036310000}"/>
    <cellStyle name="Normal 3 3 31 13" xfId="12429" xr:uid="{00000000-0005-0000-0000-000037310000}"/>
    <cellStyle name="Normal 3 3 31 14" xfId="12430" xr:uid="{00000000-0005-0000-0000-000038310000}"/>
    <cellStyle name="Normal 3 3 31 2" xfId="12431" xr:uid="{00000000-0005-0000-0000-000039310000}"/>
    <cellStyle name="Normal 3 3 31 3" xfId="12432" xr:uid="{00000000-0005-0000-0000-00003A310000}"/>
    <cellStyle name="Normal 3 3 31 4" xfId="12433" xr:uid="{00000000-0005-0000-0000-00003B310000}"/>
    <cellStyle name="Normal 3 3 31 5" xfId="12434" xr:uid="{00000000-0005-0000-0000-00003C310000}"/>
    <cellStyle name="Normal 3 3 31 6" xfId="12435" xr:uid="{00000000-0005-0000-0000-00003D310000}"/>
    <cellStyle name="Normal 3 3 31 7" xfId="12436" xr:uid="{00000000-0005-0000-0000-00003E310000}"/>
    <cellStyle name="Normal 3 3 31 8" xfId="12437" xr:uid="{00000000-0005-0000-0000-00003F310000}"/>
    <cellStyle name="Normal 3 3 31 9" xfId="12438" xr:uid="{00000000-0005-0000-0000-000040310000}"/>
    <cellStyle name="Normal 3 3 4" xfId="12439" xr:uid="{00000000-0005-0000-0000-000041310000}"/>
    <cellStyle name="Normal 3 3 4 10" xfId="12440" xr:uid="{00000000-0005-0000-0000-000042310000}"/>
    <cellStyle name="Normal 3 3 4 10 10" xfId="12441" xr:uid="{00000000-0005-0000-0000-000043310000}"/>
    <cellStyle name="Normal 3 3 4 10 11" xfId="12442" xr:uid="{00000000-0005-0000-0000-000044310000}"/>
    <cellStyle name="Normal 3 3 4 10 12" xfId="12443" xr:uid="{00000000-0005-0000-0000-000045310000}"/>
    <cellStyle name="Normal 3 3 4 10 13" xfId="12444" xr:uid="{00000000-0005-0000-0000-000046310000}"/>
    <cellStyle name="Normal 3 3 4 10 14" xfId="12445" xr:uid="{00000000-0005-0000-0000-000047310000}"/>
    <cellStyle name="Normal 3 3 4 10 2" xfId="12446" xr:uid="{00000000-0005-0000-0000-000048310000}"/>
    <cellStyle name="Normal 3 3 4 10 3" xfId="12447" xr:uid="{00000000-0005-0000-0000-000049310000}"/>
    <cellStyle name="Normal 3 3 4 10 4" xfId="12448" xr:uid="{00000000-0005-0000-0000-00004A310000}"/>
    <cellStyle name="Normal 3 3 4 10 5" xfId="12449" xr:uid="{00000000-0005-0000-0000-00004B310000}"/>
    <cellStyle name="Normal 3 3 4 10 6" xfId="12450" xr:uid="{00000000-0005-0000-0000-00004C310000}"/>
    <cellStyle name="Normal 3 3 4 10 7" xfId="12451" xr:uid="{00000000-0005-0000-0000-00004D310000}"/>
    <cellStyle name="Normal 3 3 4 10 8" xfId="12452" xr:uid="{00000000-0005-0000-0000-00004E310000}"/>
    <cellStyle name="Normal 3 3 4 10 9" xfId="12453" xr:uid="{00000000-0005-0000-0000-00004F310000}"/>
    <cellStyle name="Normal 3 3 4 11" xfId="12454" xr:uid="{00000000-0005-0000-0000-000050310000}"/>
    <cellStyle name="Normal 3 3 4 11 10" xfId="12455" xr:uid="{00000000-0005-0000-0000-000051310000}"/>
    <cellStyle name="Normal 3 3 4 11 11" xfId="12456" xr:uid="{00000000-0005-0000-0000-000052310000}"/>
    <cellStyle name="Normal 3 3 4 11 12" xfId="12457" xr:uid="{00000000-0005-0000-0000-000053310000}"/>
    <cellStyle name="Normal 3 3 4 11 13" xfId="12458" xr:uid="{00000000-0005-0000-0000-000054310000}"/>
    <cellStyle name="Normal 3 3 4 11 14" xfId="12459" xr:uid="{00000000-0005-0000-0000-000055310000}"/>
    <cellStyle name="Normal 3 3 4 11 2" xfId="12460" xr:uid="{00000000-0005-0000-0000-000056310000}"/>
    <cellStyle name="Normal 3 3 4 11 3" xfId="12461" xr:uid="{00000000-0005-0000-0000-000057310000}"/>
    <cellStyle name="Normal 3 3 4 11 4" xfId="12462" xr:uid="{00000000-0005-0000-0000-000058310000}"/>
    <cellStyle name="Normal 3 3 4 11 5" xfId="12463" xr:uid="{00000000-0005-0000-0000-000059310000}"/>
    <cellStyle name="Normal 3 3 4 11 6" xfId="12464" xr:uid="{00000000-0005-0000-0000-00005A310000}"/>
    <cellStyle name="Normal 3 3 4 11 7" xfId="12465" xr:uid="{00000000-0005-0000-0000-00005B310000}"/>
    <cellStyle name="Normal 3 3 4 11 8" xfId="12466" xr:uid="{00000000-0005-0000-0000-00005C310000}"/>
    <cellStyle name="Normal 3 3 4 11 9" xfId="12467" xr:uid="{00000000-0005-0000-0000-00005D310000}"/>
    <cellStyle name="Normal 3 3 4 12" xfId="12468" xr:uid="{00000000-0005-0000-0000-00005E310000}"/>
    <cellStyle name="Normal 3 3 4 12 10" xfId="12469" xr:uid="{00000000-0005-0000-0000-00005F310000}"/>
    <cellStyle name="Normal 3 3 4 12 11" xfId="12470" xr:uid="{00000000-0005-0000-0000-000060310000}"/>
    <cellStyle name="Normal 3 3 4 12 12" xfId="12471" xr:uid="{00000000-0005-0000-0000-000061310000}"/>
    <cellStyle name="Normal 3 3 4 12 13" xfId="12472" xr:uid="{00000000-0005-0000-0000-000062310000}"/>
    <cellStyle name="Normal 3 3 4 12 14" xfId="12473" xr:uid="{00000000-0005-0000-0000-000063310000}"/>
    <cellStyle name="Normal 3 3 4 12 2" xfId="12474" xr:uid="{00000000-0005-0000-0000-000064310000}"/>
    <cellStyle name="Normal 3 3 4 12 3" xfId="12475" xr:uid="{00000000-0005-0000-0000-000065310000}"/>
    <cellStyle name="Normal 3 3 4 12 4" xfId="12476" xr:uid="{00000000-0005-0000-0000-000066310000}"/>
    <cellStyle name="Normal 3 3 4 12 5" xfId="12477" xr:uid="{00000000-0005-0000-0000-000067310000}"/>
    <cellStyle name="Normal 3 3 4 12 6" xfId="12478" xr:uid="{00000000-0005-0000-0000-000068310000}"/>
    <cellStyle name="Normal 3 3 4 12 7" xfId="12479" xr:uid="{00000000-0005-0000-0000-000069310000}"/>
    <cellStyle name="Normal 3 3 4 12 8" xfId="12480" xr:uid="{00000000-0005-0000-0000-00006A310000}"/>
    <cellStyle name="Normal 3 3 4 12 9" xfId="12481" xr:uid="{00000000-0005-0000-0000-00006B310000}"/>
    <cellStyle name="Normal 3 3 4 13" xfId="12482" xr:uid="{00000000-0005-0000-0000-00006C310000}"/>
    <cellStyle name="Normal 3 3 4 13 10" xfId="12483" xr:uid="{00000000-0005-0000-0000-00006D310000}"/>
    <cellStyle name="Normal 3 3 4 13 11" xfId="12484" xr:uid="{00000000-0005-0000-0000-00006E310000}"/>
    <cellStyle name="Normal 3 3 4 13 12" xfId="12485" xr:uid="{00000000-0005-0000-0000-00006F310000}"/>
    <cellStyle name="Normal 3 3 4 13 13" xfId="12486" xr:uid="{00000000-0005-0000-0000-000070310000}"/>
    <cellStyle name="Normal 3 3 4 13 14" xfId="12487" xr:uid="{00000000-0005-0000-0000-000071310000}"/>
    <cellStyle name="Normal 3 3 4 13 2" xfId="12488" xr:uid="{00000000-0005-0000-0000-000072310000}"/>
    <cellStyle name="Normal 3 3 4 13 3" xfId="12489" xr:uid="{00000000-0005-0000-0000-000073310000}"/>
    <cellStyle name="Normal 3 3 4 13 4" xfId="12490" xr:uid="{00000000-0005-0000-0000-000074310000}"/>
    <cellStyle name="Normal 3 3 4 13 5" xfId="12491" xr:uid="{00000000-0005-0000-0000-000075310000}"/>
    <cellStyle name="Normal 3 3 4 13 6" xfId="12492" xr:uid="{00000000-0005-0000-0000-000076310000}"/>
    <cellStyle name="Normal 3 3 4 13 7" xfId="12493" xr:uid="{00000000-0005-0000-0000-000077310000}"/>
    <cellStyle name="Normal 3 3 4 13 8" xfId="12494" xr:uid="{00000000-0005-0000-0000-000078310000}"/>
    <cellStyle name="Normal 3 3 4 13 9" xfId="12495" xr:uid="{00000000-0005-0000-0000-000079310000}"/>
    <cellStyle name="Normal 3 3 4 14" xfId="12496" xr:uid="{00000000-0005-0000-0000-00007A310000}"/>
    <cellStyle name="Normal 3 3 4 14 10" xfId="12497" xr:uid="{00000000-0005-0000-0000-00007B310000}"/>
    <cellStyle name="Normal 3 3 4 14 11" xfId="12498" xr:uid="{00000000-0005-0000-0000-00007C310000}"/>
    <cellStyle name="Normal 3 3 4 14 12" xfId="12499" xr:uid="{00000000-0005-0000-0000-00007D310000}"/>
    <cellStyle name="Normal 3 3 4 14 13" xfId="12500" xr:uid="{00000000-0005-0000-0000-00007E310000}"/>
    <cellStyle name="Normal 3 3 4 14 14" xfId="12501" xr:uid="{00000000-0005-0000-0000-00007F310000}"/>
    <cellStyle name="Normal 3 3 4 14 2" xfId="12502" xr:uid="{00000000-0005-0000-0000-000080310000}"/>
    <cellStyle name="Normal 3 3 4 14 3" xfId="12503" xr:uid="{00000000-0005-0000-0000-000081310000}"/>
    <cellStyle name="Normal 3 3 4 14 4" xfId="12504" xr:uid="{00000000-0005-0000-0000-000082310000}"/>
    <cellStyle name="Normal 3 3 4 14 5" xfId="12505" xr:uid="{00000000-0005-0000-0000-000083310000}"/>
    <cellStyle name="Normal 3 3 4 14 6" xfId="12506" xr:uid="{00000000-0005-0000-0000-000084310000}"/>
    <cellStyle name="Normal 3 3 4 14 7" xfId="12507" xr:uid="{00000000-0005-0000-0000-000085310000}"/>
    <cellStyle name="Normal 3 3 4 14 8" xfId="12508" xr:uid="{00000000-0005-0000-0000-000086310000}"/>
    <cellStyle name="Normal 3 3 4 14 9" xfId="12509" xr:uid="{00000000-0005-0000-0000-000087310000}"/>
    <cellStyle name="Normal 3 3 4 15" xfId="12510" xr:uid="{00000000-0005-0000-0000-000088310000}"/>
    <cellStyle name="Normal 3 3 4 16" xfId="12511" xr:uid="{00000000-0005-0000-0000-000089310000}"/>
    <cellStyle name="Normal 3 3 4 17" xfId="12512" xr:uid="{00000000-0005-0000-0000-00008A310000}"/>
    <cellStyle name="Normal 3 3 4 18" xfId="12513" xr:uid="{00000000-0005-0000-0000-00008B310000}"/>
    <cellStyle name="Normal 3 3 4 19" xfId="12514" xr:uid="{00000000-0005-0000-0000-00008C310000}"/>
    <cellStyle name="Normal 3 3 4 2" xfId="12515" xr:uid="{00000000-0005-0000-0000-00008D310000}"/>
    <cellStyle name="Normal 3 3 4 20" xfId="12516" xr:uid="{00000000-0005-0000-0000-00008E310000}"/>
    <cellStyle name="Normal 3 3 4 21" xfId="12517" xr:uid="{00000000-0005-0000-0000-00008F310000}"/>
    <cellStyle name="Normal 3 3 4 22" xfId="12518" xr:uid="{00000000-0005-0000-0000-000090310000}"/>
    <cellStyle name="Normal 3 3 4 23" xfId="12519" xr:uid="{00000000-0005-0000-0000-000091310000}"/>
    <cellStyle name="Normal 3 3 4 24" xfId="12520" xr:uid="{00000000-0005-0000-0000-000092310000}"/>
    <cellStyle name="Normal 3 3 4 25" xfId="12521" xr:uid="{00000000-0005-0000-0000-000093310000}"/>
    <cellStyle name="Normal 3 3 4 26" xfId="12522" xr:uid="{00000000-0005-0000-0000-000094310000}"/>
    <cellStyle name="Normal 3 3 4 27" xfId="12523" xr:uid="{00000000-0005-0000-0000-000095310000}"/>
    <cellStyle name="Normal 3 3 4 3" xfId="12524" xr:uid="{00000000-0005-0000-0000-000096310000}"/>
    <cellStyle name="Normal 3 3 4 4" xfId="12525" xr:uid="{00000000-0005-0000-0000-000097310000}"/>
    <cellStyle name="Normal 3 3 4 5" xfId="12526" xr:uid="{00000000-0005-0000-0000-000098310000}"/>
    <cellStyle name="Normal 3 3 4 6" xfId="12527" xr:uid="{00000000-0005-0000-0000-000099310000}"/>
    <cellStyle name="Normal 3 3 4 6 10" xfId="12528" xr:uid="{00000000-0005-0000-0000-00009A310000}"/>
    <cellStyle name="Normal 3 3 4 6 11" xfId="12529" xr:uid="{00000000-0005-0000-0000-00009B310000}"/>
    <cellStyle name="Normal 3 3 4 6 12" xfId="12530" xr:uid="{00000000-0005-0000-0000-00009C310000}"/>
    <cellStyle name="Normal 3 3 4 6 13" xfId="12531" xr:uid="{00000000-0005-0000-0000-00009D310000}"/>
    <cellStyle name="Normal 3 3 4 6 14" xfId="12532" xr:uid="{00000000-0005-0000-0000-00009E310000}"/>
    <cellStyle name="Normal 3 3 4 6 15" xfId="12533" xr:uid="{00000000-0005-0000-0000-00009F310000}"/>
    <cellStyle name="Normal 3 3 4 6 2" xfId="12534" xr:uid="{00000000-0005-0000-0000-0000A0310000}"/>
    <cellStyle name="Normal 3 3 4 6 2 10" xfId="12535" xr:uid="{00000000-0005-0000-0000-0000A1310000}"/>
    <cellStyle name="Normal 3 3 4 6 2 11" xfId="12536" xr:uid="{00000000-0005-0000-0000-0000A2310000}"/>
    <cellStyle name="Normal 3 3 4 6 2 12" xfId="12537" xr:uid="{00000000-0005-0000-0000-0000A3310000}"/>
    <cellStyle name="Normal 3 3 4 6 2 13" xfId="12538" xr:uid="{00000000-0005-0000-0000-0000A4310000}"/>
    <cellStyle name="Normal 3 3 4 6 2 14" xfId="12539" xr:uid="{00000000-0005-0000-0000-0000A5310000}"/>
    <cellStyle name="Normal 3 3 4 6 2 2" xfId="12540" xr:uid="{00000000-0005-0000-0000-0000A6310000}"/>
    <cellStyle name="Normal 3 3 4 6 2 3" xfId="12541" xr:uid="{00000000-0005-0000-0000-0000A7310000}"/>
    <cellStyle name="Normal 3 3 4 6 2 4" xfId="12542" xr:uid="{00000000-0005-0000-0000-0000A8310000}"/>
    <cellStyle name="Normal 3 3 4 6 2 5" xfId="12543" xr:uid="{00000000-0005-0000-0000-0000A9310000}"/>
    <cellStyle name="Normal 3 3 4 6 2 6" xfId="12544" xr:uid="{00000000-0005-0000-0000-0000AA310000}"/>
    <cellStyle name="Normal 3 3 4 6 2 7" xfId="12545" xr:uid="{00000000-0005-0000-0000-0000AB310000}"/>
    <cellStyle name="Normal 3 3 4 6 2 8" xfId="12546" xr:uid="{00000000-0005-0000-0000-0000AC310000}"/>
    <cellStyle name="Normal 3 3 4 6 2 9" xfId="12547" xr:uid="{00000000-0005-0000-0000-0000AD310000}"/>
    <cellStyle name="Normal 3 3 4 6 3" xfId="12548" xr:uid="{00000000-0005-0000-0000-0000AE310000}"/>
    <cellStyle name="Normal 3 3 4 6 4" xfId="12549" xr:uid="{00000000-0005-0000-0000-0000AF310000}"/>
    <cellStyle name="Normal 3 3 4 6 5" xfId="12550" xr:uid="{00000000-0005-0000-0000-0000B0310000}"/>
    <cellStyle name="Normal 3 3 4 6 6" xfId="12551" xr:uid="{00000000-0005-0000-0000-0000B1310000}"/>
    <cellStyle name="Normal 3 3 4 6 7" xfId="12552" xr:uid="{00000000-0005-0000-0000-0000B2310000}"/>
    <cellStyle name="Normal 3 3 4 6 8" xfId="12553" xr:uid="{00000000-0005-0000-0000-0000B3310000}"/>
    <cellStyle name="Normal 3 3 4 6 9" xfId="12554" xr:uid="{00000000-0005-0000-0000-0000B4310000}"/>
    <cellStyle name="Normal 3 3 4 7" xfId="12555" xr:uid="{00000000-0005-0000-0000-0000B5310000}"/>
    <cellStyle name="Normal 3 3 4 7 10" xfId="12556" xr:uid="{00000000-0005-0000-0000-0000B6310000}"/>
    <cellStyle name="Normal 3 3 4 7 11" xfId="12557" xr:uid="{00000000-0005-0000-0000-0000B7310000}"/>
    <cellStyle name="Normal 3 3 4 7 12" xfId="12558" xr:uid="{00000000-0005-0000-0000-0000B8310000}"/>
    <cellStyle name="Normal 3 3 4 7 13" xfId="12559" xr:uid="{00000000-0005-0000-0000-0000B9310000}"/>
    <cellStyle name="Normal 3 3 4 7 14" xfId="12560" xr:uid="{00000000-0005-0000-0000-0000BA310000}"/>
    <cellStyle name="Normal 3 3 4 7 15" xfId="12561" xr:uid="{00000000-0005-0000-0000-0000BB310000}"/>
    <cellStyle name="Normal 3 3 4 7 2" xfId="12562" xr:uid="{00000000-0005-0000-0000-0000BC310000}"/>
    <cellStyle name="Normal 3 3 4 7 2 10" xfId="12563" xr:uid="{00000000-0005-0000-0000-0000BD310000}"/>
    <cellStyle name="Normal 3 3 4 7 2 11" xfId="12564" xr:uid="{00000000-0005-0000-0000-0000BE310000}"/>
    <cellStyle name="Normal 3 3 4 7 2 12" xfId="12565" xr:uid="{00000000-0005-0000-0000-0000BF310000}"/>
    <cellStyle name="Normal 3 3 4 7 2 13" xfId="12566" xr:uid="{00000000-0005-0000-0000-0000C0310000}"/>
    <cellStyle name="Normal 3 3 4 7 2 14" xfId="12567" xr:uid="{00000000-0005-0000-0000-0000C1310000}"/>
    <cellStyle name="Normal 3 3 4 7 2 2" xfId="12568" xr:uid="{00000000-0005-0000-0000-0000C2310000}"/>
    <cellStyle name="Normal 3 3 4 7 2 3" xfId="12569" xr:uid="{00000000-0005-0000-0000-0000C3310000}"/>
    <cellStyle name="Normal 3 3 4 7 2 4" xfId="12570" xr:uid="{00000000-0005-0000-0000-0000C4310000}"/>
    <cellStyle name="Normal 3 3 4 7 2 5" xfId="12571" xr:uid="{00000000-0005-0000-0000-0000C5310000}"/>
    <cellStyle name="Normal 3 3 4 7 2 6" xfId="12572" xr:uid="{00000000-0005-0000-0000-0000C6310000}"/>
    <cellStyle name="Normal 3 3 4 7 2 7" xfId="12573" xr:uid="{00000000-0005-0000-0000-0000C7310000}"/>
    <cellStyle name="Normal 3 3 4 7 2 8" xfId="12574" xr:uid="{00000000-0005-0000-0000-0000C8310000}"/>
    <cellStyle name="Normal 3 3 4 7 2 9" xfId="12575" xr:uid="{00000000-0005-0000-0000-0000C9310000}"/>
    <cellStyle name="Normal 3 3 4 7 3" xfId="12576" xr:uid="{00000000-0005-0000-0000-0000CA310000}"/>
    <cellStyle name="Normal 3 3 4 7 4" xfId="12577" xr:uid="{00000000-0005-0000-0000-0000CB310000}"/>
    <cellStyle name="Normal 3 3 4 7 5" xfId="12578" xr:uid="{00000000-0005-0000-0000-0000CC310000}"/>
    <cellStyle name="Normal 3 3 4 7 6" xfId="12579" xr:uid="{00000000-0005-0000-0000-0000CD310000}"/>
    <cellStyle name="Normal 3 3 4 7 7" xfId="12580" xr:uid="{00000000-0005-0000-0000-0000CE310000}"/>
    <cellStyle name="Normal 3 3 4 7 8" xfId="12581" xr:uid="{00000000-0005-0000-0000-0000CF310000}"/>
    <cellStyle name="Normal 3 3 4 7 9" xfId="12582" xr:uid="{00000000-0005-0000-0000-0000D0310000}"/>
    <cellStyle name="Normal 3 3 4 8" xfId="12583" xr:uid="{00000000-0005-0000-0000-0000D1310000}"/>
    <cellStyle name="Normal 3 3 4 8 10" xfId="12584" xr:uid="{00000000-0005-0000-0000-0000D2310000}"/>
    <cellStyle name="Normal 3 3 4 8 11" xfId="12585" xr:uid="{00000000-0005-0000-0000-0000D3310000}"/>
    <cellStyle name="Normal 3 3 4 8 12" xfId="12586" xr:uid="{00000000-0005-0000-0000-0000D4310000}"/>
    <cellStyle name="Normal 3 3 4 8 13" xfId="12587" xr:uid="{00000000-0005-0000-0000-0000D5310000}"/>
    <cellStyle name="Normal 3 3 4 8 14" xfId="12588" xr:uid="{00000000-0005-0000-0000-0000D6310000}"/>
    <cellStyle name="Normal 3 3 4 8 15" xfId="12589" xr:uid="{00000000-0005-0000-0000-0000D7310000}"/>
    <cellStyle name="Normal 3 3 4 8 2" xfId="12590" xr:uid="{00000000-0005-0000-0000-0000D8310000}"/>
    <cellStyle name="Normal 3 3 4 8 2 10" xfId="12591" xr:uid="{00000000-0005-0000-0000-0000D9310000}"/>
    <cellStyle name="Normal 3 3 4 8 2 11" xfId="12592" xr:uid="{00000000-0005-0000-0000-0000DA310000}"/>
    <cellStyle name="Normal 3 3 4 8 2 12" xfId="12593" xr:uid="{00000000-0005-0000-0000-0000DB310000}"/>
    <cellStyle name="Normal 3 3 4 8 2 13" xfId="12594" xr:uid="{00000000-0005-0000-0000-0000DC310000}"/>
    <cellStyle name="Normal 3 3 4 8 2 14" xfId="12595" xr:uid="{00000000-0005-0000-0000-0000DD310000}"/>
    <cellStyle name="Normal 3 3 4 8 2 2" xfId="12596" xr:uid="{00000000-0005-0000-0000-0000DE310000}"/>
    <cellStyle name="Normal 3 3 4 8 2 3" xfId="12597" xr:uid="{00000000-0005-0000-0000-0000DF310000}"/>
    <cellStyle name="Normal 3 3 4 8 2 4" xfId="12598" xr:uid="{00000000-0005-0000-0000-0000E0310000}"/>
    <cellStyle name="Normal 3 3 4 8 2 5" xfId="12599" xr:uid="{00000000-0005-0000-0000-0000E1310000}"/>
    <cellStyle name="Normal 3 3 4 8 2 6" xfId="12600" xr:uid="{00000000-0005-0000-0000-0000E2310000}"/>
    <cellStyle name="Normal 3 3 4 8 2 7" xfId="12601" xr:uid="{00000000-0005-0000-0000-0000E3310000}"/>
    <cellStyle name="Normal 3 3 4 8 2 8" xfId="12602" xr:uid="{00000000-0005-0000-0000-0000E4310000}"/>
    <cellStyle name="Normal 3 3 4 8 2 9" xfId="12603" xr:uid="{00000000-0005-0000-0000-0000E5310000}"/>
    <cellStyle name="Normal 3 3 4 8 3" xfId="12604" xr:uid="{00000000-0005-0000-0000-0000E6310000}"/>
    <cellStyle name="Normal 3 3 4 8 4" xfId="12605" xr:uid="{00000000-0005-0000-0000-0000E7310000}"/>
    <cellStyle name="Normal 3 3 4 8 5" xfId="12606" xr:uid="{00000000-0005-0000-0000-0000E8310000}"/>
    <cellStyle name="Normal 3 3 4 8 6" xfId="12607" xr:uid="{00000000-0005-0000-0000-0000E9310000}"/>
    <cellStyle name="Normal 3 3 4 8 7" xfId="12608" xr:uid="{00000000-0005-0000-0000-0000EA310000}"/>
    <cellStyle name="Normal 3 3 4 8 8" xfId="12609" xr:uid="{00000000-0005-0000-0000-0000EB310000}"/>
    <cellStyle name="Normal 3 3 4 8 9" xfId="12610" xr:uid="{00000000-0005-0000-0000-0000EC310000}"/>
    <cellStyle name="Normal 3 3 4 9" xfId="12611" xr:uid="{00000000-0005-0000-0000-0000ED310000}"/>
    <cellStyle name="Normal 3 3 4 9 10" xfId="12612" xr:uid="{00000000-0005-0000-0000-0000EE310000}"/>
    <cellStyle name="Normal 3 3 4 9 11" xfId="12613" xr:uid="{00000000-0005-0000-0000-0000EF310000}"/>
    <cellStyle name="Normal 3 3 4 9 12" xfId="12614" xr:uid="{00000000-0005-0000-0000-0000F0310000}"/>
    <cellStyle name="Normal 3 3 4 9 13" xfId="12615" xr:uid="{00000000-0005-0000-0000-0000F1310000}"/>
    <cellStyle name="Normal 3 3 4 9 14" xfId="12616" xr:uid="{00000000-0005-0000-0000-0000F2310000}"/>
    <cellStyle name="Normal 3 3 4 9 2" xfId="12617" xr:uid="{00000000-0005-0000-0000-0000F3310000}"/>
    <cellStyle name="Normal 3 3 4 9 3" xfId="12618" xr:uid="{00000000-0005-0000-0000-0000F4310000}"/>
    <cellStyle name="Normal 3 3 4 9 4" xfId="12619" xr:uid="{00000000-0005-0000-0000-0000F5310000}"/>
    <cellStyle name="Normal 3 3 4 9 5" xfId="12620" xr:uid="{00000000-0005-0000-0000-0000F6310000}"/>
    <cellStyle name="Normal 3 3 4 9 6" xfId="12621" xr:uid="{00000000-0005-0000-0000-0000F7310000}"/>
    <cellStyle name="Normal 3 3 4 9 7" xfId="12622" xr:uid="{00000000-0005-0000-0000-0000F8310000}"/>
    <cellStyle name="Normal 3 3 4 9 8" xfId="12623" xr:uid="{00000000-0005-0000-0000-0000F9310000}"/>
    <cellStyle name="Normal 3 3 4 9 9" xfId="12624" xr:uid="{00000000-0005-0000-0000-0000FA310000}"/>
    <cellStyle name="Normal 3 3 5" xfId="12625" xr:uid="{00000000-0005-0000-0000-0000FB310000}"/>
    <cellStyle name="Normal 3 3 5 10" xfId="12626" xr:uid="{00000000-0005-0000-0000-0000FC310000}"/>
    <cellStyle name="Normal 3 3 5 10 10" xfId="12627" xr:uid="{00000000-0005-0000-0000-0000FD310000}"/>
    <cellStyle name="Normal 3 3 5 10 11" xfId="12628" xr:uid="{00000000-0005-0000-0000-0000FE310000}"/>
    <cellStyle name="Normal 3 3 5 10 12" xfId="12629" xr:uid="{00000000-0005-0000-0000-0000FF310000}"/>
    <cellStyle name="Normal 3 3 5 10 13" xfId="12630" xr:uid="{00000000-0005-0000-0000-000000320000}"/>
    <cellStyle name="Normal 3 3 5 10 14" xfId="12631" xr:uid="{00000000-0005-0000-0000-000001320000}"/>
    <cellStyle name="Normal 3 3 5 10 2" xfId="12632" xr:uid="{00000000-0005-0000-0000-000002320000}"/>
    <cellStyle name="Normal 3 3 5 10 3" xfId="12633" xr:uid="{00000000-0005-0000-0000-000003320000}"/>
    <cellStyle name="Normal 3 3 5 10 4" xfId="12634" xr:uid="{00000000-0005-0000-0000-000004320000}"/>
    <cellStyle name="Normal 3 3 5 10 5" xfId="12635" xr:uid="{00000000-0005-0000-0000-000005320000}"/>
    <cellStyle name="Normal 3 3 5 10 6" xfId="12636" xr:uid="{00000000-0005-0000-0000-000006320000}"/>
    <cellStyle name="Normal 3 3 5 10 7" xfId="12637" xr:uid="{00000000-0005-0000-0000-000007320000}"/>
    <cellStyle name="Normal 3 3 5 10 8" xfId="12638" xr:uid="{00000000-0005-0000-0000-000008320000}"/>
    <cellStyle name="Normal 3 3 5 10 9" xfId="12639" xr:uid="{00000000-0005-0000-0000-000009320000}"/>
    <cellStyle name="Normal 3 3 5 11" xfId="12640" xr:uid="{00000000-0005-0000-0000-00000A320000}"/>
    <cellStyle name="Normal 3 3 5 11 10" xfId="12641" xr:uid="{00000000-0005-0000-0000-00000B320000}"/>
    <cellStyle name="Normal 3 3 5 11 11" xfId="12642" xr:uid="{00000000-0005-0000-0000-00000C320000}"/>
    <cellStyle name="Normal 3 3 5 11 12" xfId="12643" xr:uid="{00000000-0005-0000-0000-00000D320000}"/>
    <cellStyle name="Normal 3 3 5 11 13" xfId="12644" xr:uid="{00000000-0005-0000-0000-00000E320000}"/>
    <cellStyle name="Normal 3 3 5 11 14" xfId="12645" xr:uid="{00000000-0005-0000-0000-00000F320000}"/>
    <cellStyle name="Normal 3 3 5 11 2" xfId="12646" xr:uid="{00000000-0005-0000-0000-000010320000}"/>
    <cellStyle name="Normal 3 3 5 11 3" xfId="12647" xr:uid="{00000000-0005-0000-0000-000011320000}"/>
    <cellStyle name="Normal 3 3 5 11 4" xfId="12648" xr:uid="{00000000-0005-0000-0000-000012320000}"/>
    <cellStyle name="Normal 3 3 5 11 5" xfId="12649" xr:uid="{00000000-0005-0000-0000-000013320000}"/>
    <cellStyle name="Normal 3 3 5 11 6" xfId="12650" xr:uid="{00000000-0005-0000-0000-000014320000}"/>
    <cellStyle name="Normal 3 3 5 11 7" xfId="12651" xr:uid="{00000000-0005-0000-0000-000015320000}"/>
    <cellStyle name="Normal 3 3 5 11 8" xfId="12652" xr:uid="{00000000-0005-0000-0000-000016320000}"/>
    <cellStyle name="Normal 3 3 5 11 9" xfId="12653" xr:uid="{00000000-0005-0000-0000-000017320000}"/>
    <cellStyle name="Normal 3 3 5 12" xfId="12654" xr:uid="{00000000-0005-0000-0000-000018320000}"/>
    <cellStyle name="Normal 3 3 5 12 10" xfId="12655" xr:uid="{00000000-0005-0000-0000-000019320000}"/>
    <cellStyle name="Normal 3 3 5 12 11" xfId="12656" xr:uid="{00000000-0005-0000-0000-00001A320000}"/>
    <cellStyle name="Normal 3 3 5 12 12" xfId="12657" xr:uid="{00000000-0005-0000-0000-00001B320000}"/>
    <cellStyle name="Normal 3 3 5 12 13" xfId="12658" xr:uid="{00000000-0005-0000-0000-00001C320000}"/>
    <cellStyle name="Normal 3 3 5 12 14" xfId="12659" xr:uid="{00000000-0005-0000-0000-00001D320000}"/>
    <cellStyle name="Normal 3 3 5 12 2" xfId="12660" xr:uid="{00000000-0005-0000-0000-00001E320000}"/>
    <cellStyle name="Normal 3 3 5 12 3" xfId="12661" xr:uid="{00000000-0005-0000-0000-00001F320000}"/>
    <cellStyle name="Normal 3 3 5 12 4" xfId="12662" xr:uid="{00000000-0005-0000-0000-000020320000}"/>
    <cellStyle name="Normal 3 3 5 12 5" xfId="12663" xr:uid="{00000000-0005-0000-0000-000021320000}"/>
    <cellStyle name="Normal 3 3 5 12 6" xfId="12664" xr:uid="{00000000-0005-0000-0000-000022320000}"/>
    <cellStyle name="Normal 3 3 5 12 7" xfId="12665" xr:uid="{00000000-0005-0000-0000-000023320000}"/>
    <cellStyle name="Normal 3 3 5 12 8" xfId="12666" xr:uid="{00000000-0005-0000-0000-000024320000}"/>
    <cellStyle name="Normal 3 3 5 12 9" xfId="12667" xr:uid="{00000000-0005-0000-0000-000025320000}"/>
    <cellStyle name="Normal 3 3 5 13" xfId="12668" xr:uid="{00000000-0005-0000-0000-000026320000}"/>
    <cellStyle name="Normal 3 3 5 13 10" xfId="12669" xr:uid="{00000000-0005-0000-0000-000027320000}"/>
    <cellStyle name="Normal 3 3 5 13 11" xfId="12670" xr:uid="{00000000-0005-0000-0000-000028320000}"/>
    <cellStyle name="Normal 3 3 5 13 12" xfId="12671" xr:uid="{00000000-0005-0000-0000-000029320000}"/>
    <cellStyle name="Normal 3 3 5 13 13" xfId="12672" xr:uid="{00000000-0005-0000-0000-00002A320000}"/>
    <cellStyle name="Normal 3 3 5 13 14" xfId="12673" xr:uid="{00000000-0005-0000-0000-00002B320000}"/>
    <cellStyle name="Normal 3 3 5 13 2" xfId="12674" xr:uid="{00000000-0005-0000-0000-00002C320000}"/>
    <cellStyle name="Normal 3 3 5 13 3" xfId="12675" xr:uid="{00000000-0005-0000-0000-00002D320000}"/>
    <cellStyle name="Normal 3 3 5 13 4" xfId="12676" xr:uid="{00000000-0005-0000-0000-00002E320000}"/>
    <cellStyle name="Normal 3 3 5 13 5" xfId="12677" xr:uid="{00000000-0005-0000-0000-00002F320000}"/>
    <cellStyle name="Normal 3 3 5 13 6" xfId="12678" xr:uid="{00000000-0005-0000-0000-000030320000}"/>
    <cellStyle name="Normal 3 3 5 13 7" xfId="12679" xr:uid="{00000000-0005-0000-0000-000031320000}"/>
    <cellStyle name="Normal 3 3 5 13 8" xfId="12680" xr:uid="{00000000-0005-0000-0000-000032320000}"/>
    <cellStyle name="Normal 3 3 5 13 9" xfId="12681" xr:uid="{00000000-0005-0000-0000-000033320000}"/>
    <cellStyle name="Normal 3 3 5 14" xfId="12682" xr:uid="{00000000-0005-0000-0000-000034320000}"/>
    <cellStyle name="Normal 3 3 5 14 10" xfId="12683" xr:uid="{00000000-0005-0000-0000-000035320000}"/>
    <cellStyle name="Normal 3 3 5 14 11" xfId="12684" xr:uid="{00000000-0005-0000-0000-000036320000}"/>
    <cellStyle name="Normal 3 3 5 14 12" xfId="12685" xr:uid="{00000000-0005-0000-0000-000037320000}"/>
    <cellStyle name="Normal 3 3 5 14 13" xfId="12686" xr:uid="{00000000-0005-0000-0000-000038320000}"/>
    <cellStyle name="Normal 3 3 5 14 14" xfId="12687" xr:uid="{00000000-0005-0000-0000-000039320000}"/>
    <cellStyle name="Normal 3 3 5 14 2" xfId="12688" xr:uid="{00000000-0005-0000-0000-00003A320000}"/>
    <cellStyle name="Normal 3 3 5 14 3" xfId="12689" xr:uid="{00000000-0005-0000-0000-00003B320000}"/>
    <cellStyle name="Normal 3 3 5 14 4" xfId="12690" xr:uid="{00000000-0005-0000-0000-00003C320000}"/>
    <cellStyle name="Normal 3 3 5 14 5" xfId="12691" xr:uid="{00000000-0005-0000-0000-00003D320000}"/>
    <cellStyle name="Normal 3 3 5 14 6" xfId="12692" xr:uid="{00000000-0005-0000-0000-00003E320000}"/>
    <cellStyle name="Normal 3 3 5 14 7" xfId="12693" xr:uid="{00000000-0005-0000-0000-00003F320000}"/>
    <cellStyle name="Normal 3 3 5 14 8" xfId="12694" xr:uid="{00000000-0005-0000-0000-000040320000}"/>
    <cellStyle name="Normal 3 3 5 14 9" xfId="12695" xr:uid="{00000000-0005-0000-0000-000041320000}"/>
    <cellStyle name="Normal 3 3 5 15" xfId="12696" xr:uid="{00000000-0005-0000-0000-000042320000}"/>
    <cellStyle name="Normal 3 3 5 16" xfId="12697" xr:uid="{00000000-0005-0000-0000-000043320000}"/>
    <cellStyle name="Normal 3 3 5 17" xfId="12698" xr:uid="{00000000-0005-0000-0000-000044320000}"/>
    <cellStyle name="Normal 3 3 5 18" xfId="12699" xr:uid="{00000000-0005-0000-0000-000045320000}"/>
    <cellStyle name="Normal 3 3 5 19" xfId="12700" xr:uid="{00000000-0005-0000-0000-000046320000}"/>
    <cellStyle name="Normal 3 3 5 2" xfId="12701" xr:uid="{00000000-0005-0000-0000-000047320000}"/>
    <cellStyle name="Normal 3 3 5 20" xfId="12702" xr:uid="{00000000-0005-0000-0000-000048320000}"/>
    <cellStyle name="Normal 3 3 5 21" xfId="12703" xr:uid="{00000000-0005-0000-0000-000049320000}"/>
    <cellStyle name="Normal 3 3 5 22" xfId="12704" xr:uid="{00000000-0005-0000-0000-00004A320000}"/>
    <cellStyle name="Normal 3 3 5 23" xfId="12705" xr:uid="{00000000-0005-0000-0000-00004B320000}"/>
    <cellStyle name="Normal 3 3 5 24" xfId="12706" xr:uid="{00000000-0005-0000-0000-00004C320000}"/>
    <cellStyle name="Normal 3 3 5 25" xfId="12707" xr:uid="{00000000-0005-0000-0000-00004D320000}"/>
    <cellStyle name="Normal 3 3 5 26" xfId="12708" xr:uid="{00000000-0005-0000-0000-00004E320000}"/>
    <cellStyle name="Normal 3 3 5 27" xfId="12709" xr:uid="{00000000-0005-0000-0000-00004F320000}"/>
    <cellStyle name="Normal 3 3 5 3" xfId="12710" xr:uid="{00000000-0005-0000-0000-000050320000}"/>
    <cellStyle name="Normal 3 3 5 4" xfId="12711" xr:uid="{00000000-0005-0000-0000-000051320000}"/>
    <cellStyle name="Normal 3 3 5 5" xfId="12712" xr:uid="{00000000-0005-0000-0000-000052320000}"/>
    <cellStyle name="Normal 3 3 5 6" xfId="12713" xr:uid="{00000000-0005-0000-0000-000053320000}"/>
    <cellStyle name="Normal 3 3 5 6 10" xfId="12714" xr:uid="{00000000-0005-0000-0000-000054320000}"/>
    <cellStyle name="Normal 3 3 5 6 11" xfId="12715" xr:uid="{00000000-0005-0000-0000-000055320000}"/>
    <cellStyle name="Normal 3 3 5 6 12" xfId="12716" xr:uid="{00000000-0005-0000-0000-000056320000}"/>
    <cellStyle name="Normal 3 3 5 6 13" xfId="12717" xr:uid="{00000000-0005-0000-0000-000057320000}"/>
    <cellStyle name="Normal 3 3 5 6 14" xfId="12718" xr:uid="{00000000-0005-0000-0000-000058320000}"/>
    <cellStyle name="Normal 3 3 5 6 15" xfId="12719" xr:uid="{00000000-0005-0000-0000-000059320000}"/>
    <cellStyle name="Normal 3 3 5 6 2" xfId="12720" xr:uid="{00000000-0005-0000-0000-00005A320000}"/>
    <cellStyle name="Normal 3 3 5 6 2 10" xfId="12721" xr:uid="{00000000-0005-0000-0000-00005B320000}"/>
    <cellStyle name="Normal 3 3 5 6 2 11" xfId="12722" xr:uid="{00000000-0005-0000-0000-00005C320000}"/>
    <cellStyle name="Normal 3 3 5 6 2 12" xfId="12723" xr:uid="{00000000-0005-0000-0000-00005D320000}"/>
    <cellStyle name="Normal 3 3 5 6 2 13" xfId="12724" xr:uid="{00000000-0005-0000-0000-00005E320000}"/>
    <cellStyle name="Normal 3 3 5 6 2 14" xfId="12725" xr:uid="{00000000-0005-0000-0000-00005F320000}"/>
    <cellStyle name="Normal 3 3 5 6 2 2" xfId="12726" xr:uid="{00000000-0005-0000-0000-000060320000}"/>
    <cellStyle name="Normal 3 3 5 6 2 3" xfId="12727" xr:uid="{00000000-0005-0000-0000-000061320000}"/>
    <cellStyle name="Normal 3 3 5 6 2 4" xfId="12728" xr:uid="{00000000-0005-0000-0000-000062320000}"/>
    <cellStyle name="Normal 3 3 5 6 2 5" xfId="12729" xr:uid="{00000000-0005-0000-0000-000063320000}"/>
    <cellStyle name="Normal 3 3 5 6 2 6" xfId="12730" xr:uid="{00000000-0005-0000-0000-000064320000}"/>
    <cellStyle name="Normal 3 3 5 6 2 7" xfId="12731" xr:uid="{00000000-0005-0000-0000-000065320000}"/>
    <cellStyle name="Normal 3 3 5 6 2 8" xfId="12732" xr:uid="{00000000-0005-0000-0000-000066320000}"/>
    <cellStyle name="Normal 3 3 5 6 2 9" xfId="12733" xr:uid="{00000000-0005-0000-0000-000067320000}"/>
    <cellStyle name="Normal 3 3 5 6 3" xfId="12734" xr:uid="{00000000-0005-0000-0000-000068320000}"/>
    <cellStyle name="Normal 3 3 5 6 4" xfId="12735" xr:uid="{00000000-0005-0000-0000-000069320000}"/>
    <cellStyle name="Normal 3 3 5 6 5" xfId="12736" xr:uid="{00000000-0005-0000-0000-00006A320000}"/>
    <cellStyle name="Normal 3 3 5 6 6" xfId="12737" xr:uid="{00000000-0005-0000-0000-00006B320000}"/>
    <cellStyle name="Normal 3 3 5 6 7" xfId="12738" xr:uid="{00000000-0005-0000-0000-00006C320000}"/>
    <cellStyle name="Normal 3 3 5 6 8" xfId="12739" xr:uid="{00000000-0005-0000-0000-00006D320000}"/>
    <cellStyle name="Normal 3 3 5 6 9" xfId="12740" xr:uid="{00000000-0005-0000-0000-00006E320000}"/>
    <cellStyle name="Normal 3 3 5 7" xfId="12741" xr:uid="{00000000-0005-0000-0000-00006F320000}"/>
    <cellStyle name="Normal 3 3 5 7 10" xfId="12742" xr:uid="{00000000-0005-0000-0000-000070320000}"/>
    <cellStyle name="Normal 3 3 5 7 11" xfId="12743" xr:uid="{00000000-0005-0000-0000-000071320000}"/>
    <cellStyle name="Normal 3 3 5 7 12" xfId="12744" xr:uid="{00000000-0005-0000-0000-000072320000}"/>
    <cellStyle name="Normal 3 3 5 7 13" xfId="12745" xr:uid="{00000000-0005-0000-0000-000073320000}"/>
    <cellStyle name="Normal 3 3 5 7 14" xfId="12746" xr:uid="{00000000-0005-0000-0000-000074320000}"/>
    <cellStyle name="Normal 3 3 5 7 15" xfId="12747" xr:uid="{00000000-0005-0000-0000-000075320000}"/>
    <cellStyle name="Normal 3 3 5 7 2" xfId="12748" xr:uid="{00000000-0005-0000-0000-000076320000}"/>
    <cellStyle name="Normal 3 3 5 7 2 10" xfId="12749" xr:uid="{00000000-0005-0000-0000-000077320000}"/>
    <cellStyle name="Normal 3 3 5 7 2 11" xfId="12750" xr:uid="{00000000-0005-0000-0000-000078320000}"/>
    <cellStyle name="Normal 3 3 5 7 2 12" xfId="12751" xr:uid="{00000000-0005-0000-0000-000079320000}"/>
    <cellStyle name="Normal 3 3 5 7 2 13" xfId="12752" xr:uid="{00000000-0005-0000-0000-00007A320000}"/>
    <cellStyle name="Normal 3 3 5 7 2 14" xfId="12753" xr:uid="{00000000-0005-0000-0000-00007B320000}"/>
    <cellStyle name="Normal 3 3 5 7 2 2" xfId="12754" xr:uid="{00000000-0005-0000-0000-00007C320000}"/>
    <cellStyle name="Normal 3 3 5 7 2 3" xfId="12755" xr:uid="{00000000-0005-0000-0000-00007D320000}"/>
    <cellStyle name="Normal 3 3 5 7 2 4" xfId="12756" xr:uid="{00000000-0005-0000-0000-00007E320000}"/>
    <cellStyle name="Normal 3 3 5 7 2 5" xfId="12757" xr:uid="{00000000-0005-0000-0000-00007F320000}"/>
    <cellStyle name="Normal 3 3 5 7 2 6" xfId="12758" xr:uid="{00000000-0005-0000-0000-000080320000}"/>
    <cellStyle name="Normal 3 3 5 7 2 7" xfId="12759" xr:uid="{00000000-0005-0000-0000-000081320000}"/>
    <cellStyle name="Normal 3 3 5 7 2 8" xfId="12760" xr:uid="{00000000-0005-0000-0000-000082320000}"/>
    <cellStyle name="Normal 3 3 5 7 2 9" xfId="12761" xr:uid="{00000000-0005-0000-0000-000083320000}"/>
    <cellStyle name="Normal 3 3 5 7 3" xfId="12762" xr:uid="{00000000-0005-0000-0000-000084320000}"/>
    <cellStyle name="Normal 3 3 5 7 4" xfId="12763" xr:uid="{00000000-0005-0000-0000-000085320000}"/>
    <cellStyle name="Normal 3 3 5 7 5" xfId="12764" xr:uid="{00000000-0005-0000-0000-000086320000}"/>
    <cellStyle name="Normal 3 3 5 7 6" xfId="12765" xr:uid="{00000000-0005-0000-0000-000087320000}"/>
    <cellStyle name="Normal 3 3 5 7 7" xfId="12766" xr:uid="{00000000-0005-0000-0000-000088320000}"/>
    <cellStyle name="Normal 3 3 5 7 8" xfId="12767" xr:uid="{00000000-0005-0000-0000-000089320000}"/>
    <cellStyle name="Normal 3 3 5 7 9" xfId="12768" xr:uid="{00000000-0005-0000-0000-00008A320000}"/>
    <cellStyle name="Normal 3 3 5 8" xfId="12769" xr:uid="{00000000-0005-0000-0000-00008B320000}"/>
    <cellStyle name="Normal 3 3 5 8 10" xfId="12770" xr:uid="{00000000-0005-0000-0000-00008C320000}"/>
    <cellStyle name="Normal 3 3 5 8 11" xfId="12771" xr:uid="{00000000-0005-0000-0000-00008D320000}"/>
    <cellStyle name="Normal 3 3 5 8 12" xfId="12772" xr:uid="{00000000-0005-0000-0000-00008E320000}"/>
    <cellStyle name="Normal 3 3 5 8 13" xfId="12773" xr:uid="{00000000-0005-0000-0000-00008F320000}"/>
    <cellStyle name="Normal 3 3 5 8 14" xfId="12774" xr:uid="{00000000-0005-0000-0000-000090320000}"/>
    <cellStyle name="Normal 3 3 5 8 15" xfId="12775" xr:uid="{00000000-0005-0000-0000-000091320000}"/>
    <cellStyle name="Normal 3 3 5 8 2" xfId="12776" xr:uid="{00000000-0005-0000-0000-000092320000}"/>
    <cellStyle name="Normal 3 3 5 8 2 10" xfId="12777" xr:uid="{00000000-0005-0000-0000-000093320000}"/>
    <cellStyle name="Normal 3 3 5 8 2 11" xfId="12778" xr:uid="{00000000-0005-0000-0000-000094320000}"/>
    <cellStyle name="Normal 3 3 5 8 2 12" xfId="12779" xr:uid="{00000000-0005-0000-0000-000095320000}"/>
    <cellStyle name="Normal 3 3 5 8 2 13" xfId="12780" xr:uid="{00000000-0005-0000-0000-000096320000}"/>
    <cellStyle name="Normal 3 3 5 8 2 14" xfId="12781" xr:uid="{00000000-0005-0000-0000-000097320000}"/>
    <cellStyle name="Normal 3 3 5 8 2 2" xfId="12782" xr:uid="{00000000-0005-0000-0000-000098320000}"/>
    <cellStyle name="Normal 3 3 5 8 2 3" xfId="12783" xr:uid="{00000000-0005-0000-0000-000099320000}"/>
    <cellStyle name="Normal 3 3 5 8 2 4" xfId="12784" xr:uid="{00000000-0005-0000-0000-00009A320000}"/>
    <cellStyle name="Normal 3 3 5 8 2 5" xfId="12785" xr:uid="{00000000-0005-0000-0000-00009B320000}"/>
    <cellStyle name="Normal 3 3 5 8 2 6" xfId="12786" xr:uid="{00000000-0005-0000-0000-00009C320000}"/>
    <cellStyle name="Normal 3 3 5 8 2 7" xfId="12787" xr:uid="{00000000-0005-0000-0000-00009D320000}"/>
    <cellStyle name="Normal 3 3 5 8 2 8" xfId="12788" xr:uid="{00000000-0005-0000-0000-00009E320000}"/>
    <cellStyle name="Normal 3 3 5 8 2 9" xfId="12789" xr:uid="{00000000-0005-0000-0000-00009F320000}"/>
    <cellStyle name="Normal 3 3 5 8 3" xfId="12790" xr:uid="{00000000-0005-0000-0000-0000A0320000}"/>
    <cellStyle name="Normal 3 3 5 8 4" xfId="12791" xr:uid="{00000000-0005-0000-0000-0000A1320000}"/>
    <cellStyle name="Normal 3 3 5 8 5" xfId="12792" xr:uid="{00000000-0005-0000-0000-0000A2320000}"/>
    <cellStyle name="Normal 3 3 5 8 6" xfId="12793" xr:uid="{00000000-0005-0000-0000-0000A3320000}"/>
    <cellStyle name="Normal 3 3 5 8 7" xfId="12794" xr:uid="{00000000-0005-0000-0000-0000A4320000}"/>
    <cellStyle name="Normal 3 3 5 8 8" xfId="12795" xr:uid="{00000000-0005-0000-0000-0000A5320000}"/>
    <cellStyle name="Normal 3 3 5 8 9" xfId="12796" xr:uid="{00000000-0005-0000-0000-0000A6320000}"/>
    <cellStyle name="Normal 3 3 5 9" xfId="12797" xr:uid="{00000000-0005-0000-0000-0000A7320000}"/>
    <cellStyle name="Normal 3 3 5 9 10" xfId="12798" xr:uid="{00000000-0005-0000-0000-0000A8320000}"/>
    <cellStyle name="Normal 3 3 5 9 11" xfId="12799" xr:uid="{00000000-0005-0000-0000-0000A9320000}"/>
    <cellStyle name="Normal 3 3 5 9 12" xfId="12800" xr:uid="{00000000-0005-0000-0000-0000AA320000}"/>
    <cellStyle name="Normal 3 3 5 9 13" xfId="12801" xr:uid="{00000000-0005-0000-0000-0000AB320000}"/>
    <cellStyle name="Normal 3 3 5 9 14" xfId="12802" xr:uid="{00000000-0005-0000-0000-0000AC320000}"/>
    <cellStyle name="Normal 3 3 5 9 2" xfId="12803" xr:uid="{00000000-0005-0000-0000-0000AD320000}"/>
    <cellStyle name="Normal 3 3 5 9 3" xfId="12804" xr:uid="{00000000-0005-0000-0000-0000AE320000}"/>
    <cellStyle name="Normal 3 3 5 9 4" xfId="12805" xr:uid="{00000000-0005-0000-0000-0000AF320000}"/>
    <cellStyle name="Normal 3 3 5 9 5" xfId="12806" xr:uid="{00000000-0005-0000-0000-0000B0320000}"/>
    <cellStyle name="Normal 3 3 5 9 6" xfId="12807" xr:uid="{00000000-0005-0000-0000-0000B1320000}"/>
    <cellStyle name="Normal 3 3 5 9 7" xfId="12808" xr:uid="{00000000-0005-0000-0000-0000B2320000}"/>
    <cellStyle name="Normal 3 3 5 9 8" xfId="12809" xr:uid="{00000000-0005-0000-0000-0000B3320000}"/>
    <cellStyle name="Normal 3 3 5 9 9" xfId="12810" xr:uid="{00000000-0005-0000-0000-0000B4320000}"/>
    <cellStyle name="Normal 3 3 6" xfId="12811" xr:uid="{00000000-0005-0000-0000-0000B5320000}"/>
    <cellStyle name="Normal 3 3 6 10" xfId="12812" xr:uid="{00000000-0005-0000-0000-0000B6320000}"/>
    <cellStyle name="Normal 3 3 6 10 10" xfId="12813" xr:uid="{00000000-0005-0000-0000-0000B7320000}"/>
    <cellStyle name="Normal 3 3 6 10 11" xfId="12814" xr:uid="{00000000-0005-0000-0000-0000B8320000}"/>
    <cellStyle name="Normal 3 3 6 10 12" xfId="12815" xr:uid="{00000000-0005-0000-0000-0000B9320000}"/>
    <cellStyle name="Normal 3 3 6 10 13" xfId="12816" xr:uid="{00000000-0005-0000-0000-0000BA320000}"/>
    <cellStyle name="Normal 3 3 6 10 14" xfId="12817" xr:uid="{00000000-0005-0000-0000-0000BB320000}"/>
    <cellStyle name="Normal 3 3 6 10 2" xfId="12818" xr:uid="{00000000-0005-0000-0000-0000BC320000}"/>
    <cellStyle name="Normal 3 3 6 10 3" xfId="12819" xr:uid="{00000000-0005-0000-0000-0000BD320000}"/>
    <cellStyle name="Normal 3 3 6 10 4" xfId="12820" xr:uid="{00000000-0005-0000-0000-0000BE320000}"/>
    <cellStyle name="Normal 3 3 6 10 5" xfId="12821" xr:uid="{00000000-0005-0000-0000-0000BF320000}"/>
    <cellStyle name="Normal 3 3 6 10 6" xfId="12822" xr:uid="{00000000-0005-0000-0000-0000C0320000}"/>
    <cellStyle name="Normal 3 3 6 10 7" xfId="12823" xr:uid="{00000000-0005-0000-0000-0000C1320000}"/>
    <cellStyle name="Normal 3 3 6 10 8" xfId="12824" xr:uid="{00000000-0005-0000-0000-0000C2320000}"/>
    <cellStyle name="Normal 3 3 6 10 9" xfId="12825" xr:uid="{00000000-0005-0000-0000-0000C3320000}"/>
    <cellStyle name="Normal 3 3 6 11" xfId="12826" xr:uid="{00000000-0005-0000-0000-0000C4320000}"/>
    <cellStyle name="Normal 3 3 6 11 10" xfId="12827" xr:uid="{00000000-0005-0000-0000-0000C5320000}"/>
    <cellStyle name="Normal 3 3 6 11 11" xfId="12828" xr:uid="{00000000-0005-0000-0000-0000C6320000}"/>
    <cellStyle name="Normal 3 3 6 11 12" xfId="12829" xr:uid="{00000000-0005-0000-0000-0000C7320000}"/>
    <cellStyle name="Normal 3 3 6 11 13" xfId="12830" xr:uid="{00000000-0005-0000-0000-0000C8320000}"/>
    <cellStyle name="Normal 3 3 6 11 14" xfId="12831" xr:uid="{00000000-0005-0000-0000-0000C9320000}"/>
    <cellStyle name="Normal 3 3 6 11 2" xfId="12832" xr:uid="{00000000-0005-0000-0000-0000CA320000}"/>
    <cellStyle name="Normal 3 3 6 11 3" xfId="12833" xr:uid="{00000000-0005-0000-0000-0000CB320000}"/>
    <cellStyle name="Normal 3 3 6 11 4" xfId="12834" xr:uid="{00000000-0005-0000-0000-0000CC320000}"/>
    <cellStyle name="Normal 3 3 6 11 5" xfId="12835" xr:uid="{00000000-0005-0000-0000-0000CD320000}"/>
    <cellStyle name="Normal 3 3 6 11 6" xfId="12836" xr:uid="{00000000-0005-0000-0000-0000CE320000}"/>
    <cellStyle name="Normal 3 3 6 11 7" xfId="12837" xr:uid="{00000000-0005-0000-0000-0000CF320000}"/>
    <cellStyle name="Normal 3 3 6 11 8" xfId="12838" xr:uid="{00000000-0005-0000-0000-0000D0320000}"/>
    <cellStyle name="Normal 3 3 6 11 9" xfId="12839" xr:uid="{00000000-0005-0000-0000-0000D1320000}"/>
    <cellStyle name="Normal 3 3 6 12" xfId="12840" xr:uid="{00000000-0005-0000-0000-0000D2320000}"/>
    <cellStyle name="Normal 3 3 6 12 10" xfId="12841" xr:uid="{00000000-0005-0000-0000-0000D3320000}"/>
    <cellStyle name="Normal 3 3 6 12 11" xfId="12842" xr:uid="{00000000-0005-0000-0000-0000D4320000}"/>
    <cellStyle name="Normal 3 3 6 12 12" xfId="12843" xr:uid="{00000000-0005-0000-0000-0000D5320000}"/>
    <cellStyle name="Normal 3 3 6 12 13" xfId="12844" xr:uid="{00000000-0005-0000-0000-0000D6320000}"/>
    <cellStyle name="Normal 3 3 6 12 14" xfId="12845" xr:uid="{00000000-0005-0000-0000-0000D7320000}"/>
    <cellStyle name="Normal 3 3 6 12 2" xfId="12846" xr:uid="{00000000-0005-0000-0000-0000D8320000}"/>
    <cellStyle name="Normal 3 3 6 12 3" xfId="12847" xr:uid="{00000000-0005-0000-0000-0000D9320000}"/>
    <cellStyle name="Normal 3 3 6 12 4" xfId="12848" xr:uid="{00000000-0005-0000-0000-0000DA320000}"/>
    <cellStyle name="Normal 3 3 6 12 5" xfId="12849" xr:uid="{00000000-0005-0000-0000-0000DB320000}"/>
    <cellStyle name="Normal 3 3 6 12 6" xfId="12850" xr:uid="{00000000-0005-0000-0000-0000DC320000}"/>
    <cellStyle name="Normal 3 3 6 12 7" xfId="12851" xr:uid="{00000000-0005-0000-0000-0000DD320000}"/>
    <cellStyle name="Normal 3 3 6 12 8" xfId="12852" xr:uid="{00000000-0005-0000-0000-0000DE320000}"/>
    <cellStyle name="Normal 3 3 6 12 9" xfId="12853" xr:uid="{00000000-0005-0000-0000-0000DF320000}"/>
    <cellStyle name="Normal 3 3 6 13" xfId="12854" xr:uid="{00000000-0005-0000-0000-0000E0320000}"/>
    <cellStyle name="Normal 3 3 6 13 10" xfId="12855" xr:uid="{00000000-0005-0000-0000-0000E1320000}"/>
    <cellStyle name="Normal 3 3 6 13 11" xfId="12856" xr:uid="{00000000-0005-0000-0000-0000E2320000}"/>
    <cellStyle name="Normal 3 3 6 13 12" xfId="12857" xr:uid="{00000000-0005-0000-0000-0000E3320000}"/>
    <cellStyle name="Normal 3 3 6 13 13" xfId="12858" xr:uid="{00000000-0005-0000-0000-0000E4320000}"/>
    <cellStyle name="Normal 3 3 6 13 14" xfId="12859" xr:uid="{00000000-0005-0000-0000-0000E5320000}"/>
    <cellStyle name="Normal 3 3 6 13 2" xfId="12860" xr:uid="{00000000-0005-0000-0000-0000E6320000}"/>
    <cellStyle name="Normal 3 3 6 13 3" xfId="12861" xr:uid="{00000000-0005-0000-0000-0000E7320000}"/>
    <cellStyle name="Normal 3 3 6 13 4" xfId="12862" xr:uid="{00000000-0005-0000-0000-0000E8320000}"/>
    <cellStyle name="Normal 3 3 6 13 5" xfId="12863" xr:uid="{00000000-0005-0000-0000-0000E9320000}"/>
    <cellStyle name="Normal 3 3 6 13 6" xfId="12864" xr:uid="{00000000-0005-0000-0000-0000EA320000}"/>
    <cellStyle name="Normal 3 3 6 13 7" xfId="12865" xr:uid="{00000000-0005-0000-0000-0000EB320000}"/>
    <cellStyle name="Normal 3 3 6 13 8" xfId="12866" xr:uid="{00000000-0005-0000-0000-0000EC320000}"/>
    <cellStyle name="Normal 3 3 6 13 9" xfId="12867" xr:uid="{00000000-0005-0000-0000-0000ED320000}"/>
    <cellStyle name="Normal 3 3 6 14" xfId="12868" xr:uid="{00000000-0005-0000-0000-0000EE320000}"/>
    <cellStyle name="Normal 3 3 6 14 10" xfId="12869" xr:uid="{00000000-0005-0000-0000-0000EF320000}"/>
    <cellStyle name="Normal 3 3 6 14 11" xfId="12870" xr:uid="{00000000-0005-0000-0000-0000F0320000}"/>
    <cellStyle name="Normal 3 3 6 14 12" xfId="12871" xr:uid="{00000000-0005-0000-0000-0000F1320000}"/>
    <cellStyle name="Normal 3 3 6 14 13" xfId="12872" xr:uid="{00000000-0005-0000-0000-0000F2320000}"/>
    <cellStyle name="Normal 3 3 6 14 14" xfId="12873" xr:uid="{00000000-0005-0000-0000-0000F3320000}"/>
    <cellStyle name="Normal 3 3 6 14 2" xfId="12874" xr:uid="{00000000-0005-0000-0000-0000F4320000}"/>
    <cellStyle name="Normal 3 3 6 14 3" xfId="12875" xr:uid="{00000000-0005-0000-0000-0000F5320000}"/>
    <cellStyle name="Normal 3 3 6 14 4" xfId="12876" xr:uid="{00000000-0005-0000-0000-0000F6320000}"/>
    <cellStyle name="Normal 3 3 6 14 5" xfId="12877" xr:uid="{00000000-0005-0000-0000-0000F7320000}"/>
    <cellStyle name="Normal 3 3 6 14 6" xfId="12878" xr:uid="{00000000-0005-0000-0000-0000F8320000}"/>
    <cellStyle name="Normal 3 3 6 14 7" xfId="12879" xr:uid="{00000000-0005-0000-0000-0000F9320000}"/>
    <cellStyle name="Normal 3 3 6 14 8" xfId="12880" xr:uid="{00000000-0005-0000-0000-0000FA320000}"/>
    <cellStyle name="Normal 3 3 6 14 9" xfId="12881" xr:uid="{00000000-0005-0000-0000-0000FB320000}"/>
    <cellStyle name="Normal 3 3 6 15" xfId="12882" xr:uid="{00000000-0005-0000-0000-0000FC320000}"/>
    <cellStyle name="Normal 3 3 6 16" xfId="12883" xr:uid="{00000000-0005-0000-0000-0000FD320000}"/>
    <cellStyle name="Normal 3 3 6 17" xfId="12884" xr:uid="{00000000-0005-0000-0000-0000FE320000}"/>
    <cellStyle name="Normal 3 3 6 18" xfId="12885" xr:uid="{00000000-0005-0000-0000-0000FF320000}"/>
    <cellStyle name="Normal 3 3 6 19" xfId="12886" xr:uid="{00000000-0005-0000-0000-000000330000}"/>
    <cellStyle name="Normal 3 3 6 2" xfId="12887" xr:uid="{00000000-0005-0000-0000-000001330000}"/>
    <cellStyle name="Normal 3 3 6 20" xfId="12888" xr:uid="{00000000-0005-0000-0000-000002330000}"/>
    <cellStyle name="Normal 3 3 6 21" xfId="12889" xr:uid="{00000000-0005-0000-0000-000003330000}"/>
    <cellStyle name="Normal 3 3 6 22" xfId="12890" xr:uid="{00000000-0005-0000-0000-000004330000}"/>
    <cellStyle name="Normal 3 3 6 23" xfId="12891" xr:uid="{00000000-0005-0000-0000-000005330000}"/>
    <cellStyle name="Normal 3 3 6 24" xfId="12892" xr:uid="{00000000-0005-0000-0000-000006330000}"/>
    <cellStyle name="Normal 3 3 6 25" xfId="12893" xr:uid="{00000000-0005-0000-0000-000007330000}"/>
    <cellStyle name="Normal 3 3 6 26" xfId="12894" xr:uid="{00000000-0005-0000-0000-000008330000}"/>
    <cellStyle name="Normal 3 3 6 27" xfId="12895" xr:uid="{00000000-0005-0000-0000-000009330000}"/>
    <cellStyle name="Normal 3 3 6 3" xfId="12896" xr:uid="{00000000-0005-0000-0000-00000A330000}"/>
    <cellStyle name="Normal 3 3 6 4" xfId="12897" xr:uid="{00000000-0005-0000-0000-00000B330000}"/>
    <cellStyle name="Normal 3 3 6 5" xfId="12898" xr:uid="{00000000-0005-0000-0000-00000C330000}"/>
    <cellStyle name="Normal 3 3 6 6" xfId="12899" xr:uid="{00000000-0005-0000-0000-00000D330000}"/>
    <cellStyle name="Normal 3 3 6 6 10" xfId="12900" xr:uid="{00000000-0005-0000-0000-00000E330000}"/>
    <cellStyle name="Normal 3 3 6 6 11" xfId="12901" xr:uid="{00000000-0005-0000-0000-00000F330000}"/>
    <cellStyle name="Normal 3 3 6 6 12" xfId="12902" xr:uid="{00000000-0005-0000-0000-000010330000}"/>
    <cellStyle name="Normal 3 3 6 6 13" xfId="12903" xr:uid="{00000000-0005-0000-0000-000011330000}"/>
    <cellStyle name="Normal 3 3 6 6 14" xfId="12904" xr:uid="{00000000-0005-0000-0000-000012330000}"/>
    <cellStyle name="Normal 3 3 6 6 15" xfId="12905" xr:uid="{00000000-0005-0000-0000-000013330000}"/>
    <cellStyle name="Normal 3 3 6 6 2" xfId="12906" xr:uid="{00000000-0005-0000-0000-000014330000}"/>
    <cellStyle name="Normal 3 3 6 6 2 10" xfId="12907" xr:uid="{00000000-0005-0000-0000-000015330000}"/>
    <cellStyle name="Normal 3 3 6 6 2 11" xfId="12908" xr:uid="{00000000-0005-0000-0000-000016330000}"/>
    <cellStyle name="Normal 3 3 6 6 2 12" xfId="12909" xr:uid="{00000000-0005-0000-0000-000017330000}"/>
    <cellStyle name="Normal 3 3 6 6 2 13" xfId="12910" xr:uid="{00000000-0005-0000-0000-000018330000}"/>
    <cellStyle name="Normal 3 3 6 6 2 14" xfId="12911" xr:uid="{00000000-0005-0000-0000-000019330000}"/>
    <cellStyle name="Normal 3 3 6 6 2 2" xfId="12912" xr:uid="{00000000-0005-0000-0000-00001A330000}"/>
    <cellStyle name="Normal 3 3 6 6 2 3" xfId="12913" xr:uid="{00000000-0005-0000-0000-00001B330000}"/>
    <cellStyle name="Normal 3 3 6 6 2 4" xfId="12914" xr:uid="{00000000-0005-0000-0000-00001C330000}"/>
    <cellStyle name="Normal 3 3 6 6 2 5" xfId="12915" xr:uid="{00000000-0005-0000-0000-00001D330000}"/>
    <cellStyle name="Normal 3 3 6 6 2 6" xfId="12916" xr:uid="{00000000-0005-0000-0000-00001E330000}"/>
    <cellStyle name="Normal 3 3 6 6 2 7" xfId="12917" xr:uid="{00000000-0005-0000-0000-00001F330000}"/>
    <cellStyle name="Normal 3 3 6 6 2 8" xfId="12918" xr:uid="{00000000-0005-0000-0000-000020330000}"/>
    <cellStyle name="Normal 3 3 6 6 2 9" xfId="12919" xr:uid="{00000000-0005-0000-0000-000021330000}"/>
    <cellStyle name="Normal 3 3 6 6 3" xfId="12920" xr:uid="{00000000-0005-0000-0000-000022330000}"/>
    <cellStyle name="Normal 3 3 6 6 4" xfId="12921" xr:uid="{00000000-0005-0000-0000-000023330000}"/>
    <cellStyle name="Normal 3 3 6 6 5" xfId="12922" xr:uid="{00000000-0005-0000-0000-000024330000}"/>
    <cellStyle name="Normal 3 3 6 6 6" xfId="12923" xr:uid="{00000000-0005-0000-0000-000025330000}"/>
    <cellStyle name="Normal 3 3 6 6 7" xfId="12924" xr:uid="{00000000-0005-0000-0000-000026330000}"/>
    <cellStyle name="Normal 3 3 6 6 8" xfId="12925" xr:uid="{00000000-0005-0000-0000-000027330000}"/>
    <cellStyle name="Normal 3 3 6 6 9" xfId="12926" xr:uid="{00000000-0005-0000-0000-000028330000}"/>
    <cellStyle name="Normal 3 3 6 7" xfId="12927" xr:uid="{00000000-0005-0000-0000-000029330000}"/>
    <cellStyle name="Normal 3 3 6 7 10" xfId="12928" xr:uid="{00000000-0005-0000-0000-00002A330000}"/>
    <cellStyle name="Normal 3 3 6 7 11" xfId="12929" xr:uid="{00000000-0005-0000-0000-00002B330000}"/>
    <cellStyle name="Normal 3 3 6 7 12" xfId="12930" xr:uid="{00000000-0005-0000-0000-00002C330000}"/>
    <cellStyle name="Normal 3 3 6 7 13" xfId="12931" xr:uid="{00000000-0005-0000-0000-00002D330000}"/>
    <cellStyle name="Normal 3 3 6 7 14" xfId="12932" xr:uid="{00000000-0005-0000-0000-00002E330000}"/>
    <cellStyle name="Normal 3 3 6 7 15" xfId="12933" xr:uid="{00000000-0005-0000-0000-00002F330000}"/>
    <cellStyle name="Normal 3 3 6 7 2" xfId="12934" xr:uid="{00000000-0005-0000-0000-000030330000}"/>
    <cellStyle name="Normal 3 3 6 7 2 10" xfId="12935" xr:uid="{00000000-0005-0000-0000-000031330000}"/>
    <cellStyle name="Normal 3 3 6 7 2 11" xfId="12936" xr:uid="{00000000-0005-0000-0000-000032330000}"/>
    <cellStyle name="Normal 3 3 6 7 2 12" xfId="12937" xr:uid="{00000000-0005-0000-0000-000033330000}"/>
    <cellStyle name="Normal 3 3 6 7 2 13" xfId="12938" xr:uid="{00000000-0005-0000-0000-000034330000}"/>
    <cellStyle name="Normal 3 3 6 7 2 14" xfId="12939" xr:uid="{00000000-0005-0000-0000-000035330000}"/>
    <cellStyle name="Normal 3 3 6 7 2 2" xfId="12940" xr:uid="{00000000-0005-0000-0000-000036330000}"/>
    <cellStyle name="Normal 3 3 6 7 2 3" xfId="12941" xr:uid="{00000000-0005-0000-0000-000037330000}"/>
    <cellStyle name="Normal 3 3 6 7 2 4" xfId="12942" xr:uid="{00000000-0005-0000-0000-000038330000}"/>
    <cellStyle name="Normal 3 3 6 7 2 5" xfId="12943" xr:uid="{00000000-0005-0000-0000-000039330000}"/>
    <cellStyle name="Normal 3 3 6 7 2 6" xfId="12944" xr:uid="{00000000-0005-0000-0000-00003A330000}"/>
    <cellStyle name="Normal 3 3 6 7 2 7" xfId="12945" xr:uid="{00000000-0005-0000-0000-00003B330000}"/>
    <cellStyle name="Normal 3 3 6 7 2 8" xfId="12946" xr:uid="{00000000-0005-0000-0000-00003C330000}"/>
    <cellStyle name="Normal 3 3 6 7 2 9" xfId="12947" xr:uid="{00000000-0005-0000-0000-00003D330000}"/>
    <cellStyle name="Normal 3 3 6 7 3" xfId="12948" xr:uid="{00000000-0005-0000-0000-00003E330000}"/>
    <cellStyle name="Normal 3 3 6 7 4" xfId="12949" xr:uid="{00000000-0005-0000-0000-00003F330000}"/>
    <cellStyle name="Normal 3 3 6 7 5" xfId="12950" xr:uid="{00000000-0005-0000-0000-000040330000}"/>
    <cellStyle name="Normal 3 3 6 7 6" xfId="12951" xr:uid="{00000000-0005-0000-0000-000041330000}"/>
    <cellStyle name="Normal 3 3 6 7 7" xfId="12952" xr:uid="{00000000-0005-0000-0000-000042330000}"/>
    <cellStyle name="Normal 3 3 6 7 8" xfId="12953" xr:uid="{00000000-0005-0000-0000-000043330000}"/>
    <cellStyle name="Normal 3 3 6 7 9" xfId="12954" xr:uid="{00000000-0005-0000-0000-000044330000}"/>
    <cellStyle name="Normal 3 3 6 8" xfId="12955" xr:uid="{00000000-0005-0000-0000-000045330000}"/>
    <cellStyle name="Normal 3 3 6 8 10" xfId="12956" xr:uid="{00000000-0005-0000-0000-000046330000}"/>
    <cellStyle name="Normal 3 3 6 8 11" xfId="12957" xr:uid="{00000000-0005-0000-0000-000047330000}"/>
    <cellStyle name="Normal 3 3 6 8 12" xfId="12958" xr:uid="{00000000-0005-0000-0000-000048330000}"/>
    <cellStyle name="Normal 3 3 6 8 13" xfId="12959" xr:uid="{00000000-0005-0000-0000-000049330000}"/>
    <cellStyle name="Normal 3 3 6 8 14" xfId="12960" xr:uid="{00000000-0005-0000-0000-00004A330000}"/>
    <cellStyle name="Normal 3 3 6 8 15" xfId="12961" xr:uid="{00000000-0005-0000-0000-00004B330000}"/>
    <cellStyle name="Normal 3 3 6 8 2" xfId="12962" xr:uid="{00000000-0005-0000-0000-00004C330000}"/>
    <cellStyle name="Normal 3 3 6 8 2 10" xfId="12963" xr:uid="{00000000-0005-0000-0000-00004D330000}"/>
    <cellStyle name="Normal 3 3 6 8 2 11" xfId="12964" xr:uid="{00000000-0005-0000-0000-00004E330000}"/>
    <cellStyle name="Normal 3 3 6 8 2 12" xfId="12965" xr:uid="{00000000-0005-0000-0000-00004F330000}"/>
    <cellStyle name="Normal 3 3 6 8 2 13" xfId="12966" xr:uid="{00000000-0005-0000-0000-000050330000}"/>
    <cellStyle name="Normal 3 3 6 8 2 14" xfId="12967" xr:uid="{00000000-0005-0000-0000-000051330000}"/>
    <cellStyle name="Normal 3 3 6 8 2 2" xfId="12968" xr:uid="{00000000-0005-0000-0000-000052330000}"/>
    <cellStyle name="Normal 3 3 6 8 2 3" xfId="12969" xr:uid="{00000000-0005-0000-0000-000053330000}"/>
    <cellStyle name="Normal 3 3 6 8 2 4" xfId="12970" xr:uid="{00000000-0005-0000-0000-000054330000}"/>
    <cellStyle name="Normal 3 3 6 8 2 5" xfId="12971" xr:uid="{00000000-0005-0000-0000-000055330000}"/>
    <cellStyle name="Normal 3 3 6 8 2 6" xfId="12972" xr:uid="{00000000-0005-0000-0000-000056330000}"/>
    <cellStyle name="Normal 3 3 6 8 2 7" xfId="12973" xr:uid="{00000000-0005-0000-0000-000057330000}"/>
    <cellStyle name="Normal 3 3 6 8 2 8" xfId="12974" xr:uid="{00000000-0005-0000-0000-000058330000}"/>
    <cellStyle name="Normal 3 3 6 8 2 9" xfId="12975" xr:uid="{00000000-0005-0000-0000-000059330000}"/>
    <cellStyle name="Normal 3 3 6 8 3" xfId="12976" xr:uid="{00000000-0005-0000-0000-00005A330000}"/>
    <cellStyle name="Normal 3 3 6 8 4" xfId="12977" xr:uid="{00000000-0005-0000-0000-00005B330000}"/>
    <cellStyle name="Normal 3 3 6 8 5" xfId="12978" xr:uid="{00000000-0005-0000-0000-00005C330000}"/>
    <cellStyle name="Normal 3 3 6 8 6" xfId="12979" xr:uid="{00000000-0005-0000-0000-00005D330000}"/>
    <cellStyle name="Normal 3 3 6 8 7" xfId="12980" xr:uid="{00000000-0005-0000-0000-00005E330000}"/>
    <cellStyle name="Normal 3 3 6 8 8" xfId="12981" xr:uid="{00000000-0005-0000-0000-00005F330000}"/>
    <cellStyle name="Normal 3 3 6 8 9" xfId="12982" xr:uid="{00000000-0005-0000-0000-000060330000}"/>
    <cellStyle name="Normal 3 3 6 9" xfId="12983" xr:uid="{00000000-0005-0000-0000-000061330000}"/>
    <cellStyle name="Normal 3 3 6 9 10" xfId="12984" xr:uid="{00000000-0005-0000-0000-000062330000}"/>
    <cellStyle name="Normal 3 3 6 9 11" xfId="12985" xr:uid="{00000000-0005-0000-0000-000063330000}"/>
    <cellStyle name="Normal 3 3 6 9 12" xfId="12986" xr:uid="{00000000-0005-0000-0000-000064330000}"/>
    <cellStyle name="Normal 3 3 6 9 13" xfId="12987" xr:uid="{00000000-0005-0000-0000-000065330000}"/>
    <cellStyle name="Normal 3 3 6 9 14" xfId="12988" xr:uid="{00000000-0005-0000-0000-000066330000}"/>
    <cellStyle name="Normal 3 3 6 9 2" xfId="12989" xr:uid="{00000000-0005-0000-0000-000067330000}"/>
    <cellStyle name="Normal 3 3 6 9 3" xfId="12990" xr:uid="{00000000-0005-0000-0000-000068330000}"/>
    <cellStyle name="Normal 3 3 6 9 4" xfId="12991" xr:uid="{00000000-0005-0000-0000-000069330000}"/>
    <cellStyle name="Normal 3 3 6 9 5" xfId="12992" xr:uid="{00000000-0005-0000-0000-00006A330000}"/>
    <cellStyle name="Normal 3 3 6 9 6" xfId="12993" xr:uid="{00000000-0005-0000-0000-00006B330000}"/>
    <cellStyle name="Normal 3 3 6 9 7" xfId="12994" xr:uid="{00000000-0005-0000-0000-00006C330000}"/>
    <cellStyle name="Normal 3 3 6 9 8" xfId="12995" xr:uid="{00000000-0005-0000-0000-00006D330000}"/>
    <cellStyle name="Normal 3 3 6 9 9" xfId="12996" xr:uid="{00000000-0005-0000-0000-00006E330000}"/>
    <cellStyle name="Normal 3 3 7" xfId="12997" xr:uid="{00000000-0005-0000-0000-00006F330000}"/>
    <cellStyle name="Normal 3 3 7 10" xfId="12998" xr:uid="{00000000-0005-0000-0000-000070330000}"/>
    <cellStyle name="Normal 3 3 7 10 10" xfId="12999" xr:uid="{00000000-0005-0000-0000-000071330000}"/>
    <cellStyle name="Normal 3 3 7 10 11" xfId="13000" xr:uid="{00000000-0005-0000-0000-000072330000}"/>
    <cellStyle name="Normal 3 3 7 10 12" xfId="13001" xr:uid="{00000000-0005-0000-0000-000073330000}"/>
    <cellStyle name="Normal 3 3 7 10 13" xfId="13002" xr:uid="{00000000-0005-0000-0000-000074330000}"/>
    <cellStyle name="Normal 3 3 7 10 14" xfId="13003" xr:uid="{00000000-0005-0000-0000-000075330000}"/>
    <cellStyle name="Normal 3 3 7 10 2" xfId="13004" xr:uid="{00000000-0005-0000-0000-000076330000}"/>
    <cellStyle name="Normal 3 3 7 10 3" xfId="13005" xr:uid="{00000000-0005-0000-0000-000077330000}"/>
    <cellStyle name="Normal 3 3 7 10 4" xfId="13006" xr:uid="{00000000-0005-0000-0000-000078330000}"/>
    <cellStyle name="Normal 3 3 7 10 5" xfId="13007" xr:uid="{00000000-0005-0000-0000-000079330000}"/>
    <cellStyle name="Normal 3 3 7 10 6" xfId="13008" xr:uid="{00000000-0005-0000-0000-00007A330000}"/>
    <cellStyle name="Normal 3 3 7 10 7" xfId="13009" xr:uid="{00000000-0005-0000-0000-00007B330000}"/>
    <cellStyle name="Normal 3 3 7 10 8" xfId="13010" xr:uid="{00000000-0005-0000-0000-00007C330000}"/>
    <cellStyle name="Normal 3 3 7 10 9" xfId="13011" xr:uid="{00000000-0005-0000-0000-00007D330000}"/>
    <cellStyle name="Normal 3 3 7 11" xfId="13012" xr:uid="{00000000-0005-0000-0000-00007E330000}"/>
    <cellStyle name="Normal 3 3 7 12" xfId="13013" xr:uid="{00000000-0005-0000-0000-00007F330000}"/>
    <cellStyle name="Normal 3 3 7 13" xfId="13014" xr:uid="{00000000-0005-0000-0000-000080330000}"/>
    <cellStyle name="Normal 3 3 7 14" xfId="13015" xr:uid="{00000000-0005-0000-0000-000081330000}"/>
    <cellStyle name="Normal 3 3 7 15" xfId="13016" xr:uid="{00000000-0005-0000-0000-000082330000}"/>
    <cellStyle name="Normal 3 3 7 16" xfId="13017" xr:uid="{00000000-0005-0000-0000-000083330000}"/>
    <cellStyle name="Normal 3 3 7 17" xfId="13018" xr:uid="{00000000-0005-0000-0000-000084330000}"/>
    <cellStyle name="Normal 3 3 7 18" xfId="13019" xr:uid="{00000000-0005-0000-0000-000085330000}"/>
    <cellStyle name="Normal 3 3 7 19" xfId="13020" xr:uid="{00000000-0005-0000-0000-000086330000}"/>
    <cellStyle name="Normal 3 3 7 2" xfId="13021" xr:uid="{00000000-0005-0000-0000-000087330000}"/>
    <cellStyle name="Normal 3 3 7 2 10" xfId="13022" xr:uid="{00000000-0005-0000-0000-000088330000}"/>
    <cellStyle name="Normal 3 3 7 2 11" xfId="13023" xr:uid="{00000000-0005-0000-0000-000089330000}"/>
    <cellStyle name="Normal 3 3 7 2 12" xfId="13024" xr:uid="{00000000-0005-0000-0000-00008A330000}"/>
    <cellStyle name="Normal 3 3 7 2 13" xfId="13025" xr:uid="{00000000-0005-0000-0000-00008B330000}"/>
    <cellStyle name="Normal 3 3 7 2 14" xfId="13026" xr:uid="{00000000-0005-0000-0000-00008C330000}"/>
    <cellStyle name="Normal 3 3 7 2 15" xfId="13027" xr:uid="{00000000-0005-0000-0000-00008D330000}"/>
    <cellStyle name="Normal 3 3 7 2 2" xfId="13028" xr:uid="{00000000-0005-0000-0000-00008E330000}"/>
    <cellStyle name="Normal 3 3 7 2 2 10" xfId="13029" xr:uid="{00000000-0005-0000-0000-00008F330000}"/>
    <cellStyle name="Normal 3 3 7 2 2 11" xfId="13030" xr:uid="{00000000-0005-0000-0000-000090330000}"/>
    <cellStyle name="Normal 3 3 7 2 2 12" xfId="13031" xr:uid="{00000000-0005-0000-0000-000091330000}"/>
    <cellStyle name="Normal 3 3 7 2 2 13" xfId="13032" xr:uid="{00000000-0005-0000-0000-000092330000}"/>
    <cellStyle name="Normal 3 3 7 2 2 14" xfId="13033" xr:uid="{00000000-0005-0000-0000-000093330000}"/>
    <cellStyle name="Normal 3 3 7 2 2 2" xfId="13034" xr:uid="{00000000-0005-0000-0000-000094330000}"/>
    <cellStyle name="Normal 3 3 7 2 2 3" xfId="13035" xr:uid="{00000000-0005-0000-0000-000095330000}"/>
    <cellStyle name="Normal 3 3 7 2 2 4" xfId="13036" xr:uid="{00000000-0005-0000-0000-000096330000}"/>
    <cellStyle name="Normal 3 3 7 2 2 5" xfId="13037" xr:uid="{00000000-0005-0000-0000-000097330000}"/>
    <cellStyle name="Normal 3 3 7 2 2 6" xfId="13038" xr:uid="{00000000-0005-0000-0000-000098330000}"/>
    <cellStyle name="Normal 3 3 7 2 2 7" xfId="13039" xr:uid="{00000000-0005-0000-0000-000099330000}"/>
    <cellStyle name="Normal 3 3 7 2 2 8" xfId="13040" xr:uid="{00000000-0005-0000-0000-00009A330000}"/>
    <cellStyle name="Normal 3 3 7 2 2 9" xfId="13041" xr:uid="{00000000-0005-0000-0000-00009B330000}"/>
    <cellStyle name="Normal 3 3 7 2 3" xfId="13042" xr:uid="{00000000-0005-0000-0000-00009C330000}"/>
    <cellStyle name="Normal 3 3 7 2 4" xfId="13043" xr:uid="{00000000-0005-0000-0000-00009D330000}"/>
    <cellStyle name="Normal 3 3 7 2 5" xfId="13044" xr:uid="{00000000-0005-0000-0000-00009E330000}"/>
    <cellStyle name="Normal 3 3 7 2 6" xfId="13045" xr:uid="{00000000-0005-0000-0000-00009F330000}"/>
    <cellStyle name="Normal 3 3 7 2 7" xfId="13046" xr:uid="{00000000-0005-0000-0000-0000A0330000}"/>
    <cellStyle name="Normal 3 3 7 2 8" xfId="13047" xr:uid="{00000000-0005-0000-0000-0000A1330000}"/>
    <cellStyle name="Normal 3 3 7 2 9" xfId="13048" xr:uid="{00000000-0005-0000-0000-0000A2330000}"/>
    <cellStyle name="Normal 3 3 7 20" xfId="13049" xr:uid="{00000000-0005-0000-0000-0000A3330000}"/>
    <cellStyle name="Normal 3 3 7 21" xfId="13050" xr:uid="{00000000-0005-0000-0000-0000A4330000}"/>
    <cellStyle name="Normal 3 3 7 22" xfId="13051" xr:uid="{00000000-0005-0000-0000-0000A5330000}"/>
    <cellStyle name="Normal 3 3 7 23" xfId="13052" xr:uid="{00000000-0005-0000-0000-0000A6330000}"/>
    <cellStyle name="Normal 3 3 7 3" xfId="13053" xr:uid="{00000000-0005-0000-0000-0000A7330000}"/>
    <cellStyle name="Normal 3 3 7 3 10" xfId="13054" xr:uid="{00000000-0005-0000-0000-0000A8330000}"/>
    <cellStyle name="Normal 3 3 7 3 11" xfId="13055" xr:uid="{00000000-0005-0000-0000-0000A9330000}"/>
    <cellStyle name="Normal 3 3 7 3 12" xfId="13056" xr:uid="{00000000-0005-0000-0000-0000AA330000}"/>
    <cellStyle name="Normal 3 3 7 3 13" xfId="13057" xr:uid="{00000000-0005-0000-0000-0000AB330000}"/>
    <cellStyle name="Normal 3 3 7 3 14" xfId="13058" xr:uid="{00000000-0005-0000-0000-0000AC330000}"/>
    <cellStyle name="Normal 3 3 7 3 15" xfId="13059" xr:uid="{00000000-0005-0000-0000-0000AD330000}"/>
    <cellStyle name="Normal 3 3 7 3 2" xfId="13060" xr:uid="{00000000-0005-0000-0000-0000AE330000}"/>
    <cellStyle name="Normal 3 3 7 3 2 10" xfId="13061" xr:uid="{00000000-0005-0000-0000-0000AF330000}"/>
    <cellStyle name="Normal 3 3 7 3 2 11" xfId="13062" xr:uid="{00000000-0005-0000-0000-0000B0330000}"/>
    <cellStyle name="Normal 3 3 7 3 2 12" xfId="13063" xr:uid="{00000000-0005-0000-0000-0000B1330000}"/>
    <cellStyle name="Normal 3 3 7 3 2 13" xfId="13064" xr:uid="{00000000-0005-0000-0000-0000B2330000}"/>
    <cellStyle name="Normal 3 3 7 3 2 14" xfId="13065" xr:uid="{00000000-0005-0000-0000-0000B3330000}"/>
    <cellStyle name="Normal 3 3 7 3 2 2" xfId="13066" xr:uid="{00000000-0005-0000-0000-0000B4330000}"/>
    <cellStyle name="Normal 3 3 7 3 2 3" xfId="13067" xr:uid="{00000000-0005-0000-0000-0000B5330000}"/>
    <cellStyle name="Normal 3 3 7 3 2 4" xfId="13068" xr:uid="{00000000-0005-0000-0000-0000B6330000}"/>
    <cellStyle name="Normal 3 3 7 3 2 5" xfId="13069" xr:uid="{00000000-0005-0000-0000-0000B7330000}"/>
    <cellStyle name="Normal 3 3 7 3 2 6" xfId="13070" xr:uid="{00000000-0005-0000-0000-0000B8330000}"/>
    <cellStyle name="Normal 3 3 7 3 2 7" xfId="13071" xr:uid="{00000000-0005-0000-0000-0000B9330000}"/>
    <cellStyle name="Normal 3 3 7 3 2 8" xfId="13072" xr:uid="{00000000-0005-0000-0000-0000BA330000}"/>
    <cellStyle name="Normal 3 3 7 3 2 9" xfId="13073" xr:uid="{00000000-0005-0000-0000-0000BB330000}"/>
    <cellStyle name="Normal 3 3 7 3 3" xfId="13074" xr:uid="{00000000-0005-0000-0000-0000BC330000}"/>
    <cellStyle name="Normal 3 3 7 3 4" xfId="13075" xr:uid="{00000000-0005-0000-0000-0000BD330000}"/>
    <cellStyle name="Normal 3 3 7 3 5" xfId="13076" xr:uid="{00000000-0005-0000-0000-0000BE330000}"/>
    <cellStyle name="Normal 3 3 7 3 6" xfId="13077" xr:uid="{00000000-0005-0000-0000-0000BF330000}"/>
    <cellStyle name="Normal 3 3 7 3 7" xfId="13078" xr:uid="{00000000-0005-0000-0000-0000C0330000}"/>
    <cellStyle name="Normal 3 3 7 3 8" xfId="13079" xr:uid="{00000000-0005-0000-0000-0000C1330000}"/>
    <cellStyle name="Normal 3 3 7 3 9" xfId="13080" xr:uid="{00000000-0005-0000-0000-0000C2330000}"/>
    <cellStyle name="Normal 3 3 7 4" xfId="13081" xr:uid="{00000000-0005-0000-0000-0000C3330000}"/>
    <cellStyle name="Normal 3 3 7 4 10" xfId="13082" xr:uid="{00000000-0005-0000-0000-0000C4330000}"/>
    <cellStyle name="Normal 3 3 7 4 11" xfId="13083" xr:uid="{00000000-0005-0000-0000-0000C5330000}"/>
    <cellStyle name="Normal 3 3 7 4 12" xfId="13084" xr:uid="{00000000-0005-0000-0000-0000C6330000}"/>
    <cellStyle name="Normal 3 3 7 4 13" xfId="13085" xr:uid="{00000000-0005-0000-0000-0000C7330000}"/>
    <cellStyle name="Normal 3 3 7 4 14" xfId="13086" xr:uid="{00000000-0005-0000-0000-0000C8330000}"/>
    <cellStyle name="Normal 3 3 7 4 15" xfId="13087" xr:uid="{00000000-0005-0000-0000-0000C9330000}"/>
    <cellStyle name="Normal 3 3 7 4 2" xfId="13088" xr:uid="{00000000-0005-0000-0000-0000CA330000}"/>
    <cellStyle name="Normal 3 3 7 4 2 10" xfId="13089" xr:uid="{00000000-0005-0000-0000-0000CB330000}"/>
    <cellStyle name="Normal 3 3 7 4 2 11" xfId="13090" xr:uid="{00000000-0005-0000-0000-0000CC330000}"/>
    <cellStyle name="Normal 3 3 7 4 2 12" xfId="13091" xr:uid="{00000000-0005-0000-0000-0000CD330000}"/>
    <cellStyle name="Normal 3 3 7 4 2 13" xfId="13092" xr:uid="{00000000-0005-0000-0000-0000CE330000}"/>
    <cellStyle name="Normal 3 3 7 4 2 14" xfId="13093" xr:uid="{00000000-0005-0000-0000-0000CF330000}"/>
    <cellStyle name="Normal 3 3 7 4 2 2" xfId="13094" xr:uid="{00000000-0005-0000-0000-0000D0330000}"/>
    <cellStyle name="Normal 3 3 7 4 2 3" xfId="13095" xr:uid="{00000000-0005-0000-0000-0000D1330000}"/>
    <cellStyle name="Normal 3 3 7 4 2 4" xfId="13096" xr:uid="{00000000-0005-0000-0000-0000D2330000}"/>
    <cellStyle name="Normal 3 3 7 4 2 5" xfId="13097" xr:uid="{00000000-0005-0000-0000-0000D3330000}"/>
    <cellStyle name="Normal 3 3 7 4 2 6" xfId="13098" xr:uid="{00000000-0005-0000-0000-0000D4330000}"/>
    <cellStyle name="Normal 3 3 7 4 2 7" xfId="13099" xr:uid="{00000000-0005-0000-0000-0000D5330000}"/>
    <cellStyle name="Normal 3 3 7 4 2 8" xfId="13100" xr:uid="{00000000-0005-0000-0000-0000D6330000}"/>
    <cellStyle name="Normal 3 3 7 4 2 9" xfId="13101" xr:uid="{00000000-0005-0000-0000-0000D7330000}"/>
    <cellStyle name="Normal 3 3 7 4 3" xfId="13102" xr:uid="{00000000-0005-0000-0000-0000D8330000}"/>
    <cellStyle name="Normal 3 3 7 4 4" xfId="13103" xr:uid="{00000000-0005-0000-0000-0000D9330000}"/>
    <cellStyle name="Normal 3 3 7 4 5" xfId="13104" xr:uid="{00000000-0005-0000-0000-0000DA330000}"/>
    <cellStyle name="Normal 3 3 7 4 6" xfId="13105" xr:uid="{00000000-0005-0000-0000-0000DB330000}"/>
    <cellStyle name="Normal 3 3 7 4 7" xfId="13106" xr:uid="{00000000-0005-0000-0000-0000DC330000}"/>
    <cellStyle name="Normal 3 3 7 4 8" xfId="13107" xr:uid="{00000000-0005-0000-0000-0000DD330000}"/>
    <cellStyle name="Normal 3 3 7 4 9" xfId="13108" xr:uid="{00000000-0005-0000-0000-0000DE330000}"/>
    <cellStyle name="Normal 3 3 7 5" xfId="13109" xr:uid="{00000000-0005-0000-0000-0000DF330000}"/>
    <cellStyle name="Normal 3 3 7 5 10" xfId="13110" xr:uid="{00000000-0005-0000-0000-0000E0330000}"/>
    <cellStyle name="Normal 3 3 7 5 11" xfId="13111" xr:uid="{00000000-0005-0000-0000-0000E1330000}"/>
    <cellStyle name="Normal 3 3 7 5 12" xfId="13112" xr:uid="{00000000-0005-0000-0000-0000E2330000}"/>
    <cellStyle name="Normal 3 3 7 5 13" xfId="13113" xr:uid="{00000000-0005-0000-0000-0000E3330000}"/>
    <cellStyle name="Normal 3 3 7 5 14" xfId="13114" xr:uid="{00000000-0005-0000-0000-0000E4330000}"/>
    <cellStyle name="Normal 3 3 7 5 2" xfId="13115" xr:uid="{00000000-0005-0000-0000-0000E5330000}"/>
    <cellStyle name="Normal 3 3 7 5 3" xfId="13116" xr:uid="{00000000-0005-0000-0000-0000E6330000}"/>
    <cellStyle name="Normal 3 3 7 5 4" xfId="13117" xr:uid="{00000000-0005-0000-0000-0000E7330000}"/>
    <cellStyle name="Normal 3 3 7 5 5" xfId="13118" xr:uid="{00000000-0005-0000-0000-0000E8330000}"/>
    <cellStyle name="Normal 3 3 7 5 6" xfId="13119" xr:uid="{00000000-0005-0000-0000-0000E9330000}"/>
    <cellStyle name="Normal 3 3 7 5 7" xfId="13120" xr:uid="{00000000-0005-0000-0000-0000EA330000}"/>
    <cellStyle name="Normal 3 3 7 5 8" xfId="13121" xr:uid="{00000000-0005-0000-0000-0000EB330000}"/>
    <cellStyle name="Normal 3 3 7 5 9" xfId="13122" xr:uid="{00000000-0005-0000-0000-0000EC330000}"/>
    <cellStyle name="Normal 3 3 7 6" xfId="13123" xr:uid="{00000000-0005-0000-0000-0000ED330000}"/>
    <cellStyle name="Normal 3 3 7 6 10" xfId="13124" xr:uid="{00000000-0005-0000-0000-0000EE330000}"/>
    <cellStyle name="Normal 3 3 7 6 11" xfId="13125" xr:uid="{00000000-0005-0000-0000-0000EF330000}"/>
    <cellStyle name="Normal 3 3 7 6 12" xfId="13126" xr:uid="{00000000-0005-0000-0000-0000F0330000}"/>
    <cellStyle name="Normal 3 3 7 6 13" xfId="13127" xr:uid="{00000000-0005-0000-0000-0000F1330000}"/>
    <cellStyle name="Normal 3 3 7 6 14" xfId="13128" xr:uid="{00000000-0005-0000-0000-0000F2330000}"/>
    <cellStyle name="Normal 3 3 7 6 2" xfId="13129" xr:uid="{00000000-0005-0000-0000-0000F3330000}"/>
    <cellStyle name="Normal 3 3 7 6 3" xfId="13130" xr:uid="{00000000-0005-0000-0000-0000F4330000}"/>
    <cellStyle name="Normal 3 3 7 6 4" xfId="13131" xr:uid="{00000000-0005-0000-0000-0000F5330000}"/>
    <cellStyle name="Normal 3 3 7 6 5" xfId="13132" xr:uid="{00000000-0005-0000-0000-0000F6330000}"/>
    <cellStyle name="Normal 3 3 7 6 6" xfId="13133" xr:uid="{00000000-0005-0000-0000-0000F7330000}"/>
    <cellStyle name="Normal 3 3 7 6 7" xfId="13134" xr:uid="{00000000-0005-0000-0000-0000F8330000}"/>
    <cellStyle name="Normal 3 3 7 6 8" xfId="13135" xr:uid="{00000000-0005-0000-0000-0000F9330000}"/>
    <cellStyle name="Normal 3 3 7 6 9" xfId="13136" xr:uid="{00000000-0005-0000-0000-0000FA330000}"/>
    <cellStyle name="Normal 3 3 7 7" xfId="13137" xr:uid="{00000000-0005-0000-0000-0000FB330000}"/>
    <cellStyle name="Normal 3 3 7 7 10" xfId="13138" xr:uid="{00000000-0005-0000-0000-0000FC330000}"/>
    <cellStyle name="Normal 3 3 7 7 11" xfId="13139" xr:uid="{00000000-0005-0000-0000-0000FD330000}"/>
    <cellStyle name="Normal 3 3 7 7 12" xfId="13140" xr:uid="{00000000-0005-0000-0000-0000FE330000}"/>
    <cellStyle name="Normal 3 3 7 7 13" xfId="13141" xr:uid="{00000000-0005-0000-0000-0000FF330000}"/>
    <cellStyle name="Normal 3 3 7 7 14" xfId="13142" xr:uid="{00000000-0005-0000-0000-000000340000}"/>
    <cellStyle name="Normal 3 3 7 7 2" xfId="13143" xr:uid="{00000000-0005-0000-0000-000001340000}"/>
    <cellStyle name="Normal 3 3 7 7 3" xfId="13144" xr:uid="{00000000-0005-0000-0000-000002340000}"/>
    <cellStyle name="Normal 3 3 7 7 4" xfId="13145" xr:uid="{00000000-0005-0000-0000-000003340000}"/>
    <cellStyle name="Normal 3 3 7 7 5" xfId="13146" xr:uid="{00000000-0005-0000-0000-000004340000}"/>
    <cellStyle name="Normal 3 3 7 7 6" xfId="13147" xr:uid="{00000000-0005-0000-0000-000005340000}"/>
    <cellStyle name="Normal 3 3 7 7 7" xfId="13148" xr:uid="{00000000-0005-0000-0000-000006340000}"/>
    <cellStyle name="Normal 3 3 7 7 8" xfId="13149" xr:uid="{00000000-0005-0000-0000-000007340000}"/>
    <cellStyle name="Normal 3 3 7 7 9" xfId="13150" xr:uid="{00000000-0005-0000-0000-000008340000}"/>
    <cellStyle name="Normal 3 3 7 8" xfId="13151" xr:uid="{00000000-0005-0000-0000-000009340000}"/>
    <cellStyle name="Normal 3 3 7 8 10" xfId="13152" xr:uid="{00000000-0005-0000-0000-00000A340000}"/>
    <cellStyle name="Normal 3 3 7 8 11" xfId="13153" xr:uid="{00000000-0005-0000-0000-00000B340000}"/>
    <cellStyle name="Normal 3 3 7 8 12" xfId="13154" xr:uid="{00000000-0005-0000-0000-00000C340000}"/>
    <cellStyle name="Normal 3 3 7 8 13" xfId="13155" xr:uid="{00000000-0005-0000-0000-00000D340000}"/>
    <cellStyle name="Normal 3 3 7 8 14" xfId="13156" xr:uid="{00000000-0005-0000-0000-00000E340000}"/>
    <cellStyle name="Normal 3 3 7 8 2" xfId="13157" xr:uid="{00000000-0005-0000-0000-00000F340000}"/>
    <cellStyle name="Normal 3 3 7 8 3" xfId="13158" xr:uid="{00000000-0005-0000-0000-000010340000}"/>
    <cellStyle name="Normal 3 3 7 8 4" xfId="13159" xr:uid="{00000000-0005-0000-0000-000011340000}"/>
    <cellStyle name="Normal 3 3 7 8 5" xfId="13160" xr:uid="{00000000-0005-0000-0000-000012340000}"/>
    <cellStyle name="Normal 3 3 7 8 6" xfId="13161" xr:uid="{00000000-0005-0000-0000-000013340000}"/>
    <cellStyle name="Normal 3 3 7 8 7" xfId="13162" xr:uid="{00000000-0005-0000-0000-000014340000}"/>
    <cellStyle name="Normal 3 3 7 8 8" xfId="13163" xr:uid="{00000000-0005-0000-0000-000015340000}"/>
    <cellStyle name="Normal 3 3 7 8 9" xfId="13164" xr:uid="{00000000-0005-0000-0000-000016340000}"/>
    <cellStyle name="Normal 3 3 7 9" xfId="13165" xr:uid="{00000000-0005-0000-0000-000017340000}"/>
    <cellStyle name="Normal 3 3 7 9 10" xfId="13166" xr:uid="{00000000-0005-0000-0000-000018340000}"/>
    <cellStyle name="Normal 3 3 7 9 11" xfId="13167" xr:uid="{00000000-0005-0000-0000-000019340000}"/>
    <cellStyle name="Normal 3 3 7 9 12" xfId="13168" xr:uid="{00000000-0005-0000-0000-00001A340000}"/>
    <cellStyle name="Normal 3 3 7 9 13" xfId="13169" xr:uid="{00000000-0005-0000-0000-00001B340000}"/>
    <cellStyle name="Normal 3 3 7 9 14" xfId="13170" xr:uid="{00000000-0005-0000-0000-00001C340000}"/>
    <cellStyle name="Normal 3 3 7 9 2" xfId="13171" xr:uid="{00000000-0005-0000-0000-00001D340000}"/>
    <cellStyle name="Normal 3 3 7 9 3" xfId="13172" xr:uid="{00000000-0005-0000-0000-00001E340000}"/>
    <cellStyle name="Normal 3 3 7 9 4" xfId="13173" xr:uid="{00000000-0005-0000-0000-00001F340000}"/>
    <cellStyle name="Normal 3 3 7 9 5" xfId="13174" xr:uid="{00000000-0005-0000-0000-000020340000}"/>
    <cellStyle name="Normal 3 3 7 9 6" xfId="13175" xr:uid="{00000000-0005-0000-0000-000021340000}"/>
    <cellStyle name="Normal 3 3 7 9 7" xfId="13176" xr:uid="{00000000-0005-0000-0000-000022340000}"/>
    <cellStyle name="Normal 3 3 7 9 8" xfId="13177" xr:uid="{00000000-0005-0000-0000-000023340000}"/>
    <cellStyle name="Normal 3 3 7 9 9" xfId="13178" xr:uid="{00000000-0005-0000-0000-000024340000}"/>
    <cellStyle name="Normal 3 3 8" xfId="13179" xr:uid="{00000000-0005-0000-0000-000025340000}"/>
    <cellStyle name="Normal 3 3 8 10" xfId="13180" xr:uid="{00000000-0005-0000-0000-000026340000}"/>
    <cellStyle name="Normal 3 3 8 10 10" xfId="13181" xr:uid="{00000000-0005-0000-0000-000027340000}"/>
    <cellStyle name="Normal 3 3 8 10 11" xfId="13182" xr:uid="{00000000-0005-0000-0000-000028340000}"/>
    <cellStyle name="Normal 3 3 8 10 12" xfId="13183" xr:uid="{00000000-0005-0000-0000-000029340000}"/>
    <cellStyle name="Normal 3 3 8 10 13" xfId="13184" xr:uid="{00000000-0005-0000-0000-00002A340000}"/>
    <cellStyle name="Normal 3 3 8 10 14" xfId="13185" xr:uid="{00000000-0005-0000-0000-00002B340000}"/>
    <cellStyle name="Normal 3 3 8 10 2" xfId="13186" xr:uid="{00000000-0005-0000-0000-00002C340000}"/>
    <cellStyle name="Normal 3 3 8 10 3" xfId="13187" xr:uid="{00000000-0005-0000-0000-00002D340000}"/>
    <cellStyle name="Normal 3 3 8 10 4" xfId="13188" xr:uid="{00000000-0005-0000-0000-00002E340000}"/>
    <cellStyle name="Normal 3 3 8 10 5" xfId="13189" xr:uid="{00000000-0005-0000-0000-00002F340000}"/>
    <cellStyle name="Normal 3 3 8 10 6" xfId="13190" xr:uid="{00000000-0005-0000-0000-000030340000}"/>
    <cellStyle name="Normal 3 3 8 10 7" xfId="13191" xr:uid="{00000000-0005-0000-0000-000031340000}"/>
    <cellStyle name="Normal 3 3 8 10 8" xfId="13192" xr:uid="{00000000-0005-0000-0000-000032340000}"/>
    <cellStyle name="Normal 3 3 8 10 9" xfId="13193" xr:uid="{00000000-0005-0000-0000-000033340000}"/>
    <cellStyle name="Normal 3 3 8 11" xfId="13194" xr:uid="{00000000-0005-0000-0000-000034340000}"/>
    <cellStyle name="Normal 3 3 8 12" xfId="13195" xr:uid="{00000000-0005-0000-0000-000035340000}"/>
    <cellStyle name="Normal 3 3 8 13" xfId="13196" xr:uid="{00000000-0005-0000-0000-000036340000}"/>
    <cellStyle name="Normal 3 3 8 14" xfId="13197" xr:uid="{00000000-0005-0000-0000-000037340000}"/>
    <cellStyle name="Normal 3 3 8 15" xfId="13198" xr:uid="{00000000-0005-0000-0000-000038340000}"/>
    <cellStyle name="Normal 3 3 8 16" xfId="13199" xr:uid="{00000000-0005-0000-0000-000039340000}"/>
    <cellStyle name="Normal 3 3 8 17" xfId="13200" xr:uid="{00000000-0005-0000-0000-00003A340000}"/>
    <cellStyle name="Normal 3 3 8 18" xfId="13201" xr:uid="{00000000-0005-0000-0000-00003B340000}"/>
    <cellStyle name="Normal 3 3 8 19" xfId="13202" xr:uid="{00000000-0005-0000-0000-00003C340000}"/>
    <cellStyle name="Normal 3 3 8 2" xfId="13203" xr:uid="{00000000-0005-0000-0000-00003D340000}"/>
    <cellStyle name="Normal 3 3 8 2 10" xfId="13204" xr:uid="{00000000-0005-0000-0000-00003E340000}"/>
    <cellStyle name="Normal 3 3 8 2 11" xfId="13205" xr:uid="{00000000-0005-0000-0000-00003F340000}"/>
    <cellStyle name="Normal 3 3 8 2 12" xfId="13206" xr:uid="{00000000-0005-0000-0000-000040340000}"/>
    <cellStyle name="Normal 3 3 8 2 13" xfId="13207" xr:uid="{00000000-0005-0000-0000-000041340000}"/>
    <cellStyle name="Normal 3 3 8 2 14" xfId="13208" xr:uid="{00000000-0005-0000-0000-000042340000}"/>
    <cellStyle name="Normal 3 3 8 2 15" xfId="13209" xr:uid="{00000000-0005-0000-0000-000043340000}"/>
    <cellStyle name="Normal 3 3 8 2 2" xfId="13210" xr:uid="{00000000-0005-0000-0000-000044340000}"/>
    <cellStyle name="Normal 3 3 8 2 2 10" xfId="13211" xr:uid="{00000000-0005-0000-0000-000045340000}"/>
    <cellStyle name="Normal 3 3 8 2 2 11" xfId="13212" xr:uid="{00000000-0005-0000-0000-000046340000}"/>
    <cellStyle name="Normal 3 3 8 2 2 12" xfId="13213" xr:uid="{00000000-0005-0000-0000-000047340000}"/>
    <cellStyle name="Normal 3 3 8 2 2 13" xfId="13214" xr:uid="{00000000-0005-0000-0000-000048340000}"/>
    <cellStyle name="Normal 3 3 8 2 2 14" xfId="13215" xr:uid="{00000000-0005-0000-0000-000049340000}"/>
    <cellStyle name="Normal 3 3 8 2 2 2" xfId="13216" xr:uid="{00000000-0005-0000-0000-00004A340000}"/>
    <cellStyle name="Normal 3 3 8 2 2 3" xfId="13217" xr:uid="{00000000-0005-0000-0000-00004B340000}"/>
    <cellStyle name="Normal 3 3 8 2 2 4" xfId="13218" xr:uid="{00000000-0005-0000-0000-00004C340000}"/>
    <cellStyle name="Normal 3 3 8 2 2 5" xfId="13219" xr:uid="{00000000-0005-0000-0000-00004D340000}"/>
    <cellStyle name="Normal 3 3 8 2 2 6" xfId="13220" xr:uid="{00000000-0005-0000-0000-00004E340000}"/>
    <cellStyle name="Normal 3 3 8 2 2 7" xfId="13221" xr:uid="{00000000-0005-0000-0000-00004F340000}"/>
    <cellStyle name="Normal 3 3 8 2 2 8" xfId="13222" xr:uid="{00000000-0005-0000-0000-000050340000}"/>
    <cellStyle name="Normal 3 3 8 2 2 9" xfId="13223" xr:uid="{00000000-0005-0000-0000-000051340000}"/>
    <cellStyle name="Normal 3 3 8 2 3" xfId="13224" xr:uid="{00000000-0005-0000-0000-000052340000}"/>
    <cellStyle name="Normal 3 3 8 2 4" xfId="13225" xr:uid="{00000000-0005-0000-0000-000053340000}"/>
    <cellStyle name="Normal 3 3 8 2 5" xfId="13226" xr:uid="{00000000-0005-0000-0000-000054340000}"/>
    <cellStyle name="Normal 3 3 8 2 6" xfId="13227" xr:uid="{00000000-0005-0000-0000-000055340000}"/>
    <cellStyle name="Normal 3 3 8 2 7" xfId="13228" xr:uid="{00000000-0005-0000-0000-000056340000}"/>
    <cellStyle name="Normal 3 3 8 2 8" xfId="13229" xr:uid="{00000000-0005-0000-0000-000057340000}"/>
    <cellStyle name="Normal 3 3 8 2 9" xfId="13230" xr:uid="{00000000-0005-0000-0000-000058340000}"/>
    <cellStyle name="Normal 3 3 8 20" xfId="13231" xr:uid="{00000000-0005-0000-0000-000059340000}"/>
    <cellStyle name="Normal 3 3 8 21" xfId="13232" xr:uid="{00000000-0005-0000-0000-00005A340000}"/>
    <cellStyle name="Normal 3 3 8 22" xfId="13233" xr:uid="{00000000-0005-0000-0000-00005B340000}"/>
    <cellStyle name="Normal 3 3 8 23" xfId="13234" xr:uid="{00000000-0005-0000-0000-00005C340000}"/>
    <cellStyle name="Normal 3 3 8 3" xfId="13235" xr:uid="{00000000-0005-0000-0000-00005D340000}"/>
    <cellStyle name="Normal 3 3 8 3 10" xfId="13236" xr:uid="{00000000-0005-0000-0000-00005E340000}"/>
    <cellStyle name="Normal 3 3 8 3 11" xfId="13237" xr:uid="{00000000-0005-0000-0000-00005F340000}"/>
    <cellStyle name="Normal 3 3 8 3 12" xfId="13238" xr:uid="{00000000-0005-0000-0000-000060340000}"/>
    <cellStyle name="Normal 3 3 8 3 13" xfId="13239" xr:uid="{00000000-0005-0000-0000-000061340000}"/>
    <cellStyle name="Normal 3 3 8 3 14" xfId="13240" xr:uid="{00000000-0005-0000-0000-000062340000}"/>
    <cellStyle name="Normal 3 3 8 3 15" xfId="13241" xr:uid="{00000000-0005-0000-0000-000063340000}"/>
    <cellStyle name="Normal 3 3 8 3 2" xfId="13242" xr:uid="{00000000-0005-0000-0000-000064340000}"/>
    <cellStyle name="Normal 3 3 8 3 2 10" xfId="13243" xr:uid="{00000000-0005-0000-0000-000065340000}"/>
    <cellStyle name="Normal 3 3 8 3 2 11" xfId="13244" xr:uid="{00000000-0005-0000-0000-000066340000}"/>
    <cellStyle name="Normal 3 3 8 3 2 12" xfId="13245" xr:uid="{00000000-0005-0000-0000-000067340000}"/>
    <cellStyle name="Normal 3 3 8 3 2 13" xfId="13246" xr:uid="{00000000-0005-0000-0000-000068340000}"/>
    <cellStyle name="Normal 3 3 8 3 2 14" xfId="13247" xr:uid="{00000000-0005-0000-0000-000069340000}"/>
    <cellStyle name="Normal 3 3 8 3 2 2" xfId="13248" xr:uid="{00000000-0005-0000-0000-00006A340000}"/>
    <cellStyle name="Normal 3 3 8 3 2 3" xfId="13249" xr:uid="{00000000-0005-0000-0000-00006B340000}"/>
    <cellStyle name="Normal 3 3 8 3 2 4" xfId="13250" xr:uid="{00000000-0005-0000-0000-00006C340000}"/>
    <cellStyle name="Normal 3 3 8 3 2 5" xfId="13251" xr:uid="{00000000-0005-0000-0000-00006D340000}"/>
    <cellStyle name="Normal 3 3 8 3 2 6" xfId="13252" xr:uid="{00000000-0005-0000-0000-00006E340000}"/>
    <cellStyle name="Normal 3 3 8 3 2 7" xfId="13253" xr:uid="{00000000-0005-0000-0000-00006F340000}"/>
    <cellStyle name="Normal 3 3 8 3 2 8" xfId="13254" xr:uid="{00000000-0005-0000-0000-000070340000}"/>
    <cellStyle name="Normal 3 3 8 3 2 9" xfId="13255" xr:uid="{00000000-0005-0000-0000-000071340000}"/>
    <cellStyle name="Normal 3 3 8 3 3" xfId="13256" xr:uid="{00000000-0005-0000-0000-000072340000}"/>
    <cellStyle name="Normal 3 3 8 3 4" xfId="13257" xr:uid="{00000000-0005-0000-0000-000073340000}"/>
    <cellStyle name="Normal 3 3 8 3 5" xfId="13258" xr:uid="{00000000-0005-0000-0000-000074340000}"/>
    <cellStyle name="Normal 3 3 8 3 6" xfId="13259" xr:uid="{00000000-0005-0000-0000-000075340000}"/>
    <cellStyle name="Normal 3 3 8 3 7" xfId="13260" xr:uid="{00000000-0005-0000-0000-000076340000}"/>
    <cellStyle name="Normal 3 3 8 3 8" xfId="13261" xr:uid="{00000000-0005-0000-0000-000077340000}"/>
    <cellStyle name="Normal 3 3 8 3 9" xfId="13262" xr:uid="{00000000-0005-0000-0000-000078340000}"/>
    <cellStyle name="Normal 3 3 8 4" xfId="13263" xr:uid="{00000000-0005-0000-0000-000079340000}"/>
    <cellStyle name="Normal 3 3 8 4 10" xfId="13264" xr:uid="{00000000-0005-0000-0000-00007A340000}"/>
    <cellStyle name="Normal 3 3 8 4 11" xfId="13265" xr:uid="{00000000-0005-0000-0000-00007B340000}"/>
    <cellStyle name="Normal 3 3 8 4 12" xfId="13266" xr:uid="{00000000-0005-0000-0000-00007C340000}"/>
    <cellStyle name="Normal 3 3 8 4 13" xfId="13267" xr:uid="{00000000-0005-0000-0000-00007D340000}"/>
    <cellStyle name="Normal 3 3 8 4 14" xfId="13268" xr:uid="{00000000-0005-0000-0000-00007E340000}"/>
    <cellStyle name="Normal 3 3 8 4 15" xfId="13269" xr:uid="{00000000-0005-0000-0000-00007F340000}"/>
    <cellStyle name="Normal 3 3 8 4 2" xfId="13270" xr:uid="{00000000-0005-0000-0000-000080340000}"/>
    <cellStyle name="Normal 3 3 8 4 2 10" xfId="13271" xr:uid="{00000000-0005-0000-0000-000081340000}"/>
    <cellStyle name="Normal 3 3 8 4 2 11" xfId="13272" xr:uid="{00000000-0005-0000-0000-000082340000}"/>
    <cellStyle name="Normal 3 3 8 4 2 12" xfId="13273" xr:uid="{00000000-0005-0000-0000-000083340000}"/>
    <cellStyle name="Normal 3 3 8 4 2 13" xfId="13274" xr:uid="{00000000-0005-0000-0000-000084340000}"/>
    <cellStyle name="Normal 3 3 8 4 2 14" xfId="13275" xr:uid="{00000000-0005-0000-0000-000085340000}"/>
    <cellStyle name="Normal 3 3 8 4 2 2" xfId="13276" xr:uid="{00000000-0005-0000-0000-000086340000}"/>
    <cellStyle name="Normal 3 3 8 4 2 3" xfId="13277" xr:uid="{00000000-0005-0000-0000-000087340000}"/>
    <cellStyle name="Normal 3 3 8 4 2 4" xfId="13278" xr:uid="{00000000-0005-0000-0000-000088340000}"/>
    <cellStyle name="Normal 3 3 8 4 2 5" xfId="13279" xr:uid="{00000000-0005-0000-0000-000089340000}"/>
    <cellStyle name="Normal 3 3 8 4 2 6" xfId="13280" xr:uid="{00000000-0005-0000-0000-00008A340000}"/>
    <cellStyle name="Normal 3 3 8 4 2 7" xfId="13281" xr:uid="{00000000-0005-0000-0000-00008B340000}"/>
    <cellStyle name="Normal 3 3 8 4 2 8" xfId="13282" xr:uid="{00000000-0005-0000-0000-00008C340000}"/>
    <cellStyle name="Normal 3 3 8 4 2 9" xfId="13283" xr:uid="{00000000-0005-0000-0000-00008D340000}"/>
    <cellStyle name="Normal 3 3 8 4 3" xfId="13284" xr:uid="{00000000-0005-0000-0000-00008E340000}"/>
    <cellStyle name="Normal 3 3 8 4 4" xfId="13285" xr:uid="{00000000-0005-0000-0000-00008F340000}"/>
    <cellStyle name="Normal 3 3 8 4 5" xfId="13286" xr:uid="{00000000-0005-0000-0000-000090340000}"/>
    <cellStyle name="Normal 3 3 8 4 6" xfId="13287" xr:uid="{00000000-0005-0000-0000-000091340000}"/>
    <cellStyle name="Normal 3 3 8 4 7" xfId="13288" xr:uid="{00000000-0005-0000-0000-000092340000}"/>
    <cellStyle name="Normal 3 3 8 4 8" xfId="13289" xr:uid="{00000000-0005-0000-0000-000093340000}"/>
    <cellStyle name="Normal 3 3 8 4 9" xfId="13290" xr:uid="{00000000-0005-0000-0000-000094340000}"/>
    <cellStyle name="Normal 3 3 8 5" xfId="13291" xr:uid="{00000000-0005-0000-0000-000095340000}"/>
    <cellStyle name="Normal 3 3 8 5 10" xfId="13292" xr:uid="{00000000-0005-0000-0000-000096340000}"/>
    <cellStyle name="Normal 3 3 8 5 11" xfId="13293" xr:uid="{00000000-0005-0000-0000-000097340000}"/>
    <cellStyle name="Normal 3 3 8 5 12" xfId="13294" xr:uid="{00000000-0005-0000-0000-000098340000}"/>
    <cellStyle name="Normal 3 3 8 5 13" xfId="13295" xr:uid="{00000000-0005-0000-0000-000099340000}"/>
    <cellStyle name="Normal 3 3 8 5 14" xfId="13296" xr:uid="{00000000-0005-0000-0000-00009A340000}"/>
    <cellStyle name="Normal 3 3 8 5 2" xfId="13297" xr:uid="{00000000-0005-0000-0000-00009B340000}"/>
    <cellStyle name="Normal 3 3 8 5 3" xfId="13298" xr:uid="{00000000-0005-0000-0000-00009C340000}"/>
    <cellStyle name="Normal 3 3 8 5 4" xfId="13299" xr:uid="{00000000-0005-0000-0000-00009D340000}"/>
    <cellStyle name="Normal 3 3 8 5 5" xfId="13300" xr:uid="{00000000-0005-0000-0000-00009E340000}"/>
    <cellStyle name="Normal 3 3 8 5 6" xfId="13301" xr:uid="{00000000-0005-0000-0000-00009F340000}"/>
    <cellStyle name="Normal 3 3 8 5 7" xfId="13302" xr:uid="{00000000-0005-0000-0000-0000A0340000}"/>
    <cellStyle name="Normal 3 3 8 5 8" xfId="13303" xr:uid="{00000000-0005-0000-0000-0000A1340000}"/>
    <cellStyle name="Normal 3 3 8 5 9" xfId="13304" xr:uid="{00000000-0005-0000-0000-0000A2340000}"/>
    <cellStyle name="Normal 3 3 8 6" xfId="13305" xr:uid="{00000000-0005-0000-0000-0000A3340000}"/>
    <cellStyle name="Normal 3 3 8 6 10" xfId="13306" xr:uid="{00000000-0005-0000-0000-0000A4340000}"/>
    <cellStyle name="Normal 3 3 8 6 11" xfId="13307" xr:uid="{00000000-0005-0000-0000-0000A5340000}"/>
    <cellStyle name="Normal 3 3 8 6 12" xfId="13308" xr:uid="{00000000-0005-0000-0000-0000A6340000}"/>
    <cellStyle name="Normal 3 3 8 6 13" xfId="13309" xr:uid="{00000000-0005-0000-0000-0000A7340000}"/>
    <cellStyle name="Normal 3 3 8 6 14" xfId="13310" xr:uid="{00000000-0005-0000-0000-0000A8340000}"/>
    <cellStyle name="Normal 3 3 8 6 2" xfId="13311" xr:uid="{00000000-0005-0000-0000-0000A9340000}"/>
    <cellStyle name="Normal 3 3 8 6 3" xfId="13312" xr:uid="{00000000-0005-0000-0000-0000AA340000}"/>
    <cellStyle name="Normal 3 3 8 6 4" xfId="13313" xr:uid="{00000000-0005-0000-0000-0000AB340000}"/>
    <cellStyle name="Normal 3 3 8 6 5" xfId="13314" xr:uid="{00000000-0005-0000-0000-0000AC340000}"/>
    <cellStyle name="Normal 3 3 8 6 6" xfId="13315" xr:uid="{00000000-0005-0000-0000-0000AD340000}"/>
    <cellStyle name="Normal 3 3 8 6 7" xfId="13316" xr:uid="{00000000-0005-0000-0000-0000AE340000}"/>
    <cellStyle name="Normal 3 3 8 6 8" xfId="13317" xr:uid="{00000000-0005-0000-0000-0000AF340000}"/>
    <cellStyle name="Normal 3 3 8 6 9" xfId="13318" xr:uid="{00000000-0005-0000-0000-0000B0340000}"/>
    <cellStyle name="Normal 3 3 8 7" xfId="13319" xr:uid="{00000000-0005-0000-0000-0000B1340000}"/>
    <cellStyle name="Normal 3 3 8 7 10" xfId="13320" xr:uid="{00000000-0005-0000-0000-0000B2340000}"/>
    <cellStyle name="Normal 3 3 8 7 11" xfId="13321" xr:uid="{00000000-0005-0000-0000-0000B3340000}"/>
    <cellStyle name="Normal 3 3 8 7 12" xfId="13322" xr:uid="{00000000-0005-0000-0000-0000B4340000}"/>
    <cellStyle name="Normal 3 3 8 7 13" xfId="13323" xr:uid="{00000000-0005-0000-0000-0000B5340000}"/>
    <cellStyle name="Normal 3 3 8 7 14" xfId="13324" xr:uid="{00000000-0005-0000-0000-0000B6340000}"/>
    <cellStyle name="Normal 3 3 8 7 2" xfId="13325" xr:uid="{00000000-0005-0000-0000-0000B7340000}"/>
    <cellStyle name="Normal 3 3 8 7 3" xfId="13326" xr:uid="{00000000-0005-0000-0000-0000B8340000}"/>
    <cellStyle name="Normal 3 3 8 7 4" xfId="13327" xr:uid="{00000000-0005-0000-0000-0000B9340000}"/>
    <cellStyle name="Normal 3 3 8 7 5" xfId="13328" xr:uid="{00000000-0005-0000-0000-0000BA340000}"/>
    <cellStyle name="Normal 3 3 8 7 6" xfId="13329" xr:uid="{00000000-0005-0000-0000-0000BB340000}"/>
    <cellStyle name="Normal 3 3 8 7 7" xfId="13330" xr:uid="{00000000-0005-0000-0000-0000BC340000}"/>
    <cellStyle name="Normal 3 3 8 7 8" xfId="13331" xr:uid="{00000000-0005-0000-0000-0000BD340000}"/>
    <cellStyle name="Normal 3 3 8 7 9" xfId="13332" xr:uid="{00000000-0005-0000-0000-0000BE340000}"/>
    <cellStyle name="Normal 3 3 8 8" xfId="13333" xr:uid="{00000000-0005-0000-0000-0000BF340000}"/>
    <cellStyle name="Normal 3 3 8 8 10" xfId="13334" xr:uid="{00000000-0005-0000-0000-0000C0340000}"/>
    <cellStyle name="Normal 3 3 8 8 11" xfId="13335" xr:uid="{00000000-0005-0000-0000-0000C1340000}"/>
    <cellStyle name="Normal 3 3 8 8 12" xfId="13336" xr:uid="{00000000-0005-0000-0000-0000C2340000}"/>
    <cellStyle name="Normal 3 3 8 8 13" xfId="13337" xr:uid="{00000000-0005-0000-0000-0000C3340000}"/>
    <cellStyle name="Normal 3 3 8 8 14" xfId="13338" xr:uid="{00000000-0005-0000-0000-0000C4340000}"/>
    <cellStyle name="Normal 3 3 8 8 2" xfId="13339" xr:uid="{00000000-0005-0000-0000-0000C5340000}"/>
    <cellStyle name="Normal 3 3 8 8 3" xfId="13340" xr:uid="{00000000-0005-0000-0000-0000C6340000}"/>
    <cellStyle name="Normal 3 3 8 8 4" xfId="13341" xr:uid="{00000000-0005-0000-0000-0000C7340000}"/>
    <cellStyle name="Normal 3 3 8 8 5" xfId="13342" xr:uid="{00000000-0005-0000-0000-0000C8340000}"/>
    <cellStyle name="Normal 3 3 8 8 6" xfId="13343" xr:uid="{00000000-0005-0000-0000-0000C9340000}"/>
    <cellStyle name="Normal 3 3 8 8 7" xfId="13344" xr:uid="{00000000-0005-0000-0000-0000CA340000}"/>
    <cellStyle name="Normal 3 3 8 8 8" xfId="13345" xr:uid="{00000000-0005-0000-0000-0000CB340000}"/>
    <cellStyle name="Normal 3 3 8 8 9" xfId="13346" xr:uid="{00000000-0005-0000-0000-0000CC340000}"/>
    <cellStyle name="Normal 3 3 8 9" xfId="13347" xr:uid="{00000000-0005-0000-0000-0000CD340000}"/>
    <cellStyle name="Normal 3 3 8 9 10" xfId="13348" xr:uid="{00000000-0005-0000-0000-0000CE340000}"/>
    <cellStyle name="Normal 3 3 8 9 11" xfId="13349" xr:uid="{00000000-0005-0000-0000-0000CF340000}"/>
    <cellStyle name="Normal 3 3 8 9 12" xfId="13350" xr:uid="{00000000-0005-0000-0000-0000D0340000}"/>
    <cellStyle name="Normal 3 3 8 9 13" xfId="13351" xr:uid="{00000000-0005-0000-0000-0000D1340000}"/>
    <cellStyle name="Normal 3 3 8 9 14" xfId="13352" xr:uid="{00000000-0005-0000-0000-0000D2340000}"/>
    <cellStyle name="Normal 3 3 8 9 2" xfId="13353" xr:uid="{00000000-0005-0000-0000-0000D3340000}"/>
    <cellStyle name="Normal 3 3 8 9 3" xfId="13354" xr:uid="{00000000-0005-0000-0000-0000D4340000}"/>
    <cellStyle name="Normal 3 3 8 9 4" xfId="13355" xr:uid="{00000000-0005-0000-0000-0000D5340000}"/>
    <cellStyle name="Normal 3 3 8 9 5" xfId="13356" xr:uid="{00000000-0005-0000-0000-0000D6340000}"/>
    <cellStyle name="Normal 3 3 8 9 6" xfId="13357" xr:uid="{00000000-0005-0000-0000-0000D7340000}"/>
    <cellStyle name="Normal 3 3 8 9 7" xfId="13358" xr:uid="{00000000-0005-0000-0000-0000D8340000}"/>
    <cellStyle name="Normal 3 3 8 9 8" xfId="13359" xr:uid="{00000000-0005-0000-0000-0000D9340000}"/>
    <cellStyle name="Normal 3 3 8 9 9" xfId="13360" xr:uid="{00000000-0005-0000-0000-0000DA340000}"/>
    <cellStyle name="Normal 3 3 9" xfId="13361" xr:uid="{00000000-0005-0000-0000-0000DB340000}"/>
    <cellStyle name="Normal 3 3 9 10" xfId="13362" xr:uid="{00000000-0005-0000-0000-0000DC340000}"/>
    <cellStyle name="Normal 3 3 9 10 10" xfId="13363" xr:uid="{00000000-0005-0000-0000-0000DD340000}"/>
    <cellStyle name="Normal 3 3 9 10 11" xfId="13364" xr:uid="{00000000-0005-0000-0000-0000DE340000}"/>
    <cellStyle name="Normal 3 3 9 10 12" xfId="13365" xr:uid="{00000000-0005-0000-0000-0000DF340000}"/>
    <cellStyle name="Normal 3 3 9 10 13" xfId="13366" xr:uid="{00000000-0005-0000-0000-0000E0340000}"/>
    <cellStyle name="Normal 3 3 9 10 14" xfId="13367" xr:uid="{00000000-0005-0000-0000-0000E1340000}"/>
    <cellStyle name="Normal 3 3 9 10 2" xfId="13368" xr:uid="{00000000-0005-0000-0000-0000E2340000}"/>
    <cellStyle name="Normal 3 3 9 10 3" xfId="13369" xr:uid="{00000000-0005-0000-0000-0000E3340000}"/>
    <cellStyle name="Normal 3 3 9 10 4" xfId="13370" xr:uid="{00000000-0005-0000-0000-0000E4340000}"/>
    <cellStyle name="Normal 3 3 9 10 5" xfId="13371" xr:uid="{00000000-0005-0000-0000-0000E5340000}"/>
    <cellStyle name="Normal 3 3 9 10 6" xfId="13372" xr:uid="{00000000-0005-0000-0000-0000E6340000}"/>
    <cellStyle name="Normal 3 3 9 10 7" xfId="13373" xr:uid="{00000000-0005-0000-0000-0000E7340000}"/>
    <cellStyle name="Normal 3 3 9 10 8" xfId="13374" xr:uid="{00000000-0005-0000-0000-0000E8340000}"/>
    <cellStyle name="Normal 3 3 9 10 9" xfId="13375" xr:uid="{00000000-0005-0000-0000-0000E9340000}"/>
    <cellStyle name="Normal 3 3 9 11" xfId="13376" xr:uid="{00000000-0005-0000-0000-0000EA340000}"/>
    <cellStyle name="Normal 3 3 9 12" xfId="13377" xr:uid="{00000000-0005-0000-0000-0000EB340000}"/>
    <cellStyle name="Normal 3 3 9 13" xfId="13378" xr:uid="{00000000-0005-0000-0000-0000EC340000}"/>
    <cellStyle name="Normal 3 3 9 14" xfId="13379" xr:uid="{00000000-0005-0000-0000-0000ED340000}"/>
    <cellStyle name="Normal 3 3 9 15" xfId="13380" xr:uid="{00000000-0005-0000-0000-0000EE340000}"/>
    <cellStyle name="Normal 3 3 9 16" xfId="13381" xr:uid="{00000000-0005-0000-0000-0000EF340000}"/>
    <cellStyle name="Normal 3 3 9 17" xfId="13382" xr:uid="{00000000-0005-0000-0000-0000F0340000}"/>
    <cellStyle name="Normal 3 3 9 18" xfId="13383" xr:uid="{00000000-0005-0000-0000-0000F1340000}"/>
    <cellStyle name="Normal 3 3 9 19" xfId="13384" xr:uid="{00000000-0005-0000-0000-0000F2340000}"/>
    <cellStyle name="Normal 3 3 9 2" xfId="13385" xr:uid="{00000000-0005-0000-0000-0000F3340000}"/>
    <cellStyle name="Normal 3 3 9 2 10" xfId="13386" xr:uid="{00000000-0005-0000-0000-0000F4340000}"/>
    <cellStyle name="Normal 3 3 9 2 11" xfId="13387" xr:uid="{00000000-0005-0000-0000-0000F5340000}"/>
    <cellStyle name="Normal 3 3 9 2 12" xfId="13388" xr:uid="{00000000-0005-0000-0000-0000F6340000}"/>
    <cellStyle name="Normal 3 3 9 2 13" xfId="13389" xr:uid="{00000000-0005-0000-0000-0000F7340000}"/>
    <cellStyle name="Normal 3 3 9 2 14" xfId="13390" xr:uid="{00000000-0005-0000-0000-0000F8340000}"/>
    <cellStyle name="Normal 3 3 9 2 15" xfId="13391" xr:uid="{00000000-0005-0000-0000-0000F9340000}"/>
    <cellStyle name="Normal 3 3 9 2 2" xfId="13392" xr:uid="{00000000-0005-0000-0000-0000FA340000}"/>
    <cellStyle name="Normal 3 3 9 2 2 10" xfId="13393" xr:uid="{00000000-0005-0000-0000-0000FB340000}"/>
    <cellStyle name="Normal 3 3 9 2 2 11" xfId="13394" xr:uid="{00000000-0005-0000-0000-0000FC340000}"/>
    <cellStyle name="Normal 3 3 9 2 2 12" xfId="13395" xr:uid="{00000000-0005-0000-0000-0000FD340000}"/>
    <cellStyle name="Normal 3 3 9 2 2 13" xfId="13396" xr:uid="{00000000-0005-0000-0000-0000FE340000}"/>
    <cellStyle name="Normal 3 3 9 2 2 14" xfId="13397" xr:uid="{00000000-0005-0000-0000-0000FF340000}"/>
    <cellStyle name="Normal 3 3 9 2 2 2" xfId="13398" xr:uid="{00000000-0005-0000-0000-000000350000}"/>
    <cellStyle name="Normal 3 3 9 2 2 3" xfId="13399" xr:uid="{00000000-0005-0000-0000-000001350000}"/>
    <cellStyle name="Normal 3 3 9 2 2 4" xfId="13400" xr:uid="{00000000-0005-0000-0000-000002350000}"/>
    <cellStyle name="Normal 3 3 9 2 2 5" xfId="13401" xr:uid="{00000000-0005-0000-0000-000003350000}"/>
    <cellStyle name="Normal 3 3 9 2 2 6" xfId="13402" xr:uid="{00000000-0005-0000-0000-000004350000}"/>
    <cellStyle name="Normal 3 3 9 2 2 7" xfId="13403" xr:uid="{00000000-0005-0000-0000-000005350000}"/>
    <cellStyle name="Normal 3 3 9 2 2 8" xfId="13404" xr:uid="{00000000-0005-0000-0000-000006350000}"/>
    <cellStyle name="Normal 3 3 9 2 2 9" xfId="13405" xr:uid="{00000000-0005-0000-0000-000007350000}"/>
    <cellStyle name="Normal 3 3 9 2 3" xfId="13406" xr:uid="{00000000-0005-0000-0000-000008350000}"/>
    <cellStyle name="Normal 3 3 9 2 4" xfId="13407" xr:uid="{00000000-0005-0000-0000-000009350000}"/>
    <cellStyle name="Normal 3 3 9 2 5" xfId="13408" xr:uid="{00000000-0005-0000-0000-00000A350000}"/>
    <cellStyle name="Normal 3 3 9 2 6" xfId="13409" xr:uid="{00000000-0005-0000-0000-00000B350000}"/>
    <cellStyle name="Normal 3 3 9 2 7" xfId="13410" xr:uid="{00000000-0005-0000-0000-00000C350000}"/>
    <cellStyle name="Normal 3 3 9 2 8" xfId="13411" xr:uid="{00000000-0005-0000-0000-00000D350000}"/>
    <cellStyle name="Normal 3 3 9 2 9" xfId="13412" xr:uid="{00000000-0005-0000-0000-00000E350000}"/>
    <cellStyle name="Normal 3 3 9 20" xfId="13413" xr:uid="{00000000-0005-0000-0000-00000F350000}"/>
    <cellStyle name="Normal 3 3 9 21" xfId="13414" xr:uid="{00000000-0005-0000-0000-000010350000}"/>
    <cellStyle name="Normal 3 3 9 22" xfId="13415" xr:uid="{00000000-0005-0000-0000-000011350000}"/>
    <cellStyle name="Normal 3 3 9 23" xfId="13416" xr:uid="{00000000-0005-0000-0000-000012350000}"/>
    <cellStyle name="Normal 3 3 9 3" xfId="13417" xr:uid="{00000000-0005-0000-0000-000013350000}"/>
    <cellStyle name="Normal 3 3 9 3 10" xfId="13418" xr:uid="{00000000-0005-0000-0000-000014350000}"/>
    <cellStyle name="Normal 3 3 9 3 11" xfId="13419" xr:uid="{00000000-0005-0000-0000-000015350000}"/>
    <cellStyle name="Normal 3 3 9 3 12" xfId="13420" xr:uid="{00000000-0005-0000-0000-000016350000}"/>
    <cellStyle name="Normal 3 3 9 3 13" xfId="13421" xr:uid="{00000000-0005-0000-0000-000017350000}"/>
    <cellStyle name="Normal 3 3 9 3 14" xfId="13422" xr:uid="{00000000-0005-0000-0000-000018350000}"/>
    <cellStyle name="Normal 3 3 9 3 15" xfId="13423" xr:uid="{00000000-0005-0000-0000-000019350000}"/>
    <cellStyle name="Normal 3 3 9 3 2" xfId="13424" xr:uid="{00000000-0005-0000-0000-00001A350000}"/>
    <cellStyle name="Normal 3 3 9 3 2 10" xfId="13425" xr:uid="{00000000-0005-0000-0000-00001B350000}"/>
    <cellStyle name="Normal 3 3 9 3 2 11" xfId="13426" xr:uid="{00000000-0005-0000-0000-00001C350000}"/>
    <cellStyle name="Normal 3 3 9 3 2 12" xfId="13427" xr:uid="{00000000-0005-0000-0000-00001D350000}"/>
    <cellStyle name="Normal 3 3 9 3 2 13" xfId="13428" xr:uid="{00000000-0005-0000-0000-00001E350000}"/>
    <cellStyle name="Normal 3 3 9 3 2 14" xfId="13429" xr:uid="{00000000-0005-0000-0000-00001F350000}"/>
    <cellStyle name="Normal 3 3 9 3 2 2" xfId="13430" xr:uid="{00000000-0005-0000-0000-000020350000}"/>
    <cellStyle name="Normal 3 3 9 3 2 3" xfId="13431" xr:uid="{00000000-0005-0000-0000-000021350000}"/>
    <cellStyle name="Normal 3 3 9 3 2 4" xfId="13432" xr:uid="{00000000-0005-0000-0000-000022350000}"/>
    <cellStyle name="Normal 3 3 9 3 2 5" xfId="13433" xr:uid="{00000000-0005-0000-0000-000023350000}"/>
    <cellStyle name="Normal 3 3 9 3 2 6" xfId="13434" xr:uid="{00000000-0005-0000-0000-000024350000}"/>
    <cellStyle name="Normal 3 3 9 3 2 7" xfId="13435" xr:uid="{00000000-0005-0000-0000-000025350000}"/>
    <cellStyle name="Normal 3 3 9 3 2 8" xfId="13436" xr:uid="{00000000-0005-0000-0000-000026350000}"/>
    <cellStyle name="Normal 3 3 9 3 2 9" xfId="13437" xr:uid="{00000000-0005-0000-0000-000027350000}"/>
    <cellStyle name="Normal 3 3 9 3 3" xfId="13438" xr:uid="{00000000-0005-0000-0000-000028350000}"/>
    <cellStyle name="Normal 3 3 9 3 4" xfId="13439" xr:uid="{00000000-0005-0000-0000-000029350000}"/>
    <cellStyle name="Normal 3 3 9 3 5" xfId="13440" xr:uid="{00000000-0005-0000-0000-00002A350000}"/>
    <cellStyle name="Normal 3 3 9 3 6" xfId="13441" xr:uid="{00000000-0005-0000-0000-00002B350000}"/>
    <cellStyle name="Normal 3 3 9 3 7" xfId="13442" xr:uid="{00000000-0005-0000-0000-00002C350000}"/>
    <cellStyle name="Normal 3 3 9 3 8" xfId="13443" xr:uid="{00000000-0005-0000-0000-00002D350000}"/>
    <cellStyle name="Normal 3 3 9 3 9" xfId="13444" xr:uid="{00000000-0005-0000-0000-00002E350000}"/>
    <cellStyle name="Normal 3 3 9 4" xfId="13445" xr:uid="{00000000-0005-0000-0000-00002F350000}"/>
    <cellStyle name="Normal 3 3 9 4 10" xfId="13446" xr:uid="{00000000-0005-0000-0000-000030350000}"/>
    <cellStyle name="Normal 3 3 9 4 11" xfId="13447" xr:uid="{00000000-0005-0000-0000-000031350000}"/>
    <cellStyle name="Normal 3 3 9 4 12" xfId="13448" xr:uid="{00000000-0005-0000-0000-000032350000}"/>
    <cellStyle name="Normal 3 3 9 4 13" xfId="13449" xr:uid="{00000000-0005-0000-0000-000033350000}"/>
    <cellStyle name="Normal 3 3 9 4 14" xfId="13450" xr:uid="{00000000-0005-0000-0000-000034350000}"/>
    <cellStyle name="Normal 3 3 9 4 15" xfId="13451" xr:uid="{00000000-0005-0000-0000-000035350000}"/>
    <cellStyle name="Normal 3 3 9 4 2" xfId="13452" xr:uid="{00000000-0005-0000-0000-000036350000}"/>
    <cellStyle name="Normal 3 3 9 4 2 10" xfId="13453" xr:uid="{00000000-0005-0000-0000-000037350000}"/>
    <cellStyle name="Normal 3 3 9 4 2 11" xfId="13454" xr:uid="{00000000-0005-0000-0000-000038350000}"/>
    <cellStyle name="Normal 3 3 9 4 2 12" xfId="13455" xr:uid="{00000000-0005-0000-0000-000039350000}"/>
    <cellStyle name="Normal 3 3 9 4 2 13" xfId="13456" xr:uid="{00000000-0005-0000-0000-00003A350000}"/>
    <cellStyle name="Normal 3 3 9 4 2 14" xfId="13457" xr:uid="{00000000-0005-0000-0000-00003B350000}"/>
    <cellStyle name="Normal 3 3 9 4 2 2" xfId="13458" xr:uid="{00000000-0005-0000-0000-00003C350000}"/>
    <cellStyle name="Normal 3 3 9 4 2 3" xfId="13459" xr:uid="{00000000-0005-0000-0000-00003D350000}"/>
    <cellStyle name="Normal 3 3 9 4 2 4" xfId="13460" xr:uid="{00000000-0005-0000-0000-00003E350000}"/>
    <cellStyle name="Normal 3 3 9 4 2 5" xfId="13461" xr:uid="{00000000-0005-0000-0000-00003F350000}"/>
    <cellStyle name="Normal 3 3 9 4 2 6" xfId="13462" xr:uid="{00000000-0005-0000-0000-000040350000}"/>
    <cellStyle name="Normal 3 3 9 4 2 7" xfId="13463" xr:uid="{00000000-0005-0000-0000-000041350000}"/>
    <cellStyle name="Normal 3 3 9 4 2 8" xfId="13464" xr:uid="{00000000-0005-0000-0000-000042350000}"/>
    <cellStyle name="Normal 3 3 9 4 2 9" xfId="13465" xr:uid="{00000000-0005-0000-0000-000043350000}"/>
    <cellStyle name="Normal 3 3 9 4 3" xfId="13466" xr:uid="{00000000-0005-0000-0000-000044350000}"/>
    <cellStyle name="Normal 3 3 9 4 4" xfId="13467" xr:uid="{00000000-0005-0000-0000-000045350000}"/>
    <cellStyle name="Normal 3 3 9 4 5" xfId="13468" xr:uid="{00000000-0005-0000-0000-000046350000}"/>
    <cellStyle name="Normal 3 3 9 4 6" xfId="13469" xr:uid="{00000000-0005-0000-0000-000047350000}"/>
    <cellStyle name="Normal 3 3 9 4 7" xfId="13470" xr:uid="{00000000-0005-0000-0000-000048350000}"/>
    <cellStyle name="Normal 3 3 9 4 8" xfId="13471" xr:uid="{00000000-0005-0000-0000-000049350000}"/>
    <cellStyle name="Normal 3 3 9 4 9" xfId="13472" xr:uid="{00000000-0005-0000-0000-00004A350000}"/>
    <cellStyle name="Normal 3 3 9 5" xfId="13473" xr:uid="{00000000-0005-0000-0000-00004B350000}"/>
    <cellStyle name="Normal 3 3 9 5 10" xfId="13474" xr:uid="{00000000-0005-0000-0000-00004C350000}"/>
    <cellStyle name="Normal 3 3 9 5 11" xfId="13475" xr:uid="{00000000-0005-0000-0000-00004D350000}"/>
    <cellStyle name="Normal 3 3 9 5 12" xfId="13476" xr:uid="{00000000-0005-0000-0000-00004E350000}"/>
    <cellStyle name="Normal 3 3 9 5 13" xfId="13477" xr:uid="{00000000-0005-0000-0000-00004F350000}"/>
    <cellStyle name="Normal 3 3 9 5 14" xfId="13478" xr:uid="{00000000-0005-0000-0000-000050350000}"/>
    <cellStyle name="Normal 3 3 9 5 2" xfId="13479" xr:uid="{00000000-0005-0000-0000-000051350000}"/>
    <cellStyle name="Normal 3 3 9 5 3" xfId="13480" xr:uid="{00000000-0005-0000-0000-000052350000}"/>
    <cellStyle name="Normal 3 3 9 5 4" xfId="13481" xr:uid="{00000000-0005-0000-0000-000053350000}"/>
    <cellStyle name="Normal 3 3 9 5 5" xfId="13482" xr:uid="{00000000-0005-0000-0000-000054350000}"/>
    <cellStyle name="Normal 3 3 9 5 6" xfId="13483" xr:uid="{00000000-0005-0000-0000-000055350000}"/>
    <cellStyle name="Normal 3 3 9 5 7" xfId="13484" xr:uid="{00000000-0005-0000-0000-000056350000}"/>
    <cellStyle name="Normal 3 3 9 5 8" xfId="13485" xr:uid="{00000000-0005-0000-0000-000057350000}"/>
    <cellStyle name="Normal 3 3 9 5 9" xfId="13486" xr:uid="{00000000-0005-0000-0000-000058350000}"/>
    <cellStyle name="Normal 3 3 9 6" xfId="13487" xr:uid="{00000000-0005-0000-0000-000059350000}"/>
    <cellStyle name="Normal 3 3 9 6 10" xfId="13488" xr:uid="{00000000-0005-0000-0000-00005A350000}"/>
    <cellStyle name="Normal 3 3 9 6 11" xfId="13489" xr:uid="{00000000-0005-0000-0000-00005B350000}"/>
    <cellStyle name="Normal 3 3 9 6 12" xfId="13490" xr:uid="{00000000-0005-0000-0000-00005C350000}"/>
    <cellStyle name="Normal 3 3 9 6 13" xfId="13491" xr:uid="{00000000-0005-0000-0000-00005D350000}"/>
    <cellStyle name="Normal 3 3 9 6 14" xfId="13492" xr:uid="{00000000-0005-0000-0000-00005E350000}"/>
    <cellStyle name="Normal 3 3 9 6 2" xfId="13493" xr:uid="{00000000-0005-0000-0000-00005F350000}"/>
    <cellStyle name="Normal 3 3 9 6 3" xfId="13494" xr:uid="{00000000-0005-0000-0000-000060350000}"/>
    <cellStyle name="Normal 3 3 9 6 4" xfId="13495" xr:uid="{00000000-0005-0000-0000-000061350000}"/>
    <cellStyle name="Normal 3 3 9 6 5" xfId="13496" xr:uid="{00000000-0005-0000-0000-000062350000}"/>
    <cellStyle name="Normal 3 3 9 6 6" xfId="13497" xr:uid="{00000000-0005-0000-0000-000063350000}"/>
    <cellStyle name="Normal 3 3 9 6 7" xfId="13498" xr:uid="{00000000-0005-0000-0000-000064350000}"/>
    <cellStyle name="Normal 3 3 9 6 8" xfId="13499" xr:uid="{00000000-0005-0000-0000-000065350000}"/>
    <cellStyle name="Normal 3 3 9 6 9" xfId="13500" xr:uid="{00000000-0005-0000-0000-000066350000}"/>
    <cellStyle name="Normal 3 3 9 7" xfId="13501" xr:uid="{00000000-0005-0000-0000-000067350000}"/>
    <cellStyle name="Normal 3 3 9 7 10" xfId="13502" xr:uid="{00000000-0005-0000-0000-000068350000}"/>
    <cellStyle name="Normal 3 3 9 7 11" xfId="13503" xr:uid="{00000000-0005-0000-0000-000069350000}"/>
    <cellStyle name="Normal 3 3 9 7 12" xfId="13504" xr:uid="{00000000-0005-0000-0000-00006A350000}"/>
    <cellStyle name="Normal 3 3 9 7 13" xfId="13505" xr:uid="{00000000-0005-0000-0000-00006B350000}"/>
    <cellStyle name="Normal 3 3 9 7 14" xfId="13506" xr:uid="{00000000-0005-0000-0000-00006C350000}"/>
    <cellStyle name="Normal 3 3 9 7 2" xfId="13507" xr:uid="{00000000-0005-0000-0000-00006D350000}"/>
    <cellStyle name="Normal 3 3 9 7 3" xfId="13508" xr:uid="{00000000-0005-0000-0000-00006E350000}"/>
    <cellStyle name="Normal 3 3 9 7 4" xfId="13509" xr:uid="{00000000-0005-0000-0000-00006F350000}"/>
    <cellStyle name="Normal 3 3 9 7 5" xfId="13510" xr:uid="{00000000-0005-0000-0000-000070350000}"/>
    <cellStyle name="Normal 3 3 9 7 6" xfId="13511" xr:uid="{00000000-0005-0000-0000-000071350000}"/>
    <cellStyle name="Normal 3 3 9 7 7" xfId="13512" xr:uid="{00000000-0005-0000-0000-000072350000}"/>
    <cellStyle name="Normal 3 3 9 7 8" xfId="13513" xr:uid="{00000000-0005-0000-0000-000073350000}"/>
    <cellStyle name="Normal 3 3 9 7 9" xfId="13514" xr:uid="{00000000-0005-0000-0000-000074350000}"/>
    <cellStyle name="Normal 3 3 9 8" xfId="13515" xr:uid="{00000000-0005-0000-0000-000075350000}"/>
    <cellStyle name="Normal 3 3 9 8 10" xfId="13516" xr:uid="{00000000-0005-0000-0000-000076350000}"/>
    <cellStyle name="Normal 3 3 9 8 11" xfId="13517" xr:uid="{00000000-0005-0000-0000-000077350000}"/>
    <cellStyle name="Normal 3 3 9 8 12" xfId="13518" xr:uid="{00000000-0005-0000-0000-000078350000}"/>
    <cellStyle name="Normal 3 3 9 8 13" xfId="13519" xr:uid="{00000000-0005-0000-0000-000079350000}"/>
    <cellStyle name="Normal 3 3 9 8 14" xfId="13520" xr:uid="{00000000-0005-0000-0000-00007A350000}"/>
    <cellStyle name="Normal 3 3 9 8 2" xfId="13521" xr:uid="{00000000-0005-0000-0000-00007B350000}"/>
    <cellStyle name="Normal 3 3 9 8 3" xfId="13522" xr:uid="{00000000-0005-0000-0000-00007C350000}"/>
    <cellStyle name="Normal 3 3 9 8 4" xfId="13523" xr:uid="{00000000-0005-0000-0000-00007D350000}"/>
    <cellStyle name="Normal 3 3 9 8 5" xfId="13524" xr:uid="{00000000-0005-0000-0000-00007E350000}"/>
    <cellStyle name="Normal 3 3 9 8 6" xfId="13525" xr:uid="{00000000-0005-0000-0000-00007F350000}"/>
    <cellStyle name="Normal 3 3 9 8 7" xfId="13526" xr:uid="{00000000-0005-0000-0000-000080350000}"/>
    <cellStyle name="Normal 3 3 9 8 8" xfId="13527" xr:uid="{00000000-0005-0000-0000-000081350000}"/>
    <cellStyle name="Normal 3 3 9 8 9" xfId="13528" xr:uid="{00000000-0005-0000-0000-000082350000}"/>
    <cellStyle name="Normal 3 3 9 9" xfId="13529" xr:uid="{00000000-0005-0000-0000-000083350000}"/>
    <cellStyle name="Normal 3 3 9 9 10" xfId="13530" xr:uid="{00000000-0005-0000-0000-000084350000}"/>
    <cellStyle name="Normal 3 3 9 9 11" xfId="13531" xr:uid="{00000000-0005-0000-0000-000085350000}"/>
    <cellStyle name="Normal 3 3 9 9 12" xfId="13532" xr:uid="{00000000-0005-0000-0000-000086350000}"/>
    <cellStyle name="Normal 3 3 9 9 13" xfId="13533" xr:uid="{00000000-0005-0000-0000-000087350000}"/>
    <cellStyle name="Normal 3 3 9 9 14" xfId="13534" xr:uid="{00000000-0005-0000-0000-000088350000}"/>
    <cellStyle name="Normal 3 3 9 9 2" xfId="13535" xr:uid="{00000000-0005-0000-0000-000089350000}"/>
    <cellStyle name="Normal 3 3 9 9 3" xfId="13536" xr:uid="{00000000-0005-0000-0000-00008A350000}"/>
    <cellStyle name="Normal 3 3 9 9 4" xfId="13537" xr:uid="{00000000-0005-0000-0000-00008B350000}"/>
    <cellStyle name="Normal 3 3 9 9 5" xfId="13538" xr:uid="{00000000-0005-0000-0000-00008C350000}"/>
    <cellStyle name="Normal 3 3 9 9 6" xfId="13539" xr:uid="{00000000-0005-0000-0000-00008D350000}"/>
    <cellStyle name="Normal 3 3 9 9 7" xfId="13540" xr:uid="{00000000-0005-0000-0000-00008E350000}"/>
    <cellStyle name="Normal 3 3 9 9 8" xfId="13541" xr:uid="{00000000-0005-0000-0000-00008F350000}"/>
    <cellStyle name="Normal 3 3 9 9 9" xfId="13542" xr:uid="{00000000-0005-0000-0000-000090350000}"/>
    <cellStyle name="Normal 3 30" xfId="13543" xr:uid="{00000000-0005-0000-0000-000091350000}"/>
    <cellStyle name="Normal 3 31" xfId="13544" xr:uid="{00000000-0005-0000-0000-000092350000}"/>
    <cellStyle name="Normal 3 32" xfId="13545" xr:uid="{00000000-0005-0000-0000-000093350000}"/>
    <cellStyle name="Normal 3 33" xfId="13546" xr:uid="{00000000-0005-0000-0000-000094350000}"/>
    <cellStyle name="Normal 3 34" xfId="13547" xr:uid="{00000000-0005-0000-0000-000095350000}"/>
    <cellStyle name="Normal 3 35" xfId="13548" xr:uid="{00000000-0005-0000-0000-000096350000}"/>
    <cellStyle name="Normal 3 36" xfId="13549" xr:uid="{00000000-0005-0000-0000-000097350000}"/>
    <cellStyle name="Normal 3 36 10" xfId="13550" xr:uid="{00000000-0005-0000-0000-000098350000}"/>
    <cellStyle name="Normal 3 36 10 10" xfId="13551" xr:uid="{00000000-0005-0000-0000-000099350000}"/>
    <cellStyle name="Normal 3 36 10 11" xfId="13552" xr:uid="{00000000-0005-0000-0000-00009A350000}"/>
    <cellStyle name="Normal 3 36 10 12" xfId="13553" xr:uid="{00000000-0005-0000-0000-00009B350000}"/>
    <cellStyle name="Normal 3 36 10 13" xfId="13554" xr:uid="{00000000-0005-0000-0000-00009C350000}"/>
    <cellStyle name="Normal 3 36 10 14" xfId="13555" xr:uid="{00000000-0005-0000-0000-00009D350000}"/>
    <cellStyle name="Normal 3 36 10 2" xfId="13556" xr:uid="{00000000-0005-0000-0000-00009E350000}"/>
    <cellStyle name="Normal 3 36 10 3" xfId="13557" xr:uid="{00000000-0005-0000-0000-00009F350000}"/>
    <cellStyle name="Normal 3 36 10 4" xfId="13558" xr:uid="{00000000-0005-0000-0000-0000A0350000}"/>
    <cellStyle name="Normal 3 36 10 5" xfId="13559" xr:uid="{00000000-0005-0000-0000-0000A1350000}"/>
    <cellStyle name="Normal 3 36 10 6" xfId="13560" xr:uid="{00000000-0005-0000-0000-0000A2350000}"/>
    <cellStyle name="Normal 3 36 10 7" xfId="13561" xr:uid="{00000000-0005-0000-0000-0000A3350000}"/>
    <cellStyle name="Normal 3 36 10 8" xfId="13562" xr:uid="{00000000-0005-0000-0000-0000A4350000}"/>
    <cellStyle name="Normal 3 36 10 9" xfId="13563" xr:uid="{00000000-0005-0000-0000-0000A5350000}"/>
    <cellStyle name="Normal 3 36 11" xfId="13564" xr:uid="{00000000-0005-0000-0000-0000A6350000}"/>
    <cellStyle name="Normal 3 36 12" xfId="13565" xr:uid="{00000000-0005-0000-0000-0000A7350000}"/>
    <cellStyle name="Normal 3 36 13" xfId="13566" xr:uid="{00000000-0005-0000-0000-0000A8350000}"/>
    <cellStyle name="Normal 3 36 14" xfId="13567" xr:uid="{00000000-0005-0000-0000-0000A9350000}"/>
    <cellStyle name="Normal 3 36 15" xfId="13568" xr:uid="{00000000-0005-0000-0000-0000AA350000}"/>
    <cellStyle name="Normal 3 36 16" xfId="13569" xr:uid="{00000000-0005-0000-0000-0000AB350000}"/>
    <cellStyle name="Normal 3 36 17" xfId="13570" xr:uid="{00000000-0005-0000-0000-0000AC350000}"/>
    <cellStyle name="Normal 3 36 18" xfId="13571" xr:uid="{00000000-0005-0000-0000-0000AD350000}"/>
    <cellStyle name="Normal 3 36 19" xfId="13572" xr:uid="{00000000-0005-0000-0000-0000AE350000}"/>
    <cellStyle name="Normal 3 36 2" xfId="13573" xr:uid="{00000000-0005-0000-0000-0000AF350000}"/>
    <cellStyle name="Normal 3 36 2 10" xfId="13574" xr:uid="{00000000-0005-0000-0000-0000B0350000}"/>
    <cellStyle name="Normal 3 36 2 11" xfId="13575" xr:uid="{00000000-0005-0000-0000-0000B1350000}"/>
    <cellStyle name="Normal 3 36 2 12" xfId="13576" xr:uid="{00000000-0005-0000-0000-0000B2350000}"/>
    <cellStyle name="Normal 3 36 2 13" xfId="13577" xr:uid="{00000000-0005-0000-0000-0000B3350000}"/>
    <cellStyle name="Normal 3 36 2 14" xfId="13578" xr:uid="{00000000-0005-0000-0000-0000B4350000}"/>
    <cellStyle name="Normal 3 36 2 15" xfId="13579" xr:uid="{00000000-0005-0000-0000-0000B5350000}"/>
    <cellStyle name="Normal 3 36 2 2" xfId="13580" xr:uid="{00000000-0005-0000-0000-0000B6350000}"/>
    <cellStyle name="Normal 3 36 2 2 10" xfId="13581" xr:uid="{00000000-0005-0000-0000-0000B7350000}"/>
    <cellStyle name="Normal 3 36 2 2 11" xfId="13582" xr:uid="{00000000-0005-0000-0000-0000B8350000}"/>
    <cellStyle name="Normal 3 36 2 2 12" xfId="13583" xr:uid="{00000000-0005-0000-0000-0000B9350000}"/>
    <cellStyle name="Normal 3 36 2 2 13" xfId="13584" xr:uid="{00000000-0005-0000-0000-0000BA350000}"/>
    <cellStyle name="Normal 3 36 2 2 14" xfId="13585" xr:uid="{00000000-0005-0000-0000-0000BB350000}"/>
    <cellStyle name="Normal 3 36 2 2 2" xfId="13586" xr:uid="{00000000-0005-0000-0000-0000BC350000}"/>
    <cellStyle name="Normal 3 36 2 2 3" xfId="13587" xr:uid="{00000000-0005-0000-0000-0000BD350000}"/>
    <cellStyle name="Normal 3 36 2 2 4" xfId="13588" xr:uid="{00000000-0005-0000-0000-0000BE350000}"/>
    <cellStyle name="Normal 3 36 2 2 5" xfId="13589" xr:uid="{00000000-0005-0000-0000-0000BF350000}"/>
    <cellStyle name="Normal 3 36 2 2 6" xfId="13590" xr:uid="{00000000-0005-0000-0000-0000C0350000}"/>
    <cellStyle name="Normal 3 36 2 2 7" xfId="13591" xr:uid="{00000000-0005-0000-0000-0000C1350000}"/>
    <cellStyle name="Normal 3 36 2 2 8" xfId="13592" xr:uid="{00000000-0005-0000-0000-0000C2350000}"/>
    <cellStyle name="Normal 3 36 2 2 9" xfId="13593" xr:uid="{00000000-0005-0000-0000-0000C3350000}"/>
    <cellStyle name="Normal 3 36 2 3" xfId="13594" xr:uid="{00000000-0005-0000-0000-0000C4350000}"/>
    <cellStyle name="Normal 3 36 2 4" xfId="13595" xr:uid="{00000000-0005-0000-0000-0000C5350000}"/>
    <cellStyle name="Normal 3 36 2 5" xfId="13596" xr:uid="{00000000-0005-0000-0000-0000C6350000}"/>
    <cellStyle name="Normal 3 36 2 6" xfId="13597" xr:uid="{00000000-0005-0000-0000-0000C7350000}"/>
    <cellStyle name="Normal 3 36 2 7" xfId="13598" xr:uid="{00000000-0005-0000-0000-0000C8350000}"/>
    <cellStyle name="Normal 3 36 2 8" xfId="13599" xr:uid="{00000000-0005-0000-0000-0000C9350000}"/>
    <cellStyle name="Normal 3 36 2 9" xfId="13600" xr:uid="{00000000-0005-0000-0000-0000CA350000}"/>
    <cellStyle name="Normal 3 36 20" xfId="13601" xr:uid="{00000000-0005-0000-0000-0000CB350000}"/>
    <cellStyle name="Normal 3 36 21" xfId="13602" xr:uid="{00000000-0005-0000-0000-0000CC350000}"/>
    <cellStyle name="Normal 3 36 22" xfId="13603" xr:uid="{00000000-0005-0000-0000-0000CD350000}"/>
    <cellStyle name="Normal 3 36 23" xfId="13604" xr:uid="{00000000-0005-0000-0000-0000CE350000}"/>
    <cellStyle name="Normal 3 36 3" xfId="13605" xr:uid="{00000000-0005-0000-0000-0000CF350000}"/>
    <cellStyle name="Normal 3 36 3 10" xfId="13606" xr:uid="{00000000-0005-0000-0000-0000D0350000}"/>
    <cellStyle name="Normal 3 36 3 11" xfId="13607" xr:uid="{00000000-0005-0000-0000-0000D1350000}"/>
    <cellStyle name="Normal 3 36 3 12" xfId="13608" xr:uid="{00000000-0005-0000-0000-0000D2350000}"/>
    <cellStyle name="Normal 3 36 3 13" xfId="13609" xr:uid="{00000000-0005-0000-0000-0000D3350000}"/>
    <cellStyle name="Normal 3 36 3 14" xfId="13610" xr:uid="{00000000-0005-0000-0000-0000D4350000}"/>
    <cellStyle name="Normal 3 36 3 15" xfId="13611" xr:uid="{00000000-0005-0000-0000-0000D5350000}"/>
    <cellStyle name="Normal 3 36 3 2" xfId="13612" xr:uid="{00000000-0005-0000-0000-0000D6350000}"/>
    <cellStyle name="Normal 3 36 3 2 10" xfId="13613" xr:uid="{00000000-0005-0000-0000-0000D7350000}"/>
    <cellStyle name="Normal 3 36 3 2 11" xfId="13614" xr:uid="{00000000-0005-0000-0000-0000D8350000}"/>
    <cellStyle name="Normal 3 36 3 2 12" xfId="13615" xr:uid="{00000000-0005-0000-0000-0000D9350000}"/>
    <cellStyle name="Normal 3 36 3 2 13" xfId="13616" xr:uid="{00000000-0005-0000-0000-0000DA350000}"/>
    <cellStyle name="Normal 3 36 3 2 14" xfId="13617" xr:uid="{00000000-0005-0000-0000-0000DB350000}"/>
    <cellStyle name="Normal 3 36 3 2 2" xfId="13618" xr:uid="{00000000-0005-0000-0000-0000DC350000}"/>
    <cellStyle name="Normal 3 36 3 2 3" xfId="13619" xr:uid="{00000000-0005-0000-0000-0000DD350000}"/>
    <cellStyle name="Normal 3 36 3 2 4" xfId="13620" xr:uid="{00000000-0005-0000-0000-0000DE350000}"/>
    <cellStyle name="Normal 3 36 3 2 5" xfId="13621" xr:uid="{00000000-0005-0000-0000-0000DF350000}"/>
    <cellStyle name="Normal 3 36 3 2 6" xfId="13622" xr:uid="{00000000-0005-0000-0000-0000E0350000}"/>
    <cellStyle name="Normal 3 36 3 2 7" xfId="13623" xr:uid="{00000000-0005-0000-0000-0000E1350000}"/>
    <cellStyle name="Normal 3 36 3 2 8" xfId="13624" xr:uid="{00000000-0005-0000-0000-0000E2350000}"/>
    <cellStyle name="Normal 3 36 3 2 9" xfId="13625" xr:uid="{00000000-0005-0000-0000-0000E3350000}"/>
    <cellStyle name="Normal 3 36 3 3" xfId="13626" xr:uid="{00000000-0005-0000-0000-0000E4350000}"/>
    <cellStyle name="Normal 3 36 3 4" xfId="13627" xr:uid="{00000000-0005-0000-0000-0000E5350000}"/>
    <cellStyle name="Normal 3 36 3 5" xfId="13628" xr:uid="{00000000-0005-0000-0000-0000E6350000}"/>
    <cellStyle name="Normal 3 36 3 6" xfId="13629" xr:uid="{00000000-0005-0000-0000-0000E7350000}"/>
    <cellStyle name="Normal 3 36 3 7" xfId="13630" xr:uid="{00000000-0005-0000-0000-0000E8350000}"/>
    <cellStyle name="Normal 3 36 3 8" xfId="13631" xr:uid="{00000000-0005-0000-0000-0000E9350000}"/>
    <cellStyle name="Normal 3 36 3 9" xfId="13632" xr:uid="{00000000-0005-0000-0000-0000EA350000}"/>
    <cellStyle name="Normal 3 36 4" xfId="13633" xr:uid="{00000000-0005-0000-0000-0000EB350000}"/>
    <cellStyle name="Normal 3 36 4 10" xfId="13634" xr:uid="{00000000-0005-0000-0000-0000EC350000}"/>
    <cellStyle name="Normal 3 36 4 11" xfId="13635" xr:uid="{00000000-0005-0000-0000-0000ED350000}"/>
    <cellStyle name="Normal 3 36 4 12" xfId="13636" xr:uid="{00000000-0005-0000-0000-0000EE350000}"/>
    <cellStyle name="Normal 3 36 4 13" xfId="13637" xr:uid="{00000000-0005-0000-0000-0000EF350000}"/>
    <cellStyle name="Normal 3 36 4 14" xfId="13638" xr:uid="{00000000-0005-0000-0000-0000F0350000}"/>
    <cellStyle name="Normal 3 36 4 15" xfId="13639" xr:uid="{00000000-0005-0000-0000-0000F1350000}"/>
    <cellStyle name="Normal 3 36 4 2" xfId="13640" xr:uid="{00000000-0005-0000-0000-0000F2350000}"/>
    <cellStyle name="Normal 3 36 4 2 10" xfId="13641" xr:uid="{00000000-0005-0000-0000-0000F3350000}"/>
    <cellStyle name="Normal 3 36 4 2 11" xfId="13642" xr:uid="{00000000-0005-0000-0000-0000F4350000}"/>
    <cellStyle name="Normal 3 36 4 2 12" xfId="13643" xr:uid="{00000000-0005-0000-0000-0000F5350000}"/>
    <cellStyle name="Normal 3 36 4 2 13" xfId="13644" xr:uid="{00000000-0005-0000-0000-0000F6350000}"/>
    <cellStyle name="Normal 3 36 4 2 14" xfId="13645" xr:uid="{00000000-0005-0000-0000-0000F7350000}"/>
    <cellStyle name="Normal 3 36 4 2 2" xfId="13646" xr:uid="{00000000-0005-0000-0000-0000F8350000}"/>
    <cellStyle name="Normal 3 36 4 2 3" xfId="13647" xr:uid="{00000000-0005-0000-0000-0000F9350000}"/>
    <cellStyle name="Normal 3 36 4 2 4" xfId="13648" xr:uid="{00000000-0005-0000-0000-0000FA350000}"/>
    <cellStyle name="Normal 3 36 4 2 5" xfId="13649" xr:uid="{00000000-0005-0000-0000-0000FB350000}"/>
    <cellStyle name="Normal 3 36 4 2 6" xfId="13650" xr:uid="{00000000-0005-0000-0000-0000FC350000}"/>
    <cellStyle name="Normal 3 36 4 2 7" xfId="13651" xr:uid="{00000000-0005-0000-0000-0000FD350000}"/>
    <cellStyle name="Normal 3 36 4 2 8" xfId="13652" xr:uid="{00000000-0005-0000-0000-0000FE350000}"/>
    <cellStyle name="Normal 3 36 4 2 9" xfId="13653" xr:uid="{00000000-0005-0000-0000-0000FF350000}"/>
    <cellStyle name="Normal 3 36 4 3" xfId="13654" xr:uid="{00000000-0005-0000-0000-000000360000}"/>
    <cellStyle name="Normal 3 36 4 4" xfId="13655" xr:uid="{00000000-0005-0000-0000-000001360000}"/>
    <cellStyle name="Normal 3 36 4 5" xfId="13656" xr:uid="{00000000-0005-0000-0000-000002360000}"/>
    <cellStyle name="Normal 3 36 4 6" xfId="13657" xr:uid="{00000000-0005-0000-0000-000003360000}"/>
    <cellStyle name="Normal 3 36 4 7" xfId="13658" xr:uid="{00000000-0005-0000-0000-000004360000}"/>
    <cellStyle name="Normal 3 36 4 8" xfId="13659" xr:uid="{00000000-0005-0000-0000-000005360000}"/>
    <cellStyle name="Normal 3 36 4 9" xfId="13660" xr:uid="{00000000-0005-0000-0000-000006360000}"/>
    <cellStyle name="Normal 3 36 5" xfId="13661" xr:uid="{00000000-0005-0000-0000-000007360000}"/>
    <cellStyle name="Normal 3 36 5 10" xfId="13662" xr:uid="{00000000-0005-0000-0000-000008360000}"/>
    <cellStyle name="Normal 3 36 5 11" xfId="13663" xr:uid="{00000000-0005-0000-0000-000009360000}"/>
    <cellStyle name="Normal 3 36 5 12" xfId="13664" xr:uid="{00000000-0005-0000-0000-00000A360000}"/>
    <cellStyle name="Normal 3 36 5 13" xfId="13665" xr:uid="{00000000-0005-0000-0000-00000B360000}"/>
    <cellStyle name="Normal 3 36 5 14" xfId="13666" xr:uid="{00000000-0005-0000-0000-00000C360000}"/>
    <cellStyle name="Normal 3 36 5 2" xfId="13667" xr:uid="{00000000-0005-0000-0000-00000D360000}"/>
    <cellStyle name="Normal 3 36 5 3" xfId="13668" xr:uid="{00000000-0005-0000-0000-00000E360000}"/>
    <cellStyle name="Normal 3 36 5 4" xfId="13669" xr:uid="{00000000-0005-0000-0000-00000F360000}"/>
    <cellStyle name="Normal 3 36 5 5" xfId="13670" xr:uid="{00000000-0005-0000-0000-000010360000}"/>
    <cellStyle name="Normal 3 36 5 6" xfId="13671" xr:uid="{00000000-0005-0000-0000-000011360000}"/>
    <cellStyle name="Normal 3 36 5 7" xfId="13672" xr:uid="{00000000-0005-0000-0000-000012360000}"/>
    <cellStyle name="Normal 3 36 5 8" xfId="13673" xr:uid="{00000000-0005-0000-0000-000013360000}"/>
    <cellStyle name="Normal 3 36 5 9" xfId="13674" xr:uid="{00000000-0005-0000-0000-000014360000}"/>
    <cellStyle name="Normal 3 36 6" xfId="13675" xr:uid="{00000000-0005-0000-0000-000015360000}"/>
    <cellStyle name="Normal 3 36 6 10" xfId="13676" xr:uid="{00000000-0005-0000-0000-000016360000}"/>
    <cellStyle name="Normal 3 36 6 11" xfId="13677" xr:uid="{00000000-0005-0000-0000-000017360000}"/>
    <cellStyle name="Normal 3 36 6 12" xfId="13678" xr:uid="{00000000-0005-0000-0000-000018360000}"/>
    <cellStyle name="Normal 3 36 6 13" xfId="13679" xr:uid="{00000000-0005-0000-0000-000019360000}"/>
    <cellStyle name="Normal 3 36 6 14" xfId="13680" xr:uid="{00000000-0005-0000-0000-00001A360000}"/>
    <cellStyle name="Normal 3 36 6 2" xfId="13681" xr:uid="{00000000-0005-0000-0000-00001B360000}"/>
    <cellStyle name="Normal 3 36 6 3" xfId="13682" xr:uid="{00000000-0005-0000-0000-00001C360000}"/>
    <cellStyle name="Normal 3 36 6 4" xfId="13683" xr:uid="{00000000-0005-0000-0000-00001D360000}"/>
    <cellStyle name="Normal 3 36 6 5" xfId="13684" xr:uid="{00000000-0005-0000-0000-00001E360000}"/>
    <cellStyle name="Normal 3 36 6 6" xfId="13685" xr:uid="{00000000-0005-0000-0000-00001F360000}"/>
    <cellStyle name="Normal 3 36 6 7" xfId="13686" xr:uid="{00000000-0005-0000-0000-000020360000}"/>
    <cellStyle name="Normal 3 36 6 8" xfId="13687" xr:uid="{00000000-0005-0000-0000-000021360000}"/>
    <cellStyle name="Normal 3 36 6 9" xfId="13688" xr:uid="{00000000-0005-0000-0000-000022360000}"/>
    <cellStyle name="Normal 3 36 7" xfId="13689" xr:uid="{00000000-0005-0000-0000-000023360000}"/>
    <cellStyle name="Normal 3 36 7 10" xfId="13690" xr:uid="{00000000-0005-0000-0000-000024360000}"/>
    <cellStyle name="Normal 3 36 7 11" xfId="13691" xr:uid="{00000000-0005-0000-0000-000025360000}"/>
    <cellStyle name="Normal 3 36 7 12" xfId="13692" xr:uid="{00000000-0005-0000-0000-000026360000}"/>
    <cellStyle name="Normal 3 36 7 13" xfId="13693" xr:uid="{00000000-0005-0000-0000-000027360000}"/>
    <cellStyle name="Normal 3 36 7 14" xfId="13694" xr:uid="{00000000-0005-0000-0000-000028360000}"/>
    <cellStyle name="Normal 3 36 7 2" xfId="13695" xr:uid="{00000000-0005-0000-0000-000029360000}"/>
    <cellStyle name="Normal 3 36 7 3" xfId="13696" xr:uid="{00000000-0005-0000-0000-00002A360000}"/>
    <cellStyle name="Normal 3 36 7 4" xfId="13697" xr:uid="{00000000-0005-0000-0000-00002B360000}"/>
    <cellStyle name="Normal 3 36 7 5" xfId="13698" xr:uid="{00000000-0005-0000-0000-00002C360000}"/>
    <cellStyle name="Normal 3 36 7 6" xfId="13699" xr:uid="{00000000-0005-0000-0000-00002D360000}"/>
    <cellStyle name="Normal 3 36 7 7" xfId="13700" xr:uid="{00000000-0005-0000-0000-00002E360000}"/>
    <cellStyle name="Normal 3 36 7 8" xfId="13701" xr:uid="{00000000-0005-0000-0000-00002F360000}"/>
    <cellStyle name="Normal 3 36 7 9" xfId="13702" xr:uid="{00000000-0005-0000-0000-000030360000}"/>
    <cellStyle name="Normal 3 36 8" xfId="13703" xr:uid="{00000000-0005-0000-0000-000031360000}"/>
    <cellStyle name="Normal 3 36 8 10" xfId="13704" xr:uid="{00000000-0005-0000-0000-000032360000}"/>
    <cellStyle name="Normal 3 36 8 11" xfId="13705" xr:uid="{00000000-0005-0000-0000-000033360000}"/>
    <cellStyle name="Normal 3 36 8 12" xfId="13706" xr:uid="{00000000-0005-0000-0000-000034360000}"/>
    <cellStyle name="Normal 3 36 8 13" xfId="13707" xr:uid="{00000000-0005-0000-0000-000035360000}"/>
    <cellStyle name="Normal 3 36 8 14" xfId="13708" xr:uid="{00000000-0005-0000-0000-000036360000}"/>
    <cellStyle name="Normal 3 36 8 2" xfId="13709" xr:uid="{00000000-0005-0000-0000-000037360000}"/>
    <cellStyle name="Normal 3 36 8 3" xfId="13710" xr:uid="{00000000-0005-0000-0000-000038360000}"/>
    <cellStyle name="Normal 3 36 8 4" xfId="13711" xr:uid="{00000000-0005-0000-0000-000039360000}"/>
    <cellStyle name="Normal 3 36 8 5" xfId="13712" xr:uid="{00000000-0005-0000-0000-00003A360000}"/>
    <cellStyle name="Normal 3 36 8 6" xfId="13713" xr:uid="{00000000-0005-0000-0000-00003B360000}"/>
    <cellStyle name="Normal 3 36 8 7" xfId="13714" xr:uid="{00000000-0005-0000-0000-00003C360000}"/>
    <cellStyle name="Normal 3 36 8 8" xfId="13715" xr:uid="{00000000-0005-0000-0000-00003D360000}"/>
    <cellStyle name="Normal 3 36 8 9" xfId="13716" xr:uid="{00000000-0005-0000-0000-00003E360000}"/>
    <cellStyle name="Normal 3 36 9" xfId="13717" xr:uid="{00000000-0005-0000-0000-00003F360000}"/>
    <cellStyle name="Normal 3 36 9 10" xfId="13718" xr:uid="{00000000-0005-0000-0000-000040360000}"/>
    <cellStyle name="Normal 3 36 9 11" xfId="13719" xr:uid="{00000000-0005-0000-0000-000041360000}"/>
    <cellStyle name="Normal 3 36 9 12" xfId="13720" xr:uid="{00000000-0005-0000-0000-000042360000}"/>
    <cellStyle name="Normal 3 36 9 13" xfId="13721" xr:uid="{00000000-0005-0000-0000-000043360000}"/>
    <cellStyle name="Normal 3 36 9 14" xfId="13722" xr:uid="{00000000-0005-0000-0000-000044360000}"/>
    <cellStyle name="Normal 3 36 9 2" xfId="13723" xr:uid="{00000000-0005-0000-0000-000045360000}"/>
    <cellStyle name="Normal 3 36 9 3" xfId="13724" xr:uid="{00000000-0005-0000-0000-000046360000}"/>
    <cellStyle name="Normal 3 36 9 4" xfId="13725" xr:uid="{00000000-0005-0000-0000-000047360000}"/>
    <cellStyle name="Normal 3 36 9 5" xfId="13726" xr:uid="{00000000-0005-0000-0000-000048360000}"/>
    <cellStyle name="Normal 3 36 9 6" xfId="13727" xr:uid="{00000000-0005-0000-0000-000049360000}"/>
    <cellStyle name="Normal 3 36 9 7" xfId="13728" xr:uid="{00000000-0005-0000-0000-00004A360000}"/>
    <cellStyle name="Normal 3 36 9 8" xfId="13729" xr:uid="{00000000-0005-0000-0000-00004B360000}"/>
    <cellStyle name="Normal 3 36 9 9" xfId="13730" xr:uid="{00000000-0005-0000-0000-00004C360000}"/>
    <cellStyle name="Normal 3 37" xfId="13731" xr:uid="{00000000-0005-0000-0000-00004D360000}"/>
    <cellStyle name="Normal 3 37 10" xfId="13732" xr:uid="{00000000-0005-0000-0000-00004E360000}"/>
    <cellStyle name="Normal 3 37 10 10" xfId="13733" xr:uid="{00000000-0005-0000-0000-00004F360000}"/>
    <cellStyle name="Normal 3 37 10 11" xfId="13734" xr:uid="{00000000-0005-0000-0000-000050360000}"/>
    <cellStyle name="Normal 3 37 10 12" xfId="13735" xr:uid="{00000000-0005-0000-0000-000051360000}"/>
    <cellStyle name="Normal 3 37 10 13" xfId="13736" xr:uid="{00000000-0005-0000-0000-000052360000}"/>
    <cellStyle name="Normal 3 37 10 14" xfId="13737" xr:uid="{00000000-0005-0000-0000-000053360000}"/>
    <cellStyle name="Normal 3 37 10 2" xfId="13738" xr:uid="{00000000-0005-0000-0000-000054360000}"/>
    <cellStyle name="Normal 3 37 10 3" xfId="13739" xr:uid="{00000000-0005-0000-0000-000055360000}"/>
    <cellStyle name="Normal 3 37 10 4" xfId="13740" xr:uid="{00000000-0005-0000-0000-000056360000}"/>
    <cellStyle name="Normal 3 37 10 5" xfId="13741" xr:uid="{00000000-0005-0000-0000-000057360000}"/>
    <cellStyle name="Normal 3 37 10 6" xfId="13742" xr:uid="{00000000-0005-0000-0000-000058360000}"/>
    <cellStyle name="Normal 3 37 10 7" xfId="13743" xr:uid="{00000000-0005-0000-0000-000059360000}"/>
    <cellStyle name="Normal 3 37 10 8" xfId="13744" xr:uid="{00000000-0005-0000-0000-00005A360000}"/>
    <cellStyle name="Normal 3 37 10 9" xfId="13745" xr:uid="{00000000-0005-0000-0000-00005B360000}"/>
    <cellStyle name="Normal 3 37 11" xfId="13746" xr:uid="{00000000-0005-0000-0000-00005C360000}"/>
    <cellStyle name="Normal 3 37 12" xfId="13747" xr:uid="{00000000-0005-0000-0000-00005D360000}"/>
    <cellStyle name="Normal 3 37 13" xfId="13748" xr:uid="{00000000-0005-0000-0000-00005E360000}"/>
    <cellStyle name="Normal 3 37 14" xfId="13749" xr:uid="{00000000-0005-0000-0000-00005F360000}"/>
    <cellStyle name="Normal 3 37 15" xfId="13750" xr:uid="{00000000-0005-0000-0000-000060360000}"/>
    <cellStyle name="Normal 3 37 16" xfId="13751" xr:uid="{00000000-0005-0000-0000-000061360000}"/>
    <cellStyle name="Normal 3 37 17" xfId="13752" xr:uid="{00000000-0005-0000-0000-000062360000}"/>
    <cellStyle name="Normal 3 37 18" xfId="13753" xr:uid="{00000000-0005-0000-0000-000063360000}"/>
    <cellStyle name="Normal 3 37 19" xfId="13754" xr:uid="{00000000-0005-0000-0000-000064360000}"/>
    <cellStyle name="Normal 3 37 2" xfId="13755" xr:uid="{00000000-0005-0000-0000-000065360000}"/>
    <cellStyle name="Normal 3 37 2 10" xfId="13756" xr:uid="{00000000-0005-0000-0000-000066360000}"/>
    <cellStyle name="Normal 3 37 2 11" xfId="13757" xr:uid="{00000000-0005-0000-0000-000067360000}"/>
    <cellStyle name="Normal 3 37 2 12" xfId="13758" xr:uid="{00000000-0005-0000-0000-000068360000}"/>
    <cellStyle name="Normal 3 37 2 13" xfId="13759" xr:uid="{00000000-0005-0000-0000-000069360000}"/>
    <cellStyle name="Normal 3 37 2 14" xfId="13760" xr:uid="{00000000-0005-0000-0000-00006A360000}"/>
    <cellStyle name="Normal 3 37 2 15" xfId="13761" xr:uid="{00000000-0005-0000-0000-00006B360000}"/>
    <cellStyle name="Normal 3 37 2 2" xfId="13762" xr:uid="{00000000-0005-0000-0000-00006C360000}"/>
    <cellStyle name="Normal 3 37 2 2 10" xfId="13763" xr:uid="{00000000-0005-0000-0000-00006D360000}"/>
    <cellStyle name="Normal 3 37 2 2 11" xfId="13764" xr:uid="{00000000-0005-0000-0000-00006E360000}"/>
    <cellStyle name="Normal 3 37 2 2 12" xfId="13765" xr:uid="{00000000-0005-0000-0000-00006F360000}"/>
    <cellStyle name="Normal 3 37 2 2 13" xfId="13766" xr:uid="{00000000-0005-0000-0000-000070360000}"/>
    <cellStyle name="Normal 3 37 2 2 14" xfId="13767" xr:uid="{00000000-0005-0000-0000-000071360000}"/>
    <cellStyle name="Normal 3 37 2 2 2" xfId="13768" xr:uid="{00000000-0005-0000-0000-000072360000}"/>
    <cellStyle name="Normal 3 37 2 2 3" xfId="13769" xr:uid="{00000000-0005-0000-0000-000073360000}"/>
    <cellStyle name="Normal 3 37 2 2 4" xfId="13770" xr:uid="{00000000-0005-0000-0000-000074360000}"/>
    <cellStyle name="Normal 3 37 2 2 5" xfId="13771" xr:uid="{00000000-0005-0000-0000-000075360000}"/>
    <cellStyle name="Normal 3 37 2 2 6" xfId="13772" xr:uid="{00000000-0005-0000-0000-000076360000}"/>
    <cellStyle name="Normal 3 37 2 2 7" xfId="13773" xr:uid="{00000000-0005-0000-0000-000077360000}"/>
    <cellStyle name="Normal 3 37 2 2 8" xfId="13774" xr:uid="{00000000-0005-0000-0000-000078360000}"/>
    <cellStyle name="Normal 3 37 2 2 9" xfId="13775" xr:uid="{00000000-0005-0000-0000-000079360000}"/>
    <cellStyle name="Normal 3 37 2 3" xfId="13776" xr:uid="{00000000-0005-0000-0000-00007A360000}"/>
    <cellStyle name="Normal 3 37 2 4" xfId="13777" xr:uid="{00000000-0005-0000-0000-00007B360000}"/>
    <cellStyle name="Normal 3 37 2 5" xfId="13778" xr:uid="{00000000-0005-0000-0000-00007C360000}"/>
    <cellStyle name="Normal 3 37 2 6" xfId="13779" xr:uid="{00000000-0005-0000-0000-00007D360000}"/>
    <cellStyle name="Normal 3 37 2 7" xfId="13780" xr:uid="{00000000-0005-0000-0000-00007E360000}"/>
    <cellStyle name="Normal 3 37 2 8" xfId="13781" xr:uid="{00000000-0005-0000-0000-00007F360000}"/>
    <cellStyle name="Normal 3 37 2 9" xfId="13782" xr:uid="{00000000-0005-0000-0000-000080360000}"/>
    <cellStyle name="Normal 3 37 20" xfId="13783" xr:uid="{00000000-0005-0000-0000-000081360000}"/>
    <cellStyle name="Normal 3 37 21" xfId="13784" xr:uid="{00000000-0005-0000-0000-000082360000}"/>
    <cellStyle name="Normal 3 37 22" xfId="13785" xr:uid="{00000000-0005-0000-0000-000083360000}"/>
    <cellStyle name="Normal 3 37 23" xfId="13786" xr:uid="{00000000-0005-0000-0000-000084360000}"/>
    <cellStyle name="Normal 3 37 3" xfId="13787" xr:uid="{00000000-0005-0000-0000-000085360000}"/>
    <cellStyle name="Normal 3 37 3 10" xfId="13788" xr:uid="{00000000-0005-0000-0000-000086360000}"/>
    <cellStyle name="Normal 3 37 3 11" xfId="13789" xr:uid="{00000000-0005-0000-0000-000087360000}"/>
    <cellStyle name="Normal 3 37 3 12" xfId="13790" xr:uid="{00000000-0005-0000-0000-000088360000}"/>
    <cellStyle name="Normal 3 37 3 13" xfId="13791" xr:uid="{00000000-0005-0000-0000-000089360000}"/>
    <cellStyle name="Normal 3 37 3 14" xfId="13792" xr:uid="{00000000-0005-0000-0000-00008A360000}"/>
    <cellStyle name="Normal 3 37 3 15" xfId="13793" xr:uid="{00000000-0005-0000-0000-00008B360000}"/>
    <cellStyle name="Normal 3 37 3 2" xfId="13794" xr:uid="{00000000-0005-0000-0000-00008C360000}"/>
    <cellStyle name="Normal 3 37 3 2 10" xfId="13795" xr:uid="{00000000-0005-0000-0000-00008D360000}"/>
    <cellStyle name="Normal 3 37 3 2 11" xfId="13796" xr:uid="{00000000-0005-0000-0000-00008E360000}"/>
    <cellStyle name="Normal 3 37 3 2 12" xfId="13797" xr:uid="{00000000-0005-0000-0000-00008F360000}"/>
    <cellStyle name="Normal 3 37 3 2 13" xfId="13798" xr:uid="{00000000-0005-0000-0000-000090360000}"/>
    <cellStyle name="Normal 3 37 3 2 14" xfId="13799" xr:uid="{00000000-0005-0000-0000-000091360000}"/>
    <cellStyle name="Normal 3 37 3 2 2" xfId="13800" xr:uid="{00000000-0005-0000-0000-000092360000}"/>
    <cellStyle name="Normal 3 37 3 2 3" xfId="13801" xr:uid="{00000000-0005-0000-0000-000093360000}"/>
    <cellStyle name="Normal 3 37 3 2 4" xfId="13802" xr:uid="{00000000-0005-0000-0000-000094360000}"/>
    <cellStyle name="Normal 3 37 3 2 5" xfId="13803" xr:uid="{00000000-0005-0000-0000-000095360000}"/>
    <cellStyle name="Normal 3 37 3 2 6" xfId="13804" xr:uid="{00000000-0005-0000-0000-000096360000}"/>
    <cellStyle name="Normal 3 37 3 2 7" xfId="13805" xr:uid="{00000000-0005-0000-0000-000097360000}"/>
    <cellStyle name="Normal 3 37 3 2 8" xfId="13806" xr:uid="{00000000-0005-0000-0000-000098360000}"/>
    <cellStyle name="Normal 3 37 3 2 9" xfId="13807" xr:uid="{00000000-0005-0000-0000-000099360000}"/>
    <cellStyle name="Normal 3 37 3 3" xfId="13808" xr:uid="{00000000-0005-0000-0000-00009A360000}"/>
    <cellStyle name="Normal 3 37 3 4" xfId="13809" xr:uid="{00000000-0005-0000-0000-00009B360000}"/>
    <cellStyle name="Normal 3 37 3 5" xfId="13810" xr:uid="{00000000-0005-0000-0000-00009C360000}"/>
    <cellStyle name="Normal 3 37 3 6" xfId="13811" xr:uid="{00000000-0005-0000-0000-00009D360000}"/>
    <cellStyle name="Normal 3 37 3 7" xfId="13812" xr:uid="{00000000-0005-0000-0000-00009E360000}"/>
    <cellStyle name="Normal 3 37 3 8" xfId="13813" xr:uid="{00000000-0005-0000-0000-00009F360000}"/>
    <cellStyle name="Normal 3 37 3 9" xfId="13814" xr:uid="{00000000-0005-0000-0000-0000A0360000}"/>
    <cellStyle name="Normal 3 37 4" xfId="13815" xr:uid="{00000000-0005-0000-0000-0000A1360000}"/>
    <cellStyle name="Normal 3 37 4 10" xfId="13816" xr:uid="{00000000-0005-0000-0000-0000A2360000}"/>
    <cellStyle name="Normal 3 37 4 11" xfId="13817" xr:uid="{00000000-0005-0000-0000-0000A3360000}"/>
    <cellStyle name="Normal 3 37 4 12" xfId="13818" xr:uid="{00000000-0005-0000-0000-0000A4360000}"/>
    <cellStyle name="Normal 3 37 4 13" xfId="13819" xr:uid="{00000000-0005-0000-0000-0000A5360000}"/>
    <cellStyle name="Normal 3 37 4 14" xfId="13820" xr:uid="{00000000-0005-0000-0000-0000A6360000}"/>
    <cellStyle name="Normal 3 37 4 15" xfId="13821" xr:uid="{00000000-0005-0000-0000-0000A7360000}"/>
    <cellStyle name="Normal 3 37 4 2" xfId="13822" xr:uid="{00000000-0005-0000-0000-0000A8360000}"/>
    <cellStyle name="Normal 3 37 4 2 10" xfId="13823" xr:uid="{00000000-0005-0000-0000-0000A9360000}"/>
    <cellStyle name="Normal 3 37 4 2 11" xfId="13824" xr:uid="{00000000-0005-0000-0000-0000AA360000}"/>
    <cellStyle name="Normal 3 37 4 2 12" xfId="13825" xr:uid="{00000000-0005-0000-0000-0000AB360000}"/>
    <cellStyle name="Normal 3 37 4 2 13" xfId="13826" xr:uid="{00000000-0005-0000-0000-0000AC360000}"/>
    <cellStyle name="Normal 3 37 4 2 14" xfId="13827" xr:uid="{00000000-0005-0000-0000-0000AD360000}"/>
    <cellStyle name="Normal 3 37 4 2 2" xfId="13828" xr:uid="{00000000-0005-0000-0000-0000AE360000}"/>
    <cellStyle name="Normal 3 37 4 2 3" xfId="13829" xr:uid="{00000000-0005-0000-0000-0000AF360000}"/>
    <cellStyle name="Normal 3 37 4 2 4" xfId="13830" xr:uid="{00000000-0005-0000-0000-0000B0360000}"/>
    <cellStyle name="Normal 3 37 4 2 5" xfId="13831" xr:uid="{00000000-0005-0000-0000-0000B1360000}"/>
    <cellStyle name="Normal 3 37 4 2 6" xfId="13832" xr:uid="{00000000-0005-0000-0000-0000B2360000}"/>
    <cellStyle name="Normal 3 37 4 2 7" xfId="13833" xr:uid="{00000000-0005-0000-0000-0000B3360000}"/>
    <cellStyle name="Normal 3 37 4 2 8" xfId="13834" xr:uid="{00000000-0005-0000-0000-0000B4360000}"/>
    <cellStyle name="Normal 3 37 4 2 9" xfId="13835" xr:uid="{00000000-0005-0000-0000-0000B5360000}"/>
    <cellStyle name="Normal 3 37 4 3" xfId="13836" xr:uid="{00000000-0005-0000-0000-0000B6360000}"/>
    <cellStyle name="Normal 3 37 4 4" xfId="13837" xr:uid="{00000000-0005-0000-0000-0000B7360000}"/>
    <cellStyle name="Normal 3 37 4 5" xfId="13838" xr:uid="{00000000-0005-0000-0000-0000B8360000}"/>
    <cellStyle name="Normal 3 37 4 6" xfId="13839" xr:uid="{00000000-0005-0000-0000-0000B9360000}"/>
    <cellStyle name="Normal 3 37 4 7" xfId="13840" xr:uid="{00000000-0005-0000-0000-0000BA360000}"/>
    <cellStyle name="Normal 3 37 4 8" xfId="13841" xr:uid="{00000000-0005-0000-0000-0000BB360000}"/>
    <cellStyle name="Normal 3 37 4 9" xfId="13842" xr:uid="{00000000-0005-0000-0000-0000BC360000}"/>
    <cellStyle name="Normal 3 37 5" xfId="13843" xr:uid="{00000000-0005-0000-0000-0000BD360000}"/>
    <cellStyle name="Normal 3 37 5 10" xfId="13844" xr:uid="{00000000-0005-0000-0000-0000BE360000}"/>
    <cellStyle name="Normal 3 37 5 11" xfId="13845" xr:uid="{00000000-0005-0000-0000-0000BF360000}"/>
    <cellStyle name="Normal 3 37 5 12" xfId="13846" xr:uid="{00000000-0005-0000-0000-0000C0360000}"/>
    <cellStyle name="Normal 3 37 5 13" xfId="13847" xr:uid="{00000000-0005-0000-0000-0000C1360000}"/>
    <cellStyle name="Normal 3 37 5 14" xfId="13848" xr:uid="{00000000-0005-0000-0000-0000C2360000}"/>
    <cellStyle name="Normal 3 37 5 2" xfId="13849" xr:uid="{00000000-0005-0000-0000-0000C3360000}"/>
    <cellStyle name="Normal 3 37 5 3" xfId="13850" xr:uid="{00000000-0005-0000-0000-0000C4360000}"/>
    <cellStyle name="Normal 3 37 5 4" xfId="13851" xr:uid="{00000000-0005-0000-0000-0000C5360000}"/>
    <cellStyle name="Normal 3 37 5 5" xfId="13852" xr:uid="{00000000-0005-0000-0000-0000C6360000}"/>
    <cellStyle name="Normal 3 37 5 6" xfId="13853" xr:uid="{00000000-0005-0000-0000-0000C7360000}"/>
    <cellStyle name="Normal 3 37 5 7" xfId="13854" xr:uid="{00000000-0005-0000-0000-0000C8360000}"/>
    <cellStyle name="Normal 3 37 5 8" xfId="13855" xr:uid="{00000000-0005-0000-0000-0000C9360000}"/>
    <cellStyle name="Normal 3 37 5 9" xfId="13856" xr:uid="{00000000-0005-0000-0000-0000CA360000}"/>
    <cellStyle name="Normal 3 37 6" xfId="13857" xr:uid="{00000000-0005-0000-0000-0000CB360000}"/>
    <cellStyle name="Normal 3 37 6 10" xfId="13858" xr:uid="{00000000-0005-0000-0000-0000CC360000}"/>
    <cellStyle name="Normal 3 37 6 11" xfId="13859" xr:uid="{00000000-0005-0000-0000-0000CD360000}"/>
    <cellStyle name="Normal 3 37 6 12" xfId="13860" xr:uid="{00000000-0005-0000-0000-0000CE360000}"/>
    <cellStyle name="Normal 3 37 6 13" xfId="13861" xr:uid="{00000000-0005-0000-0000-0000CF360000}"/>
    <cellStyle name="Normal 3 37 6 14" xfId="13862" xr:uid="{00000000-0005-0000-0000-0000D0360000}"/>
    <cellStyle name="Normal 3 37 6 2" xfId="13863" xr:uid="{00000000-0005-0000-0000-0000D1360000}"/>
    <cellStyle name="Normal 3 37 6 3" xfId="13864" xr:uid="{00000000-0005-0000-0000-0000D2360000}"/>
    <cellStyle name="Normal 3 37 6 4" xfId="13865" xr:uid="{00000000-0005-0000-0000-0000D3360000}"/>
    <cellStyle name="Normal 3 37 6 5" xfId="13866" xr:uid="{00000000-0005-0000-0000-0000D4360000}"/>
    <cellStyle name="Normal 3 37 6 6" xfId="13867" xr:uid="{00000000-0005-0000-0000-0000D5360000}"/>
    <cellStyle name="Normal 3 37 6 7" xfId="13868" xr:uid="{00000000-0005-0000-0000-0000D6360000}"/>
    <cellStyle name="Normal 3 37 6 8" xfId="13869" xr:uid="{00000000-0005-0000-0000-0000D7360000}"/>
    <cellStyle name="Normal 3 37 6 9" xfId="13870" xr:uid="{00000000-0005-0000-0000-0000D8360000}"/>
    <cellStyle name="Normal 3 37 7" xfId="13871" xr:uid="{00000000-0005-0000-0000-0000D9360000}"/>
    <cellStyle name="Normal 3 37 7 10" xfId="13872" xr:uid="{00000000-0005-0000-0000-0000DA360000}"/>
    <cellStyle name="Normal 3 37 7 11" xfId="13873" xr:uid="{00000000-0005-0000-0000-0000DB360000}"/>
    <cellStyle name="Normal 3 37 7 12" xfId="13874" xr:uid="{00000000-0005-0000-0000-0000DC360000}"/>
    <cellStyle name="Normal 3 37 7 13" xfId="13875" xr:uid="{00000000-0005-0000-0000-0000DD360000}"/>
    <cellStyle name="Normal 3 37 7 14" xfId="13876" xr:uid="{00000000-0005-0000-0000-0000DE360000}"/>
    <cellStyle name="Normal 3 37 7 2" xfId="13877" xr:uid="{00000000-0005-0000-0000-0000DF360000}"/>
    <cellStyle name="Normal 3 37 7 3" xfId="13878" xr:uid="{00000000-0005-0000-0000-0000E0360000}"/>
    <cellStyle name="Normal 3 37 7 4" xfId="13879" xr:uid="{00000000-0005-0000-0000-0000E1360000}"/>
    <cellStyle name="Normal 3 37 7 5" xfId="13880" xr:uid="{00000000-0005-0000-0000-0000E2360000}"/>
    <cellStyle name="Normal 3 37 7 6" xfId="13881" xr:uid="{00000000-0005-0000-0000-0000E3360000}"/>
    <cellStyle name="Normal 3 37 7 7" xfId="13882" xr:uid="{00000000-0005-0000-0000-0000E4360000}"/>
    <cellStyle name="Normal 3 37 7 8" xfId="13883" xr:uid="{00000000-0005-0000-0000-0000E5360000}"/>
    <cellStyle name="Normal 3 37 7 9" xfId="13884" xr:uid="{00000000-0005-0000-0000-0000E6360000}"/>
    <cellStyle name="Normal 3 37 8" xfId="13885" xr:uid="{00000000-0005-0000-0000-0000E7360000}"/>
    <cellStyle name="Normal 3 37 8 10" xfId="13886" xr:uid="{00000000-0005-0000-0000-0000E8360000}"/>
    <cellStyle name="Normal 3 37 8 11" xfId="13887" xr:uid="{00000000-0005-0000-0000-0000E9360000}"/>
    <cellStyle name="Normal 3 37 8 12" xfId="13888" xr:uid="{00000000-0005-0000-0000-0000EA360000}"/>
    <cellStyle name="Normal 3 37 8 13" xfId="13889" xr:uid="{00000000-0005-0000-0000-0000EB360000}"/>
    <cellStyle name="Normal 3 37 8 14" xfId="13890" xr:uid="{00000000-0005-0000-0000-0000EC360000}"/>
    <cellStyle name="Normal 3 37 8 2" xfId="13891" xr:uid="{00000000-0005-0000-0000-0000ED360000}"/>
    <cellStyle name="Normal 3 37 8 3" xfId="13892" xr:uid="{00000000-0005-0000-0000-0000EE360000}"/>
    <cellStyle name="Normal 3 37 8 4" xfId="13893" xr:uid="{00000000-0005-0000-0000-0000EF360000}"/>
    <cellStyle name="Normal 3 37 8 5" xfId="13894" xr:uid="{00000000-0005-0000-0000-0000F0360000}"/>
    <cellStyle name="Normal 3 37 8 6" xfId="13895" xr:uid="{00000000-0005-0000-0000-0000F1360000}"/>
    <cellStyle name="Normal 3 37 8 7" xfId="13896" xr:uid="{00000000-0005-0000-0000-0000F2360000}"/>
    <cellStyle name="Normal 3 37 8 8" xfId="13897" xr:uid="{00000000-0005-0000-0000-0000F3360000}"/>
    <cellStyle name="Normal 3 37 8 9" xfId="13898" xr:uid="{00000000-0005-0000-0000-0000F4360000}"/>
    <cellStyle name="Normal 3 37 9" xfId="13899" xr:uid="{00000000-0005-0000-0000-0000F5360000}"/>
    <cellStyle name="Normal 3 37 9 10" xfId="13900" xr:uid="{00000000-0005-0000-0000-0000F6360000}"/>
    <cellStyle name="Normal 3 37 9 11" xfId="13901" xr:uid="{00000000-0005-0000-0000-0000F7360000}"/>
    <cellStyle name="Normal 3 37 9 12" xfId="13902" xr:uid="{00000000-0005-0000-0000-0000F8360000}"/>
    <cellStyle name="Normal 3 37 9 13" xfId="13903" xr:uid="{00000000-0005-0000-0000-0000F9360000}"/>
    <cellStyle name="Normal 3 37 9 14" xfId="13904" xr:uid="{00000000-0005-0000-0000-0000FA360000}"/>
    <cellStyle name="Normal 3 37 9 2" xfId="13905" xr:uid="{00000000-0005-0000-0000-0000FB360000}"/>
    <cellStyle name="Normal 3 37 9 3" xfId="13906" xr:uid="{00000000-0005-0000-0000-0000FC360000}"/>
    <cellStyle name="Normal 3 37 9 4" xfId="13907" xr:uid="{00000000-0005-0000-0000-0000FD360000}"/>
    <cellStyle name="Normal 3 37 9 5" xfId="13908" xr:uid="{00000000-0005-0000-0000-0000FE360000}"/>
    <cellStyle name="Normal 3 37 9 6" xfId="13909" xr:uid="{00000000-0005-0000-0000-0000FF360000}"/>
    <cellStyle name="Normal 3 37 9 7" xfId="13910" xr:uid="{00000000-0005-0000-0000-000000370000}"/>
    <cellStyle name="Normal 3 37 9 8" xfId="13911" xr:uid="{00000000-0005-0000-0000-000001370000}"/>
    <cellStyle name="Normal 3 37 9 9" xfId="13912" xr:uid="{00000000-0005-0000-0000-000002370000}"/>
    <cellStyle name="Normal 3 38" xfId="13913" xr:uid="{00000000-0005-0000-0000-000003370000}"/>
    <cellStyle name="Normal 3 38 10" xfId="13914" xr:uid="{00000000-0005-0000-0000-000004370000}"/>
    <cellStyle name="Normal 3 38 10 10" xfId="13915" xr:uid="{00000000-0005-0000-0000-000005370000}"/>
    <cellStyle name="Normal 3 38 10 11" xfId="13916" xr:uid="{00000000-0005-0000-0000-000006370000}"/>
    <cellStyle name="Normal 3 38 10 12" xfId="13917" xr:uid="{00000000-0005-0000-0000-000007370000}"/>
    <cellStyle name="Normal 3 38 10 13" xfId="13918" xr:uid="{00000000-0005-0000-0000-000008370000}"/>
    <cellStyle name="Normal 3 38 10 14" xfId="13919" xr:uid="{00000000-0005-0000-0000-000009370000}"/>
    <cellStyle name="Normal 3 38 10 2" xfId="13920" xr:uid="{00000000-0005-0000-0000-00000A370000}"/>
    <cellStyle name="Normal 3 38 10 3" xfId="13921" xr:uid="{00000000-0005-0000-0000-00000B370000}"/>
    <cellStyle name="Normal 3 38 10 4" xfId="13922" xr:uid="{00000000-0005-0000-0000-00000C370000}"/>
    <cellStyle name="Normal 3 38 10 5" xfId="13923" xr:uid="{00000000-0005-0000-0000-00000D370000}"/>
    <cellStyle name="Normal 3 38 10 6" xfId="13924" xr:uid="{00000000-0005-0000-0000-00000E370000}"/>
    <cellStyle name="Normal 3 38 10 7" xfId="13925" xr:uid="{00000000-0005-0000-0000-00000F370000}"/>
    <cellStyle name="Normal 3 38 10 8" xfId="13926" xr:uid="{00000000-0005-0000-0000-000010370000}"/>
    <cellStyle name="Normal 3 38 10 9" xfId="13927" xr:uid="{00000000-0005-0000-0000-000011370000}"/>
    <cellStyle name="Normal 3 38 11" xfId="13928" xr:uid="{00000000-0005-0000-0000-000012370000}"/>
    <cellStyle name="Normal 3 38 12" xfId="13929" xr:uid="{00000000-0005-0000-0000-000013370000}"/>
    <cellStyle name="Normal 3 38 13" xfId="13930" xr:uid="{00000000-0005-0000-0000-000014370000}"/>
    <cellStyle name="Normal 3 38 14" xfId="13931" xr:uid="{00000000-0005-0000-0000-000015370000}"/>
    <cellStyle name="Normal 3 38 15" xfId="13932" xr:uid="{00000000-0005-0000-0000-000016370000}"/>
    <cellStyle name="Normal 3 38 16" xfId="13933" xr:uid="{00000000-0005-0000-0000-000017370000}"/>
    <cellStyle name="Normal 3 38 17" xfId="13934" xr:uid="{00000000-0005-0000-0000-000018370000}"/>
    <cellStyle name="Normal 3 38 18" xfId="13935" xr:uid="{00000000-0005-0000-0000-000019370000}"/>
    <cellStyle name="Normal 3 38 19" xfId="13936" xr:uid="{00000000-0005-0000-0000-00001A370000}"/>
    <cellStyle name="Normal 3 38 2" xfId="13937" xr:uid="{00000000-0005-0000-0000-00001B370000}"/>
    <cellStyle name="Normal 3 38 2 10" xfId="13938" xr:uid="{00000000-0005-0000-0000-00001C370000}"/>
    <cellStyle name="Normal 3 38 2 11" xfId="13939" xr:uid="{00000000-0005-0000-0000-00001D370000}"/>
    <cellStyle name="Normal 3 38 2 12" xfId="13940" xr:uid="{00000000-0005-0000-0000-00001E370000}"/>
    <cellStyle name="Normal 3 38 2 13" xfId="13941" xr:uid="{00000000-0005-0000-0000-00001F370000}"/>
    <cellStyle name="Normal 3 38 2 14" xfId="13942" xr:uid="{00000000-0005-0000-0000-000020370000}"/>
    <cellStyle name="Normal 3 38 2 15" xfId="13943" xr:uid="{00000000-0005-0000-0000-000021370000}"/>
    <cellStyle name="Normal 3 38 2 2" xfId="13944" xr:uid="{00000000-0005-0000-0000-000022370000}"/>
    <cellStyle name="Normal 3 38 2 2 10" xfId="13945" xr:uid="{00000000-0005-0000-0000-000023370000}"/>
    <cellStyle name="Normal 3 38 2 2 11" xfId="13946" xr:uid="{00000000-0005-0000-0000-000024370000}"/>
    <cellStyle name="Normal 3 38 2 2 12" xfId="13947" xr:uid="{00000000-0005-0000-0000-000025370000}"/>
    <cellStyle name="Normal 3 38 2 2 13" xfId="13948" xr:uid="{00000000-0005-0000-0000-000026370000}"/>
    <cellStyle name="Normal 3 38 2 2 14" xfId="13949" xr:uid="{00000000-0005-0000-0000-000027370000}"/>
    <cellStyle name="Normal 3 38 2 2 2" xfId="13950" xr:uid="{00000000-0005-0000-0000-000028370000}"/>
    <cellStyle name="Normal 3 38 2 2 3" xfId="13951" xr:uid="{00000000-0005-0000-0000-000029370000}"/>
    <cellStyle name="Normal 3 38 2 2 4" xfId="13952" xr:uid="{00000000-0005-0000-0000-00002A370000}"/>
    <cellStyle name="Normal 3 38 2 2 5" xfId="13953" xr:uid="{00000000-0005-0000-0000-00002B370000}"/>
    <cellStyle name="Normal 3 38 2 2 6" xfId="13954" xr:uid="{00000000-0005-0000-0000-00002C370000}"/>
    <cellStyle name="Normal 3 38 2 2 7" xfId="13955" xr:uid="{00000000-0005-0000-0000-00002D370000}"/>
    <cellStyle name="Normal 3 38 2 2 8" xfId="13956" xr:uid="{00000000-0005-0000-0000-00002E370000}"/>
    <cellStyle name="Normal 3 38 2 2 9" xfId="13957" xr:uid="{00000000-0005-0000-0000-00002F370000}"/>
    <cellStyle name="Normal 3 38 2 3" xfId="13958" xr:uid="{00000000-0005-0000-0000-000030370000}"/>
    <cellStyle name="Normal 3 38 2 4" xfId="13959" xr:uid="{00000000-0005-0000-0000-000031370000}"/>
    <cellStyle name="Normal 3 38 2 5" xfId="13960" xr:uid="{00000000-0005-0000-0000-000032370000}"/>
    <cellStyle name="Normal 3 38 2 6" xfId="13961" xr:uid="{00000000-0005-0000-0000-000033370000}"/>
    <cellStyle name="Normal 3 38 2 7" xfId="13962" xr:uid="{00000000-0005-0000-0000-000034370000}"/>
    <cellStyle name="Normal 3 38 2 8" xfId="13963" xr:uid="{00000000-0005-0000-0000-000035370000}"/>
    <cellStyle name="Normal 3 38 2 9" xfId="13964" xr:uid="{00000000-0005-0000-0000-000036370000}"/>
    <cellStyle name="Normal 3 38 20" xfId="13965" xr:uid="{00000000-0005-0000-0000-000037370000}"/>
    <cellStyle name="Normal 3 38 21" xfId="13966" xr:uid="{00000000-0005-0000-0000-000038370000}"/>
    <cellStyle name="Normal 3 38 22" xfId="13967" xr:uid="{00000000-0005-0000-0000-000039370000}"/>
    <cellStyle name="Normal 3 38 23" xfId="13968" xr:uid="{00000000-0005-0000-0000-00003A370000}"/>
    <cellStyle name="Normal 3 38 3" xfId="13969" xr:uid="{00000000-0005-0000-0000-00003B370000}"/>
    <cellStyle name="Normal 3 38 3 10" xfId="13970" xr:uid="{00000000-0005-0000-0000-00003C370000}"/>
    <cellStyle name="Normal 3 38 3 11" xfId="13971" xr:uid="{00000000-0005-0000-0000-00003D370000}"/>
    <cellStyle name="Normal 3 38 3 12" xfId="13972" xr:uid="{00000000-0005-0000-0000-00003E370000}"/>
    <cellStyle name="Normal 3 38 3 13" xfId="13973" xr:uid="{00000000-0005-0000-0000-00003F370000}"/>
    <cellStyle name="Normal 3 38 3 14" xfId="13974" xr:uid="{00000000-0005-0000-0000-000040370000}"/>
    <cellStyle name="Normal 3 38 3 15" xfId="13975" xr:uid="{00000000-0005-0000-0000-000041370000}"/>
    <cellStyle name="Normal 3 38 3 2" xfId="13976" xr:uid="{00000000-0005-0000-0000-000042370000}"/>
    <cellStyle name="Normal 3 38 3 2 10" xfId="13977" xr:uid="{00000000-0005-0000-0000-000043370000}"/>
    <cellStyle name="Normal 3 38 3 2 11" xfId="13978" xr:uid="{00000000-0005-0000-0000-000044370000}"/>
    <cellStyle name="Normal 3 38 3 2 12" xfId="13979" xr:uid="{00000000-0005-0000-0000-000045370000}"/>
    <cellStyle name="Normal 3 38 3 2 13" xfId="13980" xr:uid="{00000000-0005-0000-0000-000046370000}"/>
    <cellStyle name="Normal 3 38 3 2 14" xfId="13981" xr:uid="{00000000-0005-0000-0000-000047370000}"/>
    <cellStyle name="Normal 3 38 3 2 2" xfId="13982" xr:uid="{00000000-0005-0000-0000-000048370000}"/>
    <cellStyle name="Normal 3 38 3 2 3" xfId="13983" xr:uid="{00000000-0005-0000-0000-000049370000}"/>
    <cellStyle name="Normal 3 38 3 2 4" xfId="13984" xr:uid="{00000000-0005-0000-0000-00004A370000}"/>
    <cellStyle name="Normal 3 38 3 2 5" xfId="13985" xr:uid="{00000000-0005-0000-0000-00004B370000}"/>
    <cellStyle name="Normal 3 38 3 2 6" xfId="13986" xr:uid="{00000000-0005-0000-0000-00004C370000}"/>
    <cellStyle name="Normal 3 38 3 2 7" xfId="13987" xr:uid="{00000000-0005-0000-0000-00004D370000}"/>
    <cellStyle name="Normal 3 38 3 2 8" xfId="13988" xr:uid="{00000000-0005-0000-0000-00004E370000}"/>
    <cellStyle name="Normal 3 38 3 2 9" xfId="13989" xr:uid="{00000000-0005-0000-0000-00004F370000}"/>
    <cellStyle name="Normal 3 38 3 3" xfId="13990" xr:uid="{00000000-0005-0000-0000-000050370000}"/>
    <cellStyle name="Normal 3 38 3 4" xfId="13991" xr:uid="{00000000-0005-0000-0000-000051370000}"/>
    <cellStyle name="Normal 3 38 3 5" xfId="13992" xr:uid="{00000000-0005-0000-0000-000052370000}"/>
    <cellStyle name="Normal 3 38 3 6" xfId="13993" xr:uid="{00000000-0005-0000-0000-000053370000}"/>
    <cellStyle name="Normal 3 38 3 7" xfId="13994" xr:uid="{00000000-0005-0000-0000-000054370000}"/>
    <cellStyle name="Normal 3 38 3 8" xfId="13995" xr:uid="{00000000-0005-0000-0000-000055370000}"/>
    <cellStyle name="Normal 3 38 3 9" xfId="13996" xr:uid="{00000000-0005-0000-0000-000056370000}"/>
    <cellStyle name="Normal 3 38 4" xfId="13997" xr:uid="{00000000-0005-0000-0000-000057370000}"/>
    <cellStyle name="Normal 3 38 4 10" xfId="13998" xr:uid="{00000000-0005-0000-0000-000058370000}"/>
    <cellStyle name="Normal 3 38 4 11" xfId="13999" xr:uid="{00000000-0005-0000-0000-000059370000}"/>
    <cellStyle name="Normal 3 38 4 12" xfId="14000" xr:uid="{00000000-0005-0000-0000-00005A370000}"/>
    <cellStyle name="Normal 3 38 4 13" xfId="14001" xr:uid="{00000000-0005-0000-0000-00005B370000}"/>
    <cellStyle name="Normal 3 38 4 14" xfId="14002" xr:uid="{00000000-0005-0000-0000-00005C370000}"/>
    <cellStyle name="Normal 3 38 4 15" xfId="14003" xr:uid="{00000000-0005-0000-0000-00005D370000}"/>
    <cellStyle name="Normal 3 38 4 2" xfId="14004" xr:uid="{00000000-0005-0000-0000-00005E370000}"/>
    <cellStyle name="Normal 3 38 4 2 10" xfId="14005" xr:uid="{00000000-0005-0000-0000-00005F370000}"/>
    <cellStyle name="Normal 3 38 4 2 11" xfId="14006" xr:uid="{00000000-0005-0000-0000-000060370000}"/>
    <cellStyle name="Normal 3 38 4 2 12" xfId="14007" xr:uid="{00000000-0005-0000-0000-000061370000}"/>
    <cellStyle name="Normal 3 38 4 2 13" xfId="14008" xr:uid="{00000000-0005-0000-0000-000062370000}"/>
    <cellStyle name="Normal 3 38 4 2 14" xfId="14009" xr:uid="{00000000-0005-0000-0000-000063370000}"/>
    <cellStyle name="Normal 3 38 4 2 2" xfId="14010" xr:uid="{00000000-0005-0000-0000-000064370000}"/>
    <cellStyle name="Normal 3 38 4 2 3" xfId="14011" xr:uid="{00000000-0005-0000-0000-000065370000}"/>
    <cellStyle name="Normal 3 38 4 2 4" xfId="14012" xr:uid="{00000000-0005-0000-0000-000066370000}"/>
    <cellStyle name="Normal 3 38 4 2 5" xfId="14013" xr:uid="{00000000-0005-0000-0000-000067370000}"/>
    <cellStyle name="Normal 3 38 4 2 6" xfId="14014" xr:uid="{00000000-0005-0000-0000-000068370000}"/>
    <cellStyle name="Normal 3 38 4 2 7" xfId="14015" xr:uid="{00000000-0005-0000-0000-000069370000}"/>
    <cellStyle name="Normal 3 38 4 2 8" xfId="14016" xr:uid="{00000000-0005-0000-0000-00006A370000}"/>
    <cellStyle name="Normal 3 38 4 2 9" xfId="14017" xr:uid="{00000000-0005-0000-0000-00006B370000}"/>
    <cellStyle name="Normal 3 38 4 3" xfId="14018" xr:uid="{00000000-0005-0000-0000-00006C370000}"/>
    <cellStyle name="Normal 3 38 4 4" xfId="14019" xr:uid="{00000000-0005-0000-0000-00006D370000}"/>
    <cellStyle name="Normal 3 38 4 5" xfId="14020" xr:uid="{00000000-0005-0000-0000-00006E370000}"/>
    <cellStyle name="Normal 3 38 4 6" xfId="14021" xr:uid="{00000000-0005-0000-0000-00006F370000}"/>
    <cellStyle name="Normal 3 38 4 7" xfId="14022" xr:uid="{00000000-0005-0000-0000-000070370000}"/>
    <cellStyle name="Normal 3 38 4 8" xfId="14023" xr:uid="{00000000-0005-0000-0000-000071370000}"/>
    <cellStyle name="Normal 3 38 4 9" xfId="14024" xr:uid="{00000000-0005-0000-0000-000072370000}"/>
    <cellStyle name="Normal 3 38 5" xfId="14025" xr:uid="{00000000-0005-0000-0000-000073370000}"/>
    <cellStyle name="Normal 3 38 5 10" xfId="14026" xr:uid="{00000000-0005-0000-0000-000074370000}"/>
    <cellStyle name="Normal 3 38 5 11" xfId="14027" xr:uid="{00000000-0005-0000-0000-000075370000}"/>
    <cellStyle name="Normal 3 38 5 12" xfId="14028" xr:uid="{00000000-0005-0000-0000-000076370000}"/>
    <cellStyle name="Normal 3 38 5 13" xfId="14029" xr:uid="{00000000-0005-0000-0000-000077370000}"/>
    <cellStyle name="Normal 3 38 5 14" xfId="14030" xr:uid="{00000000-0005-0000-0000-000078370000}"/>
    <cellStyle name="Normal 3 38 5 2" xfId="14031" xr:uid="{00000000-0005-0000-0000-000079370000}"/>
    <cellStyle name="Normal 3 38 5 3" xfId="14032" xr:uid="{00000000-0005-0000-0000-00007A370000}"/>
    <cellStyle name="Normal 3 38 5 4" xfId="14033" xr:uid="{00000000-0005-0000-0000-00007B370000}"/>
    <cellStyle name="Normal 3 38 5 5" xfId="14034" xr:uid="{00000000-0005-0000-0000-00007C370000}"/>
    <cellStyle name="Normal 3 38 5 6" xfId="14035" xr:uid="{00000000-0005-0000-0000-00007D370000}"/>
    <cellStyle name="Normal 3 38 5 7" xfId="14036" xr:uid="{00000000-0005-0000-0000-00007E370000}"/>
    <cellStyle name="Normal 3 38 5 8" xfId="14037" xr:uid="{00000000-0005-0000-0000-00007F370000}"/>
    <cellStyle name="Normal 3 38 5 9" xfId="14038" xr:uid="{00000000-0005-0000-0000-000080370000}"/>
    <cellStyle name="Normal 3 38 6" xfId="14039" xr:uid="{00000000-0005-0000-0000-000081370000}"/>
    <cellStyle name="Normal 3 38 6 10" xfId="14040" xr:uid="{00000000-0005-0000-0000-000082370000}"/>
    <cellStyle name="Normal 3 38 6 11" xfId="14041" xr:uid="{00000000-0005-0000-0000-000083370000}"/>
    <cellStyle name="Normal 3 38 6 12" xfId="14042" xr:uid="{00000000-0005-0000-0000-000084370000}"/>
    <cellStyle name="Normal 3 38 6 13" xfId="14043" xr:uid="{00000000-0005-0000-0000-000085370000}"/>
    <cellStyle name="Normal 3 38 6 14" xfId="14044" xr:uid="{00000000-0005-0000-0000-000086370000}"/>
    <cellStyle name="Normal 3 38 6 2" xfId="14045" xr:uid="{00000000-0005-0000-0000-000087370000}"/>
    <cellStyle name="Normal 3 38 6 3" xfId="14046" xr:uid="{00000000-0005-0000-0000-000088370000}"/>
    <cellStyle name="Normal 3 38 6 4" xfId="14047" xr:uid="{00000000-0005-0000-0000-000089370000}"/>
    <cellStyle name="Normal 3 38 6 5" xfId="14048" xr:uid="{00000000-0005-0000-0000-00008A370000}"/>
    <cellStyle name="Normal 3 38 6 6" xfId="14049" xr:uid="{00000000-0005-0000-0000-00008B370000}"/>
    <cellStyle name="Normal 3 38 6 7" xfId="14050" xr:uid="{00000000-0005-0000-0000-00008C370000}"/>
    <cellStyle name="Normal 3 38 6 8" xfId="14051" xr:uid="{00000000-0005-0000-0000-00008D370000}"/>
    <cellStyle name="Normal 3 38 6 9" xfId="14052" xr:uid="{00000000-0005-0000-0000-00008E370000}"/>
    <cellStyle name="Normal 3 38 7" xfId="14053" xr:uid="{00000000-0005-0000-0000-00008F370000}"/>
    <cellStyle name="Normal 3 38 7 10" xfId="14054" xr:uid="{00000000-0005-0000-0000-000090370000}"/>
    <cellStyle name="Normal 3 38 7 11" xfId="14055" xr:uid="{00000000-0005-0000-0000-000091370000}"/>
    <cellStyle name="Normal 3 38 7 12" xfId="14056" xr:uid="{00000000-0005-0000-0000-000092370000}"/>
    <cellStyle name="Normal 3 38 7 13" xfId="14057" xr:uid="{00000000-0005-0000-0000-000093370000}"/>
    <cellStyle name="Normal 3 38 7 14" xfId="14058" xr:uid="{00000000-0005-0000-0000-000094370000}"/>
    <cellStyle name="Normal 3 38 7 2" xfId="14059" xr:uid="{00000000-0005-0000-0000-000095370000}"/>
    <cellStyle name="Normal 3 38 7 3" xfId="14060" xr:uid="{00000000-0005-0000-0000-000096370000}"/>
    <cellStyle name="Normal 3 38 7 4" xfId="14061" xr:uid="{00000000-0005-0000-0000-000097370000}"/>
    <cellStyle name="Normal 3 38 7 5" xfId="14062" xr:uid="{00000000-0005-0000-0000-000098370000}"/>
    <cellStyle name="Normal 3 38 7 6" xfId="14063" xr:uid="{00000000-0005-0000-0000-000099370000}"/>
    <cellStyle name="Normal 3 38 7 7" xfId="14064" xr:uid="{00000000-0005-0000-0000-00009A370000}"/>
    <cellStyle name="Normal 3 38 7 8" xfId="14065" xr:uid="{00000000-0005-0000-0000-00009B370000}"/>
    <cellStyle name="Normal 3 38 7 9" xfId="14066" xr:uid="{00000000-0005-0000-0000-00009C370000}"/>
    <cellStyle name="Normal 3 38 8" xfId="14067" xr:uid="{00000000-0005-0000-0000-00009D370000}"/>
    <cellStyle name="Normal 3 38 8 10" xfId="14068" xr:uid="{00000000-0005-0000-0000-00009E370000}"/>
    <cellStyle name="Normal 3 38 8 11" xfId="14069" xr:uid="{00000000-0005-0000-0000-00009F370000}"/>
    <cellStyle name="Normal 3 38 8 12" xfId="14070" xr:uid="{00000000-0005-0000-0000-0000A0370000}"/>
    <cellStyle name="Normal 3 38 8 13" xfId="14071" xr:uid="{00000000-0005-0000-0000-0000A1370000}"/>
    <cellStyle name="Normal 3 38 8 14" xfId="14072" xr:uid="{00000000-0005-0000-0000-0000A2370000}"/>
    <cellStyle name="Normal 3 38 8 2" xfId="14073" xr:uid="{00000000-0005-0000-0000-0000A3370000}"/>
    <cellStyle name="Normal 3 38 8 3" xfId="14074" xr:uid="{00000000-0005-0000-0000-0000A4370000}"/>
    <cellStyle name="Normal 3 38 8 4" xfId="14075" xr:uid="{00000000-0005-0000-0000-0000A5370000}"/>
    <cellStyle name="Normal 3 38 8 5" xfId="14076" xr:uid="{00000000-0005-0000-0000-0000A6370000}"/>
    <cellStyle name="Normal 3 38 8 6" xfId="14077" xr:uid="{00000000-0005-0000-0000-0000A7370000}"/>
    <cellStyle name="Normal 3 38 8 7" xfId="14078" xr:uid="{00000000-0005-0000-0000-0000A8370000}"/>
    <cellStyle name="Normal 3 38 8 8" xfId="14079" xr:uid="{00000000-0005-0000-0000-0000A9370000}"/>
    <cellStyle name="Normal 3 38 8 9" xfId="14080" xr:uid="{00000000-0005-0000-0000-0000AA370000}"/>
    <cellStyle name="Normal 3 38 9" xfId="14081" xr:uid="{00000000-0005-0000-0000-0000AB370000}"/>
    <cellStyle name="Normal 3 38 9 10" xfId="14082" xr:uid="{00000000-0005-0000-0000-0000AC370000}"/>
    <cellStyle name="Normal 3 38 9 11" xfId="14083" xr:uid="{00000000-0005-0000-0000-0000AD370000}"/>
    <cellStyle name="Normal 3 38 9 12" xfId="14084" xr:uid="{00000000-0005-0000-0000-0000AE370000}"/>
    <cellStyle name="Normal 3 38 9 13" xfId="14085" xr:uid="{00000000-0005-0000-0000-0000AF370000}"/>
    <cellStyle name="Normal 3 38 9 14" xfId="14086" xr:uid="{00000000-0005-0000-0000-0000B0370000}"/>
    <cellStyle name="Normal 3 38 9 2" xfId="14087" xr:uid="{00000000-0005-0000-0000-0000B1370000}"/>
    <cellStyle name="Normal 3 38 9 3" xfId="14088" xr:uid="{00000000-0005-0000-0000-0000B2370000}"/>
    <cellStyle name="Normal 3 38 9 4" xfId="14089" xr:uid="{00000000-0005-0000-0000-0000B3370000}"/>
    <cellStyle name="Normal 3 38 9 5" xfId="14090" xr:uid="{00000000-0005-0000-0000-0000B4370000}"/>
    <cellStyle name="Normal 3 38 9 6" xfId="14091" xr:uid="{00000000-0005-0000-0000-0000B5370000}"/>
    <cellStyle name="Normal 3 38 9 7" xfId="14092" xr:uid="{00000000-0005-0000-0000-0000B6370000}"/>
    <cellStyle name="Normal 3 38 9 8" xfId="14093" xr:uid="{00000000-0005-0000-0000-0000B7370000}"/>
    <cellStyle name="Normal 3 38 9 9" xfId="14094" xr:uid="{00000000-0005-0000-0000-0000B8370000}"/>
    <cellStyle name="Normal 3 39" xfId="14095" xr:uid="{00000000-0005-0000-0000-0000B9370000}"/>
    <cellStyle name="Normal 3 4" xfId="14096" xr:uid="{00000000-0005-0000-0000-0000BA370000}"/>
    <cellStyle name="Normal 3 4 10" xfId="14097" xr:uid="{00000000-0005-0000-0000-0000BB370000}"/>
    <cellStyle name="Normal 3 4 10 10" xfId="14098" xr:uid="{00000000-0005-0000-0000-0000BC370000}"/>
    <cellStyle name="Normal 3 4 10 10 10" xfId="14099" xr:uid="{00000000-0005-0000-0000-0000BD370000}"/>
    <cellStyle name="Normal 3 4 10 10 11" xfId="14100" xr:uid="{00000000-0005-0000-0000-0000BE370000}"/>
    <cellStyle name="Normal 3 4 10 10 12" xfId="14101" xr:uid="{00000000-0005-0000-0000-0000BF370000}"/>
    <cellStyle name="Normal 3 4 10 10 13" xfId="14102" xr:uid="{00000000-0005-0000-0000-0000C0370000}"/>
    <cellStyle name="Normal 3 4 10 10 14" xfId="14103" xr:uid="{00000000-0005-0000-0000-0000C1370000}"/>
    <cellStyle name="Normal 3 4 10 10 2" xfId="14104" xr:uid="{00000000-0005-0000-0000-0000C2370000}"/>
    <cellStyle name="Normal 3 4 10 10 3" xfId="14105" xr:uid="{00000000-0005-0000-0000-0000C3370000}"/>
    <cellStyle name="Normal 3 4 10 10 4" xfId="14106" xr:uid="{00000000-0005-0000-0000-0000C4370000}"/>
    <cellStyle name="Normal 3 4 10 10 5" xfId="14107" xr:uid="{00000000-0005-0000-0000-0000C5370000}"/>
    <cellStyle name="Normal 3 4 10 10 6" xfId="14108" xr:uid="{00000000-0005-0000-0000-0000C6370000}"/>
    <cellStyle name="Normal 3 4 10 10 7" xfId="14109" xr:uid="{00000000-0005-0000-0000-0000C7370000}"/>
    <cellStyle name="Normal 3 4 10 10 8" xfId="14110" xr:uid="{00000000-0005-0000-0000-0000C8370000}"/>
    <cellStyle name="Normal 3 4 10 10 9" xfId="14111" xr:uid="{00000000-0005-0000-0000-0000C9370000}"/>
    <cellStyle name="Normal 3 4 10 11" xfId="14112" xr:uid="{00000000-0005-0000-0000-0000CA370000}"/>
    <cellStyle name="Normal 3 4 10 12" xfId="14113" xr:uid="{00000000-0005-0000-0000-0000CB370000}"/>
    <cellStyle name="Normal 3 4 10 13" xfId="14114" xr:uid="{00000000-0005-0000-0000-0000CC370000}"/>
    <cellStyle name="Normal 3 4 10 14" xfId="14115" xr:uid="{00000000-0005-0000-0000-0000CD370000}"/>
    <cellStyle name="Normal 3 4 10 15" xfId="14116" xr:uid="{00000000-0005-0000-0000-0000CE370000}"/>
    <cellStyle name="Normal 3 4 10 16" xfId="14117" xr:uid="{00000000-0005-0000-0000-0000CF370000}"/>
    <cellStyle name="Normal 3 4 10 17" xfId="14118" xr:uid="{00000000-0005-0000-0000-0000D0370000}"/>
    <cellStyle name="Normal 3 4 10 18" xfId="14119" xr:uid="{00000000-0005-0000-0000-0000D1370000}"/>
    <cellStyle name="Normal 3 4 10 19" xfId="14120" xr:uid="{00000000-0005-0000-0000-0000D2370000}"/>
    <cellStyle name="Normal 3 4 10 2" xfId="14121" xr:uid="{00000000-0005-0000-0000-0000D3370000}"/>
    <cellStyle name="Normal 3 4 10 2 10" xfId="14122" xr:uid="{00000000-0005-0000-0000-0000D4370000}"/>
    <cellStyle name="Normal 3 4 10 2 11" xfId="14123" xr:uid="{00000000-0005-0000-0000-0000D5370000}"/>
    <cellStyle name="Normal 3 4 10 2 12" xfId="14124" xr:uid="{00000000-0005-0000-0000-0000D6370000}"/>
    <cellStyle name="Normal 3 4 10 2 13" xfId="14125" xr:uid="{00000000-0005-0000-0000-0000D7370000}"/>
    <cellStyle name="Normal 3 4 10 2 14" xfId="14126" xr:uid="{00000000-0005-0000-0000-0000D8370000}"/>
    <cellStyle name="Normal 3 4 10 2 15" xfId="14127" xr:uid="{00000000-0005-0000-0000-0000D9370000}"/>
    <cellStyle name="Normal 3 4 10 2 2" xfId="14128" xr:uid="{00000000-0005-0000-0000-0000DA370000}"/>
    <cellStyle name="Normal 3 4 10 2 2 10" xfId="14129" xr:uid="{00000000-0005-0000-0000-0000DB370000}"/>
    <cellStyle name="Normal 3 4 10 2 2 11" xfId="14130" xr:uid="{00000000-0005-0000-0000-0000DC370000}"/>
    <cellStyle name="Normal 3 4 10 2 2 12" xfId="14131" xr:uid="{00000000-0005-0000-0000-0000DD370000}"/>
    <cellStyle name="Normal 3 4 10 2 2 13" xfId="14132" xr:uid="{00000000-0005-0000-0000-0000DE370000}"/>
    <cellStyle name="Normal 3 4 10 2 2 14" xfId="14133" xr:uid="{00000000-0005-0000-0000-0000DF370000}"/>
    <cellStyle name="Normal 3 4 10 2 2 2" xfId="14134" xr:uid="{00000000-0005-0000-0000-0000E0370000}"/>
    <cellStyle name="Normal 3 4 10 2 2 3" xfId="14135" xr:uid="{00000000-0005-0000-0000-0000E1370000}"/>
    <cellStyle name="Normal 3 4 10 2 2 4" xfId="14136" xr:uid="{00000000-0005-0000-0000-0000E2370000}"/>
    <cellStyle name="Normal 3 4 10 2 2 5" xfId="14137" xr:uid="{00000000-0005-0000-0000-0000E3370000}"/>
    <cellStyle name="Normal 3 4 10 2 2 6" xfId="14138" xr:uid="{00000000-0005-0000-0000-0000E4370000}"/>
    <cellStyle name="Normal 3 4 10 2 2 7" xfId="14139" xr:uid="{00000000-0005-0000-0000-0000E5370000}"/>
    <cellStyle name="Normal 3 4 10 2 2 8" xfId="14140" xr:uid="{00000000-0005-0000-0000-0000E6370000}"/>
    <cellStyle name="Normal 3 4 10 2 2 9" xfId="14141" xr:uid="{00000000-0005-0000-0000-0000E7370000}"/>
    <cellStyle name="Normal 3 4 10 2 3" xfId="14142" xr:uid="{00000000-0005-0000-0000-0000E8370000}"/>
    <cellStyle name="Normal 3 4 10 2 4" xfId="14143" xr:uid="{00000000-0005-0000-0000-0000E9370000}"/>
    <cellStyle name="Normal 3 4 10 2 5" xfId="14144" xr:uid="{00000000-0005-0000-0000-0000EA370000}"/>
    <cellStyle name="Normal 3 4 10 2 6" xfId="14145" xr:uid="{00000000-0005-0000-0000-0000EB370000}"/>
    <cellStyle name="Normal 3 4 10 2 7" xfId="14146" xr:uid="{00000000-0005-0000-0000-0000EC370000}"/>
    <cellStyle name="Normal 3 4 10 2 8" xfId="14147" xr:uid="{00000000-0005-0000-0000-0000ED370000}"/>
    <cellStyle name="Normal 3 4 10 2 9" xfId="14148" xr:uid="{00000000-0005-0000-0000-0000EE370000}"/>
    <cellStyle name="Normal 3 4 10 20" xfId="14149" xr:uid="{00000000-0005-0000-0000-0000EF370000}"/>
    <cellStyle name="Normal 3 4 10 21" xfId="14150" xr:uid="{00000000-0005-0000-0000-0000F0370000}"/>
    <cellStyle name="Normal 3 4 10 22" xfId="14151" xr:uid="{00000000-0005-0000-0000-0000F1370000}"/>
    <cellStyle name="Normal 3 4 10 23" xfId="14152" xr:uid="{00000000-0005-0000-0000-0000F2370000}"/>
    <cellStyle name="Normal 3 4 10 3" xfId="14153" xr:uid="{00000000-0005-0000-0000-0000F3370000}"/>
    <cellStyle name="Normal 3 4 10 3 10" xfId="14154" xr:uid="{00000000-0005-0000-0000-0000F4370000}"/>
    <cellStyle name="Normal 3 4 10 3 11" xfId="14155" xr:uid="{00000000-0005-0000-0000-0000F5370000}"/>
    <cellStyle name="Normal 3 4 10 3 12" xfId="14156" xr:uid="{00000000-0005-0000-0000-0000F6370000}"/>
    <cellStyle name="Normal 3 4 10 3 13" xfId="14157" xr:uid="{00000000-0005-0000-0000-0000F7370000}"/>
    <cellStyle name="Normal 3 4 10 3 14" xfId="14158" xr:uid="{00000000-0005-0000-0000-0000F8370000}"/>
    <cellStyle name="Normal 3 4 10 3 15" xfId="14159" xr:uid="{00000000-0005-0000-0000-0000F9370000}"/>
    <cellStyle name="Normal 3 4 10 3 2" xfId="14160" xr:uid="{00000000-0005-0000-0000-0000FA370000}"/>
    <cellStyle name="Normal 3 4 10 3 2 10" xfId="14161" xr:uid="{00000000-0005-0000-0000-0000FB370000}"/>
    <cellStyle name="Normal 3 4 10 3 2 11" xfId="14162" xr:uid="{00000000-0005-0000-0000-0000FC370000}"/>
    <cellStyle name="Normal 3 4 10 3 2 12" xfId="14163" xr:uid="{00000000-0005-0000-0000-0000FD370000}"/>
    <cellStyle name="Normal 3 4 10 3 2 13" xfId="14164" xr:uid="{00000000-0005-0000-0000-0000FE370000}"/>
    <cellStyle name="Normal 3 4 10 3 2 14" xfId="14165" xr:uid="{00000000-0005-0000-0000-0000FF370000}"/>
    <cellStyle name="Normal 3 4 10 3 2 2" xfId="14166" xr:uid="{00000000-0005-0000-0000-000000380000}"/>
    <cellStyle name="Normal 3 4 10 3 2 3" xfId="14167" xr:uid="{00000000-0005-0000-0000-000001380000}"/>
    <cellStyle name="Normal 3 4 10 3 2 4" xfId="14168" xr:uid="{00000000-0005-0000-0000-000002380000}"/>
    <cellStyle name="Normal 3 4 10 3 2 5" xfId="14169" xr:uid="{00000000-0005-0000-0000-000003380000}"/>
    <cellStyle name="Normal 3 4 10 3 2 6" xfId="14170" xr:uid="{00000000-0005-0000-0000-000004380000}"/>
    <cellStyle name="Normal 3 4 10 3 2 7" xfId="14171" xr:uid="{00000000-0005-0000-0000-000005380000}"/>
    <cellStyle name="Normal 3 4 10 3 2 8" xfId="14172" xr:uid="{00000000-0005-0000-0000-000006380000}"/>
    <cellStyle name="Normal 3 4 10 3 2 9" xfId="14173" xr:uid="{00000000-0005-0000-0000-000007380000}"/>
    <cellStyle name="Normal 3 4 10 3 3" xfId="14174" xr:uid="{00000000-0005-0000-0000-000008380000}"/>
    <cellStyle name="Normal 3 4 10 3 4" xfId="14175" xr:uid="{00000000-0005-0000-0000-000009380000}"/>
    <cellStyle name="Normal 3 4 10 3 5" xfId="14176" xr:uid="{00000000-0005-0000-0000-00000A380000}"/>
    <cellStyle name="Normal 3 4 10 3 6" xfId="14177" xr:uid="{00000000-0005-0000-0000-00000B380000}"/>
    <cellStyle name="Normal 3 4 10 3 7" xfId="14178" xr:uid="{00000000-0005-0000-0000-00000C380000}"/>
    <cellStyle name="Normal 3 4 10 3 8" xfId="14179" xr:uid="{00000000-0005-0000-0000-00000D380000}"/>
    <cellStyle name="Normal 3 4 10 3 9" xfId="14180" xr:uid="{00000000-0005-0000-0000-00000E380000}"/>
    <cellStyle name="Normal 3 4 10 4" xfId="14181" xr:uid="{00000000-0005-0000-0000-00000F380000}"/>
    <cellStyle name="Normal 3 4 10 4 10" xfId="14182" xr:uid="{00000000-0005-0000-0000-000010380000}"/>
    <cellStyle name="Normal 3 4 10 4 11" xfId="14183" xr:uid="{00000000-0005-0000-0000-000011380000}"/>
    <cellStyle name="Normal 3 4 10 4 12" xfId="14184" xr:uid="{00000000-0005-0000-0000-000012380000}"/>
    <cellStyle name="Normal 3 4 10 4 13" xfId="14185" xr:uid="{00000000-0005-0000-0000-000013380000}"/>
    <cellStyle name="Normal 3 4 10 4 14" xfId="14186" xr:uid="{00000000-0005-0000-0000-000014380000}"/>
    <cellStyle name="Normal 3 4 10 4 15" xfId="14187" xr:uid="{00000000-0005-0000-0000-000015380000}"/>
    <cellStyle name="Normal 3 4 10 4 2" xfId="14188" xr:uid="{00000000-0005-0000-0000-000016380000}"/>
    <cellStyle name="Normal 3 4 10 4 2 10" xfId="14189" xr:uid="{00000000-0005-0000-0000-000017380000}"/>
    <cellStyle name="Normal 3 4 10 4 2 11" xfId="14190" xr:uid="{00000000-0005-0000-0000-000018380000}"/>
    <cellStyle name="Normal 3 4 10 4 2 12" xfId="14191" xr:uid="{00000000-0005-0000-0000-000019380000}"/>
    <cellStyle name="Normal 3 4 10 4 2 13" xfId="14192" xr:uid="{00000000-0005-0000-0000-00001A380000}"/>
    <cellStyle name="Normal 3 4 10 4 2 14" xfId="14193" xr:uid="{00000000-0005-0000-0000-00001B380000}"/>
    <cellStyle name="Normal 3 4 10 4 2 2" xfId="14194" xr:uid="{00000000-0005-0000-0000-00001C380000}"/>
    <cellStyle name="Normal 3 4 10 4 2 3" xfId="14195" xr:uid="{00000000-0005-0000-0000-00001D380000}"/>
    <cellStyle name="Normal 3 4 10 4 2 4" xfId="14196" xr:uid="{00000000-0005-0000-0000-00001E380000}"/>
    <cellStyle name="Normal 3 4 10 4 2 5" xfId="14197" xr:uid="{00000000-0005-0000-0000-00001F380000}"/>
    <cellStyle name="Normal 3 4 10 4 2 6" xfId="14198" xr:uid="{00000000-0005-0000-0000-000020380000}"/>
    <cellStyle name="Normal 3 4 10 4 2 7" xfId="14199" xr:uid="{00000000-0005-0000-0000-000021380000}"/>
    <cellStyle name="Normal 3 4 10 4 2 8" xfId="14200" xr:uid="{00000000-0005-0000-0000-000022380000}"/>
    <cellStyle name="Normal 3 4 10 4 2 9" xfId="14201" xr:uid="{00000000-0005-0000-0000-000023380000}"/>
    <cellStyle name="Normal 3 4 10 4 3" xfId="14202" xr:uid="{00000000-0005-0000-0000-000024380000}"/>
    <cellStyle name="Normal 3 4 10 4 4" xfId="14203" xr:uid="{00000000-0005-0000-0000-000025380000}"/>
    <cellStyle name="Normal 3 4 10 4 5" xfId="14204" xr:uid="{00000000-0005-0000-0000-000026380000}"/>
    <cellStyle name="Normal 3 4 10 4 6" xfId="14205" xr:uid="{00000000-0005-0000-0000-000027380000}"/>
    <cellStyle name="Normal 3 4 10 4 7" xfId="14206" xr:uid="{00000000-0005-0000-0000-000028380000}"/>
    <cellStyle name="Normal 3 4 10 4 8" xfId="14207" xr:uid="{00000000-0005-0000-0000-000029380000}"/>
    <cellStyle name="Normal 3 4 10 4 9" xfId="14208" xr:uid="{00000000-0005-0000-0000-00002A380000}"/>
    <cellStyle name="Normal 3 4 10 5" xfId="14209" xr:uid="{00000000-0005-0000-0000-00002B380000}"/>
    <cellStyle name="Normal 3 4 10 5 10" xfId="14210" xr:uid="{00000000-0005-0000-0000-00002C380000}"/>
    <cellStyle name="Normal 3 4 10 5 11" xfId="14211" xr:uid="{00000000-0005-0000-0000-00002D380000}"/>
    <cellStyle name="Normal 3 4 10 5 12" xfId="14212" xr:uid="{00000000-0005-0000-0000-00002E380000}"/>
    <cellStyle name="Normal 3 4 10 5 13" xfId="14213" xr:uid="{00000000-0005-0000-0000-00002F380000}"/>
    <cellStyle name="Normal 3 4 10 5 14" xfId="14214" xr:uid="{00000000-0005-0000-0000-000030380000}"/>
    <cellStyle name="Normal 3 4 10 5 2" xfId="14215" xr:uid="{00000000-0005-0000-0000-000031380000}"/>
    <cellStyle name="Normal 3 4 10 5 3" xfId="14216" xr:uid="{00000000-0005-0000-0000-000032380000}"/>
    <cellStyle name="Normal 3 4 10 5 4" xfId="14217" xr:uid="{00000000-0005-0000-0000-000033380000}"/>
    <cellStyle name="Normal 3 4 10 5 5" xfId="14218" xr:uid="{00000000-0005-0000-0000-000034380000}"/>
    <cellStyle name="Normal 3 4 10 5 6" xfId="14219" xr:uid="{00000000-0005-0000-0000-000035380000}"/>
    <cellStyle name="Normal 3 4 10 5 7" xfId="14220" xr:uid="{00000000-0005-0000-0000-000036380000}"/>
    <cellStyle name="Normal 3 4 10 5 8" xfId="14221" xr:uid="{00000000-0005-0000-0000-000037380000}"/>
    <cellStyle name="Normal 3 4 10 5 9" xfId="14222" xr:uid="{00000000-0005-0000-0000-000038380000}"/>
    <cellStyle name="Normal 3 4 10 6" xfId="14223" xr:uid="{00000000-0005-0000-0000-000039380000}"/>
    <cellStyle name="Normal 3 4 10 6 10" xfId="14224" xr:uid="{00000000-0005-0000-0000-00003A380000}"/>
    <cellStyle name="Normal 3 4 10 6 11" xfId="14225" xr:uid="{00000000-0005-0000-0000-00003B380000}"/>
    <cellStyle name="Normal 3 4 10 6 12" xfId="14226" xr:uid="{00000000-0005-0000-0000-00003C380000}"/>
    <cellStyle name="Normal 3 4 10 6 13" xfId="14227" xr:uid="{00000000-0005-0000-0000-00003D380000}"/>
    <cellStyle name="Normal 3 4 10 6 14" xfId="14228" xr:uid="{00000000-0005-0000-0000-00003E380000}"/>
    <cellStyle name="Normal 3 4 10 6 2" xfId="14229" xr:uid="{00000000-0005-0000-0000-00003F380000}"/>
    <cellStyle name="Normal 3 4 10 6 3" xfId="14230" xr:uid="{00000000-0005-0000-0000-000040380000}"/>
    <cellStyle name="Normal 3 4 10 6 4" xfId="14231" xr:uid="{00000000-0005-0000-0000-000041380000}"/>
    <cellStyle name="Normal 3 4 10 6 5" xfId="14232" xr:uid="{00000000-0005-0000-0000-000042380000}"/>
    <cellStyle name="Normal 3 4 10 6 6" xfId="14233" xr:uid="{00000000-0005-0000-0000-000043380000}"/>
    <cellStyle name="Normal 3 4 10 6 7" xfId="14234" xr:uid="{00000000-0005-0000-0000-000044380000}"/>
    <cellStyle name="Normal 3 4 10 6 8" xfId="14235" xr:uid="{00000000-0005-0000-0000-000045380000}"/>
    <cellStyle name="Normal 3 4 10 6 9" xfId="14236" xr:uid="{00000000-0005-0000-0000-000046380000}"/>
    <cellStyle name="Normal 3 4 10 7" xfId="14237" xr:uid="{00000000-0005-0000-0000-000047380000}"/>
    <cellStyle name="Normal 3 4 10 7 10" xfId="14238" xr:uid="{00000000-0005-0000-0000-000048380000}"/>
    <cellStyle name="Normal 3 4 10 7 11" xfId="14239" xr:uid="{00000000-0005-0000-0000-000049380000}"/>
    <cellStyle name="Normal 3 4 10 7 12" xfId="14240" xr:uid="{00000000-0005-0000-0000-00004A380000}"/>
    <cellStyle name="Normal 3 4 10 7 13" xfId="14241" xr:uid="{00000000-0005-0000-0000-00004B380000}"/>
    <cellStyle name="Normal 3 4 10 7 14" xfId="14242" xr:uid="{00000000-0005-0000-0000-00004C380000}"/>
    <cellStyle name="Normal 3 4 10 7 2" xfId="14243" xr:uid="{00000000-0005-0000-0000-00004D380000}"/>
    <cellStyle name="Normal 3 4 10 7 3" xfId="14244" xr:uid="{00000000-0005-0000-0000-00004E380000}"/>
    <cellStyle name="Normal 3 4 10 7 4" xfId="14245" xr:uid="{00000000-0005-0000-0000-00004F380000}"/>
    <cellStyle name="Normal 3 4 10 7 5" xfId="14246" xr:uid="{00000000-0005-0000-0000-000050380000}"/>
    <cellStyle name="Normal 3 4 10 7 6" xfId="14247" xr:uid="{00000000-0005-0000-0000-000051380000}"/>
    <cellStyle name="Normal 3 4 10 7 7" xfId="14248" xr:uid="{00000000-0005-0000-0000-000052380000}"/>
    <cellStyle name="Normal 3 4 10 7 8" xfId="14249" xr:uid="{00000000-0005-0000-0000-000053380000}"/>
    <cellStyle name="Normal 3 4 10 7 9" xfId="14250" xr:uid="{00000000-0005-0000-0000-000054380000}"/>
    <cellStyle name="Normal 3 4 10 8" xfId="14251" xr:uid="{00000000-0005-0000-0000-000055380000}"/>
    <cellStyle name="Normal 3 4 10 8 10" xfId="14252" xr:uid="{00000000-0005-0000-0000-000056380000}"/>
    <cellStyle name="Normal 3 4 10 8 11" xfId="14253" xr:uid="{00000000-0005-0000-0000-000057380000}"/>
    <cellStyle name="Normal 3 4 10 8 12" xfId="14254" xr:uid="{00000000-0005-0000-0000-000058380000}"/>
    <cellStyle name="Normal 3 4 10 8 13" xfId="14255" xr:uid="{00000000-0005-0000-0000-000059380000}"/>
    <cellStyle name="Normal 3 4 10 8 14" xfId="14256" xr:uid="{00000000-0005-0000-0000-00005A380000}"/>
    <cellStyle name="Normal 3 4 10 8 2" xfId="14257" xr:uid="{00000000-0005-0000-0000-00005B380000}"/>
    <cellStyle name="Normal 3 4 10 8 3" xfId="14258" xr:uid="{00000000-0005-0000-0000-00005C380000}"/>
    <cellStyle name="Normal 3 4 10 8 4" xfId="14259" xr:uid="{00000000-0005-0000-0000-00005D380000}"/>
    <cellStyle name="Normal 3 4 10 8 5" xfId="14260" xr:uid="{00000000-0005-0000-0000-00005E380000}"/>
    <cellStyle name="Normal 3 4 10 8 6" xfId="14261" xr:uid="{00000000-0005-0000-0000-00005F380000}"/>
    <cellStyle name="Normal 3 4 10 8 7" xfId="14262" xr:uid="{00000000-0005-0000-0000-000060380000}"/>
    <cellStyle name="Normal 3 4 10 8 8" xfId="14263" xr:uid="{00000000-0005-0000-0000-000061380000}"/>
    <cellStyle name="Normal 3 4 10 8 9" xfId="14264" xr:uid="{00000000-0005-0000-0000-000062380000}"/>
    <cellStyle name="Normal 3 4 10 9" xfId="14265" xr:uid="{00000000-0005-0000-0000-000063380000}"/>
    <cellStyle name="Normal 3 4 10 9 10" xfId="14266" xr:uid="{00000000-0005-0000-0000-000064380000}"/>
    <cellStyle name="Normal 3 4 10 9 11" xfId="14267" xr:uid="{00000000-0005-0000-0000-000065380000}"/>
    <cellStyle name="Normal 3 4 10 9 12" xfId="14268" xr:uid="{00000000-0005-0000-0000-000066380000}"/>
    <cellStyle name="Normal 3 4 10 9 13" xfId="14269" xr:uid="{00000000-0005-0000-0000-000067380000}"/>
    <cellStyle name="Normal 3 4 10 9 14" xfId="14270" xr:uid="{00000000-0005-0000-0000-000068380000}"/>
    <cellStyle name="Normal 3 4 10 9 2" xfId="14271" xr:uid="{00000000-0005-0000-0000-000069380000}"/>
    <cellStyle name="Normal 3 4 10 9 3" xfId="14272" xr:uid="{00000000-0005-0000-0000-00006A380000}"/>
    <cellStyle name="Normal 3 4 10 9 4" xfId="14273" xr:uid="{00000000-0005-0000-0000-00006B380000}"/>
    <cellStyle name="Normal 3 4 10 9 5" xfId="14274" xr:uid="{00000000-0005-0000-0000-00006C380000}"/>
    <cellStyle name="Normal 3 4 10 9 6" xfId="14275" xr:uid="{00000000-0005-0000-0000-00006D380000}"/>
    <cellStyle name="Normal 3 4 10 9 7" xfId="14276" xr:uid="{00000000-0005-0000-0000-00006E380000}"/>
    <cellStyle name="Normal 3 4 10 9 8" xfId="14277" xr:uid="{00000000-0005-0000-0000-00006F380000}"/>
    <cellStyle name="Normal 3 4 10 9 9" xfId="14278" xr:uid="{00000000-0005-0000-0000-000070380000}"/>
    <cellStyle name="Normal 3 4 11" xfId="14279" xr:uid="{00000000-0005-0000-0000-000071380000}"/>
    <cellStyle name="Normal 3 4 11 10" xfId="14280" xr:uid="{00000000-0005-0000-0000-000072380000}"/>
    <cellStyle name="Normal 3 4 11 10 10" xfId="14281" xr:uid="{00000000-0005-0000-0000-000073380000}"/>
    <cellStyle name="Normal 3 4 11 10 11" xfId="14282" xr:uid="{00000000-0005-0000-0000-000074380000}"/>
    <cellStyle name="Normal 3 4 11 10 12" xfId="14283" xr:uid="{00000000-0005-0000-0000-000075380000}"/>
    <cellStyle name="Normal 3 4 11 10 13" xfId="14284" xr:uid="{00000000-0005-0000-0000-000076380000}"/>
    <cellStyle name="Normal 3 4 11 10 14" xfId="14285" xr:uid="{00000000-0005-0000-0000-000077380000}"/>
    <cellStyle name="Normal 3 4 11 10 2" xfId="14286" xr:uid="{00000000-0005-0000-0000-000078380000}"/>
    <cellStyle name="Normal 3 4 11 10 3" xfId="14287" xr:uid="{00000000-0005-0000-0000-000079380000}"/>
    <cellStyle name="Normal 3 4 11 10 4" xfId="14288" xr:uid="{00000000-0005-0000-0000-00007A380000}"/>
    <cellStyle name="Normal 3 4 11 10 5" xfId="14289" xr:uid="{00000000-0005-0000-0000-00007B380000}"/>
    <cellStyle name="Normal 3 4 11 10 6" xfId="14290" xr:uid="{00000000-0005-0000-0000-00007C380000}"/>
    <cellStyle name="Normal 3 4 11 10 7" xfId="14291" xr:uid="{00000000-0005-0000-0000-00007D380000}"/>
    <cellStyle name="Normal 3 4 11 10 8" xfId="14292" xr:uid="{00000000-0005-0000-0000-00007E380000}"/>
    <cellStyle name="Normal 3 4 11 10 9" xfId="14293" xr:uid="{00000000-0005-0000-0000-00007F380000}"/>
    <cellStyle name="Normal 3 4 11 11" xfId="14294" xr:uid="{00000000-0005-0000-0000-000080380000}"/>
    <cellStyle name="Normal 3 4 11 12" xfId="14295" xr:uid="{00000000-0005-0000-0000-000081380000}"/>
    <cellStyle name="Normal 3 4 11 13" xfId="14296" xr:uid="{00000000-0005-0000-0000-000082380000}"/>
    <cellStyle name="Normal 3 4 11 14" xfId="14297" xr:uid="{00000000-0005-0000-0000-000083380000}"/>
    <cellStyle name="Normal 3 4 11 15" xfId="14298" xr:uid="{00000000-0005-0000-0000-000084380000}"/>
    <cellStyle name="Normal 3 4 11 16" xfId="14299" xr:uid="{00000000-0005-0000-0000-000085380000}"/>
    <cellStyle name="Normal 3 4 11 17" xfId="14300" xr:uid="{00000000-0005-0000-0000-000086380000}"/>
    <cellStyle name="Normal 3 4 11 18" xfId="14301" xr:uid="{00000000-0005-0000-0000-000087380000}"/>
    <cellStyle name="Normal 3 4 11 19" xfId="14302" xr:uid="{00000000-0005-0000-0000-000088380000}"/>
    <cellStyle name="Normal 3 4 11 2" xfId="14303" xr:uid="{00000000-0005-0000-0000-000089380000}"/>
    <cellStyle name="Normal 3 4 11 2 10" xfId="14304" xr:uid="{00000000-0005-0000-0000-00008A380000}"/>
    <cellStyle name="Normal 3 4 11 2 11" xfId="14305" xr:uid="{00000000-0005-0000-0000-00008B380000}"/>
    <cellStyle name="Normal 3 4 11 2 12" xfId="14306" xr:uid="{00000000-0005-0000-0000-00008C380000}"/>
    <cellStyle name="Normal 3 4 11 2 13" xfId="14307" xr:uid="{00000000-0005-0000-0000-00008D380000}"/>
    <cellStyle name="Normal 3 4 11 2 14" xfId="14308" xr:uid="{00000000-0005-0000-0000-00008E380000}"/>
    <cellStyle name="Normal 3 4 11 2 15" xfId="14309" xr:uid="{00000000-0005-0000-0000-00008F380000}"/>
    <cellStyle name="Normal 3 4 11 2 2" xfId="14310" xr:uid="{00000000-0005-0000-0000-000090380000}"/>
    <cellStyle name="Normal 3 4 11 2 2 10" xfId="14311" xr:uid="{00000000-0005-0000-0000-000091380000}"/>
    <cellStyle name="Normal 3 4 11 2 2 11" xfId="14312" xr:uid="{00000000-0005-0000-0000-000092380000}"/>
    <cellStyle name="Normal 3 4 11 2 2 12" xfId="14313" xr:uid="{00000000-0005-0000-0000-000093380000}"/>
    <cellStyle name="Normal 3 4 11 2 2 13" xfId="14314" xr:uid="{00000000-0005-0000-0000-000094380000}"/>
    <cellStyle name="Normal 3 4 11 2 2 14" xfId="14315" xr:uid="{00000000-0005-0000-0000-000095380000}"/>
    <cellStyle name="Normal 3 4 11 2 2 2" xfId="14316" xr:uid="{00000000-0005-0000-0000-000096380000}"/>
    <cellStyle name="Normal 3 4 11 2 2 3" xfId="14317" xr:uid="{00000000-0005-0000-0000-000097380000}"/>
    <cellStyle name="Normal 3 4 11 2 2 4" xfId="14318" xr:uid="{00000000-0005-0000-0000-000098380000}"/>
    <cellStyle name="Normal 3 4 11 2 2 5" xfId="14319" xr:uid="{00000000-0005-0000-0000-000099380000}"/>
    <cellStyle name="Normal 3 4 11 2 2 6" xfId="14320" xr:uid="{00000000-0005-0000-0000-00009A380000}"/>
    <cellStyle name="Normal 3 4 11 2 2 7" xfId="14321" xr:uid="{00000000-0005-0000-0000-00009B380000}"/>
    <cellStyle name="Normal 3 4 11 2 2 8" xfId="14322" xr:uid="{00000000-0005-0000-0000-00009C380000}"/>
    <cellStyle name="Normal 3 4 11 2 2 9" xfId="14323" xr:uid="{00000000-0005-0000-0000-00009D380000}"/>
    <cellStyle name="Normal 3 4 11 2 3" xfId="14324" xr:uid="{00000000-0005-0000-0000-00009E380000}"/>
    <cellStyle name="Normal 3 4 11 2 4" xfId="14325" xr:uid="{00000000-0005-0000-0000-00009F380000}"/>
    <cellStyle name="Normal 3 4 11 2 5" xfId="14326" xr:uid="{00000000-0005-0000-0000-0000A0380000}"/>
    <cellStyle name="Normal 3 4 11 2 6" xfId="14327" xr:uid="{00000000-0005-0000-0000-0000A1380000}"/>
    <cellStyle name="Normal 3 4 11 2 7" xfId="14328" xr:uid="{00000000-0005-0000-0000-0000A2380000}"/>
    <cellStyle name="Normal 3 4 11 2 8" xfId="14329" xr:uid="{00000000-0005-0000-0000-0000A3380000}"/>
    <cellStyle name="Normal 3 4 11 2 9" xfId="14330" xr:uid="{00000000-0005-0000-0000-0000A4380000}"/>
    <cellStyle name="Normal 3 4 11 20" xfId="14331" xr:uid="{00000000-0005-0000-0000-0000A5380000}"/>
    <cellStyle name="Normal 3 4 11 21" xfId="14332" xr:uid="{00000000-0005-0000-0000-0000A6380000}"/>
    <cellStyle name="Normal 3 4 11 22" xfId="14333" xr:uid="{00000000-0005-0000-0000-0000A7380000}"/>
    <cellStyle name="Normal 3 4 11 23" xfId="14334" xr:uid="{00000000-0005-0000-0000-0000A8380000}"/>
    <cellStyle name="Normal 3 4 11 3" xfId="14335" xr:uid="{00000000-0005-0000-0000-0000A9380000}"/>
    <cellStyle name="Normal 3 4 11 3 10" xfId="14336" xr:uid="{00000000-0005-0000-0000-0000AA380000}"/>
    <cellStyle name="Normal 3 4 11 3 11" xfId="14337" xr:uid="{00000000-0005-0000-0000-0000AB380000}"/>
    <cellStyle name="Normal 3 4 11 3 12" xfId="14338" xr:uid="{00000000-0005-0000-0000-0000AC380000}"/>
    <cellStyle name="Normal 3 4 11 3 13" xfId="14339" xr:uid="{00000000-0005-0000-0000-0000AD380000}"/>
    <cellStyle name="Normal 3 4 11 3 14" xfId="14340" xr:uid="{00000000-0005-0000-0000-0000AE380000}"/>
    <cellStyle name="Normal 3 4 11 3 15" xfId="14341" xr:uid="{00000000-0005-0000-0000-0000AF380000}"/>
    <cellStyle name="Normal 3 4 11 3 2" xfId="14342" xr:uid="{00000000-0005-0000-0000-0000B0380000}"/>
    <cellStyle name="Normal 3 4 11 3 2 10" xfId="14343" xr:uid="{00000000-0005-0000-0000-0000B1380000}"/>
    <cellStyle name="Normal 3 4 11 3 2 11" xfId="14344" xr:uid="{00000000-0005-0000-0000-0000B2380000}"/>
    <cellStyle name="Normal 3 4 11 3 2 12" xfId="14345" xr:uid="{00000000-0005-0000-0000-0000B3380000}"/>
    <cellStyle name="Normal 3 4 11 3 2 13" xfId="14346" xr:uid="{00000000-0005-0000-0000-0000B4380000}"/>
    <cellStyle name="Normal 3 4 11 3 2 14" xfId="14347" xr:uid="{00000000-0005-0000-0000-0000B5380000}"/>
    <cellStyle name="Normal 3 4 11 3 2 2" xfId="14348" xr:uid="{00000000-0005-0000-0000-0000B6380000}"/>
    <cellStyle name="Normal 3 4 11 3 2 3" xfId="14349" xr:uid="{00000000-0005-0000-0000-0000B7380000}"/>
    <cellStyle name="Normal 3 4 11 3 2 4" xfId="14350" xr:uid="{00000000-0005-0000-0000-0000B8380000}"/>
    <cellStyle name="Normal 3 4 11 3 2 5" xfId="14351" xr:uid="{00000000-0005-0000-0000-0000B9380000}"/>
    <cellStyle name="Normal 3 4 11 3 2 6" xfId="14352" xr:uid="{00000000-0005-0000-0000-0000BA380000}"/>
    <cellStyle name="Normal 3 4 11 3 2 7" xfId="14353" xr:uid="{00000000-0005-0000-0000-0000BB380000}"/>
    <cellStyle name="Normal 3 4 11 3 2 8" xfId="14354" xr:uid="{00000000-0005-0000-0000-0000BC380000}"/>
    <cellStyle name="Normal 3 4 11 3 2 9" xfId="14355" xr:uid="{00000000-0005-0000-0000-0000BD380000}"/>
    <cellStyle name="Normal 3 4 11 3 3" xfId="14356" xr:uid="{00000000-0005-0000-0000-0000BE380000}"/>
    <cellStyle name="Normal 3 4 11 3 4" xfId="14357" xr:uid="{00000000-0005-0000-0000-0000BF380000}"/>
    <cellStyle name="Normal 3 4 11 3 5" xfId="14358" xr:uid="{00000000-0005-0000-0000-0000C0380000}"/>
    <cellStyle name="Normal 3 4 11 3 6" xfId="14359" xr:uid="{00000000-0005-0000-0000-0000C1380000}"/>
    <cellStyle name="Normal 3 4 11 3 7" xfId="14360" xr:uid="{00000000-0005-0000-0000-0000C2380000}"/>
    <cellStyle name="Normal 3 4 11 3 8" xfId="14361" xr:uid="{00000000-0005-0000-0000-0000C3380000}"/>
    <cellStyle name="Normal 3 4 11 3 9" xfId="14362" xr:uid="{00000000-0005-0000-0000-0000C4380000}"/>
    <cellStyle name="Normal 3 4 11 4" xfId="14363" xr:uid="{00000000-0005-0000-0000-0000C5380000}"/>
    <cellStyle name="Normal 3 4 11 4 10" xfId="14364" xr:uid="{00000000-0005-0000-0000-0000C6380000}"/>
    <cellStyle name="Normal 3 4 11 4 11" xfId="14365" xr:uid="{00000000-0005-0000-0000-0000C7380000}"/>
    <cellStyle name="Normal 3 4 11 4 12" xfId="14366" xr:uid="{00000000-0005-0000-0000-0000C8380000}"/>
    <cellStyle name="Normal 3 4 11 4 13" xfId="14367" xr:uid="{00000000-0005-0000-0000-0000C9380000}"/>
    <cellStyle name="Normal 3 4 11 4 14" xfId="14368" xr:uid="{00000000-0005-0000-0000-0000CA380000}"/>
    <cellStyle name="Normal 3 4 11 4 15" xfId="14369" xr:uid="{00000000-0005-0000-0000-0000CB380000}"/>
    <cellStyle name="Normal 3 4 11 4 2" xfId="14370" xr:uid="{00000000-0005-0000-0000-0000CC380000}"/>
    <cellStyle name="Normal 3 4 11 4 2 10" xfId="14371" xr:uid="{00000000-0005-0000-0000-0000CD380000}"/>
    <cellStyle name="Normal 3 4 11 4 2 11" xfId="14372" xr:uid="{00000000-0005-0000-0000-0000CE380000}"/>
    <cellStyle name="Normal 3 4 11 4 2 12" xfId="14373" xr:uid="{00000000-0005-0000-0000-0000CF380000}"/>
    <cellStyle name="Normal 3 4 11 4 2 13" xfId="14374" xr:uid="{00000000-0005-0000-0000-0000D0380000}"/>
    <cellStyle name="Normal 3 4 11 4 2 14" xfId="14375" xr:uid="{00000000-0005-0000-0000-0000D1380000}"/>
    <cellStyle name="Normal 3 4 11 4 2 2" xfId="14376" xr:uid="{00000000-0005-0000-0000-0000D2380000}"/>
    <cellStyle name="Normal 3 4 11 4 2 3" xfId="14377" xr:uid="{00000000-0005-0000-0000-0000D3380000}"/>
    <cellStyle name="Normal 3 4 11 4 2 4" xfId="14378" xr:uid="{00000000-0005-0000-0000-0000D4380000}"/>
    <cellStyle name="Normal 3 4 11 4 2 5" xfId="14379" xr:uid="{00000000-0005-0000-0000-0000D5380000}"/>
    <cellStyle name="Normal 3 4 11 4 2 6" xfId="14380" xr:uid="{00000000-0005-0000-0000-0000D6380000}"/>
    <cellStyle name="Normal 3 4 11 4 2 7" xfId="14381" xr:uid="{00000000-0005-0000-0000-0000D7380000}"/>
    <cellStyle name="Normal 3 4 11 4 2 8" xfId="14382" xr:uid="{00000000-0005-0000-0000-0000D8380000}"/>
    <cellStyle name="Normal 3 4 11 4 2 9" xfId="14383" xr:uid="{00000000-0005-0000-0000-0000D9380000}"/>
    <cellStyle name="Normal 3 4 11 4 3" xfId="14384" xr:uid="{00000000-0005-0000-0000-0000DA380000}"/>
    <cellStyle name="Normal 3 4 11 4 4" xfId="14385" xr:uid="{00000000-0005-0000-0000-0000DB380000}"/>
    <cellStyle name="Normal 3 4 11 4 5" xfId="14386" xr:uid="{00000000-0005-0000-0000-0000DC380000}"/>
    <cellStyle name="Normal 3 4 11 4 6" xfId="14387" xr:uid="{00000000-0005-0000-0000-0000DD380000}"/>
    <cellStyle name="Normal 3 4 11 4 7" xfId="14388" xr:uid="{00000000-0005-0000-0000-0000DE380000}"/>
    <cellStyle name="Normal 3 4 11 4 8" xfId="14389" xr:uid="{00000000-0005-0000-0000-0000DF380000}"/>
    <cellStyle name="Normal 3 4 11 4 9" xfId="14390" xr:uid="{00000000-0005-0000-0000-0000E0380000}"/>
    <cellStyle name="Normal 3 4 11 5" xfId="14391" xr:uid="{00000000-0005-0000-0000-0000E1380000}"/>
    <cellStyle name="Normal 3 4 11 5 10" xfId="14392" xr:uid="{00000000-0005-0000-0000-0000E2380000}"/>
    <cellStyle name="Normal 3 4 11 5 11" xfId="14393" xr:uid="{00000000-0005-0000-0000-0000E3380000}"/>
    <cellStyle name="Normal 3 4 11 5 12" xfId="14394" xr:uid="{00000000-0005-0000-0000-0000E4380000}"/>
    <cellStyle name="Normal 3 4 11 5 13" xfId="14395" xr:uid="{00000000-0005-0000-0000-0000E5380000}"/>
    <cellStyle name="Normal 3 4 11 5 14" xfId="14396" xr:uid="{00000000-0005-0000-0000-0000E6380000}"/>
    <cellStyle name="Normal 3 4 11 5 2" xfId="14397" xr:uid="{00000000-0005-0000-0000-0000E7380000}"/>
    <cellStyle name="Normal 3 4 11 5 3" xfId="14398" xr:uid="{00000000-0005-0000-0000-0000E8380000}"/>
    <cellStyle name="Normal 3 4 11 5 4" xfId="14399" xr:uid="{00000000-0005-0000-0000-0000E9380000}"/>
    <cellStyle name="Normal 3 4 11 5 5" xfId="14400" xr:uid="{00000000-0005-0000-0000-0000EA380000}"/>
    <cellStyle name="Normal 3 4 11 5 6" xfId="14401" xr:uid="{00000000-0005-0000-0000-0000EB380000}"/>
    <cellStyle name="Normal 3 4 11 5 7" xfId="14402" xr:uid="{00000000-0005-0000-0000-0000EC380000}"/>
    <cellStyle name="Normal 3 4 11 5 8" xfId="14403" xr:uid="{00000000-0005-0000-0000-0000ED380000}"/>
    <cellStyle name="Normal 3 4 11 5 9" xfId="14404" xr:uid="{00000000-0005-0000-0000-0000EE380000}"/>
    <cellStyle name="Normal 3 4 11 6" xfId="14405" xr:uid="{00000000-0005-0000-0000-0000EF380000}"/>
    <cellStyle name="Normal 3 4 11 6 10" xfId="14406" xr:uid="{00000000-0005-0000-0000-0000F0380000}"/>
    <cellStyle name="Normal 3 4 11 6 11" xfId="14407" xr:uid="{00000000-0005-0000-0000-0000F1380000}"/>
    <cellStyle name="Normal 3 4 11 6 12" xfId="14408" xr:uid="{00000000-0005-0000-0000-0000F2380000}"/>
    <cellStyle name="Normal 3 4 11 6 13" xfId="14409" xr:uid="{00000000-0005-0000-0000-0000F3380000}"/>
    <cellStyle name="Normal 3 4 11 6 14" xfId="14410" xr:uid="{00000000-0005-0000-0000-0000F4380000}"/>
    <cellStyle name="Normal 3 4 11 6 2" xfId="14411" xr:uid="{00000000-0005-0000-0000-0000F5380000}"/>
    <cellStyle name="Normal 3 4 11 6 3" xfId="14412" xr:uid="{00000000-0005-0000-0000-0000F6380000}"/>
    <cellStyle name="Normal 3 4 11 6 4" xfId="14413" xr:uid="{00000000-0005-0000-0000-0000F7380000}"/>
    <cellStyle name="Normal 3 4 11 6 5" xfId="14414" xr:uid="{00000000-0005-0000-0000-0000F8380000}"/>
    <cellStyle name="Normal 3 4 11 6 6" xfId="14415" xr:uid="{00000000-0005-0000-0000-0000F9380000}"/>
    <cellStyle name="Normal 3 4 11 6 7" xfId="14416" xr:uid="{00000000-0005-0000-0000-0000FA380000}"/>
    <cellStyle name="Normal 3 4 11 6 8" xfId="14417" xr:uid="{00000000-0005-0000-0000-0000FB380000}"/>
    <cellStyle name="Normal 3 4 11 6 9" xfId="14418" xr:uid="{00000000-0005-0000-0000-0000FC380000}"/>
    <cellStyle name="Normal 3 4 11 7" xfId="14419" xr:uid="{00000000-0005-0000-0000-0000FD380000}"/>
    <cellStyle name="Normal 3 4 11 7 10" xfId="14420" xr:uid="{00000000-0005-0000-0000-0000FE380000}"/>
    <cellStyle name="Normal 3 4 11 7 11" xfId="14421" xr:uid="{00000000-0005-0000-0000-0000FF380000}"/>
    <cellStyle name="Normal 3 4 11 7 12" xfId="14422" xr:uid="{00000000-0005-0000-0000-000000390000}"/>
    <cellStyle name="Normal 3 4 11 7 13" xfId="14423" xr:uid="{00000000-0005-0000-0000-000001390000}"/>
    <cellStyle name="Normal 3 4 11 7 14" xfId="14424" xr:uid="{00000000-0005-0000-0000-000002390000}"/>
    <cellStyle name="Normal 3 4 11 7 2" xfId="14425" xr:uid="{00000000-0005-0000-0000-000003390000}"/>
    <cellStyle name="Normal 3 4 11 7 3" xfId="14426" xr:uid="{00000000-0005-0000-0000-000004390000}"/>
    <cellStyle name="Normal 3 4 11 7 4" xfId="14427" xr:uid="{00000000-0005-0000-0000-000005390000}"/>
    <cellStyle name="Normal 3 4 11 7 5" xfId="14428" xr:uid="{00000000-0005-0000-0000-000006390000}"/>
    <cellStyle name="Normal 3 4 11 7 6" xfId="14429" xr:uid="{00000000-0005-0000-0000-000007390000}"/>
    <cellStyle name="Normal 3 4 11 7 7" xfId="14430" xr:uid="{00000000-0005-0000-0000-000008390000}"/>
    <cellStyle name="Normal 3 4 11 7 8" xfId="14431" xr:uid="{00000000-0005-0000-0000-000009390000}"/>
    <cellStyle name="Normal 3 4 11 7 9" xfId="14432" xr:uid="{00000000-0005-0000-0000-00000A390000}"/>
    <cellStyle name="Normal 3 4 11 8" xfId="14433" xr:uid="{00000000-0005-0000-0000-00000B390000}"/>
    <cellStyle name="Normal 3 4 11 8 10" xfId="14434" xr:uid="{00000000-0005-0000-0000-00000C390000}"/>
    <cellStyle name="Normal 3 4 11 8 11" xfId="14435" xr:uid="{00000000-0005-0000-0000-00000D390000}"/>
    <cellStyle name="Normal 3 4 11 8 12" xfId="14436" xr:uid="{00000000-0005-0000-0000-00000E390000}"/>
    <cellStyle name="Normal 3 4 11 8 13" xfId="14437" xr:uid="{00000000-0005-0000-0000-00000F390000}"/>
    <cellStyle name="Normal 3 4 11 8 14" xfId="14438" xr:uid="{00000000-0005-0000-0000-000010390000}"/>
    <cellStyle name="Normal 3 4 11 8 2" xfId="14439" xr:uid="{00000000-0005-0000-0000-000011390000}"/>
    <cellStyle name="Normal 3 4 11 8 3" xfId="14440" xr:uid="{00000000-0005-0000-0000-000012390000}"/>
    <cellStyle name="Normal 3 4 11 8 4" xfId="14441" xr:uid="{00000000-0005-0000-0000-000013390000}"/>
    <cellStyle name="Normal 3 4 11 8 5" xfId="14442" xr:uid="{00000000-0005-0000-0000-000014390000}"/>
    <cellStyle name="Normal 3 4 11 8 6" xfId="14443" xr:uid="{00000000-0005-0000-0000-000015390000}"/>
    <cellStyle name="Normal 3 4 11 8 7" xfId="14444" xr:uid="{00000000-0005-0000-0000-000016390000}"/>
    <cellStyle name="Normal 3 4 11 8 8" xfId="14445" xr:uid="{00000000-0005-0000-0000-000017390000}"/>
    <cellStyle name="Normal 3 4 11 8 9" xfId="14446" xr:uid="{00000000-0005-0000-0000-000018390000}"/>
    <cellStyle name="Normal 3 4 11 9" xfId="14447" xr:uid="{00000000-0005-0000-0000-000019390000}"/>
    <cellStyle name="Normal 3 4 11 9 10" xfId="14448" xr:uid="{00000000-0005-0000-0000-00001A390000}"/>
    <cellStyle name="Normal 3 4 11 9 11" xfId="14449" xr:uid="{00000000-0005-0000-0000-00001B390000}"/>
    <cellStyle name="Normal 3 4 11 9 12" xfId="14450" xr:uid="{00000000-0005-0000-0000-00001C390000}"/>
    <cellStyle name="Normal 3 4 11 9 13" xfId="14451" xr:uid="{00000000-0005-0000-0000-00001D390000}"/>
    <cellStyle name="Normal 3 4 11 9 14" xfId="14452" xr:uid="{00000000-0005-0000-0000-00001E390000}"/>
    <cellStyle name="Normal 3 4 11 9 2" xfId="14453" xr:uid="{00000000-0005-0000-0000-00001F390000}"/>
    <cellStyle name="Normal 3 4 11 9 3" xfId="14454" xr:uid="{00000000-0005-0000-0000-000020390000}"/>
    <cellStyle name="Normal 3 4 11 9 4" xfId="14455" xr:uid="{00000000-0005-0000-0000-000021390000}"/>
    <cellStyle name="Normal 3 4 11 9 5" xfId="14456" xr:uid="{00000000-0005-0000-0000-000022390000}"/>
    <cellStyle name="Normal 3 4 11 9 6" xfId="14457" xr:uid="{00000000-0005-0000-0000-000023390000}"/>
    <cellStyle name="Normal 3 4 11 9 7" xfId="14458" xr:uid="{00000000-0005-0000-0000-000024390000}"/>
    <cellStyle name="Normal 3 4 11 9 8" xfId="14459" xr:uid="{00000000-0005-0000-0000-000025390000}"/>
    <cellStyle name="Normal 3 4 11 9 9" xfId="14460" xr:uid="{00000000-0005-0000-0000-000026390000}"/>
    <cellStyle name="Normal 3 4 12" xfId="14461" xr:uid="{00000000-0005-0000-0000-000027390000}"/>
    <cellStyle name="Normal 3 4 12 10" xfId="14462" xr:uid="{00000000-0005-0000-0000-000028390000}"/>
    <cellStyle name="Normal 3 4 12 10 10" xfId="14463" xr:uid="{00000000-0005-0000-0000-000029390000}"/>
    <cellStyle name="Normal 3 4 12 10 11" xfId="14464" xr:uid="{00000000-0005-0000-0000-00002A390000}"/>
    <cellStyle name="Normal 3 4 12 10 12" xfId="14465" xr:uid="{00000000-0005-0000-0000-00002B390000}"/>
    <cellStyle name="Normal 3 4 12 10 13" xfId="14466" xr:uid="{00000000-0005-0000-0000-00002C390000}"/>
    <cellStyle name="Normal 3 4 12 10 14" xfId="14467" xr:uid="{00000000-0005-0000-0000-00002D390000}"/>
    <cellStyle name="Normal 3 4 12 10 2" xfId="14468" xr:uid="{00000000-0005-0000-0000-00002E390000}"/>
    <cellStyle name="Normal 3 4 12 10 3" xfId="14469" xr:uid="{00000000-0005-0000-0000-00002F390000}"/>
    <cellStyle name="Normal 3 4 12 10 4" xfId="14470" xr:uid="{00000000-0005-0000-0000-000030390000}"/>
    <cellStyle name="Normal 3 4 12 10 5" xfId="14471" xr:uid="{00000000-0005-0000-0000-000031390000}"/>
    <cellStyle name="Normal 3 4 12 10 6" xfId="14472" xr:uid="{00000000-0005-0000-0000-000032390000}"/>
    <cellStyle name="Normal 3 4 12 10 7" xfId="14473" xr:uid="{00000000-0005-0000-0000-000033390000}"/>
    <cellStyle name="Normal 3 4 12 10 8" xfId="14474" xr:uid="{00000000-0005-0000-0000-000034390000}"/>
    <cellStyle name="Normal 3 4 12 10 9" xfId="14475" xr:uid="{00000000-0005-0000-0000-000035390000}"/>
    <cellStyle name="Normal 3 4 12 11" xfId="14476" xr:uid="{00000000-0005-0000-0000-000036390000}"/>
    <cellStyle name="Normal 3 4 12 12" xfId="14477" xr:uid="{00000000-0005-0000-0000-000037390000}"/>
    <cellStyle name="Normal 3 4 12 13" xfId="14478" xr:uid="{00000000-0005-0000-0000-000038390000}"/>
    <cellStyle name="Normal 3 4 12 14" xfId="14479" xr:uid="{00000000-0005-0000-0000-000039390000}"/>
    <cellStyle name="Normal 3 4 12 15" xfId="14480" xr:uid="{00000000-0005-0000-0000-00003A390000}"/>
    <cellStyle name="Normal 3 4 12 16" xfId="14481" xr:uid="{00000000-0005-0000-0000-00003B390000}"/>
    <cellStyle name="Normal 3 4 12 17" xfId="14482" xr:uid="{00000000-0005-0000-0000-00003C390000}"/>
    <cellStyle name="Normal 3 4 12 18" xfId="14483" xr:uid="{00000000-0005-0000-0000-00003D390000}"/>
    <cellStyle name="Normal 3 4 12 19" xfId="14484" xr:uid="{00000000-0005-0000-0000-00003E390000}"/>
    <cellStyle name="Normal 3 4 12 2" xfId="14485" xr:uid="{00000000-0005-0000-0000-00003F390000}"/>
    <cellStyle name="Normal 3 4 12 2 10" xfId="14486" xr:uid="{00000000-0005-0000-0000-000040390000}"/>
    <cellStyle name="Normal 3 4 12 2 11" xfId="14487" xr:uid="{00000000-0005-0000-0000-000041390000}"/>
    <cellStyle name="Normal 3 4 12 2 12" xfId="14488" xr:uid="{00000000-0005-0000-0000-000042390000}"/>
    <cellStyle name="Normal 3 4 12 2 13" xfId="14489" xr:uid="{00000000-0005-0000-0000-000043390000}"/>
    <cellStyle name="Normal 3 4 12 2 14" xfId="14490" xr:uid="{00000000-0005-0000-0000-000044390000}"/>
    <cellStyle name="Normal 3 4 12 2 15" xfId="14491" xr:uid="{00000000-0005-0000-0000-000045390000}"/>
    <cellStyle name="Normal 3 4 12 2 2" xfId="14492" xr:uid="{00000000-0005-0000-0000-000046390000}"/>
    <cellStyle name="Normal 3 4 12 2 2 10" xfId="14493" xr:uid="{00000000-0005-0000-0000-000047390000}"/>
    <cellStyle name="Normal 3 4 12 2 2 11" xfId="14494" xr:uid="{00000000-0005-0000-0000-000048390000}"/>
    <cellStyle name="Normal 3 4 12 2 2 12" xfId="14495" xr:uid="{00000000-0005-0000-0000-000049390000}"/>
    <cellStyle name="Normal 3 4 12 2 2 13" xfId="14496" xr:uid="{00000000-0005-0000-0000-00004A390000}"/>
    <cellStyle name="Normal 3 4 12 2 2 14" xfId="14497" xr:uid="{00000000-0005-0000-0000-00004B390000}"/>
    <cellStyle name="Normal 3 4 12 2 2 2" xfId="14498" xr:uid="{00000000-0005-0000-0000-00004C390000}"/>
    <cellStyle name="Normal 3 4 12 2 2 3" xfId="14499" xr:uid="{00000000-0005-0000-0000-00004D390000}"/>
    <cellStyle name="Normal 3 4 12 2 2 4" xfId="14500" xr:uid="{00000000-0005-0000-0000-00004E390000}"/>
    <cellStyle name="Normal 3 4 12 2 2 5" xfId="14501" xr:uid="{00000000-0005-0000-0000-00004F390000}"/>
    <cellStyle name="Normal 3 4 12 2 2 6" xfId="14502" xr:uid="{00000000-0005-0000-0000-000050390000}"/>
    <cellStyle name="Normal 3 4 12 2 2 7" xfId="14503" xr:uid="{00000000-0005-0000-0000-000051390000}"/>
    <cellStyle name="Normal 3 4 12 2 2 8" xfId="14504" xr:uid="{00000000-0005-0000-0000-000052390000}"/>
    <cellStyle name="Normal 3 4 12 2 2 9" xfId="14505" xr:uid="{00000000-0005-0000-0000-000053390000}"/>
    <cellStyle name="Normal 3 4 12 2 3" xfId="14506" xr:uid="{00000000-0005-0000-0000-000054390000}"/>
    <cellStyle name="Normal 3 4 12 2 4" xfId="14507" xr:uid="{00000000-0005-0000-0000-000055390000}"/>
    <cellStyle name="Normal 3 4 12 2 5" xfId="14508" xr:uid="{00000000-0005-0000-0000-000056390000}"/>
    <cellStyle name="Normal 3 4 12 2 6" xfId="14509" xr:uid="{00000000-0005-0000-0000-000057390000}"/>
    <cellStyle name="Normal 3 4 12 2 7" xfId="14510" xr:uid="{00000000-0005-0000-0000-000058390000}"/>
    <cellStyle name="Normal 3 4 12 2 8" xfId="14511" xr:uid="{00000000-0005-0000-0000-000059390000}"/>
    <cellStyle name="Normal 3 4 12 2 9" xfId="14512" xr:uid="{00000000-0005-0000-0000-00005A390000}"/>
    <cellStyle name="Normal 3 4 12 20" xfId="14513" xr:uid="{00000000-0005-0000-0000-00005B390000}"/>
    <cellStyle name="Normal 3 4 12 21" xfId="14514" xr:uid="{00000000-0005-0000-0000-00005C390000}"/>
    <cellStyle name="Normal 3 4 12 22" xfId="14515" xr:uid="{00000000-0005-0000-0000-00005D390000}"/>
    <cellStyle name="Normal 3 4 12 23" xfId="14516" xr:uid="{00000000-0005-0000-0000-00005E390000}"/>
    <cellStyle name="Normal 3 4 12 3" xfId="14517" xr:uid="{00000000-0005-0000-0000-00005F390000}"/>
    <cellStyle name="Normal 3 4 12 3 10" xfId="14518" xr:uid="{00000000-0005-0000-0000-000060390000}"/>
    <cellStyle name="Normal 3 4 12 3 11" xfId="14519" xr:uid="{00000000-0005-0000-0000-000061390000}"/>
    <cellStyle name="Normal 3 4 12 3 12" xfId="14520" xr:uid="{00000000-0005-0000-0000-000062390000}"/>
    <cellStyle name="Normal 3 4 12 3 13" xfId="14521" xr:uid="{00000000-0005-0000-0000-000063390000}"/>
    <cellStyle name="Normal 3 4 12 3 14" xfId="14522" xr:uid="{00000000-0005-0000-0000-000064390000}"/>
    <cellStyle name="Normal 3 4 12 3 15" xfId="14523" xr:uid="{00000000-0005-0000-0000-000065390000}"/>
    <cellStyle name="Normal 3 4 12 3 2" xfId="14524" xr:uid="{00000000-0005-0000-0000-000066390000}"/>
    <cellStyle name="Normal 3 4 12 3 2 10" xfId="14525" xr:uid="{00000000-0005-0000-0000-000067390000}"/>
    <cellStyle name="Normal 3 4 12 3 2 11" xfId="14526" xr:uid="{00000000-0005-0000-0000-000068390000}"/>
    <cellStyle name="Normal 3 4 12 3 2 12" xfId="14527" xr:uid="{00000000-0005-0000-0000-000069390000}"/>
    <cellStyle name="Normal 3 4 12 3 2 13" xfId="14528" xr:uid="{00000000-0005-0000-0000-00006A390000}"/>
    <cellStyle name="Normal 3 4 12 3 2 14" xfId="14529" xr:uid="{00000000-0005-0000-0000-00006B390000}"/>
    <cellStyle name="Normal 3 4 12 3 2 2" xfId="14530" xr:uid="{00000000-0005-0000-0000-00006C390000}"/>
    <cellStyle name="Normal 3 4 12 3 2 3" xfId="14531" xr:uid="{00000000-0005-0000-0000-00006D390000}"/>
    <cellStyle name="Normal 3 4 12 3 2 4" xfId="14532" xr:uid="{00000000-0005-0000-0000-00006E390000}"/>
    <cellStyle name="Normal 3 4 12 3 2 5" xfId="14533" xr:uid="{00000000-0005-0000-0000-00006F390000}"/>
    <cellStyle name="Normal 3 4 12 3 2 6" xfId="14534" xr:uid="{00000000-0005-0000-0000-000070390000}"/>
    <cellStyle name="Normal 3 4 12 3 2 7" xfId="14535" xr:uid="{00000000-0005-0000-0000-000071390000}"/>
    <cellStyle name="Normal 3 4 12 3 2 8" xfId="14536" xr:uid="{00000000-0005-0000-0000-000072390000}"/>
    <cellStyle name="Normal 3 4 12 3 2 9" xfId="14537" xr:uid="{00000000-0005-0000-0000-000073390000}"/>
    <cellStyle name="Normal 3 4 12 3 3" xfId="14538" xr:uid="{00000000-0005-0000-0000-000074390000}"/>
    <cellStyle name="Normal 3 4 12 3 4" xfId="14539" xr:uid="{00000000-0005-0000-0000-000075390000}"/>
    <cellStyle name="Normal 3 4 12 3 5" xfId="14540" xr:uid="{00000000-0005-0000-0000-000076390000}"/>
    <cellStyle name="Normal 3 4 12 3 6" xfId="14541" xr:uid="{00000000-0005-0000-0000-000077390000}"/>
    <cellStyle name="Normal 3 4 12 3 7" xfId="14542" xr:uid="{00000000-0005-0000-0000-000078390000}"/>
    <cellStyle name="Normal 3 4 12 3 8" xfId="14543" xr:uid="{00000000-0005-0000-0000-000079390000}"/>
    <cellStyle name="Normal 3 4 12 3 9" xfId="14544" xr:uid="{00000000-0005-0000-0000-00007A390000}"/>
    <cellStyle name="Normal 3 4 12 4" xfId="14545" xr:uid="{00000000-0005-0000-0000-00007B390000}"/>
    <cellStyle name="Normal 3 4 12 4 10" xfId="14546" xr:uid="{00000000-0005-0000-0000-00007C390000}"/>
    <cellStyle name="Normal 3 4 12 4 11" xfId="14547" xr:uid="{00000000-0005-0000-0000-00007D390000}"/>
    <cellStyle name="Normal 3 4 12 4 12" xfId="14548" xr:uid="{00000000-0005-0000-0000-00007E390000}"/>
    <cellStyle name="Normal 3 4 12 4 13" xfId="14549" xr:uid="{00000000-0005-0000-0000-00007F390000}"/>
    <cellStyle name="Normal 3 4 12 4 14" xfId="14550" xr:uid="{00000000-0005-0000-0000-000080390000}"/>
    <cellStyle name="Normal 3 4 12 4 15" xfId="14551" xr:uid="{00000000-0005-0000-0000-000081390000}"/>
    <cellStyle name="Normal 3 4 12 4 2" xfId="14552" xr:uid="{00000000-0005-0000-0000-000082390000}"/>
    <cellStyle name="Normal 3 4 12 4 2 10" xfId="14553" xr:uid="{00000000-0005-0000-0000-000083390000}"/>
    <cellStyle name="Normal 3 4 12 4 2 11" xfId="14554" xr:uid="{00000000-0005-0000-0000-000084390000}"/>
    <cellStyle name="Normal 3 4 12 4 2 12" xfId="14555" xr:uid="{00000000-0005-0000-0000-000085390000}"/>
    <cellStyle name="Normal 3 4 12 4 2 13" xfId="14556" xr:uid="{00000000-0005-0000-0000-000086390000}"/>
    <cellStyle name="Normal 3 4 12 4 2 14" xfId="14557" xr:uid="{00000000-0005-0000-0000-000087390000}"/>
    <cellStyle name="Normal 3 4 12 4 2 2" xfId="14558" xr:uid="{00000000-0005-0000-0000-000088390000}"/>
    <cellStyle name="Normal 3 4 12 4 2 3" xfId="14559" xr:uid="{00000000-0005-0000-0000-000089390000}"/>
    <cellStyle name="Normal 3 4 12 4 2 4" xfId="14560" xr:uid="{00000000-0005-0000-0000-00008A390000}"/>
    <cellStyle name="Normal 3 4 12 4 2 5" xfId="14561" xr:uid="{00000000-0005-0000-0000-00008B390000}"/>
    <cellStyle name="Normal 3 4 12 4 2 6" xfId="14562" xr:uid="{00000000-0005-0000-0000-00008C390000}"/>
    <cellStyle name="Normal 3 4 12 4 2 7" xfId="14563" xr:uid="{00000000-0005-0000-0000-00008D390000}"/>
    <cellStyle name="Normal 3 4 12 4 2 8" xfId="14564" xr:uid="{00000000-0005-0000-0000-00008E390000}"/>
    <cellStyle name="Normal 3 4 12 4 2 9" xfId="14565" xr:uid="{00000000-0005-0000-0000-00008F390000}"/>
    <cellStyle name="Normal 3 4 12 4 3" xfId="14566" xr:uid="{00000000-0005-0000-0000-000090390000}"/>
    <cellStyle name="Normal 3 4 12 4 4" xfId="14567" xr:uid="{00000000-0005-0000-0000-000091390000}"/>
    <cellStyle name="Normal 3 4 12 4 5" xfId="14568" xr:uid="{00000000-0005-0000-0000-000092390000}"/>
    <cellStyle name="Normal 3 4 12 4 6" xfId="14569" xr:uid="{00000000-0005-0000-0000-000093390000}"/>
    <cellStyle name="Normal 3 4 12 4 7" xfId="14570" xr:uid="{00000000-0005-0000-0000-000094390000}"/>
    <cellStyle name="Normal 3 4 12 4 8" xfId="14571" xr:uid="{00000000-0005-0000-0000-000095390000}"/>
    <cellStyle name="Normal 3 4 12 4 9" xfId="14572" xr:uid="{00000000-0005-0000-0000-000096390000}"/>
    <cellStyle name="Normal 3 4 12 5" xfId="14573" xr:uid="{00000000-0005-0000-0000-000097390000}"/>
    <cellStyle name="Normal 3 4 12 5 10" xfId="14574" xr:uid="{00000000-0005-0000-0000-000098390000}"/>
    <cellStyle name="Normal 3 4 12 5 11" xfId="14575" xr:uid="{00000000-0005-0000-0000-000099390000}"/>
    <cellStyle name="Normal 3 4 12 5 12" xfId="14576" xr:uid="{00000000-0005-0000-0000-00009A390000}"/>
    <cellStyle name="Normal 3 4 12 5 13" xfId="14577" xr:uid="{00000000-0005-0000-0000-00009B390000}"/>
    <cellStyle name="Normal 3 4 12 5 14" xfId="14578" xr:uid="{00000000-0005-0000-0000-00009C390000}"/>
    <cellStyle name="Normal 3 4 12 5 2" xfId="14579" xr:uid="{00000000-0005-0000-0000-00009D390000}"/>
    <cellStyle name="Normal 3 4 12 5 3" xfId="14580" xr:uid="{00000000-0005-0000-0000-00009E390000}"/>
    <cellStyle name="Normal 3 4 12 5 4" xfId="14581" xr:uid="{00000000-0005-0000-0000-00009F390000}"/>
    <cellStyle name="Normal 3 4 12 5 5" xfId="14582" xr:uid="{00000000-0005-0000-0000-0000A0390000}"/>
    <cellStyle name="Normal 3 4 12 5 6" xfId="14583" xr:uid="{00000000-0005-0000-0000-0000A1390000}"/>
    <cellStyle name="Normal 3 4 12 5 7" xfId="14584" xr:uid="{00000000-0005-0000-0000-0000A2390000}"/>
    <cellStyle name="Normal 3 4 12 5 8" xfId="14585" xr:uid="{00000000-0005-0000-0000-0000A3390000}"/>
    <cellStyle name="Normal 3 4 12 5 9" xfId="14586" xr:uid="{00000000-0005-0000-0000-0000A4390000}"/>
    <cellStyle name="Normal 3 4 12 6" xfId="14587" xr:uid="{00000000-0005-0000-0000-0000A5390000}"/>
    <cellStyle name="Normal 3 4 12 6 10" xfId="14588" xr:uid="{00000000-0005-0000-0000-0000A6390000}"/>
    <cellStyle name="Normal 3 4 12 6 11" xfId="14589" xr:uid="{00000000-0005-0000-0000-0000A7390000}"/>
    <cellStyle name="Normal 3 4 12 6 12" xfId="14590" xr:uid="{00000000-0005-0000-0000-0000A8390000}"/>
    <cellStyle name="Normal 3 4 12 6 13" xfId="14591" xr:uid="{00000000-0005-0000-0000-0000A9390000}"/>
    <cellStyle name="Normal 3 4 12 6 14" xfId="14592" xr:uid="{00000000-0005-0000-0000-0000AA390000}"/>
    <cellStyle name="Normal 3 4 12 6 2" xfId="14593" xr:uid="{00000000-0005-0000-0000-0000AB390000}"/>
    <cellStyle name="Normal 3 4 12 6 3" xfId="14594" xr:uid="{00000000-0005-0000-0000-0000AC390000}"/>
    <cellStyle name="Normal 3 4 12 6 4" xfId="14595" xr:uid="{00000000-0005-0000-0000-0000AD390000}"/>
    <cellStyle name="Normal 3 4 12 6 5" xfId="14596" xr:uid="{00000000-0005-0000-0000-0000AE390000}"/>
    <cellStyle name="Normal 3 4 12 6 6" xfId="14597" xr:uid="{00000000-0005-0000-0000-0000AF390000}"/>
    <cellStyle name="Normal 3 4 12 6 7" xfId="14598" xr:uid="{00000000-0005-0000-0000-0000B0390000}"/>
    <cellStyle name="Normal 3 4 12 6 8" xfId="14599" xr:uid="{00000000-0005-0000-0000-0000B1390000}"/>
    <cellStyle name="Normal 3 4 12 6 9" xfId="14600" xr:uid="{00000000-0005-0000-0000-0000B2390000}"/>
    <cellStyle name="Normal 3 4 12 7" xfId="14601" xr:uid="{00000000-0005-0000-0000-0000B3390000}"/>
    <cellStyle name="Normal 3 4 12 7 10" xfId="14602" xr:uid="{00000000-0005-0000-0000-0000B4390000}"/>
    <cellStyle name="Normal 3 4 12 7 11" xfId="14603" xr:uid="{00000000-0005-0000-0000-0000B5390000}"/>
    <cellStyle name="Normal 3 4 12 7 12" xfId="14604" xr:uid="{00000000-0005-0000-0000-0000B6390000}"/>
    <cellStyle name="Normal 3 4 12 7 13" xfId="14605" xr:uid="{00000000-0005-0000-0000-0000B7390000}"/>
    <cellStyle name="Normal 3 4 12 7 14" xfId="14606" xr:uid="{00000000-0005-0000-0000-0000B8390000}"/>
    <cellStyle name="Normal 3 4 12 7 2" xfId="14607" xr:uid="{00000000-0005-0000-0000-0000B9390000}"/>
    <cellStyle name="Normal 3 4 12 7 3" xfId="14608" xr:uid="{00000000-0005-0000-0000-0000BA390000}"/>
    <cellStyle name="Normal 3 4 12 7 4" xfId="14609" xr:uid="{00000000-0005-0000-0000-0000BB390000}"/>
    <cellStyle name="Normal 3 4 12 7 5" xfId="14610" xr:uid="{00000000-0005-0000-0000-0000BC390000}"/>
    <cellStyle name="Normal 3 4 12 7 6" xfId="14611" xr:uid="{00000000-0005-0000-0000-0000BD390000}"/>
    <cellStyle name="Normal 3 4 12 7 7" xfId="14612" xr:uid="{00000000-0005-0000-0000-0000BE390000}"/>
    <cellStyle name="Normal 3 4 12 7 8" xfId="14613" xr:uid="{00000000-0005-0000-0000-0000BF390000}"/>
    <cellStyle name="Normal 3 4 12 7 9" xfId="14614" xr:uid="{00000000-0005-0000-0000-0000C0390000}"/>
    <cellStyle name="Normal 3 4 12 8" xfId="14615" xr:uid="{00000000-0005-0000-0000-0000C1390000}"/>
    <cellStyle name="Normal 3 4 12 8 10" xfId="14616" xr:uid="{00000000-0005-0000-0000-0000C2390000}"/>
    <cellStyle name="Normal 3 4 12 8 11" xfId="14617" xr:uid="{00000000-0005-0000-0000-0000C3390000}"/>
    <cellStyle name="Normal 3 4 12 8 12" xfId="14618" xr:uid="{00000000-0005-0000-0000-0000C4390000}"/>
    <cellStyle name="Normal 3 4 12 8 13" xfId="14619" xr:uid="{00000000-0005-0000-0000-0000C5390000}"/>
    <cellStyle name="Normal 3 4 12 8 14" xfId="14620" xr:uid="{00000000-0005-0000-0000-0000C6390000}"/>
    <cellStyle name="Normal 3 4 12 8 2" xfId="14621" xr:uid="{00000000-0005-0000-0000-0000C7390000}"/>
    <cellStyle name="Normal 3 4 12 8 3" xfId="14622" xr:uid="{00000000-0005-0000-0000-0000C8390000}"/>
    <cellStyle name="Normal 3 4 12 8 4" xfId="14623" xr:uid="{00000000-0005-0000-0000-0000C9390000}"/>
    <cellStyle name="Normal 3 4 12 8 5" xfId="14624" xr:uid="{00000000-0005-0000-0000-0000CA390000}"/>
    <cellStyle name="Normal 3 4 12 8 6" xfId="14625" xr:uid="{00000000-0005-0000-0000-0000CB390000}"/>
    <cellStyle name="Normal 3 4 12 8 7" xfId="14626" xr:uid="{00000000-0005-0000-0000-0000CC390000}"/>
    <cellStyle name="Normal 3 4 12 8 8" xfId="14627" xr:uid="{00000000-0005-0000-0000-0000CD390000}"/>
    <cellStyle name="Normal 3 4 12 8 9" xfId="14628" xr:uid="{00000000-0005-0000-0000-0000CE390000}"/>
    <cellStyle name="Normal 3 4 12 9" xfId="14629" xr:uid="{00000000-0005-0000-0000-0000CF390000}"/>
    <cellStyle name="Normal 3 4 12 9 10" xfId="14630" xr:uid="{00000000-0005-0000-0000-0000D0390000}"/>
    <cellStyle name="Normal 3 4 12 9 11" xfId="14631" xr:uid="{00000000-0005-0000-0000-0000D1390000}"/>
    <cellStyle name="Normal 3 4 12 9 12" xfId="14632" xr:uid="{00000000-0005-0000-0000-0000D2390000}"/>
    <cellStyle name="Normal 3 4 12 9 13" xfId="14633" xr:uid="{00000000-0005-0000-0000-0000D3390000}"/>
    <cellStyle name="Normal 3 4 12 9 14" xfId="14634" xr:uid="{00000000-0005-0000-0000-0000D4390000}"/>
    <cellStyle name="Normal 3 4 12 9 2" xfId="14635" xr:uid="{00000000-0005-0000-0000-0000D5390000}"/>
    <cellStyle name="Normal 3 4 12 9 3" xfId="14636" xr:uid="{00000000-0005-0000-0000-0000D6390000}"/>
    <cellStyle name="Normal 3 4 12 9 4" xfId="14637" xr:uid="{00000000-0005-0000-0000-0000D7390000}"/>
    <cellStyle name="Normal 3 4 12 9 5" xfId="14638" xr:uid="{00000000-0005-0000-0000-0000D8390000}"/>
    <cellStyle name="Normal 3 4 12 9 6" xfId="14639" xr:uid="{00000000-0005-0000-0000-0000D9390000}"/>
    <cellStyle name="Normal 3 4 12 9 7" xfId="14640" xr:uid="{00000000-0005-0000-0000-0000DA390000}"/>
    <cellStyle name="Normal 3 4 12 9 8" xfId="14641" xr:uid="{00000000-0005-0000-0000-0000DB390000}"/>
    <cellStyle name="Normal 3 4 12 9 9" xfId="14642" xr:uid="{00000000-0005-0000-0000-0000DC390000}"/>
    <cellStyle name="Normal 3 4 13" xfId="14643" xr:uid="{00000000-0005-0000-0000-0000DD390000}"/>
    <cellStyle name="Normal 3 4 13 10" xfId="14644" xr:uid="{00000000-0005-0000-0000-0000DE390000}"/>
    <cellStyle name="Normal 3 4 13 11" xfId="14645" xr:uid="{00000000-0005-0000-0000-0000DF390000}"/>
    <cellStyle name="Normal 3 4 13 12" xfId="14646" xr:uid="{00000000-0005-0000-0000-0000E0390000}"/>
    <cellStyle name="Normal 3 4 13 13" xfId="14647" xr:uid="{00000000-0005-0000-0000-0000E1390000}"/>
    <cellStyle name="Normal 3 4 13 14" xfId="14648" xr:uid="{00000000-0005-0000-0000-0000E2390000}"/>
    <cellStyle name="Normal 3 4 13 15" xfId="14649" xr:uid="{00000000-0005-0000-0000-0000E3390000}"/>
    <cellStyle name="Normal 3 4 13 2" xfId="14650" xr:uid="{00000000-0005-0000-0000-0000E4390000}"/>
    <cellStyle name="Normal 3 4 13 2 10" xfId="14651" xr:uid="{00000000-0005-0000-0000-0000E5390000}"/>
    <cellStyle name="Normal 3 4 13 2 11" xfId="14652" xr:uid="{00000000-0005-0000-0000-0000E6390000}"/>
    <cellStyle name="Normal 3 4 13 2 12" xfId="14653" xr:uid="{00000000-0005-0000-0000-0000E7390000}"/>
    <cellStyle name="Normal 3 4 13 2 13" xfId="14654" xr:uid="{00000000-0005-0000-0000-0000E8390000}"/>
    <cellStyle name="Normal 3 4 13 2 14" xfId="14655" xr:uid="{00000000-0005-0000-0000-0000E9390000}"/>
    <cellStyle name="Normal 3 4 13 2 2" xfId="14656" xr:uid="{00000000-0005-0000-0000-0000EA390000}"/>
    <cellStyle name="Normal 3 4 13 2 3" xfId="14657" xr:uid="{00000000-0005-0000-0000-0000EB390000}"/>
    <cellStyle name="Normal 3 4 13 2 4" xfId="14658" xr:uid="{00000000-0005-0000-0000-0000EC390000}"/>
    <cellStyle name="Normal 3 4 13 2 5" xfId="14659" xr:uid="{00000000-0005-0000-0000-0000ED390000}"/>
    <cellStyle name="Normal 3 4 13 2 6" xfId="14660" xr:uid="{00000000-0005-0000-0000-0000EE390000}"/>
    <cellStyle name="Normal 3 4 13 2 7" xfId="14661" xr:uid="{00000000-0005-0000-0000-0000EF390000}"/>
    <cellStyle name="Normal 3 4 13 2 8" xfId="14662" xr:uid="{00000000-0005-0000-0000-0000F0390000}"/>
    <cellStyle name="Normal 3 4 13 2 9" xfId="14663" xr:uid="{00000000-0005-0000-0000-0000F1390000}"/>
    <cellStyle name="Normal 3 4 13 3" xfId="14664" xr:uid="{00000000-0005-0000-0000-0000F2390000}"/>
    <cellStyle name="Normal 3 4 13 4" xfId="14665" xr:uid="{00000000-0005-0000-0000-0000F3390000}"/>
    <cellStyle name="Normal 3 4 13 5" xfId="14666" xr:uid="{00000000-0005-0000-0000-0000F4390000}"/>
    <cellStyle name="Normal 3 4 13 6" xfId="14667" xr:uid="{00000000-0005-0000-0000-0000F5390000}"/>
    <cellStyle name="Normal 3 4 13 7" xfId="14668" xr:uid="{00000000-0005-0000-0000-0000F6390000}"/>
    <cellStyle name="Normal 3 4 13 8" xfId="14669" xr:uid="{00000000-0005-0000-0000-0000F7390000}"/>
    <cellStyle name="Normal 3 4 13 9" xfId="14670" xr:uid="{00000000-0005-0000-0000-0000F8390000}"/>
    <cellStyle name="Normal 3 4 14" xfId="14671" xr:uid="{00000000-0005-0000-0000-0000F9390000}"/>
    <cellStyle name="Normal 3 4 14 10" xfId="14672" xr:uid="{00000000-0005-0000-0000-0000FA390000}"/>
    <cellStyle name="Normal 3 4 14 11" xfId="14673" xr:uid="{00000000-0005-0000-0000-0000FB390000}"/>
    <cellStyle name="Normal 3 4 14 12" xfId="14674" xr:uid="{00000000-0005-0000-0000-0000FC390000}"/>
    <cellStyle name="Normal 3 4 14 13" xfId="14675" xr:uid="{00000000-0005-0000-0000-0000FD390000}"/>
    <cellStyle name="Normal 3 4 14 14" xfId="14676" xr:uid="{00000000-0005-0000-0000-0000FE390000}"/>
    <cellStyle name="Normal 3 4 14 15" xfId="14677" xr:uid="{00000000-0005-0000-0000-0000FF390000}"/>
    <cellStyle name="Normal 3 4 14 2" xfId="14678" xr:uid="{00000000-0005-0000-0000-0000003A0000}"/>
    <cellStyle name="Normal 3 4 14 2 10" xfId="14679" xr:uid="{00000000-0005-0000-0000-0000013A0000}"/>
    <cellStyle name="Normal 3 4 14 2 11" xfId="14680" xr:uid="{00000000-0005-0000-0000-0000023A0000}"/>
    <cellStyle name="Normal 3 4 14 2 12" xfId="14681" xr:uid="{00000000-0005-0000-0000-0000033A0000}"/>
    <cellStyle name="Normal 3 4 14 2 13" xfId="14682" xr:uid="{00000000-0005-0000-0000-0000043A0000}"/>
    <cellStyle name="Normal 3 4 14 2 14" xfId="14683" xr:uid="{00000000-0005-0000-0000-0000053A0000}"/>
    <cellStyle name="Normal 3 4 14 2 2" xfId="14684" xr:uid="{00000000-0005-0000-0000-0000063A0000}"/>
    <cellStyle name="Normal 3 4 14 2 3" xfId="14685" xr:uid="{00000000-0005-0000-0000-0000073A0000}"/>
    <cellStyle name="Normal 3 4 14 2 4" xfId="14686" xr:uid="{00000000-0005-0000-0000-0000083A0000}"/>
    <cellStyle name="Normal 3 4 14 2 5" xfId="14687" xr:uid="{00000000-0005-0000-0000-0000093A0000}"/>
    <cellStyle name="Normal 3 4 14 2 6" xfId="14688" xr:uid="{00000000-0005-0000-0000-00000A3A0000}"/>
    <cellStyle name="Normal 3 4 14 2 7" xfId="14689" xr:uid="{00000000-0005-0000-0000-00000B3A0000}"/>
    <cellStyle name="Normal 3 4 14 2 8" xfId="14690" xr:uid="{00000000-0005-0000-0000-00000C3A0000}"/>
    <cellStyle name="Normal 3 4 14 2 9" xfId="14691" xr:uid="{00000000-0005-0000-0000-00000D3A0000}"/>
    <cellStyle name="Normal 3 4 14 3" xfId="14692" xr:uid="{00000000-0005-0000-0000-00000E3A0000}"/>
    <cellStyle name="Normal 3 4 14 4" xfId="14693" xr:uid="{00000000-0005-0000-0000-00000F3A0000}"/>
    <cellStyle name="Normal 3 4 14 5" xfId="14694" xr:uid="{00000000-0005-0000-0000-0000103A0000}"/>
    <cellStyle name="Normal 3 4 14 6" xfId="14695" xr:uid="{00000000-0005-0000-0000-0000113A0000}"/>
    <cellStyle name="Normal 3 4 14 7" xfId="14696" xr:uid="{00000000-0005-0000-0000-0000123A0000}"/>
    <cellStyle name="Normal 3 4 14 8" xfId="14697" xr:uid="{00000000-0005-0000-0000-0000133A0000}"/>
    <cellStyle name="Normal 3 4 14 9" xfId="14698" xr:uid="{00000000-0005-0000-0000-0000143A0000}"/>
    <cellStyle name="Normal 3 4 15" xfId="14699" xr:uid="{00000000-0005-0000-0000-0000153A0000}"/>
    <cellStyle name="Normal 3 4 15 10" xfId="14700" xr:uid="{00000000-0005-0000-0000-0000163A0000}"/>
    <cellStyle name="Normal 3 4 15 11" xfId="14701" xr:uid="{00000000-0005-0000-0000-0000173A0000}"/>
    <cellStyle name="Normal 3 4 15 12" xfId="14702" xr:uid="{00000000-0005-0000-0000-0000183A0000}"/>
    <cellStyle name="Normal 3 4 15 13" xfId="14703" xr:uid="{00000000-0005-0000-0000-0000193A0000}"/>
    <cellStyle name="Normal 3 4 15 14" xfId="14704" xr:uid="{00000000-0005-0000-0000-00001A3A0000}"/>
    <cellStyle name="Normal 3 4 15 15" xfId="14705" xr:uid="{00000000-0005-0000-0000-00001B3A0000}"/>
    <cellStyle name="Normal 3 4 15 2" xfId="14706" xr:uid="{00000000-0005-0000-0000-00001C3A0000}"/>
    <cellStyle name="Normal 3 4 15 2 10" xfId="14707" xr:uid="{00000000-0005-0000-0000-00001D3A0000}"/>
    <cellStyle name="Normal 3 4 15 2 11" xfId="14708" xr:uid="{00000000-0005-0000-0000-00001E3A0000}"/>
    <cellStyle name="Normal 3 4 15 2 12" xfId="14709" xr:uid="{00000000-0005-0000-0000-00001F3A0000}"/>
    <cellStyle name="Normal 3 4 15 2 13" xfId="14710" xr:uid="{00000000-0005-0000-0000-0000203A0000}"/>
    <cellStyle name="Normal 3 4 15 2 14" xfId="14711" xr:uid="{00000000-0005-0000-0000-0000213A0000}"/>
    <cellStyle name="Normal 3 4 15 2 2" xfId="14712" xr:uid="{00000000-0005-0000-0000-0000223A0000}"/>
    <cellStyle name="Normal 3 4 15 2 3" xfId="14713" xr:uid="{00000000-0005-0000-0000-0000233A0000}"/>
    <cellStyle name="Normal 3 4 15 2 4" xfId="14714" xr:uid="{00000000-0005-0000-0000-0000243A0000}"/>
    <cellStyle name="Normal 3 4 15 2 5" xfId="14715" xr:uid="{00000000-0005-0000-0000-0000253A0000}"/>
    <cellStyle name="Normal 3 4 15 2 6" xfId="14716" xr:uid="{00000000-0005-0000-0000-0000263A0000}"/>
    <cellStyle name="Normal 3 4 15 2 7" xfId="14717" xr:uid="{00000000-0005-0000-0000-0000273A0000}"/>
    <cellStyle name="Normal 3 4 15 2 8" xfId="14718" xr:uid="{00000000-0005-0000-0000-0000283A0000}"/>
    <cellStyle name="Normal 3 4 15 2 9" xfId="14719" xr:uid="{00000000-0005-0000-0000-0000293A0000}"/>
    <cellStyle name="Normal 3 4 15 3" xfId="14720" xr:uid="{00000000-0005-0000-0000-00002A3A0000}"/>
    <cellStyle name="Normal 3 4 15 4" xfId="14721" xr:uid="{00000000-0005-0000-0000-00002B3A0000}"/>
    <cellStyle name="Normal 3 4 15 5" xfId="14722" xr:uid="{00000000-0005-0000-0000-00002C3A0000}"/>
    <cellStyle name="Normal 3 4 15 6" xfId="14723" xr:uid="{00000000-0005-0000-0000-00002D3A0000}"/>
    <cellStyle name="Normal 3 4 15 7" xfId="14724" xr:uid="{00000000-0005-0000-0000-00002E3A0000}"/>
    <cellStyle name="Normal 3 4 15 8" xfId="14725" xr:uid="{00000000-0005-0000-0000-00002F3A0000}"/>
    <cellStyle name="Normal 3 4 15 9" xfId="14726" xr:uid="{00000000-0005-0000-0000-0000303A0000}"/>
    <cellStyle name="Normal 3 4 16" xfId="14727" xr:uid="{00000000-0005-0000-0000-0000313A0000}"/>
    <cellStyle name="Normal 3 4 16 10" xfId="14728" xr:uid="{00000000-0005-0000-0000-0000323A0000}"/>
    <cellStyle name="Normal 3 4 16 11" xfId="14729" xr:uid="{00000000-0005-0000-0000-0000333A0000}"/>
    <cellStyle name="Normal 3 4 16 12" xfId="14730" xr:uid="{00000000-0005-0000-0000-0000343A0000}"/>
    <cellStyle name="Normal 3 4 16 13" xfId="14731" xr:uid="{00000000-0005-0000-0000-0000353A0000}"/>
    <cellStyle name="Normal 3 4 16 14" xfId="14732" xr:uid="{00000000-0005-0000-0000-0000363A0000}"/>
    <cellStyle name="Normal 3 4 16 2" xfId="14733" xr:uid="{00000000-0005-0000-0000-0000373A0000}"/>
    <cellStyle name="Normal 3 4 16 3" xfId="14734" xr:uid="{00000000-0005-0000-0000-0000383A0000}"/>
    <cellStyle name="Normal 3 4 16 4" xfId="14735" xr:uid="{00000000-0005-0000-0000-0000393A0000}"/>
    <cellStyle name="Normal 3 4 16 5" xfId="14736" xr:uid="{00000000-0005-0000-0000-00003A3A0000}"/>
    <cellStyle name="Normal 3 4 16 6" xfId="14737" xr:uid="{00000000-0005-0000-0000-00003B3A0000}"/>
    <cellStyle name="Normal 3 4 16 7" xfId="14738" xr:uid="{00000000-0005-0000-0000-00003C3A0000}"/>
    <cellStyle name="Normal 3 4 16 8" xfId="14739" xr:uid="{00000000-0005-0000-0000-00003D3A0000}"/>
    <cellStyle name="Normal 3 4 16 9" xfId="14740" xr:uid="{00000000-0005-0000-0000-00003E3A0000}"/>
    <cellStyle name="Normal 3 4 17" xfId="14741" xr:uid="{00000000-0005-0000-0000-00003F3A0000}"/>
    <cellStyle name="Normal 3 4 17 10" xfId="14742" xr:uid="{00000000-0005-0000-0000-0000403A0000}"/>
    <cellStyle name="Normal 3 4 17 11" xfId="14743" xr:uid="{00000000-0005-0000-0000-0000413A0000}"/>
    <cellStyle name="Normal 3 4 17 12" xfId="14744" xr:uid="{00000000-0005-0000-0000-0000423A0000}"/>
    <cellStyle name="Normal 3 4 17 13" xfId="14745" xr:uid="{00000000-0005-0000-0000-0000433A0000}"/>
    <cellStyle name="Normal 3 4 17 14" xfId="14746" xr:uid="{00000000-0005-0000-0000-0000443A0000}"/>
    <cellStyle name="Normal 3 4 17 2" xfId="14747" xr:uid="{00000000-0005-0000-0000-0000453A0000}"/>
    <cellStyle name="Normal 3 4 17 3" xfId="14748" xr:uid="{00000000-0005-0000-0000-0000463A0000}"/>
    <cellStyle name="Normal 3 4 17 4" xfId="14749" xr:uid="{00000000-0005-0000-0000-0000473A0000}"/>
    <cellStyle name="Normal 3 4 17 5" xfId="14750" xr:uid="{00000000-0005-0000-0000-0000483A0000}"/>
    <cellStyle name="Normal 3 4 17 6" xfId="14751" xr:uid="{00000000-0005-0000-0000-0000493A0000}"/>
    <cellStyle name="Normal 3 4 17 7" xfId="14752" xr:uid="{00000000-0005-0000-0000-00004A3A0000}"/>
    <cellStyle name="Normal 3 4 17 8" xfId="14753" xr:uid="{00000000-0005-0000-0000-00004B3A0000}"/>
    <cellStyle name="Normal 3 4 17 9" xfId="14754" xr:uid="{00000000-0005-0000-0000-00004C3A0000}"/>
    <cellStyle name="Normal 3 4 18" xfId="14755" xr:uid="{00000000-0005-0000-0000-00004D3A0000}"/>
    <cellStyle name="Normal 3 4 18 10" xfId="14756" xr:uid="{00000000-0005-0000-0000-00004E3A0000}"/>
    <cellStyle name="Normal 3 4 18 11" xfId="14757" xr:uid="{00000000-0005-0000-0000-00004F3A0000}"/>
    <cellStyle name="Normal 3 4 18 12" xfId="14758" xr:uid="{00000000-0005-0000-0000-0000503A0000}"/>
    <cellStyle name="Normal 3 4 18 13" xfId="14759" xr:uid="{00000000-0005-0000-0000-0000513A0000}"/>
    <cellStyle name="Normal 3 4 18 14" xfId="14760" xr:uid="{00000000-0005-0000-0000-0000523A0000}"/>
    <cellStyle name="Normal 3 4 18 2" xfId="14761" xr:uid="{00000000-0005-0000-0000-0000533A0000}"/>
    <cellStyle name="Normal 3 4 18 3" xfId="14762" xr:uid="{00000000-0005-0000-0000-0000543A0000}"/>
    <cellStyle name="Normal 3 4 18 4" xfId="14763" xr:uid="{00000000-0005-0000-0000-0000553A0000}"/>
    <cellStyle name="Normal 3 4 18 5" xfId="14764" xr:uid="{00000000-0005-0000-0000-0000563A0000}"/>
    <cellStyle name="Normal 3 4 18 6" xfId="14765" xr:uid="{00000000-0005-0000-0000-0000573A0000}"/>
    <cellStyle name="Normal 3 4 18 7" xfId="14766" xr:uid="{00000000-0005-0000-0000-0000583A0000}"/>
    <cellStyle name="Normal 3 4 18 8" xfId="14767" xr:uid="{00000000-0005-0000-0000-0000593A0000}"/>
    <cellStyle name="Normal 3 4 18 9" xfId="14768" xr:uid="{00000000-0005-0000-0000-00005A3A0000}"/>
    <cellStyle name="Normal 3 4 19" xfId="14769" xr:uid="{00000000-0005-0000-0000-00005B3A0000}"/>
    <cellStyle name="Normal 3 4 19 10" xfId="14770" xr:uid="{00000000-0005-0000-0000-00005C3A0000}"/>
    <cellStyle name="Normal 3 4 19 11" xfId="14771" xr:uid="{00000000-0005-0000-0000-00005D3A0000}"/>
    <cellStyle name="Normal 3 4 19 12" xfId="14772" xr:uid="{00000000-0005-0000-0000-00005E3A0000}"/>
    <cellStyle name="Normal 3 4 19 13" xfId="14773" xr:uid="{00000000-0005-0000-0000-00005F3A0000}"/>
    <cellStyle name="Normal 3 4 19 14" xfId="14774" xr:uid="{00000000-0005-0000-0000-0000603A0000}"/>
    <cellStyle name="Normal 3 4 19 2" xfId="14775" xr:uid="{00000000-0005-0000-0000-0000613A0000}"/>
    <cellStyle name="Normal 3 4 19 3" xfId="14776" xr:uid="{00000000-0005-0000-0000-0000623A0000}"/>
    <cellStyle name="Normal 3 4 19 4" xfId="14777" xr:uid="{00000000-0005-0000-0000-0000633A0000}"/>
    <cellStyle name="Normal 3 4 19 5" xfId="14778" xr:uid="{00000000-0005-0000-0000-0000643A0000}"/>
    <cellStyle name="Normal 3 4 19 6" xfId="14779" xr:uid="{00000000-0005-0000-0000-0000653A0000}"/>
    <cellStyle name="Normal 3 4 19 7" xfId="14780" xr:uid="{00000000-0005-0000-0000-0000663A0000}"/>
    <cellStyle name="Normal 3 4 19 8" xfId="14781" xr:uid="{00000000-0005-0000-0000-0000673A0000}"/>
    <cellStyle name="Normal 3 4 19 9" xfId="14782" xr:uid="{00000000-0005-0000-0000-0000683A0000}"/>
    <cellStyle name="Normal 3 4 2" xfId="14783" xr:uid="{00000000-0005-0000-0000-0000693A0000}"/>
    <cellStyle name="Normal 3 4 2 10" xfId="14784" xr:uid="{00000000-0005-0000-0000-00006A3A0000}"/>
    <cellStyle name="Normal 3 4 2 10 10" xfId="14785" xr:uid="{00000000-0005-0000-0000-00006B3A0000}"/>
    <cellStyle name="Normal 3 4 2 10 11" xfId="14786" xr:uid="{00000000-0005-0000-0000-00006C3A0000}"/>
    <cellStyle name="Normal 3 4 2 10 12" xfId="14787" xr:uid="{00000000-0005-0000-0000-00006D3A0000}"/>
    <cellStyle name="Normal 3 4 2 10 13" xfId="14788" xr:uid="{00000000-0005-0000-0000-00006E3A0000}"/>
    <cellStyle name="Normal 3 4 2 10 14" xfId="14789" xr:uid="{00000000-0005-0000-0000-00006F3A0000}"/>
    <cellStyle name="Normal 3 4 2 10 2" xfId="14790" xr:uid="{00000000-0005-0000-0000-0000703A0000}"/>
    <cellStyle name="Normal 3 4 2 10 3" xfId="14791" xr:uid="{00000000-0005-0000-0000-0000713A0000}"/>
    <cellStyle name="Normal 3 4 2 10 4" xfId="14792" xr:uid="{00000000-0005-0000-0000-0000723A0000}"/>
    <cellStyle name="Normal 3 4 2 10 5" xfId="14793" xr:uid="{00000000-0005-0000-0000-0000733A0000}"/>
    <cellStyle name="Normal 3 4 2 10 6" xfId="14794" xr:uid="{00000000-0005-0000-0000-0000743A0000}"/>
    <cellStyle name="Normal 3 4 2 10 7" xfId="14795" xr:uid="{00000000-0005-0000-0000-0000753A0000}"/>
    <cellStyle name="Normal 3 4 2 10 8" xfId="14796" xr:uid="{00000000-0005-0000-0000-0000763A0000}"/>
    <cellStyle name="Normal 3 4 2 10 9" xfId="14797" xr:uid="{00000000-0005-0000-0000-0000773A0000}"/>
    <cellStyle name="Normal 3 4 2 11" xfId="14798" xr:uid="{00000000-0005-0000-0000-0000783A0000}"/>
    <cellStyle name="Normal 3 4 2 11 10" xfId="14799" xr:uid="{00000000-0005-0000-0000-0000793A0000}"/>
    <cellStyle name="Normal 3 4 2 11 11" xfId="14800" xr:uid="{00000000-0005-0000-0000-00007A3A0000}"/>
    <cellStyle name="Normal 3 4 2 11 12" xfId="14801" xr:uid="{00000000-0005-0000-0000-00007B3A0000}"/>
    <cellStyle name="Normal 3 4 2 11 13" xfId="14802" xr:uid="{00000000-0005-0000-0000-00007C3A0000}"/>
    <cellStyle name="Normal 3 4 2 11 14" xfId="14803" xr:uid="{00000000-0005-0000-0000-00007D3A0000}"/>
    <cellStyle name="Normal 3 4 2 11 2" xfId="14804" xr:uid="{00000000-0005-0000-0000-00007E3A0000}"/>
    <cellStyle name="Normal 3 4 2 11 3" xfId="14805" xr:uid="{00000000-0005-0000-0000-00007F3A0000}"/>
    <cellStyle name="Normal 3 4 2 11 4" xfId="14806" xr:uid="{00000000-0005-0000-0000-0000803A0000}"/>
    <cellStyle name="Normal 3 4 2 11 5" xfId="14807" xr:uid="{00000000-0005-0000-0000-0000813A0000}"/>
    <cellStyle name="Normal 3 4 2 11 6" xfId="14808" xr:uid="{00000000-0005-0000-0000-0000823A0000}"/>
    <cellStyle name="Normal 3 4 2 11 7" xfId="14809" xr:uid="{00000000-0005-0000-0000-0000833A0000}"/>
    <cellStyle name="Normal 3 4 2 11 8" xfId="14810" xr:uid="{00000000-0005-0000-0000-0000843A0000}"/>
    <cellStyle name="Normal 3 4 2 11 9" xfId="14811" xr:uid="{00000000-0005-0000-0000-0000853A0000}"/>
    <cellStyle name="Normal 3 4 2 12" xfId="14812" xr:uid="{00000000-0005-0000-0000-0000863A0000}"/>
    <cellStyle name="Normal 3 4 2 12 10" xfId="14813" xr:uid="{00000000-0005-0000-0000-0000873A0000}"/>
    <cellStyle name="Normal 3 4 2 12 11" xfId="14814" xr:uid="{00000000-0005-0000-0000-0000883A0000}"/>
    <cellStyle name="Normal 3 4 2 12 12" xfId="14815" xr:uid="{00000000-0005-0000-0000-0000893A0000}"/>
    <cellStyle name="Normal 3 4 2 12 13" xfId="14816" xr:uid="{00000000-0005-0000-0000-00008A3A0000}"/>
    <cellStyle name="Normal 3 4 2 12 14" xfId="14817" xr:uid="{00000000-0005-0000-0000-00008B3A0000}"/>
    <cellStyle name="Normal 3 4 2 12 2" xfId="14818" xr:uid="{00000000-0005-0000-0000-00008C3A0000}"/>
    <cellStyle name="Normal 3 4 2 12 3" xfId="14819" xr:uid="{00000000-0005-0000-0000-00008D3A0000}"/>
    <cellStyle name="Normal 3 4 2 12 4" xfId="14820" xr:uid="{00000000-0005-0000-0000-00008E3A0000}"/>
    <cellStyle name="Normal 3 4 2 12 5" xfId="14821" xr:uid="{00000000-0005-0000-0000-00008F3A0000}"/>
    <cellStyle name="Normal 3 4 2 12 6" xfId="14822" xr:uid="{00000000-0005-0000-0000-0000903A0000}"/>
    <cellStyle name="Normal 3 4 2 12 7" xfId="14823" xr:uid="{00000000-0005-0000-0000-0000913A0000}"/>
    <cellStyle name="Normal 3 4 2 12 8" xfId="14824" xr:uid="{00000000-0005-0000-0000-0000923A0000}"/>
    <cellStyle name="Normal 3 4 2 12 9" xfId="14825" xr:uid="{00000000-0005-0000-0000-0000933A0000}"/>
    <cellStyle name="Normal 3 4 2 13" xfId="14826" xr:uid="{00000000-0005-0000-0000-0000943A0000}"/>
    <cellStyle name="Normal 3 4 2 13 10" xfId="14827" xr:uid="{00000000-0005-0000-0000-0000953A0000}"/>
    <cellStyle name="Normal 3 4 2 13 11" xfId="14828" xr:uid="{00000000-0005-0000-0000-0000963A0000}"/>
    <cellStyle name="Normal 3 4 2 13 12" xfId="14829" xr:uid="{00000000-0005-0000-0000-0000973A0000}"/>
    <cellStyle name="Normal 3 4 2 13 13" xfId="14830" xr:uid="{00000000-0005-0000-0000-0000983A0000}"/>
    <cellStyle name="Normal 3 4 2 13 14" xfId="14831" xr:uid="{00000000-0005-0000-0000-0000993A0000}"/>
    <cellStyle name="Normal 3 4 2 13 2" xfId="14832" xr:uid="{00000000-0005-0000-0000-00009A3A0000}"/>
    <cellStyle name="Normal 3 4 2 13 3" xfId="14833" xr:uid="{00000000-0005-0000-0000-00009B3A0000}"/>
    <cellStyle name="Normal 3 4 2 13 4" xfId="14834" xr:uid="{00000000-0005-0000-0000-00009C3A0000}"/>
    <cellStyle name="Normal 3 4 2 13 5" xfId="14835" xr:uid="{00000000-0005-0000-0000-00009D3A0000}"/>
    <cellStyle name="Normal 3 4 2 13 6" xfId="14836" xr:uid="{00000000-0005-0000-0000-00009E3A0000}"/>
    <cellStyle name="Normal 3 4 2 13 7" xfId="14837" xr:uid="{00000000-0005-0000-0000-00009F3A0000}"/>
    <cellStyle name="Normal 3 4 2 13 8" xfId="14838" xr:uid="{00000000-0005-0000-0000-0000A03A0000}"/>
    <cellStyle name="Normal 3 4 2 13 9" xfId="14839" xr:uid="{00000000-0005-0000-0000-0000A13A0000}"/>
    <cellStyle name="Normal 3 4 2 14" xfId="14840" xr:uid="{00000000-0005-0000-0000-0000A23A0000}"/>
    <cellStyle name="Normal 3 4 2 14 10" xfId="14841" xr:uid="{00000000-0005-0000-0000-0000A33A0000}"/>
    <cellStyle name="Normal 3 4 2 14 11" xfId="14842" xr:uid="{00000000-0005-0000-0000-0000A43A0000}"/>
    <cellStyle name="Normal 3 4 2 14 12" xfId="14843" xr:uid="{00000000-0005-0000-0000-0000A53A0000}"/>
    <cellStyle name="Normal 3 4 2 14 13" xfId="14844" xr:uid="{00000000-0005-0000-0000-0000A63A0000}"/>
    <cellStyle name="Normal 3 4 2 14 14" xfId="14845" xr:uid="{00000000-0005-0000-0000-0000A73A0000}"/>
    <cellStyle name="Normal 3 4 2 14 2" xfId="14846" xr:uid="{00000000-0005-0000-0000-0000A83A0000}"/>
    <cellStyle name="Normal 3 4 2 14 3" xfId="14847" xr:uid="{00000000-0005-0000-0000-0000A93A0000}"/>
    <cellStyle name="Normal 3 4 2 14 4" xfId="14848" xr:uid="{00000000-0005-0000-0000-0000AA3A0000}"/>
    <cellStyle name="Normal 3 4 2 14 5" xfId="14849" xr:uid="{00000000-0005-0000-0000-0000AB3A0000}"/>
    <cellStyle name="Normal 3 4 2 14 6" xfId="14850" xr:uid="{00000000-0005-0000-0000-0000AC3A0000}"/>
    <cellStyle name="Normal 3 4 2 14 7" xfId="14851" xr:uid="{00000000-0005-0000-0000-0000AD3A0000}"/>
    <cellStyle name="Normal 3 4 2 14 8" xfId="14852" xr:uid="{00000000-0005-0000-0000-0000AE3A0000}"/>
    <cellStyle name="Normal 3 4 2 14 9" xfId="14853" xr:uid="{00000000-0005-0000-0000-0000AF3A0000}"/>
    <cellStyle name="Normal 3 4 2 15" xfId="14854" xr:uid="{00000000-0005-0000-0000-0000B03A0000}"/>
    <cellStyle name="Normal 3 4 2 16" xfId="14855" xr:uid="{00000000-0005-0000-0000-0000B13A0000}"/>
    <cellStyle name="Normal 3 4 2 17" xfId="14856" xr:uid="{00000000-0005-0000-0000-0000B23A0000}"/>
    <cellStyle name="Normal 3 4 2 17 10" xfId="14857" xr:uid="{00000000-0005-0000-0000-0000B33A0000}"/>
    <cellStyle name="Normal 3 4 2 17 11" xfId="14858" xr:uid="{00000000-0005-0000-0000-0000B43A0000}"/>
    <cellStyle name="Normal 3 4 2 17 12" xfId="14859" xr:uid="{00000000-0005-0000-0000-0000B53A0000}"/>
    <cellStyle name="Normal 3 4 2 17 13" xfId="14860" xr:uid="{00000000-0005-0000-0000-0000B63A0000}"/>
    <cellStyle name="Normal 3 4 2 17 14" xfId="14861" xr:uid="{00000000-0005-0000-0000-0000B73A0000}"/>
    <cellStyle name="Normal 3 4 2 17 2" xfId="14862" xr:uid="{00000000-0005-0000-0000-0000B83A0000}"/>
    <cellStyle name="Normal 3 4 2 17 3" xfId="14863" xr:uid="{00000000-0005-0000-0000-0000B93A0000}"/>
    <cellStyle name="Normal 3 4 2 17 4" xfId="14864" xr:uid="{00000000-0005-0000-0000-0000BA3A0000}"/>
    <cellStyle name="Normal 3 4 2 17 5" xfId="14865" xr:uid="{00000000-0005-0000-0000-0000BB3A0000}"/>
    <cellStyle name="Normal 3 4 2 17 6" xfId="14866" xr:uid="{00000000-0005-0000-0000-0000BC3A0000}"/>
    <cellStyle name="Normal 3 4 2 17 7" xfId="14867" xr:uid="{00000000-0005-0000-0000-0000BD3A0000}"/>
    <cellStyle name="Normal 3 4 2 17 8" xfId="14868" xr:uid="{00000000-0005-0000-0000-0000BE3A0000}"/>
    <cellStyle name="Normal 3 4 2 17 9" xfId="14869" xr:uid="{00000000-0005-0000-0000-0000BF3A0000}"/>
    <cellStyle name="Normal 3 4 2 18" xfId="14870" xr:uid="{00000000-0005-0000-0000-0000C03A0000}"/>
    <cellStyle name="Normal 3 4 2 18 10" xfId="14871" xr:uid="{00000000-0005-0000-0000-0000C13A0000}"/>
    <cellStyle name="Normal 3 4 2 18 11" xfId="14872" xr:uid="{00000000-0005-0000-0000-0000C23A0000}"/>
    <cellStyle name="Normal 3 4 2 18 12" xfId="14873" xr:uid="{00000000-0005-0000-0000-0000C33A0000}"/>
    <cellStyle name="Normal 3 4 2 18 13" xfId="14874" xr:uid="{00000000-0005-0000-0000-0000C43A0000}"/>
    <cellStyle name="Normal 3 4 2 18 14" xfId="14875" xr:uid="{00000000-0005-0000-0000-0000C53A0000}"/>
    <cellStyle name="Normal 3 4 2 18 2" xfId="14876" xr:uid="{00000000-0005-0000-0000-0000C63A0000}"/>
    <cellStyle name="Normal 3 4 2 18 3" xfId="14877" xr:uid="{00000000-0005-0000-0000-0000C73A0000}"/>
    <cellStyle name="Normal 3 4 2 18 4" xfId="14878" xr:uid="{00000000-0005-0000-0000-0000C83A0000}"/>
    <cellStyle name="Normal 3 4 2 18 5" xfId="14879" xr:uid="{00000000-0005-0000-0000-0000C93A0000}"/>
    <cellStyle name="Normal 3 4 2 18 6" xfId="14880" xr:uid="{00000000-0005-0000-0000-0000CA3A0000}"/>
    <cellStyle name="Normal 3 4 2 18 7" xfId="14881" xr:uid="{00000000-0005-0000-0000-0000CB3A0000}"/>
    <cellStyle name="Normal 3 4 2 18 8" xfId="14882" xr:uid="{00000000-0005-0000-0000-0000CC3A0000}"/>
    <cellStyle name="Normal 3 4 2 18 9" xfId="14883" xr:uid="{00000000-0005-0000-0000-0000CD3A0000}"/>
    <cellStyle name="Normal 3 4 2 2" xfId="14884" xr:uid="{00000000-0005-0000-0000-0000CE3A0000}"/>
    <cellStyle name="Normal 3 4 2 2 10" xfId="14885" xr:uid="{00000000-0005-0000-0000-0000CF3A0000}"/>
    <cellStyle name="Normal 3 4 2 2 11" xfId="14886" xr:uid="{00000000-0005-0000-0000-0000D03A0000}"/>
    <cellStyle name="Normal 3 4 2 2 12" xfId="14887" xr:uid="{00000000-0005-0000-0000-0000D13A0000}"/>
    <cellStyle name="Normal 3 4 2 2 13" xfId="14888" xr:uid="{00000000-0005-0000-0000-0000D23A0000}"/>
    <cellStyle name="Normal 3 4 2 2 14" xfId="14889" xr:uid="{00000000-0005-0000-0000-0000D33A0000}"/>
    <cellStyle name="Normal 3 4 2 2 15" xfId="14890" xr:uid="{00000000-0005-0000-0000-0000D43A0000}"/>
    <cellStyle name="Normal 3 4 2 2 16" xfId="14891" xr:uid="{00000000-0005-0000-0000-0000D53A0000}"/>
    <cellStyle name="Normal 3 4 2 2 17" xfId="14892" xr:uid="{00000000-0005-0000-0000-0000D63A0000}"/>
    <cellStyle name="Normal 3 4 2 2 2" xfId="14893" xr:uid="{00000000-0005-0000-0000-0000D73A0000}"/>
    <cellStyle name="Normal 3 4 2 2 3" xfId="14894" xr:uid="{00000000-0005-0000-0000-0000D83A0000}"/>
    <cellStyle name="Normal 3 4 2 2 4" xfId="14895" xr:uid="{00000000-0005-0000-0000-0000D93A0000}"/>
    <cellStyle name="Normal 3 4 2 2 5" xfId="14896" xr:uid="{00000000-0005-0000-0000-0000DA3A0000}"/>
    <cellStyle name="Normal 3 4 2 2 6" xfId="14897" xr:uid="{00000000-0005-0000-0000-0000DB3A0000}"/>
    <cellStyle name="Normal 3 4 2 2 7" xfId="14898" xr:uid="{00000000-0005-0000-0000-0000DC3A0000}"/>
    <cellStyle name="Normal 3 4 2 2 8" xfId="14899" xr:uid="{00000000-0005-0000-0000-0000DD3A0000}"/>
    <cellStyle name="Normal 3 4 2 2 9" xfId="14900" xr:uid="{00000000-0005-0000-0000-0000DE3A0000}"/>
    <cellStyle name="Normal 3 4 2 3" xfId="14901" xr:uid="{00000000-0005-0000-0000-0000DF3A0000}"/>
    <cellStyle name="Normal 3 4 2 4" xfId="14902" xr:uid="{00000000-0005-0000-0000-0000E03A0000}"/>
    <cellStyle name="Normal 3 4 2 5" xfId="14903" xr:uid="{00000000-0005-0000-0000-0000E13A0000}"/>
    <cellStyle name="Normal 3 4 2 6" xfId="14904" xr:uid="{00000000-0005-0000-0000-0000E23A0000}"/>
    <cellStyle name="Normal 3 4 2 6 10" xfId="14905" xr:uid="{00000000-0005-0000-0000-0000E33A0000}"/>
    <cellStyle name="Normal 3 4 2 6 11" xfId="14906" xr:uid="{00000000-0005-0000-0000-0000E43A0000}"/>
    <cellStyle name="Normal 3 4 2 6 12" xfId="14907" xr:uid="{00000000-0005-0000-0000-0000E53A0000}"/>
    <cellStyle name="Normal 3 4 2 6 13" xfId="14908" xr:uid="{00000000-0005-0000-0000-0000E63A0000}"/>
    <cellStyle name="Normal 3 4 2 6 14" xfId="14909" xr:uid="{00000000-0005-0000-0000-0000E73A0000}"/>
    <cellStyle name="Normal 3 4 2 6 15" xfId="14910" xr:uid="{00000000-0005-0000-0000-0000E83A0000}"/>
    <cellStyle name="Normal 3 4 2 6 2" xfId="14911" xr:uid="{00000000-0005-0000-0000-0000E93A0000}"/>
    <cellStyle name="Normal 3 4 2 6 2 10" xfId="14912" xr:uid="{00000000-0005-0000-0000-0000EA3A0000}"/>
    <cellStyle name="Normal 3 4 2 6 2 11" xfId="14913" xr:uid="{00000000-0005-0000-0000-0000EB3A0000}"/>
    <cellStyle name="Normal 3 4 2 6 2 12" xfId="14914" xr:uid="{00000000-0005-0000-0000-0000EC3A0000}"/>
    <cellStyle name="Normal 3 4 2 6 2 13" xfId="14915" xr:uid="{00000000-0005-0000-0000-0000ED3A0000}"/>
    <cellStyle name="Normal 3 4 2 6 2 14" xfId="14916" xr:uid="{00000000-0005-0000-0000-0000EE3A0000}"/>
    <cellStyle name="Normal 3 4 2 6 2 2" xfId="14917" xr:uid="{00000000-0005-0000-0000-0000EF3A0000}"/>
    <cellStyle name="Normal 3 4 2 6 2 3" xfId="14918" xr:uid="{00000000-0005-0000-0000-0000F03A0000}"/>
    <cellStyle name="Normal 3 4 2 6 2 4" xfId="14919" xr:uid="{00000000-0005-0000-0000-0000F13A0000}"/>
    <cellStyle name="Normal 3 4 2 6 2 5" xfId="14920" xr:uid="{00000000-0005-0000-0000-0000F23A0000}"/>
    <cellStyle name="Normal 3 4 2 6 2 6" xfId="14921" xr:uid="{00000000-0005-0000-0000-0000F33A0000}"/>
    <cellStyle name="Normal 3 4 2 6 2 7" xfId="14922" xr:uid="{00000000-0005-0000-0000-0000F43A0000}"/>
    <cellStyle name="Normal 3 4 2 6 2 8" xfId="14923" xr:uid="{00000000-0005-0000-0000-0000F53A0000}"/>
    <cellStyle name="Normal 3 4 2 6 2 9" xfId="14924" xr:uid="{00000000-0005-0000-0000-0000F63A0000}"/>
    <cellStyle name="Normal 3 4 2 6 3" xfId="14925" xr:uid="{00000000-0005-0000-0000-0000F73A0000}"/>
    <cellStyle name="Normal 3 4 2 6 4" xfId="14926" xr:uid="{00000000-0005-0000-0000-0000F83A0000}"/>
    <cellStyle name="Normal 3 4 2 6 5" xfId="14927" xr:uid="{00000000-0005-0000-0000-0000F93A0000}"/>
    <cellStyle name="Normal 3 4 2 6 6" xfId="14928" xr:uid="{00000000-0005-0000-0000-0000FA3A0000}"/>
    <cellStyle name="Normal 3 4 2 6 7" xfId="14929" xr:uid="{00000000-0005-0000-0000-0000FB3A0000}"/>
    <cellStyle name="Normal 3 4 2 6 8" xfId="14930" xr:uid="{00000000-0005-0000-0000-0000FC3A0000}"/>
    <cellStyle name="Normal 3 4 2 6 9" xfId="14931" xr:uid="{00000000-0005-0000-0000-0000FD3A0000}"/>
    <cellStyle name="Normal 3 4 2 7" xfId="14932" xr:uid="{00000000-0005-0000-0000-0000FE3A0000}"/>
    <cellStyle name="Normal 3 4 2 7 10" xfId="14933" xr:uid="{00000000-0005-0000-0000-0000FF3A0000}"/>
    <cellStyle name="Normal 3 4 2 7 11" xfId="14934" xr:uid="{00000000-0005-0000-0000-0000003B0000}"/>
    <cellStyle name="Normal 3 4 2 7 12" xfId="14935" xr:uid="{00000000-0005-0000-0000-0000013B0000}"/>
    <cellStyle name="Normal 3 4 2 7 13" xfId="14936" xr:uid="{00000000-0005-0000-0000-0000023B0000}"/>
    <cellStyle name="Normal 3 4 2 7 14" xfId="14937" xr:uid="{00000000-0005-0000-0000-0000033B0000}"/>
    <cellStyle name="Normal 3 4 2 7 15" xfId="14938" xr:uid="{00000000-0005-0000-0000-0000043B0000}"/>
    <cellStyle name="Normal 3 4 2 7 2" xfId="14939" xr:uid="{00000000-0005-0000-0000-0000053B0000}"/>
    <cellStyle name="Normal 3 4 2 7 2 10" xfId="14940" xr:uid="{00000000-0005-0000-0000-0000063B0000}"/>
    <cellStyle name="Normal 3 4 2 7 2 11" xfId="14941" xr:uid="{00000000-0005-0000-0000-0000073B0000}"/>
    <cellStyle name="Normal 3 4 2 7 2 12" xfId="14942" xr:uid="{00000000-0005-0000-0000-0000083B0000}"/>
    <cellStyle name="Normal 3 4 2 7 2 13" xfId="14943" xr:uid="{00000000-0005-0000-0000-0000093B0000}"/>
    <cellStyle name="Normal 3 4 2 7 2 14" xfId="14944" xr:uid="{00000000-0005-0000-0000-00000A3B0000}"/>
    <cellStyle name="Normal 3 4 2 7 2 2" xfId="14945" xr:uid="{00000000-0005-0000-0000-00000B3B0000}"/>
    <cellStyle name="Normal 3 4 2 7 2 3" xfId="14946" xr:uid="{00000000-0005-0000-0000-00000C3B0000}"/>
    <cellStyle name="Normal 3 4 2 7 2 4" xfId="14947" xr:uid="{00000000-0005-0000-0000-00000D3B0000}"/>
    <cellStyle name="Normal 3 4 2 7 2 5" xfId="14948" xr:uid="{00000000-0005-0000-0000-00000E3B0000}"/>
    <cellStyle name="Normal 3 4 2 7 2 6" xfId="14949" xr:uid="{00000000-0005-0000-0000-00000F3B0000}"/>
    <cellStyle name="Normal 3 4 2 7 2 7" xfId="14950" xr:uid="{00000000-0005-0000-0000-0000103B0000}"/>
    <cellStyle name="Normal 3 4 2 7 2 8" xfId="14951" xr:uid="{00000000-0005-0000-0000-0000113B0000}"/>
    <cellStyle name="Normal 3 4 2 7 2 9" xfId="14952" xr:uid="{00000000-0005-0000-0000-0000123B0000}"/>
    <cellStyle name="Normal 3 4 2 7 3" xfId="14953" xr:uid="{00000000-0005-0000-0000-0000133B0000}"/>
    <cellStyle name="Normal 3 4 2 7 4" xfId="14954" xr:uid="{00000000-0005-0000-0000-0000143B0000}"/>
    <cellStyle name="Normal 3 4 2 7 5" xfId="14955" xr:uid="{00000000-0005-0000-0000-0000153B0000}"/>
    <cellStyle name="Normal 3 4 2 7 6" xfId="14956" xr:uid="{00000000-0005-0000-0000-0000163B0000}"/>
    <cellStyle name="Normal 3 4 2 7 7" xfId="14957" xr:uid="{00000000-0005-0000-0000-0000173B0000}"/>
    <cellStyle name="Normal 3 4 2 7 8" xfId="14958" xr:uid="{00000000-0005-0000-0000-0000183B0000}"/>
    <cellStyle name="Normal 3 4 2 7 9" xfId="14959" xr:uid="{00000000-0005-0000-0000-0000193B0000}"/>
    <cellStyle name="Normal 3 4 2 8" xfId="14960" xr:uid="{00000000-0005-0000-0000-00001A3B0000}"/>
    <cellStyle name="Normal 3 4 2 8 10" xfId="14961" xr:uid="{00000000-0005-0000-0000-00001B3B0000}"/>
    <cellStyle name="Normal 3 4 2 8 11" xfId="14962" xr:uid="{00000000-0005-0000-0000-00001C3B0000}"/>
    <cellStyle name="Normal 3 4 2 8 12" xfId="14963" xr:uid="{00000000-0005-0000-0000-00001D3B0000}"/>
    <cellStyle name="Normal 3 4 2 8 13" xfId="14964" xr:uid="{00000000-0005-0000-0000-00001E3B0000}"/>
    <cellStyle name="Normal 3 4 2 8 14" xfId="14965" xr:uid="{00000000-0005-0000-0000-00001F3B0000}"/>
    <cellStyle name="Normal 3 4 2 8 15" xfId="14966" xr:uid="{00000000-0005-0000-0000-0000203B0000}"/>
    <cellStyle name="Normal 3 4 2 8 2" xfId="14967" xr:uid="{00000000-0005-0000-0000-0000213B0000}"/>
    <cellStyle name="Normal 3 4 2 8 2 10" xfId="14968" xr:uid="{00000000-0005-0000-0000-0000223B0000}"/>
    <cellStyle name="Normal 3 4 2 8 2 11" xfId="14969" xr:uid="{00000000-0005-0000-0000-0000233B0000}"/>
    <cellStyle name="Normal 3 4 2 8 2 12" xfId="14970" xr:uid="{00000000-0005-0000-0000-0000243B0000}"/>
    <cellStyle name="Normal 3 4 2 8 2 13" xfId="14971" xr:uid="{00000000-0005-0000-0000-0000253B0000}"/>
    <cellStyle name="Normal 3 4 2 8 2 14" xfId="14972" xr:uid="{00000000-0005-0000-0000-0000263B0000}"/>
    <cellStyle name="Normal 3 4 2 8 2 2" xfId="14973" xr:uid="{00000000-0005-0000-0000-0000273B0000}"/>
    <cellStyle name="Normal 3 4 2 8 2 3" xfId="14974" xr:uid="{00000000-0005-0000-0000-0000283B0000}"/>
    <cellStyle name="Normal 3 4 2 8 2 4" xfId="14975" xr:uid="{00000000-0005-0000-0000-0000293B0000}"/>
    <cellStyle name="Normal 3 4 2 8 2 5" xfId="14976" xr:uid="{00000000-0005-0000-0000-00002A3B0000}"/>
    <cellStyle name="Normal 3 4 2 8 2 6" xfId="14977" xr:uid="{00000000-0005-0000-0000-00002B3B0000}"/>
    <cellStyle name="Normal 3 4 2 8 2 7" xfId="14978" xr:uid="{00000000-0005-0000-0000-00002C3B0000}"/>
    <cellStyle name="Normal 3 4 2 8 2 8" xfId="14979" xr:uid="{00000000-0005-0000-0000-00002D3B0000}"/>
    <cellStyle name="Normal 3 4 2 8 2 9" xfId="14980" xr:uid="{00000000-0005-0000-0000-00002E3B0000}"/>
    <cellStyle name="Normal 3 4 2 8 3" xfId="14981" xr:uid="{00000000-0005-0000-0000-00002F3B0000}"/>
    <cellStyle name="Normal 3 4 2 8 4" xfId="14982" xr:uid="{00000000-0005-0000-0000-0000303B0000}"/>
    <cellStyle name="Normal 3 4 2 8 5" xfId="14983" xr:uid="{00000000-0005-0000-0000-0000313B0000}"/>
    <cellStyle name="Normal 3 4 2 8 6" xfId="14984" xr:uid="{00000000-0005-0000-0000-0000323B0000}"/>
    <cellStyle name="Normal 3 4 2 8 7" xfId="14985" xr:uid="{00000000-0005-0000-0000-0000333B0000}"/>
    <cellStyle name="Normal 3 4 2 8 8" xfId="14986" xr:uid="{00000000-0005-0000-0000-0000343B0000}"/>
    <cellStyle name="Normal 3 4 2 8 9" xfId="14987" xr:uid="{00000000-0005-0000-0000-0000353B0000}"/>
    <cellStyle name="Normal 3 4 2 9" xfId="14988" xr:uid="{00000000-0005-0000-0000-0000363B0000}"/>
    <cellStyle name="Normal 3 4 2 9 10" xfId="14989" xr:uid="{00000000-0005-0000-0000-0000373B0000}"/>
    <cellStyle name="Normal 3 4 2 9 11" xfId="14990" xr:uid="{00000000-0005-0000-0000-0000383B0000}"/>
    <cellStyle name="Normal 3 4 2 9 12" xfId="14991" xr:uid="{00000000-0005-0000-0000-0000393B0000}"/>
    <cellStyle name="Normal 3 4 2 9 13" xfId="14992" xr:uid="{00000000-0005-0000-0000-00003A3B0000}"/>
    <cellStyle name="Normal 3 4 2 9 14" xfId="14993" xr:uid="{00000000-0005-0000-0000-00003B3B0000}"/>
    <cellStyle name="Normal 3 4 2 9 2" xfId="14994" xr:uid="{00000000-0005-0000-0000-00003C3B0000}"/>
    <cellStyle name="Normal 3 4 2 9 3" xfId="14995" xr:uid="{00000000-0005-0000-0000-00003D3B0000}"/>
    <cellStyle name="Normal 3 4 2 9 4" xfId="14996" xr:uid="{00000000-0005-0000-0000-00003E3B0000}"/>
    <cellStyle name="Normal 3 4 2 9 5" xfId="14997" xr:uid="{00000000-0005-0000-0000-00003F3B0000}"/>
    <cellStyle name="Normal 3 4 2 9 6" xfId="14998" xr:uid="{00000000-0005-0000-0000-0000403B0000}"/>
    <cellStyle name="Normal 3 4 2 9 7" xfId="14999" xr:uid="{00000000-0005-0000-0000-0000413B0000}"/>
    <cellStyle name="Normal 3 4 2 9 8" xfId="15000" xr:uid="{00000000-0005-0000-0000-0000423B0000}"/>
    <cellStyle name="Normal 3 4 2 9 9" xfId="15001" xr:uid="{00000000-0005-0000-0000-0000433B0000}"/>
    <cellStyle name="Normal 3 4 20" xfId="15002" xr:uid="{00000000-0005-0000-0000-0000443B0000}"/>
    <cellStyle name="Normal 3 4 20 10" xfId="15003" xr:uid="{00000000-0005-0000-0000-0000453B0000}"/>
    <cellStyle name="Normal 3 4 20 11" xfId="15004" xr:uid="{00000000-0005-0000-0000-0000463B0000}"/>
    <cellStyle name="Normal 3 4 20 12" xfId="15005" xr:uid="{00000000-0005-0000-0000-0000473B0000}"/>
    <cellStyle name="Normal 3 4 20 13" xfId="15006" xr:uid="{00000000-0005-0000-0000-0000483B0000}"/>
    <cellStyle name="Normal 3 4 20 14" xfId="15007" xr:uid="{00000000-0005-0000-0000-0000493B0000}"/>
    <cellStyle name="Normal 3 4 20 2" xfId="15008" xr:uid="{00000000-0005-0000-0000-00004A3B0000}"/>
    <cellStyle name="Normal 3 4 20 3" xfId="15009" xr:uid="{00000000-0005-0000-0000-00004B3B0000}"/>
    <cellStyle name="Normal 3 4 20 4" xfId="15010" xr:uid="{00000000-0005-0000-0000-00004C3B0000}"/>
    <cellStyle name="Normal 3 4 20 5" xfId="15011" xr:uid="{00000000-0005-0000-0000-00004D3B0000}"/>
    <cellStyle name="Normal 3 4 20 6" xfId="15012" xr:uid="{00000000-0005-0000-0000-00004E3B0000}"/>
    <cellStyle name="Normal 3 4 20 7" xfId="15013" xr:uid="{00000000-0005-0000-0000-00004F3B0000}"/>
    <cellStyle name="Normal 3 4 20 8" xfId="15014" xr:uid="{00000000-0005-0000-0000-0000503B0000}"/>
    <cellStyle name="Normal 3 4 20 9" xfId="15015" xr:uid="{00000000-0005-0000-0000-0000513B0000}"/>
    <cellStyle name="Normal 3 4 21" xfId="15016" xr:uid="{00000000-0005-0000-0000-0000523B0000}"/>
    <cellStyle name="Normal 3 4 21 10" xfId="15017" xr:uid="{00000000-0005-0000-0000-0000533B0000}"/>
    <cellStyle name="Normal 3 4 21 11" xfId="15018" xr:uid="{00000000-0005-0000-0000-0000543B0000}"/>
    <cellStyle name="Normal 3 4 21 12" xfId="15019" xr:uid="{00000000-0005-0000-0000-0000553B0000}"/>
    <cellStyle name="Normal 3 4 21 13" xfId="15020" xr:uid="{00000000-0005-0000-0000-0000563B0000}"/>
    <cellStyle name="Normal 3 4 21 14" xfId="15021" xr:uid="{00000000-0005-0000-0000-0000573B0000}"/>
    <cellStyle name="Normal 3 4 21 2" xfId="15022" xr:uid="{00000000-0005-0000-0000-0000583B0000}"/>
    <cellStyle name="Normal 3 4 21 3" xfId="15023" xr:uid="{00000000-0005-0000-0000-0000593B0000}"/>
    <cellStyle name="Normal 3 4 21 4" xfId="15024" xr:uid="{00000000-0005-0000-0000-00005A3B0000}"/>
    <cellStyle name="Normal 3 4 21 5" xfId="15025" xr:uid="{00000000-0005-0000-0000-00005B3B0000}"/>
    <cellStyle name="Normal 3 4 21 6" xfId="15026" xr:uid="{00000000-0005-0000-0000-00005C3B0000}"/>
    <cellStyle name="Normal 3 4 21 7" xfId="15027" xr:uid="{00000000-0005-0000-0000-00005D3B0000}"/>
    <cellStyle name="Normal 3 4 21 8" xfId="15028" xr:uid="{00000000-0005-0000-0000-00005E3B0000}"/>
    <cellStyle name="Normal 3 4 21 9" xfId="15029" xr:uid="{00000000-0005-0000-0000-00005F3B0000}"/>
    <cellStyle name="Normal 3 4 22" xfId="15030" xr:uid="{00000000-0005-0000-0000-0000603B0000}"/>
    <cellStyle name="Normal 3 4 23" xfId="15031" xr:uid="{00000000-0005-0000-0000-0000613B0000}"/>
    <cellStyle name="Normal 3 4 24" xfId="15032" xr:uid="{00000000-0005-0000-0000-0000623B0000}"/>
    <cellStyle name="Normal 3 4 24 10" xfId="15033" xr:uid="{00000000-0005-0000-0000-0000633B0000}"/>
    <cellStyle name="Normal 3 4 24 11" xfId="15034" xr:uid="{00000000-0005-0000-0000-0000643B0000}"/>
    <cellStyle name="Normal 3 4 24 12" xfId="15035" xr:uid="{00000000-0005-0000-0000-0000653B0000}"/>
    <cellStyle name="Normal 3 4 24 13" xfId="15036" xr:uid="{00000000-0005-0000-0000-0000663B0000}"/>
    <cellStyle name="Normal 3 4 24 14" xfId="15037" xr:uid="{00000000-0005-0000-0000-0000673B0000}"/>
    <cellStyle name="Normal 3 4 24 2" xfId="15038" xr:uid="{00000000-0005-0000-0000-0000683B0000}"/>
    <cellStyle name="Normal 3 4 24 3" xfId="15039" xr:uid="{00000000-0005-0000-0000-0000693B0000}"/>
    <cellStyle name="Normal 3 4 24 4" xfId="15040" xr:uid="{00000000-0005-0000-0000-00006A3B0000}"/>
    <cellStyle name="Normal 3 4 24 5" xfId="15041" xr:uid="{00000000-0005-0000-0000-00006B3B0000}"/>
    <cellStyle name="Normal 3 4 24 6" xfId="15042" xr:uid="{00000000-0005-0000-0000-00006C3B0000}"/>
    <cellStyle name="Normal 3 4 24 7" xfId="15043" xr:uid="{00000000-0005-0000-0000-00006D3B0000}"/>
    <cellStyle name="Normal 3 4 24 8" xfId="15044" xr:uid="{00000000-0005-0000-0000-00006E3B0000}"/>
    <cellStyle name="Normal 3 4 24 9" xfId="15045" xr:uid="{00000000-0005-0000-0000-00006F3B0000}"/>
    <cellStyle name="Normal 3 4 25" xfId="15046" xr:uid="{00000000-0005-0000-0000-0000703B0000}"/>
    <cellStyle name="Normal 3 4 25 10" xfId="15047" xr:uid="{00000000-0005-0000-0000-0000713B0000}"/>
    <cellStyle name="Normal 3 4 25 11" xfId="15048" xr:uid="{00000000-0005-0000-0000-0000723B0000}"/>
    <cellStyle name="Normal 3 4 25 12" xfId="15049" xr:uid="{00000000-0005-0000-0000-0000733B0000}"/>
    <cellStyle name="Normal 3 4 25 13" xfId="15050" xr:uid="{00000000-0005-0000-0000-0000743B0000}"/>
    <cellStyle name="Normal 3 4 25 14" xfId="15051" xr:uid="{00000000-0005-0000-0000-0000753B0000}"/>
    <cellStyle name="Normal 3 4 25 2" xfId="15052" xr:uid="{00000000-0005-0000-0000-0000763B0000}"/>
    <cellStyle name="Normal 3 4 25 3" xfId="15053" xr:uid="{00000000-0005-0000-0000-0000773B0000}"/>
    <cellStyle name="Normal 3 4 25 4" xfId="15054" xr:uid="{00000000-0005-0000-0000-0000783B0000}"/>
    <cellStyle name="Normal 3 4 25 5" xfId="15055" xr:uid="{00000000-0005-0000-0000-0000793B0000}"/>
    <cellStyle name="Normal 3 4 25 6" xfId="15056" xr:uid="{00000000-0005-0000-0000-00007A3B0000}"/>
    <cellStyle name="Normal 3 4 25 7" xfId="15057" xr:uid="{00000000-0005-0000-0000-00007B3B0000}"/>
    <cellStyle name="Normal 3 4 25 8" xfId="15058" xr:uid="{00000000-0005-0000-0000-00007C3B0000}"/>
    <cellStyle name="Normal 3 4 25 9" xfId="15059" xr:uid="{00000000-0005-0000-0000-00007D3B0000}"/>
    <cellStyle name="Normal 3 4 3" xfId="15060" xr:uid="{00000000-0005-0000-0000-00007E3B0000}"/>
    <cellStyle name="Normal 3 4 3 10" xfId="15061" xr:uid="{00000000-0005-0000-0000-00007F3B0000}"/>
    <cellStyle name="Normal 3 4 3 10 10" xfId="15062" xr:uid="{00000000-0005-0000-0000-0000803B0000}"/>
    <cellStyle name="Normal 3 4 3 10 11" xfId="15063" xr:uid="{00000000-0005-0000-0000-0000813B0000}"/>
    <cellStyle name="Normal 3 4 3 10 12" xfId="15064" xr:uid="{00000000-0005-0000-0000-0000823B0000}"/>
    <cellStyle name="Normal 3 4 3 10 13" xfId="15065" xr:uid="{00000000-0005-0000-0000-0000833B0000}"/>
    <cellStyle name="Normal 3 4 3 10 14" xfId="15066" xr:uid="{00000000-0005-0000-0000-0000843B0000}"/>
    <cellStyle name="Normal 3 4 3 10 2" xfId="15067" xr:uid="{00000000-0005-0000-0000-0000853B0000}"/>
    <cellStyle name="Normal 3 4 3 10 3" xfId="15068" xr:uid="{00000000-0005-0000-0000-0000863B0000}"/>
    <cellStyle name="Normal 3 4 3 10 4" xfId="15069" xr:uid="{00000000-0005-0000-0000-0000873B0000}"/>
    <cellStyle name="Normal 3 4 3 10 5" xfId="15070" xr:uid="{00000000-0005-0000-0000-0000883B0000}"/>
    <cellStyle name="Normal 3 4 3 10 6" xfId="15071" xr:uid="{00000000-0005-0000-0000-0000893B0000}"/>
    <cellStyle name="Normal 3 4 3 10 7" xfId="15072" xr:uid="{00000000-0005-0000-0000-00008A3B0000}"/>
    <cellStyle name="Normal 3 4 3 10 8" xfId="15073" xr:uid="{00000000-0005-0000-0000-00008B3B0000}"/>
    <cellStyle name="Normal 3 4 3 10 9" xfId="15074" xr:uid="{00000000-0005-0000-0000-00008C3B0000}"/>
    <cellStyle name="Normal 3 4 3 11" xfId="15075" xr:uid="{00000000-0005-0000-0000-00008D3B0000}"/>
    <cellStyle name="Normal 3 4 3 11 10" xfId="15076" xr:uid="{00000000-0005-0000-0000-00008E3B0000}"/>
    <cellStyle name="Normal 3 4 3 11 11" xfId="15077" xr:uid="{00000000-0005-0000-0000-00008F3B0000}"/>
    <cellStyle name="Normal 3 4 3 11 12" xfId="15078" xr:uid="{00000000-0005-0000-0000-0000903B0000}"/>
    <cellStyle name="Normal 3 4 3 11 13" xfId="15079" xr:uid="{00000000-0005-0000-0000-0000913B0000}"/>
    <cellStyle name="Normal 3 4 3 11 14" xfId="15080" xr:uid="{00000000-0005-0000-0000-0000923B0000}"/>
    <cellStyle name="Normal 3 4 3 11 2" xfId="15081" xr:uid="{00000000-0005-0000-0000-0000933B0000}"/>
    <cellStyle name="Normal 3 4 3 11 3" xfId="15082" xr:uid="{00000000-0005-0000-0000-0000943B0000}"/>
    <cellStyle name="Normal 3 4 3 11 4" xfId="15083" xr:uid="{00000000-0005-0000-0000-0000953B0000}"/>
    <cellStyle name="Normal 3 4 3 11 5" xfId="15084" xr:uid="{00000000-0005-0000-0000-0000963B0000}"/>
    <cellStyle name="Normal 3 4 3 11 6" xfId="15085" xr:uid="{00000000-0005-0000-0000-0000973B0000}"/>
    <cellStyle name="Normal 3 4 3 11 7" xfId="15086" xr:uid="{00000000-0005-0000-0000-0000983B0000}"/>
    <cellStyle name="Normal 3 4 3 11 8" xfId="15087" xr:uid="{00000000-0005-0000-0000-0000993B0000}"/>
    <cellStyle name="Normal 3 4 3 11 9" xfId="15088" xr:uid="{00000000-0005-0000-0000-00009A3B0000}"/>
    <cellStyle name="Normal 3 4 3 12" xfId="15089" xr:uid="{00000000-0005-0000-0000-00009B3B0000}"/>
    <cellStyle name="Normal 3 4 3 12 10" xfId="15090" xr:uid="{00000000-0005-0000-0000-00009C3B0000}"/>
    <cellStyle name="Normal 3 4 3 12 11" xfId="15091" xr:uid="{00000000-0005-0000-0000-00009D3B0000}"/>
    <cellStyle name="Normal 3 4 3 12 12" xfId="15092" xr:uid="{00000000-0005-0000-0000-00009E3B0000}"/>
    <cellStyle name="Normal 3 4 3 12 13" xfId="15093" xr:uid="{00000000-0005-0000-0000-00009F3B0000}"/>
    <cellStyle name="Normal 3 4 3 12 14" xfId="15094" xr:uid="{00000000-0005-0000-0000-0000A03B0000}"/>
    <cellStyle name="Normal 3 4 3 12 2" xfId="15095" xr:uid="{00000000-0005-0000-0000-0000A13B0000}"/>
    <cellStyle name="Normal 3 4 3 12 3" xfId="15096" xr:uid="{00000000-0005-0000-0000-0000A23B0000}"/>
    <cellStyle name="Normal 3 4 3 12 4" xfId="15097" xr:uid="{00000000-0005-0000-0000-0000A33B0000}"/>
    <cellStyle name="Normal 3 4 3 12 5" xfId="15098" xr:uid="{00000000-0005-0000-0000-0000A43B0000}"/>
    <cellStyle name="Normal 3 4 3 12 6" xfId="15099" xr:uid="{00000000-0005-0000-0000-0000A53B0000}"/>
    <cellStyle name="Normal 3 4 3 12 7" xfId="15100" xr:uid="{00000000-0005-0000-0000-0000A63B0000}"/>
    <cellStyle name="Normal 3 4 3 12 8" xfId="15101" xr:uid="{00000000-0005-0000-0000-0000A73B0000}"/>
    <cellStyle name="Normal 3 4 3 12 9" xfId="15102" xr:uid="{00000000-0005-0000-0000-0000A83B0000}"/>
    <cellStyle name="Normal 3 4 3 13" xfId="15103" xr:uid="{00000000-0005-0000-0000-0000A93B0000}"/>
    <cellStyle name="Normal 3 4 3 13 10" xfId="15104" xr:uid="{00000000-0005-0000-0000-0000AA3B0000}"/>
    <cellStyle name="Normal 3 4 3 13 11" xfId="15105" xr:uid="{00000000-0005-0000-0000-0000AB3B0000}"/>
    <cellStyle name="Normal 3 4 3 13 12" xfId="15106" xr:uid="{00000000-0005-0000-0000-0000AC3B0000}"/>
    <cellStyle name="Normal 3 4 3 13 13" xfId="15107" xr:uid="{00000000-0005-0000-0000-0000AD3B0000}"/>
    <cellStyle name="Normal 3 4 3 13 14" xfId="15108" xr:uid="{00000000-0005-0000-0000-0000AE3B0000}"/>
    <cellStyle name="Normal 3 4 3 13 2" xfId="15109" xr:uid="{00000000-0005-0000-0000-0000AF3B0000}"/>
    <cellStyle name="Normal 3 4 3 13 3" xfId="15110" xr:uid="{00000000-0005-0000-0000-0000B03B0000}"/>
    <cellStyle name="Normal 3 4 3 13 4" xfId="15111" xr:uid="{00000000-0005-0000-0000-0000B13B0000}"/>
    <cellStyle name="Normal 3 4 3 13 5" xfId="15112" xr:uid="{00000000-0005-0000-0000-0000B23B0000}"/>
    <cellStyle name="Normal 3 4 3 13 6" xfId="15113" xr:uid="{00000000-0005-0000-0000-0000B33B0000}"/>
    <cellStyle name="Normal 3 4 3 13 7" xfId="15114" xr:uid="{00000000-0005-0000-0000-0000B43B0000}"/>
    <cellStyle name="Normal 3 4 3 13 8" xfId="15115" xr:uid="{00000000-0005-0000-0000-0000B53B0000}"/>
    <cellStyle name="Normal 3 4 3 13 9" xfId="15116" xr:uid="{00000000-0005-0000-0000-0000B63B0000}"/>
    <cellStyle name="Normal 3 4 3 14" xfId="15117" xr:uid="{00000000-0005-0000-0000-0000B73B0000}"/>
    <cellStyle name="Normal 3 4 3 14 10" xfId="15118" xr:uid="{00000000-0005-0000-0000-0000B83B0000}"/>
    <cellStyle name="Normal 3 4 3 14 11" xfId="15119" xr:uid="{00000000-0005-0000-0000-0000B93B0000}"/>
    <cellStyle name="Normal 3 4 3 14 12" xfId="15120" xr:uid="{00000000-0005-0000-0000-0000BA3B0000}"/>
    <cellStyle name="Normal 3 4 3 14 13" xfId="15121" xr:uid="{00000000-0005-0000-0000-0000BB3B0000}"/>
    <cellStyle name="Normal 3 4 3 14 14" xfId="15122" xr:uid="{00000000-0005-0000-0000-0000BC3B0000}"/>
    <cellStyle name="Normal 3 4 3 14 2" xfId="15123" xr:uid="{00000000-0005-0000-0000-0000BD3B0000}"/>
    <cellStyle name="Normal 3 4 3 14 3" xfId="15124" xr:uid="{00000000-0005-0000-0000-0000BE3B0000}"/>
    <cellStyle name="Normal 3 4 3 14 4" xfId="15125" xr:uid="{00000000-0005-0000-0000-0000BF3B0000}"/>
    <cellStyle name="Normal 3 4 3 14 5" xfId="15126" xr:uid="{00000000-0005-0000-0000-0000C03B0000}"/>
    <cellStyle name="Normal 3 4 3 14 6" xfId="15127" xr:uid="{00000000-0005-0000-0000-0000C13B0000}"/>
    <cellStyle name="Normal 3 4 3 14 7" xfId="15128" xr:uid="{00000000-0005-0000-0000-0000C23B0000}"/>
    <cellStyle name="Normal 3 4 3 14 8" xfId="15129" xr:uid="{00000000-0005-0000-0000-0000C33B0000}"/>
    <cellStyle name="Normal 3 4 3 14 9" xfId="15130" xr:uid="{00000000-0005-0000-0000-0000C43B0000}"/>
    <cellStyle name="Normal 3 4 3 15" xfId="15131" xr:uid="{00000000-0005-0000-0000-0000C53B0000}"/>
    <cellStyle name="Normal 3 4 3 16" xfId="15132" xr:uid="{00000000-0005-0000-0000-0000C63B0000}"/>
    <cellStyle name="Normal 3 4 3 17" xfId="15133" xr:uid="{00000000-0005-0000-0000-0000C73B0000}"/>
    <cellStyle name="Normal 3 4 3 18" xfId="15134" xr:uid="{00000000-0005-0000-0000-0000C83B0000}"/>
    <cellStyle name="Normal 3 4 3 19" xfId="15135" xr:uid="{00000000-0005-0000-0000-0000C93B0000}"/>
    <cellStyle name="Normal 3 4 3 2" xfId="15136" xr:uid="{00000000-0005-0000-0000-0000CA3B0000}"/>
    <cellStyle name="Normal 3 4 3 20" xfId="15137" xr:uid="{00000000-0005-0000-0000-0000CB3B0000}"/>
    <cellStyle name="Normal 3 4 3 21" xfId="15138" xr:uid="{00000000-0005-0000-0000-0000CC3B0000}"/>
    <cellStyle name="Normal 3 4 3 22" xfId="15139" xr:uid="{00000000-0005-0000-0000-0000CD3B0000}"/>
    <cellStyle name="Normal 3 4 3 23" xfId="15140" xr:uid="{00000000-0005-0000-0000-0000CE3B0000}"/>
    <cellStyle name="Normal 3 4 3 24" xfId="15141" xr:uid="{00000000-0005-0000-0000-0000CF3B0000}"/>
    <cellStyle name="Normal 3 4 3 25" xfId="15142" xr:uid="{00000000-0005-0000-0000-0000D03B0000}"/>
    <cellStyle name="Normal 3 4 3 26" xfId="15143" xr:uid="{00000000-0005-0000-0000-0000D13B0000}"/>
    <cellStyle name="Normal 3 4 3 27" xfId="15144" xr:uid="{00000000-0005-0000-0000-0000D23B0000}"/>
    <cellStyle name="Normal 3 4 3 3" xfId="15145" xr:uid="{00000000-0005-0000-0000-0000D33B0000}"/>
    <cellStyle name="Normal 3 4 3 4" xfId="15146" xr:uid="{00000000-0005-0000-0000-0000D43B0000}"/>
    <cellStyle name="Normal 3 4 3 5" xfId="15147" xr:uid="{00000000-0005-0000-0000-0000D53B0000}"/>
    <cellStyle name="Normal 3 4 3 6" xfId="15148" xr:uid="{00000000-0005-0000-0000-0000D63B0000}"/>
    <cellStyle name="Normal 3 4 3 6 10" xfId="15149" xr:uid="{00000000-0005-0000-0000-0000D73B0000}"/>
    <cellStyle name="Normal 3 4 3 6 11" xfId="15150" xr:uid="{00000000-0005-0000-0000-0000D83B0000}"/>
    <cellStyle name="Normal 3 4 3 6 12" xfId="15151" xr:uid="{00000000-0005-0000-0000-0000D93B0000}"/>
    <cellStyle name="Normal 3 4 3 6 13" xfId="15152" xr:uid="{00000000-0005-0000-0000-0000DA3B0000}"/>
    <cellStyle name="Normal 3 4 3 6 14" xfId="15153" xr:uid="{00000000-0005-0000-0000-0000DB3B0000}"/>
    <cellStyle name="Normal 3 4 3 6 15" xfId="15154" xr:uid="{00000000-0005-0000-0000-0000DC3B0000}"/>
    <cellStyle name="Normal 3 4 3 6 2" xfId="15155" xr:uid="{00000000-0005-0000-0000-0000DD3B0000}"/>
    <cellStyle name="Normal 3 4 3 6 2 10" xfId="15156" xr:uid="{00000000-0005-0000-0000-0000DE3B0000}"/>
    <cellStyle name="Normal 3 4 3 6 2 11" xfId="15157" xr:uid="{00000000-0005-0000-0000-0000DF3B0000}"/>
    <cellStyle name="Normal 3 4 3 6 2 12" xfId="15158" xr:uid="{00000000-0005-0000-0000-0000E03B0000}"/>
    <cellStyle name="Normal 3 4 3 6 2 13" xfId="15159" xr:uid="{00000000-0005-0000-0000-0000E13B0000}"/>
    <cellStyle name="Normal 3 4 3 6 2 14" xfId="15160" xr:uid="{00000000-0005-0000-0000-0000E23B0000}"/>
    <cellStyle name="Normal 3 4 3 6 2 2" xfId="15161" xr:uid="{00000000-0005-0000-0000-0000E33B0000}"/>
    <cellStyle name="Normal 3 4 3 6 2 3" xfId="15162" xr:uid="{00000000-0005-0000-0000-0000E43B0000}"/>
    <cellStyle name="Normal 3 4 3 6 2 4" xfId="15163" xr:uid="{00000000-0005-0000-0000-0000E53B0000}"/>
    <cellStyle name="Normal 3 4 3 6 2 5" xfId="15164" xr:uid="{00000000-0005-0000-0000-0000E63B0000}"/>
    <cellStyle name="Normal 3 4 3 6 2 6" xfId="15165" xr:uid="{00000000-0005-0000-0000-0000E73B0000}"/>
    <cellStyle name="Normal 3 4 3 6 2 7" xfId="15166" xr:uid="{00000000-0005-0000-0000-0000E83B0000}"/>
    <cellStyle name="Normal 3 4 3 6 2 8" xfId="15167" xr:uid="{00000000-0005-0000-0000-0000E93B0000}"/>
    <cellStyle name="Normal 3 4 3 6 2 9" xfId="15168" xr:uid="{00000000-0005-0000-0000-0000EA3B0000}"/>
    <cellStyle name="Normal 3 4 3 6 3" xfId="15169" xr:uid="{00000000-0005-0000-0000-0000EB3B0000}"/>
    <cellStyle name="Normal 3 4 3 6 4" xfId="15170" xr:uid="{00000000-0005-0000-0000-0000EC3B0000}"/>
    <cellStyle name="Normal 3 4 3 6 5" xfId="15171" xr:uid="{00000000-0005-0000-0000-0000ED3B0000}"/>
    <cellStyle name="Normal 3 4 3 6 6" xfId="15172" xr:uid="{00000000-0005-0000-0000-0000EE3B0000}"/>
    <cellStyle name="Normal 3 4 3 6 7" xfId="15173" xr:uid="{00000000-0005-0000-0000-0000EF3B0000}"/>
    <cellStyle name="Normal 3 4 3 6 8" xfId="15174" xr:uid="{00000000-0005-0000-0000-0000F03B0000}"/>
    <cellStyle name="Normal 3 4 3 6 9" xfId="15175" xr:uid="{00000000-0005-0000-0000-0000F13B0000}"/>
    <cellStyle name="Normal 3 4 3 7" xfId="15176" xr:uid="{00000000-0005-0000-0000-0000F23B0000}"/>
    <cellStyle name="Normal 3 4 3 7 10" xfId="15177" xr:uid="{00000000-0005-0000-0000-0000F33B0000}"/>
    <cellStyle name="Normal 3 4 3 7 11" xfId="15178" xr:uid="{00000000-0005-0000-0000-0000F43B0000}"/>
    <cellStyle name="Normal 3 4 3 7 12" xfId="15179" xr:uid="{00000000-0005-0000-0000-0000F53B0000}"/>
    <cellStyle name="Normal 3 4 3 7 13" xfId="15180" xr:uid="{00000000-0005-0000-0000-0000F63B0000}"/>
    <cellStyle name="Normal 3 4 3 7 14" xfId="15181" xr:uid="{00000000-0005-0000-0000-0000F73B0000}"/>
    <cellStyle name="Normal 3 4 3 7 15" xfId="15182" xr:uid="{00000000-0005-0000-0000-0000F83B0000}"/>
    <cellStyle name="Normal 3 4 3 7 2" xfId="15183" xr:uid="{00000000-0005-0000-0000-0000F93B0000}"/>
    <cellStyle name="Normal 3 4 3 7 2 10" xfId="15184" xr:uid="{00000000-0005-0000-0000-0000FA3B0000}"/>
    <cellStyle name="Normal 3 4 3 7 2 11" xfId="15185" xr:uid="{00000000-0005-0000-0000-0000FB3B0000}"/>
    <cellStyle name="Normal 3 4 3 7 2 12" xfId="15186" xr:uid="{00000000-0005-0000-0000-0000FC3B0000}"/>
    <cellStyle name="Normal 3 4 3 7 2 13" xfId="15187" xr:uid="{00000000-0005-0000-0000-0000FD3B0000}"/>
    <cellStyle name="Normal 3 4 3 7 2 14" xfId="15188" xr:uid="{00000000-0005-0000-0000-0000FE3B0000}"/>
    <cellStyle name="Normal 3 4 3 7 2 2" xfId="15189" xr:uid="{00000000-0005-0000-0000-0000FF3B0000}"/>
    <cellStyle name="Normal 3 4 3 7 2 3" xfId="15190" xr:uid="{00000000-0005-0000-0000-0000003C0000}"/>
    <cellStyle name="Normal 3 4 3 7 2 4" xfId="15191" xr:uid="{00000000-0005-0000-0000-0000013C0000}"/>
    <cellStyle name="Normal 3 4 3 7 2 5" xfId="15192" xr:uid="{00000000-0005-0000-0000-0000023C0000}"/>
    <cellStyle name="Normal 3 4 3 7 2 6" xfId="15193" xr:uid="{00000000-0005-0000-0000-0000033C0000}"/>
    <cellStyle name="Normal 3 4 3 7 2 7" xfId="15194" xr:uid="{00000000-0005-0000-0000-0000043C0000}"/>
    <cellStyle name="Normal 3 4 3 7 2 8" xfId="15195" xr:uid="{00000000-0005-0000-0000-0000053C0000}"/>
    <cellStyle name="Normal 3 4 3 7 2 9" xfId="15196" xr:uid="{00000000-0005-0000-0000-0000063C0000}"/>
    <cellStyle name="Normal 3 4 3 7 3" xfId="15197" xr:uid="{00000000-0005-0000-0000-0000073C0000}"/>
    <cellStyle name="Normal 3 4 3 7 4" xfId="15198" xr:uid="{00000000-0005-0000-0000-0000083C0000}"/>
    <cellStyle name="Normal 3 4 3 7 5" xfId="15199" xr:uid="{00000000-0005-0000-0000-0000093C0000}"/>
    <cellStyle name="Normal 3 4 3 7 6" xfId="15200" xr:uid="{00000000-0005-0000-0000-00000A3C0000}"/>
    <cellStyle name="Normal 3 4 3 7 7" xfId="15201" xr:uid="{00000000-0005-0000-0000-00000B3C0000}"/>
    <cellStyle name="Normal 3 4 3 7 8" xfId="15202" xr:uid="{00000000-0005-0000-0000-00000C3C0000}"/>
    <cellStyle name="Normal 3 4 3 7 9" xfId="15203" xr:uid="{00000000-0005-0000-0000-00000D3C0000}"/>
    <cellStyle name="Normal 3 4 3 8" xfId="15204" xr:uid="{00000000-0005-0000-0000-00000E3C0000}"/>
    <cellStyle name="Normal 3 4 3 8 10" xfId="15205" xr:uid="{00000000-0005-0000-0000-00000F3C0000}"/>
    <cellStyle name="Normal 3 4 3 8 11" xfId="15206" xr:uid="{00000000-0005-0000-0000-0000103C0000}"/>
    <cellStyle name="Normal 3 4 3 8 12" xfId="15207" xr:uid="{00000000-0005-0000-0000-0000113C0000}"/>
    <cellStyle name="Normal 3 4 3 8 13" xfId="15208" xr:uid="{00000000-0005-0000-0000-0000123C0000}"/>
    <cellStyle name="Normal 3 4 3 8 14" xfId="15209" xr:uid="{00000000-0005-0000-0000-0000133C0000}"/>
    <cellStyle name="Normal 3 4 3 8 15" xfId="15210" xr:uid="{00000000-0005-0000-0000-0000143C0000}"/>
    <cellStyle name="Normal 3 4 3 8 2" xfId="15211" xr:uid="{00000000-0005-0000-0000-0000153C0000}"/>
    <cellStyle name="Normal 3 4 3 8 2 10" xfId="15212" xr:uid="{00000000-0005-0000-0000-0000163C0000}"/>
    <cellStyle name="Normal 3 4 3 8 2 11" xfId="15213" xr:uid="{00000000-0005-0000-0000-0000173C0000}"/>
    <cellStyle name="Normal 3 4 3 8 2 12" xfId="15214" xr:uid="{00000000-0005-0000-0000-0000183C0000}"/>
    <cellStyle name="Normal 3 4 3 8 2 13" xfId="15215" xr:uid="{00000000-0005-0000-0000-0000193C0000}"/>
    <cellStyle name="Normal 3 4 3 8 2 14" xfId="15216" xr:uid="{00000000-0005-0000-0000-00001A3C0000}"/>
    <cellStyle name="Normal 3 4 3 8 2 2" xfId="15217" xr:uid="{00000000-0005-0000-0000-00001B3C0000}"/>
    <cellStyle name="Normal 3 4 3 8 2 3" xfId="15218" xr:uid="{00000000-0005-0000-0000-00001C3C0000}"/>
    <cellStyle name="Normal 3 4 3 8 2 4" xfId="15219" xr:uid="{00000000-0005-0000-0000-00001D3C0000}"/>
    <cellStyle name="Normal 3 4 3 8 2 5" xfId="15220" xr:uid="{00000000-0005-0000-0000-00001E3C0000}"/>
    <cellStyle name="Normal 3 4 3 8 2 6" xfId="15221" xr:uid="{00000000-0005-0000-0000-00001F3C0000}"/>
    <cellStyle name="Normal 3 4 3 8 2 7" xfId="15222" xr:uid="{00000000-0005-0000-0000-0000203C0000}"/>
    <cellStyle name="Normal 3 4 3 8 2 8" xfId="15223" xr:uid="{00000000-0005-0000-0000-0000213C0000}"/>
    <cellStyle name="Normal 3 4 3 8 2 9" xfId="15224" xr:uid="{00000000-0005-0000-0000-0000223C0000}"/>
    <cellStyle name="Normal 3 4 3 8 3" xfId="15225" xr:uid="{00000000-0005-0000-0000-0000233C0000}"/>
    <cellStyle name="Normal 3 4 3 8 4" xfId="15226" xr:uid="{00000000-0005-0000-0000-0000243C0000}"/>
    <cellStyle name="Normal 3 4 3 8 5" xfId="15227" xr:uid="{00000000-0005-0000-0000-0000253C0000}"/>
    <cellStyle name="Normal 3 4 3 8 6" xfId="15228" xr:uid="{00000000-0005-0000-0000-0000263C0000}"/>
    <cellStyle name="Normal 3 4 3 8 7" xfId="15229" xr:uid="{00000000-0005-0000-0000-0000273C0000}"/>
    <cellStyle name="Normal 3 4 3 8 8" xfId="15230" xr:uid="{00000000-0005-0000-0000-0000283C0000}"/>
    <cellStyle name="Normal 3 4 3 8 9" xfId="15231" xr:uid="{00000000-0005-0000-0000-0000293C0000}"/>
    <cellStyle name="Normal 3 4 3 9" xfId="15232" xr:uid="{00000000-0005-0000-0000-00002A3C0000}"/>
    <cellStyle name="Normal 3 4 3 9 10" xfId="15233" xr:uid="{00000000-0005-0000-0000-00002B3C0000}"/>
    <cellStyle name="Normal 3 4 3 9 11" xfId="15234" xr:uid="{00000000-0005-0000-0000-00002C3C0000}"/>
    <cellStyle name="Normal 3 4 3 9 12" xfId="15235" xr:uid="{00000000-0005-0000-0000-00002D3C0000}"/>
    <cellStyle name="Normal 3 4 3 9 13" xfId="15236" xr:uid="{00000000-0005-0000-0000-00002E3C0000}"/>
    <cellStyle name="Normal 3 4 3 9 14" xfId="15237" xr:uid="{00000000-0005-0000-0000-00002F3C0000}"/>
    <cellStyle name="Normal 3 4 3 9 2" xfId="15238" xr:uid="{00000000-0005-0000-0000-0000303C0000}"/>
    <cellStyle name="Normal 3 4 3 9 3" xfId="15239" xr:uid="{00000000-0005-0000-0000-0000313C0000}"/>
    <cellStyle name="Normal 3 4 3 9 4" xfId="15240" xr:uid="{00000000-0005-0000-0000-0000323C0000}"/>
    <cellStyle name="Normal 3 4 3 9 5" xfId="15241" xr:uid="{00000000-0005-0000-0000-0000333C0000}"/>
    <cellStyle name="Normal 3 4 3 9 6" xfId="15242" xr:uid="{00000000-0005-0000-0000-0000343C0000}"/>
    <cellStyle name="Normal 3 4 3 9 7" xfId="15243" xr:uid="{00000000-0005-0000-0000-0000353C0000}"/>
    <cellStyle name="Normal 3 4 3 9 8" xfId="15244" xr:uid="{00000000-0005-0000-0000-0000363C0000}"/>
    <cellStyle name="Normal 3 4 3 9 9" xfId="15245" xr:uid="{00000000-0005-0000-0000-0000373C0000}"/>
    <cellStyle name="Normal 3 4 4" xfId="15246" xr:uid="{00000000-0005-0000-0000-0000383C0000}"/>
    <cellStyle name="Normal 3 4 4 10" xfId="15247" xr:uid="{00000000-0005-0000-0000-0000393C0000}"/>
    <cellStyle name="Normal 3 4 4 10 10" xfId="15248" xr:uid="{00000000-0005-0000-0000-00003A3C0000}"/>
    <cellStyle name="Normal 3 4 4 10 11" xfId="15249" xr:uid="{00000000-0005-0000-0000-00003B3C0000}"/>
    <cellStyle name="Normal 3 4 4 10 12" xfId="15250" xr:uid="{00000000-0005-0000-0000-00003C3C0000}"/>
    <cellStyle name="Normal 3 4 4 10 13" xfId="15251" xr:uid="{00000000-0005-0000-0000-00003D3C0000}"/>
    <cellStyle name="Normal 3 4 4 10 14" xfId="15252" xr:uid="{00000000-0005-0000-0000-00003E3C0000}"/>
    <cellStyle name="Normal 3 4 4 10 2" xfId="15253" xr:uid="{00000000-0005-0000-0000-00003F3C0000}"/>
    <cellStyle name="Normal 3 4 4 10 3" xfId="15254" xr:uid="{00000000-0005-0000-0000-0000403C0000}"/>
    <cellStyle name="Normal 3 4 4 10 4" xfId="15255" xr:uid="{00000000-0005-0000-0000-0000413C0000}"/>
    <cellStyle name="Normal 3 4 4 10 5" xfId="15256" xr:uid="{00000000-0005-0000-0000-0000423C0000}"/>
    <cellStyle name="Normal 3 4 4 10 6" xfId="15257" xr:uid="{00000000-0005-0000-0000-0000433C0000}"/>
    <cellStyle name="Normal 3 4 4 10 7" xfId="15258" xr:uid="{00000000-0005-0000-0000-0000443C0000}"/>
    <cellStyle name="Normal 3 4 4 10 8" xfId="15259" xr:uid="{00000000-0005-0000-0000-0000453C0000}"/>
    <cellStyle name="Normal 3 4 4 10 9" xfId="15260" xr:uid="{00000000-0005-0000-0000-0000463C0000}"/>
    <cellStyle name="Normal 3 4 4 11" xfId="15261" xr:uid="{00000000-0005-0000-0000-0000473C0000}"/>
    <cellStyle name="Normal 3 4 4 11 10" xfId="15262" xr:uid="{00000000-0005-0000-0000-0000483C0000}"/>
    <cellStyle name="Normal 3 4 4 11 11" xfId="15263" xr:uid="{00000000-0005-0000-0000-0000493C0000}"/>
    <cellStyle name="Normal 3 4 4 11 12" xfId="15264" xr:uid="{00000000-0005-0000-0000-00004A3C0000}"/>
    <cellStyle name="Normal 3 4 4 11 13" xfId="15265" xr:uid="{00000000-0005-0000-0000-00004B3C0000}"/>
    <cellStyle name="Normal 3 4 4 11 14" xfId="15266" xr:uid="{00000000-0005-0000-0000-00004C3C0000}"/>
    <cellStyle name="Normal 3 4 4 11 2" xfId="15267" xr:uid="{00000000-0005-0000-0000-00004D3C0000}"/>
    <cellStyle name="Normal 3 4 4 11 3" xfId="15268" xr:uid="{00000000-0005-0000-0000-00004E3C0000}"/>
    <cellStyle name="Normal 3 4 4 11 4" xfId="15269" xr:uid="{00000000-0005-0000-0000-00004F3C0000}"/>
    <cellStyle name="Normal 3 4 4 11 5" xfId="15270" xr:uid="{00000000-0005-0000-0000-0000503C0000}"/>
    <cellStyle name="Normal 3 4 4 11 6" xfId="15271" xr:uid="{00000000-0005-0000-0000-0000513C0000}"/>
    <cellStyle name="Normal 3 4 4 11 7" xfId="15272" xr:uid="{00000000-0005-0000-0000-0000523C0000}"/>
    <cellStyle name="Normal 3 4 4 11 8" xfId="15273" xr:uid="{00000000-0005-0000-0000-0000533C0000}"/>
    <cellStyle name="Normal 3 4 4 11 9" xfId="15274" xr:uid="{00000000-0005-0000-0000-0000543C0000}"/>
    <cellStyle name="Normal 3 4 4 12" xfId="15275" xr:uid="{00000000-0005-0000-0000-0000553C0000}"/>
    <cellStyle name="Normal 3 4 4 12 10" xfId="15276" xr:uid="{00000000-0005-0000-0000-0000563C0000}"/>
    <cellStyle name="Normal 3 4 4 12 11" xfId="15277" xr:uid="{00000000-0005-0000-0000-0000573C0000}"/>
    <cellStyle name="Normal 3 4 4 12 12" xfId="15278" xr:uid="{00000000-0005-0000-0000-0000583C0000}"/>
    <cellStyle name="Normal 3 4 4 12 13" xfId="15279" xr:uid="{00000000-0005-0000-0000-0000593C0000}"/>
    <cellStyle name="Normal 3 4 4 12 14" xfId="15280" xr:uid="{00000000-0005-0000-0000-00005A3C0000}"/>
    <cellStyle name="Normal 3 4 4 12 2" xfId="15281" xr:uid="{00000000-0005-0000-0000-00005B3C0000}"/>
    <cellStyle name="Normal 3 4 4 12 3" xfId="15282" xr:uid="{00000000-0005-0000-0000-00005C3C0000}"/>
    <cellStyle name="Normal 3 4 4 12 4" xfId="15283" xr:uid="{00000000-0005-0000-0000-00005D3C0000}"/>
    <cellStyle name="Normal 3 4 4 12 5" xfId="15284" xr:uid="{00000000-0005-0000-0000-00005E3C0000}"/>
    <cellStyle name="Normal 3 4 4 12 6" xfId="15285" xr:uid="{00000000-0005-0000-0000-00005F3C0000}"/>
    <cellStyle name="Normal 3 4 4 12 7" xfId="15286" xr:uid="{00000000-0005-0000-0000-0000603C0000}"/>
    <cellStyle name="Normal 3 4 4 12 8" xfId="15287" xr:uid="{00000000-0005-0000-0000-0000613C0000}"/>
    <cellStyle name="Normal 3 4 4 12 9" xfId="15288" xr:uid="{00000000-0005-0000-0000-0000623C0000}"/>
    <cellStyle name="Normal 3 4 4 13" xfId="15289" xr:uid="{00000000-0005-0000-0000-0000633C0000}"/>
    <cellStyle name="Normal 3 4 4 13 10" xfId="15290" xr:uid="{00000000-0005-0000-0000-0000643C0000}"/>
    <cellStyle name="Normal 3 4 4 13 11" xfId="15291" xr:uid="{00000000-0005-0000-0000-0000653C0000}"/>
    <cellStyle name="Normal 3 4 4 13 12" xfId="15292" xr:uid="{00000000-0005-0000-0000-0000663C0000}"/>
    <cellStyle name="Normal 3 4 4 13 13" xfId="15293" xr:uid="{00000000-0005-0000-0000-0000673C0000}"/>
    <cellStyle name="Normal 3 4 4 13 14" xfId="15294" xr:uid="{00000000-0005-0000-0000-0000683C0000}"/>
    <cellStyle name="Normal 3 4 4 13 2" xfId="15295" xr:uid="{00000000-0005-0000-0000-0000693C0000}"/>
    <cellStyle name="Normal 3 4 4 13 3" xfId="15296" xr:uid="{00000000-0005-0000-0000-00006A3C0000}"/>
    <cellStyle name="Normal 3 4 4 13 4" xfId="15297" xr:uid="{00000000-0005-0000-0000-00006B3C0000}"/>
    <cellStyle name="Normal 3 4 4 13 5" xfId="15298" xr:uid="{00000000-0005-0000-0000-00006C3C0000}"/>
    <cellStyle name="Normal 3 4 4 13 6" xfId="15299" xr:uid="{00000000-0005-0000-0000-00006D3C0000}"/>
    <cellStyle name="Normal 3 4 4 13 7" xfId="15300" xr:uid="{00000000-0005-0000-0000-00006E3C0000}"/>
    <cellStyle name="Normal 3 4 4 13 8" xfId="15301" xr:uid="{00000000-0005-0000-0000-00006F3C0000}"/>
    <cellStyle name="Normal 3 4 4 13 9" xfId="15302" xr:uid="{00000000-0005-0000-0000-0000703C0000}"/>
    <cellStyle name="Normal 3 4 4 14" xfId="15303" xr:uid="{00000000-0005-0000-0000-0000713C0000}"/>
    <cellStyle name="Normal 3 4 4 14 10" xfId="15304" xr:uid="{00000000-0005-0000-0000-0000723C0000}"/>
    <cellStyle name="Normal 3 4 4 14 11" xfId="15305" xr:uid="{00000000-0005-0000-0000-0000733C0000}"/>
    <cellStyle name="Normal 3 4 4 14 12" xfId="15306" xr:uid="{00000000-0005-0000-0000-0000743C0000}"/>
    <cellStyle name="Normal 3 4 4 14 13" xfId="15307" xr:uid="{00000000-0005-0000-0000-0000753C0000}"/>
    <cellStyle name="Normal 3 4 4 14 14" xfId="15308" xr:uid="{00000000-0005-0000-0000-0000763C0000}"/>
    <cellStyle name="Normal 3 4 4 14 2" xfId="15309" xr:uid="{00000000-0005-0000-0000-0000773C0000}"/>
    <cellStyle name="Normal 3 4 4 14 3" xfId="15310" xr:uid="{00000000-0005-0000-0000-0000783C0000}"/>
    <cellStyle name="Normal 3 4 4 14 4" xfId="15311" xr:uid="{00000000-0005-0000-0000-0000793C0000}"/>
    <cellStyle name="Normal 3 4 4 14 5" xfId="15312" xr:uid="{00000000-0005-0000-0000-00007A3C0000}"/>
    <cellStyle name="Normal 3 4 4 14 6" xfId="15313" xr:uid="{00000000-0005-0000-0000-00007B3C0000}"/>
    <cellStyle name="Normal 3 4 4 14 7" xfId="15314" xr:uid="{00000000-0005-0000-0000-00007C3C0000}"/>
    <cellStyle name="Normal 3 4 4 14 8" xfId="15315" xr:uid="{00000000-0005-0000-0000-00007D3C0000}"/>
    <cellStyle name="Normal 3 4 4 14 9" xfId="15316" xr:uid="{00000000-0005-0000-0000-00007E3C0000}"/>
    <cellStyle name="Normal 3 4 4 15" xfId="15317" xr:uid="{00000000-0005-0000-0000-00007F3C0000}"/>
    <cellStyle name="Normal 3 4 4 16" xfId="15318" xr:uid="{00000000-0005-0000-0000-0000803C0000}"/>
    <cellStyle name="Normal 3 4 4 17" xfId="15319" xr:uid="{00000000-0005-0000-0000-0000813C0000}"/>
    <cellStyle name="Normal 3 4 4 18" xfId="15320" xr:uid="{00000000-0005-0000-0000-0000823C0000}"/>
    <cellStyle name="Normal 3 4 4 19" xfId="15321" xr:uid="{00000000-0005-0000-0000-0000833C0000}"/>
    <cellStyle name="Normal 3 4 4 2" xfId="15322" xr:uid="{00000000-0005-0000-0000-0000843C0000}"/>
    <cellStyle name="Normal 3 4 4 20" xfId="15323" xr:uid="{00000000-0005-0000-0000-0000853C0000}"/>
    <cellStyle name="Normal 3 4 4 21" xfId="15324" xr:uid="{00000000-0005-0000-0000-0000863C0000}"/>
    <cellStyle name="Normal 3 4 4 22" xfId="15325" xr:uid="{00000000-0005-0000-0000-0000873C0000}"/>
    <cellStyle name="Normal 3 4 4 23" xfId="15326" xr:uid="{00000000-0005-0000-0000-0000883C0000}"/>
    <cellStyle name="Normal 3 4 4 24" xfId="15327" xr:uid="{00000000-0005-0000-0000-0000893C0000}"/>
    <cellStyle name="Normal 3 4 4 25" xfId="15328" xr:uid="{00000000-0005-0000-0000-00008A3C0000}"/>
    <cellStyle name="Normal 3 4 4 26" xfId="15329" xr:uid="{00000000-0005-0000-0000-00008B3C0000}"/>
    <cellStyle name="Normal 3 4 4 27" xfId="15330" xr:uid="{00000000-0005-0000-0000-00008C3C0000}"/>
    <cellStyle name="Normal 3 4 4 3" xfId="15331" xr:uid="{00000000-0005-0000-0000-00008D3C0000}"/>
    <cellStyle name="Normal 3 4 4 4" xfId="15332" xr:uid="{00000000-0005-0000-0000-00008E3C0000}"/>
    <cellStyle name="Normal 3 4 4 5" xfId="15333" xr:uid="{00000000-0005-0000-0000-00008F3C0000}"/>
    <cellStyle name="Normal 3 4 4 6" xfId="15334" xr:uid="{00000000-0005-0000-0000-0000903C0000}"/>
    <cellStyle name="Normal 3 4 4 6 10" xfId="15335" xr:uid="{00000000-0005-0000-0000-0000913C0000}"/>
    <cellStyle name="Normal 3 4 4 6 11" xfId="15336" xr:uid="{00000000-0005-0000-0000-0000923C0000}"/>
    <cellStyle name="Normal 3 4 4 6 12" xfId="15337" xr:uid="{00000000-0005-0000-0000-0000933C0000}"/>
    <cellStyle name="Normal 3 4 4 6 13" xfId="15338" xr:uid="{00000000-0005-0000-0000-0000943C0000}"/>
    <cellStyle name="Normal 3 4 4 6 14" xfId="15339" xr:uid="{00000000-0005-0000-0000-0000953C0000}"/>
    <cellStyle name="Normal 3 4 4 6 15" xfId="15340" xr:uid="{00000000-0005-0000-0000-0000963C0000}"/>
    <cellStyle name="Normal 3 4 4 6 2" xfId="15341" xr:uid="{00000000-0005-0000-0000-0000973C0000}"/>
    <cellStyle name="Normal 3 4 4 6 2 10" xfId="15342" xr:uid="{00000000-0005-0000-0000-0000983C0000}"/>
    <cellStyle name="Normal 3 4 4 6 2 11" xfId="15343" xr:uid="{00000000-0005-0000-0000-0000993C0000}"/>
    <cellStyle name="Normal 3 4 4 6 2 12" xfId="15344" xr:uid="{00000000-0005-0000-0000-00009A3C0000}"/>
    <cellStyle name="Normal 3 4 4 6 2 13" xfId="15345" xr:uid="{00000000-0005-0000-0000-00009B3C0000}"/>
    <cellStyle name="Normal 3 4 4 6 2 14" xfId="15346" xr:uid="{00000000-0005-0000-0000-00009C3C0000}"/>
    <cellStyle name="Normal 3 4 4 6 2 2" xfId="15347" xr:uid="{00000000-0005-0000-0000-00009D3C0000}"/>
    <cellStyle name="Normal 3 4 4 6 2 3" xfId="15348" xr:uid="{00000000-0005-0000-0000-00009E3C0000}"/>
    <cellStyle name="Normal 3 4 4 6 2 4" xfId="15349" xr:uid="{00000000-0005-0000-0000-00009F3C0000}"/>
    <cellStyle name="Normal 3 4 4 6 2 5" xfId="15350" xr:uid="{00000000-0005-0000-0000-0000A03C0000}"/>
    <cellStyle name="Normal 3 4 4 6 2 6" xfId="15351" xr:uid="{00000000-0005-0000-0000-0000A13C0000}"/>
    <cellStyle name="Normal 3 4 4 6 2 7" xfId="15352" xr:uid="{00000000-0005-0000-0000-0000A23C0000}"/>
    <cellStyle name="Normal 3 4 4 6 2 8" xfId="15353" xr:uid="{00000000-0005-0000-0000-0000A33C0000}"/>
    <cellStyle name="Normal 3 4 4 6 2 9" xfId="15354" xr:uid="{00000000-0005-0000-0000-0000A43C0000}"/>
    <cellStyle name="Normal 3 4 4 6 3" xfId="15355" xr:uid="{00000000-0005-0000-0000-0000A53C0000}"/>
    <cellStyle name="Normal 3 4 4 6 4" xfId="15356" xr:uid="{00000000-0005-0000-0000-0000A63C0000}"/>
    <cellStyle name="Normal 3 4 4 6 5" xfId="15357" xr:uid="{00000000-0005-0000-0000-0000A73C0000}"/>
    <cellStyle name="Normal 3 4 4 6 6" xfId="15358" xr:uid="{00000000-0005-0000-0000-0000A83C0000}"/>
    <cellStyle name="Normal 3 4 4 6 7" xfId="15359" xr:uid="{00000000-0005-0000-0000-0000A93C0000}"/>
    <cellStyle name="Normal 3 4 4 6 8" xfId="15360" xr:uid="{00000000-0005-0000-0000-0000AA3C0000}"/>
    <cellStyle name="Normal 3 4 4 6 9" xfId="15361" xr:uid="{00000000-0005-0000-0000-0000AB3C0000}"/>
    <cellStyle name="Normal 3 4 4 7" xfId="15362" xr:uid="{00000000-0005-0000-0000-0000AC3C0000}"/>
    <cellStyle name="Normal 3 4 4 7 10" xfId="15363" xr:uid="{00000000-0005-0000-0000-0000AD3C0000}"/>
    <cellStyle name="Normal 3 4 4 7 11" xfId="15364" xr:uid="{00000000-0005-0000-0000-0000AE3C0000}"/>
    <cellStyle name="Normal 3 4 4 7 12" xfId="15365" xr:uid="{00000000-0005-0000-0000-0000AF3C0000}"/>
    <cellStyle name="Normal 3 4 4 7 13" xfId="15366" xr:uid="{00000000-0005-0000-0000-0000B03C0000}"/>
    <cellStyle name="Normal 3 4 4 7 14" xfId="15367" xr:uid="{00000000-0005-0000-0000-0000B13C0000}"/>
    <cellStyle name="Normal 3 4 4 7 15" xfId="15368" xr:uid="{00000000-0005-0000-0000-0000B23C0000}"/>
    <cellStyle name="Normal 3 4 4 7 2" xfId="15369" xr:uid="{00000000-0005-0000-0000-0000B33C0000}"/>
    <cellStyle name="Normal 3 4 4 7 2 10" xfId="15370" xr:uid="{00000000-0005-0000-0000-0000B43C0000}"/>
    <cellStyle name="Normal 3 4 4 7 2 11" xfId="15371" xr:uid="{00000000-0005-0000-0000-0000B53C0000}"/>
    <cellStyle name="Normal 3 4 4 7 2 12" xfId="15372" xr:uid="{00000000-0005-0000-0000-0000B63C0000}"/>
    <cellStyle name="Normal 3 4 4 7 2 13" xfId="15373" xr:uid="{00000000-0005-0000-0000-0000B73C0000}"/>
    <cellStyle name="Normal 3 4 4 7 2 14" xfId="15374" xr:uid="{00000000-0005-0000-0000-0000B83C0000}"/>
    <cellStyle name="Normal 3 4 4 7 2 2" xfId="15375" xr:uid="{00000000-0005-0000-0000-0000B93C0000}"/>
    <cellStyle name="Normal 3 4 4 7 2 3" xfId="15376" xr:uid="{00000000-0005-0000-0000-0000BA3C0000}"/>
    <cellStyle name="Normal 3 4 4 7 2 4" xfId="15377" xr:uid="{00000000-0005-0000-0000-0000BB3C0000}"/>
    <cellStyle name="Normal 3 4 4 7 2 5" xfId="15378" xr:uid="{00000000-0005-0000-0000-0000BC3C0000}"/>
    <cellStyle name="Normal 3 4 4 7 2 6" xfId="15379" xr:uid="{00000000-0005-0000-0000-0000BD3C0000}"/>
    <cellStyle name="Normal 3 4 4 7 2 7" xfId="15380" xr:uid="{00000000-0005-0000-0000-0000BE3C0000}"/>
    <cellStyle name="Normal 3 4 4 7 2 8" xfId="15381" xr:uid="{00000000-0005-0000-0000-0000BF3C0000}"/>
    <cellStyle name="Normal 3 4 4 7 2 9" xfId="15382" xr:uid="{00000000-0005-0000-0000-0000C03C0000}"/>
    <cellStyle name="Normal 3 4 4 7 3" xfId="15383" xr:uid="{00000000-0005-0000-0000-0000C13C0000}"/>
    <cellStyle name="Normal 3 4 4 7 4" xfId="15384" xr:uid="{00000000-0005-0000-0000-0000C23C0000}"/>
    <cellStyle name="Normal 3 4 4 7 5" xfId="15385" xr:uid="{00000000-0005-0000-0000-0000C33C0000}"/>
    <cellStyle name="Normal 3 4 4 7 6" xfId="15386" xr:uid="{00000000-0005-0000-0000-0000C43C0000}"/>
    <cellStyle name="Normal 3 4 4 7 7" xfId="15387" xr:uid="{00000000-0005-0000-0000-0000C53C0000}"/>
    <cellStyle name="Normal 3 4 4 7 8" xfId="15388" xr:uid="{00000000-0005-0000-0000-0000C63C0000}"/>
    <cellStyle name="Normal 3 4 4 7 9" xfId="15389" xr:uid="{00000000-0005-0000-0000-0000C73C0000}"/>
    <cellStyle name="Normal 3 4 4 8" xfId="15390" xr:uid="{00000000-0005-0000-0000-0000C83C0000}"/>
    <cellStyle name="Normal 3 4 4 8 10" xfId="15391" xr:uid="{00000000-0005-0000-0000-0000C93C0000}"/>
    <cellStyle name="Normal 3 4 4 8 11" xfId="15392" xr:uid="{00000000-0005-0000-0000-0000CA3C0000}"/>
    <cellStyle name="Normal 3 4 4 8 12" xfId="15393" xr:uid="{00000000-0005-0000-0000-0000CB3C0000}"/>
    <cellStyle name="Normal 3 4 4 8 13" xfId="15394" xr:uid="{00000000-0005-0000-0000-0000CC3C0000}"/>
    <cellStyle name="Normal 3 4 4 8 14" xfId="15395" xr:uid="{00000000-0005-0000-0000-0000CD3C0000}"/>
    <cellStyle name="Normal 3 4 4 8 15" xfId="15396" xr:uid="{00000000-0005-0000-0000-0000CE3C0000}"/>
    <cellStyle name="Normal 3 4 4 8 2" xfId="15397" xr:uid="{00000000-0005-0000-0000-0000CF3C0000}"/>
    <cellStyle name="Normal 3 4 4 8 2 10" xfId="15398" xr:uid="{00000000-0005-0000-0000-0000D03C0000}"/>
    <cellStyle name="Normal 3 4 4 8 2 11" xfId="15399" xr:uid="{00000000-0005-0000-0000-0000D13C0000}"/>
    <cellStyle name="Normal 3 4 4 8 2 12" xfId="15400" xr:uid="{00000000-0005-0000-0000-0000D23C0000}"/>
    <cellStyle name="Normal 3 4 4 8 2 13" xfId="15401" xr:uid="{00000000-0005-0000-0000-0000D33C0000}"/>
    <cellStyle name="Normal 3 4 4 8 2 14" xfId="15402" xr:uid="{00000000-0005-0000-0000-0000D43C0000}"/>
    <cellStyle name="Normal 3 4 4 8 2 2" xfId="15403" xr:uid="{00000000-0005-0000-0000-0000D53C0000}"/>
    <cellStyle name="Normal 3 4 4 8 2 3" xfId="15404" xr:uid="{00000000-0005-0000-0000-0000D63C0000}"/>
    <cellStyle name="Normal 3 4 4 8 2 4" xfId="15405" xr:uid="{00000000-0005-0000-0000-0000D73C0000}"/>
    <cellStyle name="Normal 3 4 4 8 2 5" xfId="15406" xr:uid="{00000000-0005-0000-0000-0000D83C0000}"/>
    <cellStyle name="Normal 3 4 4 8 2 6" xfId="15407" xr:uid="{00000000-0005-0000-0000-0000D93C0000}"/>
    <cellStyle name="Normal 3 4 4 8 2 7" xfId="15408" xr:uid="{00000000-0005-0000-0000-0000DA3C0000}"/>
    <cellStyle name="Normal 3 4 4 8 2 8" xfId="15409" xr:uid="{00000000-0005-0000-0000-0000DB3C0000}"/>
    <cellStyle name="Normal 3 4 4 8 2 9" xfId="15410" xr:uid="{00000000-0005-0000-0000-0000DC3C0000}"/>
    <cellStyle name="Normal 3 4 4 8 3" xfId="15411" xr:uid="{00000000-0005-0000-0000-0000DD3C0000}"/>
    <cellStyle name="Normal 3 4 4 8 4" xfId="15412" xr:uid="{00000000-0005-0000-0000-0000DE3C0000}"/>
    <cellStyle name="Normal 3 4 4 8 5" xfId="15413" xr:uid="{00000000-0005-0000-0000-0000DF3C0000}"/>
    <cellStyle name="Normal 3 4 4 8 6" xfId="15414" xr:uid="{00000000-0005-0000-0000-0000E03C0000}"/>
    <cellStyle name="Normal 3 4 4 8 7" xfId="15415" xr:uid="{00000000-0005-0000-0000-0000E13C0000}"/>
    <cellStyle name="Normal 3 4 4 8 8" xfId="15416" xr:uid="{00000000-0005-0000-0000-0000E23C0000}"/>
    <cellStyle name="Normal 3 4 4 8 9" xfId="15417" xr:uid="{00000000-0005-0000-0000-0000E33C0000}"/>
    <cellStyle name="Normal 3 4 4 9" xfId="15418" xr:uid="{00000000-0005-0000-0000-0000E43C0000}"/>
    <cellStyle name="Normal 3 4 4 9 10" xfId="15419" xr:uid="{00000000-0005-0000-0000-0000E53C0000}"/>
    <cellStyle name="Normal 3 4 4 9 11" xfId="15420" xr:uid="{00000000-0005-0000-0000-0000E63C0000}"/>
    <cellStyle name="Normal 3 4 4 9 12" xfId="15421" xr:uid="{00000000-0005-0000-0000-0000E73C0000}"/>
    <cellStyle name="Normal 3 4 4 9 13" xfId="15422" xr:uid="{00000000-0005-0000-0000-0000E83C0000}"/>
    <cellStyle name="Normal 3 4 4 9 14" xfId="15423" xr:uid="{00000000-0005-0000-0000-0000E93C0000}"/>
    <cellStyle name="Normal 3 4 4 9 2" xfId="15424" xr:uid="{00000000-0005-0000-0000-0000EA3C0000}"/>
    <cellStyle name="Normal 3 4 4 9 3" xfId="15425" xr:uid="{00000000-0005-0000-0000-0000EB3C0000}"/>
    <cellStyle name="Normal 3 4 4 9 4" xfId="15426" xr:uid="{00000000-0005-0000-0000-0000EC3C0000}"/>
    <cellStyle name="Normal 3 4 4 9 5" xfId="15427" xr:uid="{00000000-0005-0000-0000-0000ED3C0000}"/>
    <cellStyle name="Normal 3 4 4 9 6" xfId="15428" xr:uid="{00000000-0005-0000-0000-0000EE3C0000}"/>
    <cellStyle name="Normal 3 4 4 9 7" xfId="15429" xr:uid="{00000000-0005-0000-0000-0000EF3C0000}"/>
    <cellStyle name="Normal 3 4 4 9 8" xfId="15430" xr:uid="{00000000-0005-0000-0000-0000F03C0000}"/>
    <cellStyle name="Normal 3 4 4 9 9" xfId="15431" xr:uid="{00000000-0005-0000-0000-0000F13C0000}"/>
    <cellStyle name="Normal 3 4 5" xfId="15432" xr:uid="{00000000-0005-0000-0000-0000F23C0000}"/>
    <cellStyle name="Normal 3 4 5 10" xfId="15433" xr:uid="{00000000-0005-0000-0000-0000F33C0000}"/>
    <cellStyle name="Normal 3 4 5 10 10" xfId="15434" xr:uid="{00000000-0005-0000-0000-0000F43C0000}"/>
    <cellStyle name="Normal 3 4 5 10 11" xfId="15435" xr:uid="{00000000-0005-0000-0000-0000F53C0000}"/>
    <cellStyle name="Normal 3 4 5 10 12" xfId="15436" xr:uid="{00000000-0005-0000-0000-0000F63C0000}"/>
    <cellStyle name="Normal 3 4 5 10 13" xfId="15437" xr:uid="{00000000-0005-0000-0000-0000F73C0000}"/>
    <cellStyle name="Normal 3 4 5 10 14" xfId="15438" xr:uid="{00000000-0005-0000-0000-0000F83C0000}"/>
    <cellStyle name="Normal 3 4 5 10 2" xfId="15439" xr:uid="{00000000-0005-0000-0000-0000F93C0000}"/>
    <cellStyle name="Normal 3 4 5 10 3" xfId="15440" xr:uid="{00000000-0005-0000-0000-0000FA3C0000}"/>
    <cellStyle name="Normal 3 4 5 10 4" xfId="15441" xr:uid="{00000000-0005-0000-0000-0000FB3C0000}"/>
    <cellStyle name="Normal 3 4 5 10 5" xfId="15442" xr:uid="{00000000-0005-0000-0000-0000FC3C0000}"/>
    <cellStyle name="Normal 3 4 5 10 6" xfId="15443" xr:uid="{00000000-0005-0000-0000-0000FD3C0000}"/>
    <cellStyle name="Normal 3 4 5 10 7" xfId="15444" xr:uid="{00000000-0005-0000-0000-0000FE3C0000}"/>
    <cellStyle name="Normal 3 4 5 10 8" xfId="15445" xr:uid="{00000000-0005-0000-0000-0000FF3C0000}"/>
    <cellStyle name="Normal 3 4 5 10 9" xfId="15446" xr:uid="{00000000-0005-0000-0000-0000003D0000}"/>
    <cellStyle name="Normal 3 4 5 11" xfId="15447" xr:uid="{00000000-0005-0000-0000-0000013D0000}"/>
    <cellStyle name="Normal 3 4 5 11 10" xfId="15448" xr:uid="{00000000-0005-0000-0000-0000023D0000}"/>
    <cellStyle name="Normal 3 4 5 11 11" xfId="15449" xr:uid="{00000000-0005-0000-0000-0000033D0000}"/>
    <cellStyle name="Normal 3 4 5 11 12" xfId="15450" xr:uid="{00000000-0005-0000-0000-0000043D0000}"/>
    <cellStyle name="Normal 3 4 5 11 13" xfId="15451" xr:uid="{00000000-0005-0000-0000-0000053D0000}"/>
    <cellStyle name="Normal 3 4 5 11 14" xfId="15452" xr:uid="{00000000-0005-0000-0000-0000063D0000}"/>
    <cellStyle name="Normal 3 4 5 11 2" xfId="15453" xr:uid="{00000000-0005-0000-0000-0000073D0000}"/>
    <cellStyle name="Normal 3 4 5 11 3" xfId="15454" xr:uid="{00000000-0005-0000-0000-0000083D0000}"/>
    <cellStyle name="Normal 3 4 5 11 4" xfId="15455" xr:uid="{00000000-0005-0000-0000-0000093D0000}"/>
    <cellStyle name="Normal 3 4 5 11 5" xfId="15456" xr:uid="{00000000-0005-0000-0000-00000A3D0000}"/>
    <cellStyle name="Normal 3 4 5 11 6" xfId="15457" xr:uid="{00000000-0005-0000-0000-00000B3D0000}"/>
    <cellStyle name="Normal 3 4 5 11 7" xfId="15458" xr:uid="{00000000-0005-0000-0000-00000C3D0000}"/>
    <cellStyle name="Normal 3 4 5 11 8" xfId="15459" xr:uid="{00000000-0005-0000-0000-00000D3D0000}"/>
    <cellStyle name="Normal 3 4 5 11 9" xfId="15460" xr:uid="{00000000-0005-0000-0000-00000E3D0000}"/>
    <cellStyle name="Normal 3 4 5 12" xfId="15461" xr:uid="{00000000-0005-0000-0000-00000F3D0000}"/>
    <cellStyle name="Normal 3 4 5 12 10" xfId="15462" xr:uid="{00000000-0005-0000-0000-0000103D0000}"/>
    <cellStyle name="Normal 3 4 5 12 11" xfId="15463" xr:uid="{00000000-0005-0000-0000-0000113D0000}"/>
    <cellStyle name="Normal 3 4 5 12 12" xfId="15464" xr:uid="{00000000-0005-0000-0000-0000123D0000}"/>
    <cellStyle name="Normal 3 4 5 12 13" xfId="15465" xr:uid="{00000000-0005-0000-0000-0000133D0000}"/>
    <cellStyle name="Normal 3 4 5 12 14" xfId="15466" xr:uid="{00000000-0005-0000-0000-0000143D0000}"/>
    <cellStyle name="Normal 3 4 5 12 2" xfId="15467" xr:uid="{00000000-0005-0000-0000-0000153D0000}"/>
    <cellStyle name="Normal 3 4 5 12 3" xfId="15468" xr:uid="{00000000-0005-0000-0000-0000163D0000}"/>
    <cellStyle name="Normal 3 4 5 12 4" xfId="15469" xr:uid="{00000000-0005-0000-0000-0000173D0000}"/>
    <cellStyle name="Normal 3 4 5 12 5" xfId="15470" xr:uid="{00000000-0005-0000-0000-0000183D0000}"/>
    <cellStyle name="Normal 3 4 5 12 6" xfId="15471" xr:uid="{00000000-0005-0000-0000-0000193D0000}"/>
    <cellStyle name="Normal 3 4 5 12 7" xfId="15472" xr:uid="{00000000-0005-0000-0000-00001A3D0000}"/>
    <cellStyle name="Normal 3 4 5 12 8" xfId="15473" xr:uid="{00000000-0005-0000-0000-00001B3D0000}"/>
    <cellStyle name="Normal 3 4 5 12 9" xfId="15474" xr:uid="{00000000-0005-0000-0000-00001C3D0000}"/>
    <cellStyle name="Normal 3 4 5 13" xfId="15475" xr:uid="{00000000-0005-0000-0000-00001D3D0000}"/>
    <cellStyle name="Normal 3 4 5 13 10" xfId="15476" xr:uid="{00000000-0005-0000-0000-00001E3D0000}"/>
    <cellStyle name="Normal 3 4 5 13 11" xfId="15477" xr:uid="{00000000-0005-0000-0000-00001F3D0000}"/>
    <cellStyle name="Normal 3 4 5 13 12" xfId="15478" xr:uid="{00000000-0005-0000-0000-0000203D0000}"/>
    <cellStyle name="Normal 3 4 5 13 13" xfId="15479" xr:uid="{00000000-0005-0000-0000-0000213D0000}"/>
    <cellStyle name="Normal 3 4 5 13 14" xfId="15480" xr:uid="{00000000-0005-0000-0000-0000223D0000}"/>
    <cellStyle name="Normal 3 4 5 13 2" xfId="15481" xr:uid="{00000000-0005-0000-0000-0000233D0000}"/>
    <cellStyle name="Normal 3 4 5 13 3" xfId="15482" xr:uid="{00000000-0005-0000-0000-0000243D0000}"/>
    <cellStyle name="Normal 3 4 5 13 4" xfId="15483" xr:uid="{00000000-0005-0000-0000-0000253D0000}"/>
    <cellStyle name="Normal 3 4 5 13 5" xfId="15484" xr:uid="{00000000-0005-0000-0000-0000263D0000}"/>
    <cellStyle name="Normal 3 4 5 13 6" xfId="15485" xr:uid="{00000000-0005-0000-0000-0000273D0000}"/>
    <cellStyle name="Normal 3 4 5 13 7" xfId="15486" xr:uid="{00000000-0005-0000-0000-0000283D0000}"/>
    <cellStyle name="Normal 3 4 5 13 8" xfId="15487" xr:uid="{00000000-0005-0000-0000-0000293D0000}"/>
    <cellStyle name="Normal 3 4 5 13 9" xfId="15488" xr:uid="{00000000-0005-0000-0000-00002A3D0000}"/>
    <cellStyle name="Normal 3 4 5 14" xfId="15489" xr:uid="{00000000-0005-0000-0000-00002B3D0000}"/>
    <cellStyle name="Normal 3 4 5 14 10" xfId="15490" xr:uid="{00000000-0005-0000-0000-00002C3D0000}"/>
    <cellStyle name="Normal 3 4 5 14 11" xfId="15491" xr:uid="{00000000-0005-0000-0000-00002D3D0000}"/>
    <cellStyle name="Normal 3 4 5 14 12" xfId="15492" xr:uid="{00000000-0005-0000-0000-00002E3D0000}"/>
    <cellStyle name="Normal 3 4 5 14 13" xfId="15493" xr:uid="{00000000-0005-0000-0000-00002F3D0000}"/>
    <cellStyle name="Normal 3 4 5 14 14" xfId="15494" xr:uid="{00000000-0005-0000-0000-0000303D0000}"/>
    <cellStyle name="Normal 3 4 5 14 2" xfId="15495" xr:uid="{00000000-0005-0000-0000-0000313D0000}"/>
    <cellStyle name="Normal 3 4 5 14 3" xfId="15496" xr:uid="{00000000-0005-0000-0000-0000323D0000}"/>
    <cellStyle name="Normal 3 4 5 14 4" xfId="15497" xr:uid="{00000000-0005-0000-0000-0000333D0000}"/>
    <cellStyle name="Normal 3 4 5 14 5" xfId="15498" xr:uid="{00000000-0005-0000-0000-0000343D0000}"/>
    <cellStyle name="Normal 3 4 5 14 6" xfId="15499" xr:uid="{00000000-0005-0000-0000-0000353D0000}"/>
    <cellStyle name="Normal 3 4 5 14 7" xfId="15500" xr:uid="{00000000-0005-0000-0000-0000363D0000}"/>
    <cellStyle name="Normal 3 4 5 14 8" xfId="15501" xr:uid="{00000000-0005-0000-0000-0000373D0000}"/>
    <cellStyle name="Normal 3 4 5 14 9" xfId="15502" xr:uid="{00000000-0005-0000-0000-0000383D0000}"/>
    <cellStyle name="Normal 3 4 5 15" xfId="15503" xr:uid="{00000000-0005-0000-0000-0000393D0000}"/>
    <cellStyle name="Normal 3 4 5 16" xfId="15504" xr:uid="{00000000-0005-0000-0000-00003A3D0000}"/>
    <cellStyle name="Normal 3 4 5 17" xfId="15505" xr:uid="{00000000-0005-0000-0000-00003B3D0000}"/>
    <cellStyle name="Normal 3 4 5 18" xfId="15506" xr:uid="{00000000-0005-0000-0000-00003C3D0000}"/>
    <cellStyle name="Normal 3 4 5 19" xfId="15507" xr:uid="{00000000-0005-0000-0000-00003D3D0000}"/>
    <cellStyle name="Normal 3 4 5 2" xfId="15508" xr:uid="{00000000-0005-0000-0000-00003E3D0000}"/>
    <cellStyle name="Normal 3 4 5 20" xfId="15509" xr:uid="{00000000-0005-0000-0000-00003F3D0000}"/>
    <cellStyle name="Normal 3 4 5 21" xfId="15510" xr:uid="{00000000-0005-0000-0000-0000403D0000}"/>
    <cellStyle name="Normal 3 4 5 22" xfId="15511" xr:uid="{00000000-0005-0000-0000-0000413D0000}"/>
    <cellStyle name="Normal 3 4 5 23" xfId="15512" xr:uid="{00000000-0005-0000-0000-0000423D0000}"/>
    <cellStyle name="Normal 3 4 5 24" xfId="15513" xr:uid="{00000000-0005-0000-0000-0000433D0000}"/>
    <cellStyle name="Normal 3 4 5 25" xfId="15514" xr:uid="{00000000-0005-0000-0000-0000443D0000}"/>
    <cellStyle name="Normal 3 4 5 26" xfId="15515" xr:uid="{00000000-0005-0000-0000-0000453D0000}"/>
    <cellStyle name="Normal 3 4 5 27" xfId="15516" xr:uid="{00000000-0005-0000-0000-0000463D0000}"/>
    <cellStyle name="Normal 3 4 5 3" xfId="15517" xr:uid="{00000000-0005-0000-0000-0000473D0000}"/>
    <cellStyle name="Normal 3 4 5 4" xfId="15518" xr:uid="{00000000-0005-0000-0000-0000483D0000}"/>
    <cellStyle name="Normal 3 4 5 5" xfId="15519" xr:uid="{00000000-0005-0000-0000-0000493D0000}"/>
    <cellStyle name="Normal 3 4 5 6" xfId="15520" xr:uid="{00000000-0005-0000-0000-00004A3D0000}"/>
    <cellStyle name="Normal 3 4 5 6 10" xfId="15521" xr:uid="{00000000-0005-0000-0000-00004B3D0000}"/>
    <cellStyle name="Normal 3 4 5 6 11" xfId="15522" xr:uid="{00000000-0005-0000-0000-00004C3D0000}"/>
    <cellStyle name="Normal 3 4 5 6 12" xfId="15523" xr:uid="{00000000-0005-0000-0000-00004D3D0000}"/>
    <cellStyle name="Normal 3 4 5 6 13" xfId="15524" xr:uid="{00000000-0005-0000-0000-00004E3D0000}"/>
    <cellStyle name="Normal 3 4 5 6 14" xfId="15525" xr:uid="{00000000-0005-0000-0000-00004F3D0000}"/>
    <cellStyle name="Normal 3 4 5 6 15" xfId="15526" xr:uid="{00000000-0005-0000-0000-0000503D0000}"/>
    <cellStyle name="Normal 3 4 5 6 2" xfId="15527" xr:uid="{00000000-0005-0000-0000-0000513D0000}"/>
    <cellStyle name="Normal 3 4 5 6 2 10" xfId="15528" xr:uid="{00000000-0005-0000-0000-0000523D0000}"/>
    <cellStyle name="Normal 3 4 5 6 2 11" xfId="15529" xr:uid="{00000000-0005-0000-0000-0000533D0000}"/>
    <cellStyle name="Normal 3 4 5 6 2 12" xfId="15530" xr:uid="{00000000-0005-0000-0000-0000543D0000}"/>
    <cellStyle name="Normal 3 4 5 6 2 13" xfId="15531" xr:uid="{00000000-0005-0000-0000-0000553D0000}"/>
    <cellStyle name="Normal 3 4 5 6 2 14" xfId="15532" xr:uid="{00000000-0005-0000-0000-0000563D0000}"/>
    <cellStyle name="Normal 3 4 5 6 2 2" xfId="15533" xr:uid="{00000000-0005-0000-0000-0000573D0000}"/>
    <cellStyle name="Normal 3 4 5 6 2 3" xfId="15534" xr:uid="{00000000-0005-0000-0000-0000583D0000}"/>
    <cellStyle name="Normal 3 4 5 6 2 4" xfId="15535" xr:uid="{00000000-0005-0000-0000-0000593D0000}"/>
    <cellStyle name="Normal 3 4 5 6 2 5" xfId="15536" xr:uid="{00000000-0005-0000-0000-00005A3D0000}"/>
    <cellStyle name="Normal 3 4 5 6 2 6" xfId="15537" xr:uid="{00000000-0005-0000-0000-00005B3D0000}"/>
    <cellStyle name="Normal 3 4 5 6 2 7" xfId="15538" xr:uid="{00000000-0005-0000-0000-00005C3D0000}"/>
    <cellStyle name="Normal 3 4 5 6 2 8" xfId="15539" xr:uid="{00000000-0005-0000-0000-00005D3D0000}"/>
    <cellStyle name="Normal 3 4 5 6 2 9" xfId="15540" xr:uid="{00000000-0005-0000-0000-00005E3D0000}"/>
    <cellStyle name="Normal 3 4 5 6 3" xfId="15541" xr:uid="{00000000-0005-0000-0000-00005F3D0000}"/>
    <cellStyle name="Normal 3 4 5 6 4" xfId="15542" xr:uid="{00000000-0005-0000-0000-0000603D0000}"/>
    <cellStyle name="Normal 3 4 5 6 5" xfId="15543" xr:uid="{00000000-0005-0000-0000-0000613D0000}"/>
    <cellStyle name="Normal 3 4 5 6 6" xfId="15544" xr:uid="{00000000-0005-0000-0000-0000623D0000}"/>
    <cellStyle name="Normal 3 4 5 6 7" xfId="15545" xr:uid="{00000000-0005-0000-0000-0000633D0000}"/>
    <cellStyle name="Normal 3 4 5 6 8" xfId="15546" xr:uid="{00000000-0005-0000-0000-0000643D0000}"/>
    <cellStyle name="Normal 3 4 5 6 9" xfId="15547" xr:uid="{00000000-0005-0000-0000-0000653D0000}"/>
    <cellStyle name="Normal 3 4 5 7" xfId="15548" xr:uid="{00000000-0005-0000-0000-0000663D0000}"/>
    <cellStyle name="Normal 3 4 5 7 10" xfId="15549" xr:uid="{00000000-0005-0000-0000-0000673D0000}"/>
    <cellStyle name="Normal 3 4 5 7 11" xfId="15550" xr:uid="{00000000-0005-0000-0000-0000683D0000}"/>
    <cellStyle name="Normal 3 4 5 7 12" xfId="15551" xr:uid="{00000000-0005-0000-0000-0000693D0000}"/>
    <cellStyle name="Normal 3 4 5 7 13" xfId="15552" xr:uid="{00000000-0005-0000-0000-00006A3D0000}"/>
    <cellStyle name="Normal 3 4 5 7 14" xfId="15553" xr:uid="{00000000-0005-0000-0000-00006B3D0000}"/>
    <cellStyle name="Normal 3 4 5 7 15" xfId="15554" xr:uid="{00000000-0005-0000-0000-00006C3D0000}"/>
    <cellStyle name="Normal 3 4 5 7 2" xfId="15555" xr:uid="{00000000-0005-0000-0000-00006D3D0000}"/>
    <cellStyle name="Normal 3 4 5 7 2 10" xfId="15556" xr:uid="{00000000-0005-0000-0000-00006E3D0000}"/>
    <cellStyle name="Normal 3 4 5 7 2 11" xfId="15557" xr:uid="{00000000-0005-0000-0000-00006F3D0000}"/>
    <cellStyle name="Normal 3 4 5 7 2 12" xfId="15558" xr:uid="{00000000-0005-0000-0000-0000703D0000}"/>
    <cellStyle name="Normal 3 4 5 7 2 13" xfId="15559" xr:uid="{00000000-0005-0000-0000-0000713D0000}"/>
    <cellStyle name="Normal 3 4 5 7 2 14" xfId="15560" xr:uid="{00000000-0005-0000-0000-0000723D0000}"/>
    <cellStyle name="Normal 3 4 5 7 2 2" xfId="15561" xr:uid="{00000000-0005-0000-0000-0000733D0000}"/>
    <cellStyle name="Normal 3 4 5 7 2 3" xfId="15562" xr:uid="{00000000-0005-0000-0000-0000743D0000}"/>
    <cellStyle name="Normal 3 4 5 7 2 4" xfId="15563" xr:uid="{00000000-0005-0000-0000-0000753D0000}"/>
    <cellStyle name="Normal 3 4 5 7 2 5" xfId="15564" xr:uid="{00000000-0005-0000-0000-0000763D0000}"/>
    <cellStyle name="Normal 3 4 5 7 2 6" xfId="15565" xr:uid="{00000000-0005-0000-0000-0000773D0000}"/>
    <cellStyle name="Normal 3 4 5 7 2 7" xfId="15566" xr:uid="{00000000-0005-0000-0000-0000783D0000}"/>
    <cellStyle name="Normal 3 4 5 7 2 8" xfId="15567" xr:uid="{00000000-0005-0000-0000-0000793D0000}"/>
    <cellStyle name="Normal 3 4 5 7 2 9" xfId="15568" xr:uid="{00000000-0005-0000-0000-00007A3D0000}"/>
    <cellStyle name="Normal 3 4 5 7 3" xfId="15569" xr:uid="{00000000-0005-0000-0000-00007B3D0000}"/>
    <cellStyle name="Normal 3 4 5 7 4" xfId="15570" xr:uid="{00000000-0005-0000-0000-00007C3D0000}"/>
    <cellStyle name="Normal 3 4 5 7 5" xfId="15571" xr:uid="{00000000-0005-0000-0000-00007D3D0000}"/>
    <cellStyle name="Normal 3 4 5 7 6" xfId="15572" xr:uid="{00000000-0005-0000-0000-00007E3D0000}"/>
    <cellStyle name="Normal 3 4 5 7 7" xfId="15573" xr:uid="{00000000-0005-0000-0000-00007F3D0000}"/>
    <cellStyle name="Normal 3 4 5 7 8" xfId="15574" xr:uid="{00000000-0005-0000-0000-0000803D0000}"/>
    <cellStyle name="Normal 3 4 5 7 9" xfId="15575" xr:uid="{00000000-0005-0000-0000-0000813D0000}"/>
    <cellStyle name="Normal 3 4 5 8" xfId="15576" xr:uid="{00000000-0005-0000-0000-0000823D0000}"/>
    <cellStyle name="Normal 3 4 5 8 10" xfId="15577" xr:uid="{00000000-0005-0000-0000-0000833D0000}"/>
    <cellStyle name="Normal 3 4 5 8 11" xfId="15578" xr:uid="{00000000-0005-0000-0000-0000843D0000}"/>
    <cellStyle name="Normal 3 4 5 8 12" xfId="15579" xr:uid="{00000000-0005-0000-0000-0000853D0000}"/>
    <cellStyle name="Normal 3 4 5 8 13" xfId="15580" xr:uid="{00000000-0005-0000-0000-0000863D0000}"/>
    <cellStyle name="Normal 3 4 5 8 14" xfId="15581" xr:uid="{00000000-0005-0000-0000-0000873D0000}"/>
    <cellStyle name="Normal 3 4 5 8 15" xfId="15582" xr:uid="{00000000-0005-0000-0000-0000883D0000}"/>
    <cellStyle name="Normal 3 4 5 8 2" xfId="15583" xr:uid="{00000000-0005-0000-0000-0000893D0000}"/>
    <cellStyle name="Normal 3 4 5 8 2 10" xfId="15584" xr:uid="{00000000-0005-0000-0000-00008A3D0000}"/>
    <cellStyle name="Normal 3 4 5 8 2 11" xfId="15585" xr:uid="{00000000-0005-0000-0000-00008B3D0000}"/>
    <cellStyle name="Normal 3 4 5 8 2 12" xfId="15586" xr:uid="{00000000-0005-0000-0000-00008C3D0000}"/>
    <cellStyle name="Normal 3 4 5 8 2 13" xfId="15587" xr:uid="{00000000-0005-0000-0000-00008D3D0000}"/>
    <cellStyle name="Normal 3 4 5 8 2 14" xfId="15588" xr:uid="{00000000-0005-0000-0000-00008E3D0000}"/>
    <cellStyle name="Normal 3 4 5 8 2 2" xfId="15589" xr:uid="{00000000-0005-0000-0000-00008F3D0000}"/>
    <cellStyle name="Normal 3 4 5 8 2 3" xfId="15590" xr:uid="{00000000-0005-0000-0000-0000903D0000}"/>
    <cellStyle name="Normal 3 4 5 8 2 4" xfId="15591" xr:uid="{00000000-0005-0000-0000-0000913D0000}"/>
    <cellStyle name="Normal 3 4 5 8 2 5" xfId="15592" xr:uid="{00000000-0005-0000-0000-0000923D0000}"/>
    <cellStyle name="Normal 3 4 5 8 2 6" xfId="15593" xr:uid="{00000000-0005-0000-0000-0000933D0000}"/>
    <cellStyle name="Normal 3 4 5 8 2 7" xfId="15594" xr:uid="{00000000-0005-0000-0000-0000943D0000}"/>
    <cellStyle name="Normal 3 4 5 8 2 8" xfId="15595" xr:uid="{00000000-0005-0000-0000-0000953D0000}"/>
    <cellStyle name="Normal 3 4 5 8 2 9" xfId="15596" xr:uid="{00000000-0005-0000-0000-0000963D0000}"/>
    <cellStyle name="Normal 3 4 5 8 3" xfId="15597" xr:uid="{00000000-0005-0000-0000-0000973D0000}"/>
    <cellStyle name="Normal 3 4 5 8 4" xfId="15598" xr:uid="{00000000-0005-0000-0000-0000983D0000}"/>
    <cellStyle name="Normal 3 4 5 8 5" xfId="15599" xr:uid="{00000000-0005-0000-0000-0000993D0000}"/>
    <cellStyle name="Normal 3 4 5 8 6" xfId="15600" xr:uid="{00000000-0005-0000-0000-00009A3D0000}"/>
    <cellStyle name="Normal 3 4 5 8 7" xfId="15601" xr:uid="{00000000-0005-0000-0000-00009B3D0000}"/>
    <cellStyle name="Normal 3 4 5 8 8" xfId="15602" xr:uid="{00000000-0005-0000-0000-00009C3D0000}"/>
    <cellStyle name="Normal 3 4 5 8 9" xfId="15603" xr:uid="{00000000-0005-0000-0000-00009D3D0000}"/>
    <cellStyle name="Normal 3 4 5 9" xfId="15604" xr:uid="{00000000-0005-0000-0000-00009E3D0000}"/>
    <cellStyle name="Normal 3 4 5 9 10" xfId="15605" xr:uid="{00000000-0005-0000-0000-00009F3D0000}"/>
    <cellStyle name="Normal 3 4 5 9 11" xfId="15606" xr:uid="{00000000-0005-0000-0000-0000A03D0000}"/>
    <cellStyle name="Normal 3 4 5 9 12" xfId="15607" xr:uid="{00000000-0005-0000-0000-0000A13D0000}"/>
    <cellStyle name="Normal 3 4 5 9 13" xfId="15608" xr:uid="{00000000-0005-0000-0000-0000A23D0000}"/>
    <cellStyle name="Normal 3 4 5 9 14" xfId="15609" xr:uid="{00000000-0005-0000-0000-0000A33D0000}"/>
    <cellStyle name="Normal 3 4 5 9 2" xfId="15610" xr:uid="{00000000-0005-0000-0000-0000A43D0000}"/>
    <cellStyle name="Normal 3 4 5 9 3" xfId="15611" xr:uid="{00000000-0005-0000-0000-0000A53D0000}"/>
    <cellStyle name="Normal 3 4 5 9 4" xfId="15612" xr:uid="{00000000-0005-0000-0000-0000A63D0000}"/>
    <cellStyle name="Normal 3 4 5 9 5" xfId="15613" xr:uid="{00000000-0005-0000-0000-0000A73D0000}"/>
    <cellStyle name="Normal 3 4 5 9 6" xfId="15614" xr:uid="{00000000-0005-0000-0000-0000A83D0000}"/>
    <cellStyle name="Normal 3 4 5 9 7" xfId="15615" xr:uid="{00000000-0005-0000-0000-0000A93D0000}"/>
    <cellStyle name="Normal 3 4 5 9 8" xfId="15616" xr:uid="{00000000-0005-0000-0000-0000AA3D0000}"/>
    <cellStyle name="Normal 3 4 5 9 9" xfId="15617" xr:uid="{00000000-0005-0000-0000-0000AB3D0000}"/>
    <cellStyle name="Normal 3 4 6" xfId="15618" xr:uid="{00000000-0005-0000-0000-0000AC3D0000}"/>
    <cellStyle name="Normal 3 4 6 10" xfId="15619" xr:uid="{00000000-0005-0000-0000-0000AD3D0000}"/>
    <cellStyle name="Normal 3 4 6 10 10" xfId="15620" xr:uid="{00000000-0005-0000-0000-0000AE3D0000}"/>
    <cellStyle name="Normal 3 4 6 10 11" xfId="15621" xr:uid="{00000000-0005-0000-0000-0000AF3D0000}"/>
    <cellStyle name="Normal 3 4 6 10 12" xfId="15622" xr:uid="{00000000-0005-0000-0000-0000B03D0000}"/>
    <cellStyle name="Normal 3 4 6 10 13" xfId="15623" xr:uid="{00000000-0005-0000-0000-0000B13D0000}"/>
    <cellStyle name="Normal 3 4 6 10 14" xfId="15624" xr:uid="{00000000-0005-0000-0000-0000B23D0000}"/>
    <cellStyle name="Normal 3 4 6 10 2" xfId="15625" xr:uid="{00000000-0005-0000-0000-0000B33D0000}"/>
    <cellStyle name="Normal 3 4 6 10 3" xfId="15626" xr:uid="{00000000-0005-0000-0000-0000B43D0000}"/>
    <cellStyle name="Normal 3 4 6 10 4" xfId="15627" xr:uid="{00000000-0005-0000-0000-0000B53D0000}"/>
    <cellStyle name="Normal 3 4 6 10 5" xfId="15628" xr:uid="{00000000-0005-0000-0000-0000B63D0000}"/>
    <cellStyle name="Normal 3 4 6 10 6" xfId="15629" xr:uid="{00000000-0005-0000-0000-0000B73D0000}"/>
    <cellStyle name="Normal 3 4 6 10 7" xfId="15630" xr:uid="{00000000-0005-0000-0000-0000B83D0000}"/>
    <cellStyle name="Normal 3 4 6 10 8" xfId="15631" xr:uid="{00000000-0005-0000-0000-0000B93D0000}"/>
    <cellStyle name="Normal 3 4 6 10 9" xfId="15632" xr:uid="{00000000-0005-0000-0000-0000BA3D0000}"/>
    <cellStyle name="Normal 3 4 6 11" xfId="15633" xr:uid="{00000000-0005-0000-0000-0000BB3D0000}"/>
    <cellStyle name="Normal 3 4 6 11 10" xfId="15634" xr:uid="{00000000-0005-0000-0000-0000BC3D0000}"/>
    <cellStyle name="Normal 3 4 6 11 11" xfId="15635" xr:uid="{00000000-0005-0000-0000-0000BD3D0000}"/>
    <cellStyle name="Normal 3 4 6 11 12" xfId="15636" xr:uid="{00000000-0005-0000-0000-0000BE3D0000}"/>
    <cellStyle name="Normal 3 4 6 11 13" xfId="15637" xr:uid="{00000000-0005-0000-0000-0000BF3D0000}"/>
    <cellStyle name="Normal 3 4 6 11 14" xfId="15638" xr:uid="{00000000-0005-0000-0000-0000C03D0000}"/>
    <cellStyle name="Normal 3 4 6 11 2" xfId="15639" xr:uid="{00000000-0005-0000-0000-0000C13D0000}"/>
    <cellStyle name="Normal 3 4 6 11 3" xfId="15640" xr:uid="{00000000-0005-0000-0000-0000C23D0000}"/>
    <cellStyle name="Normal 3 4 6 11 4" xfId="15641" xr:uid="{00000000-0005-0000-0000-0000C33D0000}"/>
    <cellStyle name="Normal 3 4 6 11 5" xfId="15642" xr:uid="{00000000-0005-0000-0000-0000C43D0000}"/>
    <cellStyle name="Normal 3 4 6 11 6" xfId="15643" xr:uid="{00000000-0005-0000-0000-0000C53D0000}"/>
    <cellStyle name="Normal 3 4 6 11 7" xfId="15644" xr:uid="{00000000-0005-0000-0000-0000C63D0000}"/>
    <cellStyle name="Normal 3 4 6 11 8" xfId="15645" xr:uid="{00000000-0005-0000-0000-0000C73D0000}"/>
    <cellStyle name="Normal 3 4 6 11 9" xfId="15646" xr:uid="{00000000-0005-0000-0000-0000C83D0000}"/>
    <cellStyle name="Normal 3 4 6 12" xfId="15647" xr:uid="{00000000-0005-0000-0000-0000C93D0000}"/>
    <cellStyle name="Normal 3 4 6 12 10" xfId="15648" xr:uid="{00000000-0005-0000-0000-0000CA3D0000}"/>
    <cellStyle name="Normal 3 4 6 12 11" xfId="15649" xr:uid="{00000000-0005-0000-0000-0000CB3D0000}"/>
    <cellStyle name="Normal 3 4 6 12 12" xfId="15650" xr:uid="{00000000-0005-0000-0000-0000CC3D0000}"/>
    <cellStyle name="Normal 3 4 6 12 13" xfId="15651" xr:uid="{00000000-0005-0000-0000-0000CD3D0000}"/>
    <cellStyle name="Normal 3 4 6 12 14" xfId="15652" xr:uid="{00000000-0005-0000-0000-0000CE3D0000}"/>
    <cellStyle name="Normal 3 4 6 12 2" xfId="15653" xr:uid="{00000000-0005-0000-0000-0000CF3D0000}"/>
    <cellStyle name="Normal 3 4 6 12 3" xfId="15654" xr:uid="{00000000-0005-0000-0000-0000D03D0000}"/>
    <cellStyle name="Normal 3 4 6 12 4" xfId="15655" xr:uid="{00000000-0005-0000-0000-0000D13D0000}"/>
    <cellStyle name="Normal 3 4 6 12 5" xfId="15656" xr:uid="{00000000-0005-0000-0000-0000D23D0000}"/>
    <cellStyle name="Normal 3 4 6 12 6" xfId="15657" xr:uid="{00000000-0005-0000-0000-0000D33D0000}"/>
    <cellStyle name="Normal 3 4 6 12 7" xfId="15658" xr:uid="{00000000-0005-0000-0000-0000D43D0000}"/>
    <cellStyle name="Normal 3 4 6 12 8" xfId="15659" xr:uid="{00000000-0005-0000-0000-0000D53D0000}"/>
    <cellStyle name="Normal 3 4 6 12 9" xfId="15660" xr:uid="{00000000-0005-0000-0000-0000D63D0000}"/>
    <cellStyle name="Normal 3 4 6 13" xfId="15661" xr:uid="{00000000-0005-0000-0000-0000D73D0000}"/>
    <cellStyle name="Normal 3 4 6 13 10" xfId="15662" xr:uid="{00000000-0005-0000-0000-0000D83D0000}"/>
    <cellStyle name="Normal 3 4 6 13 11" xfId="15663" xr:uid="{00000000-0005-0000-0000-0000D93D0000}"/>
    <cellStyle name="Normal 3 4 6 13 12" xfId="15664" xr:uid="{00000000-0005-0000-0000-0000DA3D0000}"/>
    <cellStyle name="Normal 3 4 6 13 13" xfId="15665" xr:uid="{00000000-0005-0000-0000-0000DB3D0000}"/>
    <cellStyle name="Normal 3 4 6 13 14" xfId="15666" xr:uid="{00000000-0005-0000-0000-0000DC3D0000}"/>
    <cellStyle name="Normal 3 4 6 13 2" xfId="15667" xr:uid="{00000000-0005-0000-0000-0000DD3D0000}"/>
    <cellStyle name="Normal 3 4 6 13 3" xfId="15668" xr:uid="{00000000-0005-0000-0000-0000DE3D0000}"/>
    <cellStyle name="Normal 3 4 6 13 4" xfId="15669" xr:uid="{00000000-0005-0000-0000-0000DF3D0000}"/>
    <cellStyle name="Normal 3 4 6 13 5" xfId="15670" xr:uid="{00000000-0005-0000-0000-0000E03D0000}"/>
    <cellStyle name="Normal 3 4 6 13 6" xfId="15671" xr:uid="{00000000-0005-0000-0000-0000E13D0000}"/>
    <cellStyle name="Normal 3 4 6 13 7" xfId="15672" xr:uid="{00000000-0005-0000-0000-0000E23D0000}"/>
    <cellStyle name="Normal 3 4 6 13 8" xfId="15673" xr:uid="{00000000-0005-0000-0000-0000E33D0000}"/>
    <cellStyle name="Normal 3 4 6 13 9" xfId="15674" xr:uid="{00000000-0005-0000-0000-0000E43D0000}"/>
    <cellStyle name="Normal 3 4 6 14" xfId="15675" xr:uid="{00000000-0005-0000-0000-0000E53D0000}"/>
    <cellStyle name="Normal 3 4 6 14 10" xfId="15676" xr:uid="{00000000-0005-0000-0000-0000E63D0000}"/>
    <cellStyle name="Normal 3 4 6 14 11" xfId="15677" xr:uid="{00000000-0005-0000-0000-0000E73D0000}"/>
    <cellStyle name="Normal 3 4 6 14 12" xfId="15678" xr:uid="{00000000-0005-0000-0000-0000E83D0000}"/>
    <cellStyle name="Normal 3 4 6 14 13" xfId="15679" xr:uid="{00000000-0005-0000-0000-0000E93D0000}"/>
    <cellStyle name="Normal 3 4 6 14 14" xfId="15680" xr:uid="{00000000-0005-0000-0000-0000EA3D0000}"/>
    <cellStyle name="Normal 3 4 6 14 2" xfId="15681" xr:uid="{00000000-0005-0000-0000-0000EB3D0000}"/>
    <cellStyle name="Normal 3 4 6 14 3" xfId="15682" xr:uid="{00000000-0005-0000-0000-0000EC3D0000}"/>
    <cellStyle name="Normal 3 4 6 14 4" xfId="15683" xr:uid="{00000000-0005-0000-0000-0000ED3D0000}"/>
    <cellStyle name="Normal 3 4 6 14 5" xfId="15684" xr:uid="{00000000-0005-0000-0000-0000EE3D0000}"/>
    <cellStyle name="Normal 3 4 6 14 6" xfId="15685" xr:uid="{00000000-0005-0000-0000-0000EF3D0000}"/>
    <cellStyle name="Normal 3 4 6 14 7" xfId="15686" xr:uid="{00000000-0005-0000-0000-0000F03D0000}"/>
    <cellStyle name="Normal 3 4 6 14 8" xfId="15687" xr:uid="{00000000-0005-0000-0000-0000F13D0000}"/>
    <cellStyle name="Normal 3 4 6 14 9" xfId="15688" xr:uid="{00000000-0005-0000-0000-0000F23D0000}"/>
    <cellStyle name="Normal 3 4 6 15" xfId="15689" xr:uid="{00000000-0005-0000-0000-0000F33D0000}"/>
    <cellStyle name="Normal 3 4 6 16" xfId="15690" xr:uid="{00000000-0005-0000-0000-0000F43D0000}"/>
    <cellStyle name="Normal 3 4 6 17" xfId="15691" xr:uid="{00000000-0005-0000-0000-0000F53D0000}"/>
    <cellStyle name="Normal 3 4 6 18" xfId="15692" xr:uid="{00000000-0005-0000-0000-0000F63D0000}"/>
    <cellStyle name="Normal 3 4 6 19" xfId="15693" xr:uid="{00000000-0005-0000-0000-0000F73D0000}"/>
    <cellStyle name="Normal 3 4 6 2" xfId="15694" xr:uid="{00000000-0005-0000-0000-0000F83D0000}"/>
    <cellStyle name="Normal 3 4 6 20" xfId="15695" xr:uid="{00000000-0005-0000-0000-0000F93D0000}"/>
    <cellStyle name="Normal 3 4 6 21" xfId="15696" xr:uid="{00000000-0005-0000-0000-0000FA3D0000}"/>
    <cellStyle name="Normal 3 4 6 22" xfId="15697" xr:uid="{00000000-0005-0000-0000-0000FB3D0000}"/>
    <cellStyle name="Normal 3 4 6 23" xfId="15698" xr:uid="{00000000-0005-0000-0000-0000FC3D0000}"/>
    <cellStyle name="Normal 3 4 6 24" xfId="15699" xr:uid="{00000000-0005-0000-0000-0000FD3D0000}"/>
    <cellStyle name="Normal 3 4 6 25" xfId="15700" xr:uid="{00000000-0005-0000-0000-0000FE3D0000}"/>
    <cellStyle name="Normal 3 4 6 26" xfId="15701" xr:uid="{00000000-0005-0000-0000-0000FF3D0000}"/>
    <cellStyle name="Normal 3 4 6 27" xfId="15702" xr:uid="{00000000-0005-0000-0000-0000003E0000}"/>
    <cellStyle name="Normal 3 4 6 3" xfId="15703" xr:uid="{00000000-0005-0000-0000-0000013E0000}"/>
    <cellStyle name="Normal 3 4 6 4" xfId="15704" xr:uid="{00000000-0005-0000-0000-0000023E0000}"/>
    <cellStyle name="Normal 3 4 6 5" xfId="15705" xr:uid="{00000000-0005-0000-0000-0000033E0000}"/>
    <cellStyle name="Normal 3 4 6 6" xfId="15706" xr:uid="{00000000-0005-0000-0000-0000043E0000}"/>
    <cellStyle name="Normal 3 4 6 6 10" xfId="15707" xr:uid="{00000000-0005-0000-0000-0000053E0000}"/>
    <cellStyle name="Normal 3 4 6 6 11" xfId="15708" xr:uid="{00000000-0005-0000-0000-0000063E0000}"/>
    <cellStyle name="Normal 3 4 6 6 12" xfId="15709" xr:uid="{00000000-0005-0000-0000-0000073E0000}"/>
    <cellStyle name="Normal 3 4 6 6 13" xfId="15710" xr:uid="{00000000-0005-0000-0000-0000083E0000}"/>
    <cellStyle name="Normal 3 4 6 6 14" xfId="15711" xr:uid="{00000000-0005-0000-0000-0000093E0000}"/>
    <cellStyle name="Normal 3 4 6 6 15" xfId="15712" xr:uid="{00000000-0005-0000-0000-00000A3E0000}"/>
    <cellStyle name="Normal 3 4 6 6 2" xfId="15713" xr:uid="{00000000-0005-0000-0000-00000B3E0000}"/>
    <cellStyle name="Normal 3 4 6 6 2 10" xfId="15714" xr:uid="{00000000-0005-0000-0000-00000C3E0000}"/>
    <cellStyle name="Normal 3 4 6 6 2 11" xfId="15715" xr:uid="{00000000-0005-0000-0000-00000D3E0000}"/>
    <cellStyle name="Normal 3 4 6 6 2 12" xfId="15716" xr:uid="{00000000-0005-0000-0000-00000E3E0000}"/>
    <cellStyle name="Normal 3 4 6 6 2 13" xfId="15717" xr:uid="{00000000-0005-0000-0000-00000F3E0000}"/>
    <cellStyle name="Normal 3 4 6 6 2 14" xfId="15718" xr:uid="{00000000-0005-0000-0000-0000103E0000}"/>
    <cellStyle name="Normal 3 4 6 6 2 2" xfId="15719" xr:uid="{00000000-0005-0000-0000-0000113E0000}"/>
    <cellStyle name="Normal 3 4 6 6 2 3" xfId="15720" xr:uid="{00000000-0005-0000-0000-0000123E0000}"/>
    <cellStyle name="Normal 3 4 6 6 2 4" xfId="15721" xr:uid="{00000000-0005-0000-0000-0000133E0000}"/>
    <cellStyle name="Normal 3 4 6 6 2 5" xfId="15722" xr:uid="{00000000-0005-0000-0000-0000143E0000}"/>
    <cellStyle name="Normal 3 4 6 6 2 6" xfId="15723" xr:uid="{00000000-0005-0000-0000-0000153E0000}"/>
    <cellStyle name="Normal 3 4 6 6 2 7" xfId="15724" xr:uid="{00000000-0005-0000-0000-0000163E0000}"/>
    <cellStyle name="Normal 3 4 6 6 2 8" xfId="15725" xr:uid="{00000000-0005-0000-0000-0000173E0000}"/>
    <cellStyle name="Normal 3 4 6 6 2 9" xfId="15726" xr:uid="{00000000-0005-0000-0000-0000183E0000}"/>
    <cellStyle name="Normal 3 4 6 6 3" xfId="15727" xr:uid="{00000000-0005-0000-0000-0000193E0000}"/>
    <cellStyle name="Normal 3 4 6 6 4" xfId="15728" xr:uid="{00000000-0005-0000-0000-00001A3E0000}"/>
    <cellStyle name="Normal 3 4 6 6 5" xfId="15729" xr:uid="{00000000-0005-0000-0000-00001B3E0000}"/>
    <cellStyle name="Normal 3 4 6 6 6" xfId="15730" xr:uid="{00000000-0005-0000-0000-00001C3E0000}"/>
    <cellStyle name="Normal 3 4 6 6 7" xfId="15731" xr:uid="{00000000-0005-0000-0000-00001D3E0000}"/>
    <cellStyle name="Normal 3 4 6 6 8" xfId="15732" xr:uid="{00000000-0005-0000-0000-00001E3E0000}"/>
    <cellStyle name="Normal 3 4 6 6 9" xfId="15733" xr:uid="{00000000-0005-0000-0000-00001F3E0000}"/>
    <cellStyle name="Normal 3 4 6 7" xfId="15734" xr:uid="{00000000-0005-0000-0000-0000203E0000}"/>
    <cellStyle name="Normal 3 4 6 7 10" xfId="15735" xr:uid="{00000000-0005-0000-0000-0000213E0000}"/>
    <cellStyle name="Normal 3 4 6 7 11" xfId="15736" xr:uid="{00000000-0005-0000-0000-0000223E0000}"/>
    <cellStyle name="Normal 3 4 6 7 12" xfId="15737" xr:uid="{00000000-0005-0000-0000-0000233E0000}"/>
    <cellStyle name="Normal 3 4 6 7 13" xfId="15738" xr:uid="{00000000-0005-0000-0000-0000243E0000}"/>
    <cellStyle name="Normal 3 4 6 7 14" xfId="15739" xr:uid="{00000000-0005-0000-0000-0000253E0000}"/>
    <cellStyle name="Normal 3 4 6 7 15" xfId="15740" xr:uid="{00000000-0005-0000-0000-0000263E0000}"/>
    <cellStyle name="Normal 3 4 6 7 2" xfId="15741" xr:uid="{00000000-0005-0000-0000-0000273E0000}"/>
    <cellStyle name="Normal 3 4 6 7 2 10" xfId="15742" xr:uid="{00000000-0005-0000-0000-0000283E0000}"/>
    <cellStyle name="Normal 3 4 6 7 2 11" xfId="15743" xr:uid="{00000000-0005-0000-0000-0000293E0000}"/>
    <cellStyle name="Normal 3 4 6 7 2 12" xfId="15744" xr:uid="{00000000-0005-0000-0000-00002A3E0000}"/>
    <cellStyle name="Normal 3 4 6 7 2 13" xfId="15745" xr:uid="{00000000-0005-0000-0000-00002B3E0000}"/>
    <cellStyle name="Normal 3 4 6 7 2 14" xfId="15746" xr:uid="{00000000-0005-0000-0000-00002C3E0000}"/>
    <cellStyle name="Normal 3 4 6 7 2 2" xfId="15747" xr:uid="{00000000-0005-0000-0000-00002D3E0000}"/>
    <cellStyle name="Normal 3 4 6 7 2 3" xfId="15748" xr:uid="{00000000-0005-0000-0000-00002E3E0000}"/>
    <cellStyle name="Normal 3 4 6 7 2 4" xfId="15749" xr:uid="{00000000-0005-0000-0000-00002F3E0000}"/>
    <cellStyle name="Normal 3 4 6 7 2 5" xfId="15750" xr:uid="{00000000-0005-0000-0000-0000303E0000}"/>
    <cellStyle name="Normal 3 4 6 7 2 6" xfId="15751" xr:uid="{00000000-0005-0000-0000-0000313E0000}"/>
    <cellStyle name="Normal 3 4 6 7 2 7" xfId="15752" xr:uid="{00000000-0005-0000-0000-0000323E0000}"/>
    <cellStyle name="Normal 3 4 6 7 2 8" xfId="15753" xr:uid="{00000000-0005-0000-0000-0000333E0000}"/>
    <cellStyle name="Normal 3 4 6 7 2 9" xfId="15754" xr:uid="{00000000-0005-0000-0000-0000343E0000}"/>
    <cellStyle name="Normal 3 4 6 7 3" xfId="15755" xr:uid="{00000000-0005-0000-0000-0000353E0000}"/>
    <cellStyle name="Normal 3 4 6 7 4" xfId="15756" xr:uid="{00000000-0005-0000-0000-0000363E0000}"/>
    <cellStyle name="Normal 3 4 6 7 5" xfId="15757" xr:uid="{00000000-0005-0000-0000-0000373E0000}"/>
    <cellStyle name="Normal 3 4 6 7 6" xfId="15758" xr:uid="{00000000-0005-0000-0000-0000383E0000}"/>
    <cellStyle name="Normal 3 4 6 7 7" xfId="15759" xr:uid="{00000000-0005-0000-0000-0000393E0000}"/>
    <cellStyle name="Normal 3 4 6 7 8" xfId="15760" xr:uid="{00000000-0005-0000-0000-00003A3E0000}"/>
    <cellStyle name="Normal 3 4 6 7 9" xfId="15761" xr:uid="{00000000-0005-0000-0000-00003B3E0000}"/>
    <cellStyle name="Normal 3 4 6 8" xfId="15762" xr:uid="{00000000-0005-0000-0000-00003C3E0000}"/>
    <cellStyle name="Normal 3 4 6 8 10" xfId="15763" xr:uid="{00000000-0005-0000-0000-00003D3E0000}"/>
    <cellStyle name="Normal 3 4 6 8 11" xfId="15764" xr:uid="{00000000-0005-0000-0000-00003E3E0000}"/>
    <cellStyle name="Normal 3 4 6 8 12" xfId="15765" xr:uid="{00000000-0005-0000-0000-00003F3E0000}"/>
    <cellStyle name="Normal 3 4 6 8 13" xfId="15766" xr:uid="{00000000-0005-0000-0000-0000403E0000}"/>
    <cellStyle name="Normal 3 4 6 8 14" xfId="15767" xr:uid="{00000000-0005-0000-0000-0000413E0000}"/>
    <cellStyle name="Normal 3 4 6 8 15" xfId="15768" xr:uid="{00000000-0005-0000-0000-0000423E0000}"/>
    <cellStyle name="Normal 3 4 6 8 2" xfId="15769" xr:uid="{00000000-0005-0000-0000-0000433E0000}"/>
    <cellStyle name="Normal 3 4 6 8 2 10" xfId="15770" xr:uid="{00000000-0005-0000-0000-0000443E0000}"/>
    <cellStyle name="Normal 3 4 6 8 2 11" xfId="15771" xr:uid="{00000000-0005-0000-0000-0000453E0000}"/>
    <cellStyle name="Normal 3 4 6 8 2 12" xfId="15772" xr:uid="{00000000-0005-0000-0000-0000463E0000}"/>
    <cellStyle name="Normal 3 4 6 8 2 13" xfId="15773" xr:uid="{00000000-0005-0000-0000-0000473E0000}"/>
    <cellStyle name="Normal 3 4 6 8 2 14" xfId="15774" xr:uid="{00000000-0005-0000-0000-0000483E0000}"/>
    <cellStyle name="Normal 3 4 6 8 2 2" xfId="15775" xr:uid="{00000000-0005-0000-0000-0000493E0000}"/>
    <cellStyle name="Normal 3 4 6 8 2 3" xfId="15776" xr:uid="{00000000-0005-0000-0000-00004A3E0000}"/>
    <cellStyle name="Normal 3 4 6 8 2 4" xfId="15777" xr:uid="{00000000-0005-0000-0000-00004B3E0000}"/>
    <cellStyle name="Normal 3 4 6 8 2 5" xfId="15778" xr:uid="{00000000-0005-0000-0000-00004C3E0000}"/>
    <cellStyle name="Normal 3 4 6 8 2 6" xfId="15779" xr:uid="{00000000-0005-0000-0000-00004D3E0000}"/>
    <cellStyle name="Normal 3 4 6 8 2 7" xfId="15780" xr:uid="{00000000-0005-0000-0000-00004E3E0000}"/>
    <cellStyle name="Normal 3 4 6 8 2 8" xfId="15781" xr:uid="{00000000-0005-0000-0000-00004F3E0000}"/>
    <cellStyle name="Normal 3 4 6 8 2 9" xfId="15782" xr:uid="{00000000-0005-0000-0000-0000503E0000}"/>
    <cellStyle name="Normal 3 4 6 8 3" xfId="15783" xr:uid="{00000000-0005-0000-0000-0000513E0000}"/>
    <cellStyle name="Normal 3 4 6 8 4" xfId="15784" xr:uid="{00000000-0005-0000-0000-0000523E0000}"/>
    <cellStyle name="Normal 3 4 6 8 5" xfId="15785" xr:uid="{00000000-0005-0000-0000-0000533E0000}"/>
    <cellStyle name="Normal 3 4 6 8 6" xfId="15786" xr:uid="{00000000-0005-0000-0000-0000543E0000}"/>
    <cellStyle name="Normal 3 4 6 8 7" xfId="15787" xr:uid="{00000000-0005-0000-0000-0000553E0000}"/>
    <cellStyle name="Normal 3 4 6 8 8" xfId="15788" xr:uid="{00000000-0005-0000-0000-0000563E0000}"/>
    <cellStyle name="Normal 3 4 6 8 9" xfId="15789" xr:uid="{00000000-0005-0000-0000-0000573E0000}"/>
    <cellStyle name="Normal 3 4 6 9" xfId="15790" xr:uid="{00000000-0005-0000-0000-0000583E0000}"/>
    <cellStyle name="Normal 3 4 6 9 10" xfId="15791" xr:uid="{00000000-0005-0000-0000-0000593E0000}"/>
    <cellStyle name="Normal 3 4 6 9 11" xfId="15792" xr:uid="{00000000-0005-0000-0000-00005A3E0000}"/>
    <cellStyle name="Normal 3 4 6 9 12" xfId="15793" xr:uid="{00000000-0005-0000-0000-00005B3E0000}"/>
    <cellStyle name="Normal 3 4 6 9 13" xfId="15794" xr:uid="{00000000-0005-0000-0000-00005C3E0000}"/>
    <cellStyle name="Normal 3 4 6 9 14" xfId="15795" xr:uid="{00000000-0005-0000-0000-00005D3E0000}"/>
    <cellStyle name="Normal 3 4 6 9 2" xfId="15796" xr:uid="{00000000-0005-0000-0000-00005E3E0000}"/>
    <cellStyle name="Normal 3 4 6 9 3" xfId="15797" xr:uid="{00000000-0005-0000-0000-00005F3E0000}"/>
    <cellStyle name="Normal 3 4 6 9 4" xfId="15798" xr:uid="{00000000-0005-0000-0000-0000603E0000}"/>
    <cellStyle name="Normal 3 4 6 9 5" xfId="15799" xr:uid="{00000000-0005-0000-0000-0000613E0000}"/>
    <cellStyle name="Normal 3 4 6 9 6" xfId="15800" xr:uid="{00000000-0005-0000-0000-0000623E0000}"/>
    <cellStyle name="Normal 3 4 6 9 7" xfId="15801" xr:uid="{00000000-0005-0000-0000-0000633E0000}"/>
    <cellStyle name="Normal 3 4 6 9 8" xfId="15802" xr:uid="{00000000-0005-0000-0000-0000643E0000}"/>
    <cellStyle name="Normal 3 4 6 9 9" xfId="15803" xr:uid="{00000000-0005-0000-0000-0000653E0000}"/>
    <cellStyle name="Normal 3 4 7" xfId="15804" xr:uid="{00000000-0005-0000-0000-0000663E0000}"/>
    <cellStyle name="Normal 3 4 7 10" xfId="15805" xr:uid="{00000000-0005-0000-0000-0000673E0000}"/>
    <cellStyle name="Normal 3 4 7 10 10" xfId="15806" xr:uid="{00000000-0005-0000-0000-0000683E0000}"/>
    <cellStyle name="Normal 3 4 7 10 11" xfId="15807" xr:uid="{00000000-0005-0000-0000-0000693E0000}"/>
    <cellStyle name="Normal 3 4 7 10 12" xfId="15808" xr:uid="{00000000-0005-0000-0000-00006A3E0000}"/>
    <cellStyle name="Normal 3 4 7 10 13" xfId="15809" xr:uid="{00000000-0005-0000-0000-00006B3E0000}"/>
    <cellStyle name="Normal 3 4 7 10 14" xfId="15810" xr:uid="{00000000-0005-0000-0000-00006C3E0000}"/>
    <cellStyle name="Normal 3 4 7 10 2" xfId="15811" xr:uid="{00000000-0005-0000-0000-00006D3E0000}"/>
    <cellStyle name="Normal 3 4 7 10 3" xfId="15812" xr:uid="{00000000-0005-0000-0000-00006E3E0000}"/>
    <cellStyle name="Normal 3 4 7 10 4" xfId="15813" xr:uid="{00000000-0005-0000-0000-00006F3E0000}"/>
    <cellStyle name="Normal 3 4 7 10 5" xfId="15814" xr:uid="{00000000-0005-0000-0000-0000703E0000}"/>
    <cellStyle name="Normal 3 4 7 10 6" xfId="15815" xr:uid="{00000000-0005-0000-0000-0000713E0000}"/>
    <cellStyle name="Normal 3 4 7 10 7" xfId="15816" xr:uid="{00000000-0005-0000-0000-0000723E0000}"/>
    <cellStyle name="Normal 3 4 7 10 8" xfId="15817" xr:uid="{00000000-0005-0000-0000-0000733E0000}"/>
    <cellStyle name="Normal 3 4 7 10 9" xfId="15818" xr:uid="{00000000-0005-0000-0000-0000743E0000}"/>
    <cellStyle name="Normal 3 4 7 11" xfId="15819" xr:uid="{00000000-0005-0000-0000-0000753E0000}"/>
    <cellStyle name="Normal 3 4 7 12" xfId="15820" xr:uid="{00000000-0005-0000-0000-0000763E0000}"/>
    <cellStyle name="Normal 3 4 7 13" xfId="15821" xr:uid="{00000000-0005-0000-0000-0000773E0000}"/>
    <cellStyle name="Normal 3 4 7 14" xfId="15822" xr:uid="{00000000-0005-0000-0000-0000783E0000}"/>
    <cellStyle name="Normal 3 4 7 15" xfId="15823" xr:uid="{00000000-0005-0000-0000-0000793E0000}"/>
    <cellStyle name="Normal 3 4 7 16" xfId="15824" xr:uid="{00000000-0005-0000-0000-00007A3E0000}"/>
    <cellStyle name="Normal 3 4 7 17" xfId="15825" xr:uid="{00000000-0005-0000-0000-00007B3E0000}"/>
    <cellStyle name="Normal 3 4 7 18" xfId="15826" xr:uid="{00000000-0005-0000-0000-00007C3E0000}"/>
    <cellStyle name="Normal 3 4 7 19" xfId="15827" xr:uid="{00000000-0005-0000-0000-00007D3E0000}"/>
    <cellStyle name="Normal 3 4 7 2" xfId="15828" xr:uid="{00000000-0005-0000-0000-00007E3E0000}"/>
    <cellStyle name="Normal 3 4 7 2 10" xfId="15829" xr:uid="{00000000-0005-0000-0000-00007F3E0000}"/>
    <cellStyle name="Normal 3 4 7 2 11" xfId="15830" xr:uid="{00000000-0005-0000-0000-0000803E0000}"/>
    <cellStyle name="Normal 3 4 7 2 12" xfId="15831" xr:uid="{00000000-0005-0000-0000-0000813E0000}"/>
    <cellStyle name="Normal 3 4 7 2 13" xfId="15832" xr:uid="{00000000-0005-0000-0000-0000823E0000}"/>
    <cellStyle name="Normal 3 4 7 2 14" xfId="15833" xr:uid="{00000000-0005-0000-0000-0000833E0000}"/>
    <cellStyle name="Normal 3 4 7 2 15" xfId="15834" xr:uid="{00000000-0005-0000-0000-0000843E0000}"/>
    <cellStyle name="Normal 3 4 7 2 2" xfId="15835" xr:uid="{00000000-0005-0000-0000-0000853E0000}"/>
    <cellStyle name="Normal 3 4 7 2 2 10" xfId="15836" xr:uid="{00000000-0005-0000-0000-0000863E0000}"/>
    <cellStyle name="Normal 3 4 7 2 2 11" xfId="15837" xr:uid="{00000000-0005-0000-0000-0000873E0000}"/>
    <cellStyle name="Normal 3 4 7 2 2 12" xfId="15838" xr:uid="{00000000-0005-0000-0000-0000883E0000}"/>
    <cellStyle name="Normal 3 4 7 2 2 13" xfId="15839" xr:uid="{00000000-0005-0000-0000-0000893E0000}"/>
    <cellStyle name="Normal 3 4 7 2 2 14" xfId="15840" xr:uid="{00000000-0005-0000-0000-00008A3E0000}"/>
    <cellStyle name="Normal 3 4 7 2 2 2" xfId="15841" xr:uid="{00000000-0005-0000-0000-00008B3E0000}"/>
    <cellStyle name="Normal 3 4 7 2 2 3" xfId="15842" xr:uid="{00000000-0005-0000-0000-00008C3E0000}"/>
    <cellStyle name="Normal 3 4 7 2 2 4" xfId="15843" xr:uid="{00000000-0005-0000-0000-00008D3E0000}"/>
    <cellStyle name="Normal 3 4 7 2 2 5" xfId="15844" xr:uid="{00000000-0005-0000-0000-00008E3E0000}"/>
    <cellStyle name="Normal 3 4 7 2 2 6" xfId="15845" xr:uid="{00000000-0005-0000-0000-00008F3E0000}"/>
    <cellStyle name="Normal 3 4 7 2 2 7" xfId="15846" xr:uid="{00000000-0005-0000-0000-0000903E0000}"/>
    <cellStyle name="Normal 3 4 7 2 2 8" xfId="15847" xr:uid="{00000000-0005-0000-0000-0000913E0000}"/>
    <cellStyle name="Normal 3 4 7 2 2 9" xfId="15848" xr:uid="{00000000-0005-0000-0000-0000923E0000}"/>
    <cellStyle name="Normal 3 4 7 2 3" xfId="15849" xr:uid="{00000000-0005-0000-0000-0000933E0000}"/>
    <cellStyle name="Normal 3 4 7 2 4" xfId="15850" xr:uid="{00000000-0005-0000-0000-0000943E0000}"/>
    <cellStyle name="Normal 3 4 7 2 5" xfId="15851" xr:uid="{00000000-0005-0000-0000-0000953E0000}"/>
    <cellStyle name="Normal 3 4 7 2 6" xfId="15852" xr:uid="{00000000-0005-0000-0000-0000963E0000}"/>
    <cellStyle name="Normal 3 4 7 2 7" xfId="15853" xr:uid="{00000000-0005-0000-0000-0000973E0000}"/>
    <cellStyle name="Normal 3 4 7 2 8" xfId="15854" xr:uid="{00000000-0005-0000-0000-0000983E0000}"/>
    <cellStyle name="Normal 3 4 7 2 9" xfId="15855" xr:uid="{00000000-0005-0000-0000-0000993E0000}"/>
    <cellStyle name="Normal 3 4 7 20" xfId="15856" xr:uid="{00000000-0005-0000-0000-00009A3E0000}"/>
    <cellStyle name="Normal 3 4 7 21" xfId="15857" xr:uid="{00000000-0005-0000-0000-00009B3E0000}"/>
    <cellStyle name="Normal 3 4 7 22" xfId="15858" xr:uid="{00000000-0005-0000-0000-00009C3E0000}"/>
    <cellStyle name="Normal 3 4 7 23" xfId="15859" xr:uid="{00000000-0005-0000-0000-00009D3E0000}"/>
    <cellStyle name="Normal 3 4 7 3" xfId="15860" xr:uid="{00000000-0005-0000-0000-00009E3E0000}"/>
    <cellStyle name="Normal 3 4 7 3 10" xfId="15861" xr:uid="{00000000-0005-0000-0000-00009F3E0000}"/>
    <cellStyle name="Normal 3 4 7 3 11" xfId="15862" xr:uid="{00000000-0005-0000-0000-0000A03E0000}"/>
    <cellStyle name="Normal 3 4 7 3 12" xfId="15863" xr:uid="{00000000-0005-0000-0000-0000A13E0000}"/>
    <cellStyle name="Normal 3 4 7 3 13" xfId="15864" xr:uid="{00000000-0005-0000-0000-0000A23E0000}"/>
    <cellStyle name="Normal 3 4 7 3 14" xfId="15865" xr:uid="{00000000-0005-0000-0000-0000A33E0000}"/>
    <cellStyle name="Normal 3 4 7 3 15" xfId="15866" xr:uid="{00000000-0005-0000-0000-0000A43E0000}"/>
    <cellStyle name="Normal 3 4 7 3 2" xfId="15867" xr:uid="{00000000-0005-0000-0000-0000A53E0000}"/>
    <cellStyle name="Normal 3 4 7 3 2 10" xfId="15868" xr:uid="{00000000-0005-0000-0000-0000A63E0000}"/>
    <cellStyle name="Normal 3 4 7 3 2 11" xfId="15869" xr:uid="{00000000-0005-0000-0000-0000A73E0000}"/>
    <cellStyle name="Normal 3 4 7 3 2 12" xfId="15870" xr:uid="{00000000-0005-0000-0000-0000A83E0000}"/>
    <cellStyle name="Normal 3 4 7 3 2 13" xfId="15871" xr:uid="{00000000-0005-0000-0000-0000A93E0000}"/>
    <cellStyle name="Normal 3 4 7 3 2 14" xfId="15872" xr:uid="{00000000-0005-0000-0000-0000AA3E0000}"/>
    <cellStyle name="Normal 3 4 7 3 2 2" xfId="15873" xr:uid="{00000000-0005-0000-0000-0000AB3E0000}"/>
    <cellStyle name="Normal 3 4 7 3 2 3" xfId="15874" xr:uid="{00000000-0005-0000-0000-0000AC3E0000}"/>
    <cellStyle name="Normal 3 4 7 3 2 4" xfId="15875" xr:uid="{00000000-0005-0000-0000-0000AD3E0000}"/>
    <cellStyle name="Normal 3 4 7 3 2 5" xfId="15876" xr:uid="{00000000-0005-0000-0000-0000AE3E0000}"/>
    <cellStyle name="Normal 3 4 7 3 2 6" xfId="15877" xr:uid="{00000000-0005-0000-0000-0000AF3E0000}"/>
    <cellStyle name="Normal 3 4 7 3 2 7" xfId="15878" xr:uid="{00000000-0005-0000-0000-0000B03E0000}"/>
    <cellStyle name="Normal 3 4 7 3 2 8" xfId="15879" xr:uid="{00000000-0005-0000-0000-0000B13E0000}"/>
    <cellStyle name="Normal 3 4 7 3 2 9" xfId="15880" xr:uid="{00000000-0005-0000-0000-0000B23E0000}"/>
    <cellStyle name="Normal 3 4 7 3 3" xfId="15881" xr:uid="{00000000-0005-0000-0000-0000B33E0000}"/>
    <cellStyle name="Normal 3 4 7 3 4" xfId="15882" xr:uid="{00000000-0005-0000-0000-0000B43E0000}"/>
    <cellStyle name="Normal 3 4 7 3 5" xfId="15883" xr:uid="{00000000-0005-0000-0000-0000B53E0000}"/>
    <cellStyle name="Normal 3 4 7 3 6" xfId="15884" xr:uid="{00000000-0005-0000-0000-0000B63E0000}"/>
    <cellStyle name="Normal 3 4 7 3 7" xfId="15885" xr:uid="{00000000-0005-0000-0000-0000B73E0000}"/>
    <cellStyle name="Normal 3 4 7 3 8" xfId="15886" xr:uid="{00000000-0005-0000-0000-0000B83E0000}"/>
    <cellStyle name="Normal 3 4 7 3 9" xfId="15887" xr:uid="{00000000-0005-0000-0000-0000B93E0000}"/>
    <cellStyle name="Normal 3 4 7 4" xfId="15888" xr:uid="{00000000-0005-0000-0000-0000BA3E0000}"/>
    <cellStyle name="Normal 3 4 7 4 10" xfId="15889" xr:uid="{00000000-0005-0000-0000-0000BB3E0000}"/>
    <cellStyle name="Normal 3 4 7 4 11" xfId="15890" xr:uid="{00000000-0005-0000-0000-0000BC3E0000}"/>
    <cellStyle name="Normal 3 4 7 4 12" xfId="15891" xr:uid="{00000000-0005-0000-0000-0000BD3E0000}"/>
    <cellStyle name="Normal 3 4 7 4 13" xfId="15892" xr:uid="{00000000-0005-0000-0000-0000BE3E0000}"/>
    <cellStyle name="Normal 3 4 7 4 14" xfId="15893" xr:uid="{00000000-0005-0000-0000-0000BF3E0000}"/>
    <cellStyle name="Normal 3 4 7 4 15" xfId="15894" xr:uid="{00000000-0005-0000-0000-0000C03E0000}"/>
    <cellStyle name="Normal 3 4 7 4 2" xfId="15895" xr:uid="{00000000-0005-0000-0000-0000C13E0000}"/>
    <cellStyle name="Normal 3 4 7 4 2 10" xfId="15896" xr:uid="{00000000-0005-0000-0000-0000C23E0000}"/>
    <cellStyle name="Normal 3 4 7 4 2 11" xfId="15897" xr:uid="{00000000-0005-0000-0000-0000C33E0000}"/>
    <cellStyle name="Normal 3 4 7 4 2 12" xfId="15898" xr:uid="{00000000-0005-0000-0000-0000C43E0000}"/>
    <cellStyle name="Normal 3 4 7 4 2 13" xfId="15899" xr:uid="{00000000-0005-0000-0000-0000C53E0000}"/>
    <cellStyle name="Normal 3 4 7 4 2 14" xfId="15900" xr:uid="{00000000-0005-0000-0000-0000C63E0000}"/>
    <cellStyle name="Normal 3 4 7 4 2 2" xfId="15901" xr:uid="{00000000-0005-0000-0000-0000C73E0000}"/>
    <cellStyle name="Normal 3 4 7 4 2 3" xfId="15902" xr:uid="{00000000-0005-0000-0000-0000C83E0000}"/>
    <cellStyle name="Normal 3 4 7 4 2 4" xfId="15903" xr:uid="{00000000-0005-0000-0000-0000C93E0000}"/>
    <cellStyle name="Normal 3 4 7 4 2 5" xfId="15904" xr:uid="{00000000-0005-0000-0000-0000CA3E0000}"/>
    <cellStyle name="Normal 3 4 7 4 2 6" xfId="15905" xr:uid="{00000000-0005-0000-0000-0000CB3E0000}"/>
    <cellStyle name="Normal 3 4 7 4 2 7" xfId="15906" xr:uid="{00000000-0005-0000-0000-0000CC3E0000}"/>
    <cellStyle name="Normal 3 4 7 4 2 8" xfId="15907" xr:uid="{00000000-0005-0000-0000-0000CD3E0000}"/>
    <cellStyle name="Normal 3 4 7 4 2 9" xfId="15908" xr:uid="{00000000-0005-0000-0000-0000CE3E0000}"/>
    <cellStyle name="Normal 3 4 7 4 3" xfId="15909" xr:uid="{00000000-0005-0000-0000-0000CF3E0000}"/>
    <cellStyle name="Normal 3 4 7 4 4" xfId="15910" xr:uid="{00000000-0005-0000-0000-0000D03E0000}"/>
    <cellStyle name="Normal 3 4 7 4 5" xfId="15911" xr:uid="{00000000-0005-0000-0000-0000D13E0000}"/>
    <cellStyle name="Normal 3 4 7 4 6" xfId="15912" xr:uid="{00000000-0005-0000-0000-0000D23E0000}"/>
    <cellStyle name="Normal 3 4 7 4 7" xfId="15913" xr:uid="{00000000-0005-0000-0000-0000D33E0000}"/>
    <cellStyle name="Normal 3 4 7 4 8" xfId="15914" xr:uid="{00000000-0005-0000-0000-0000D43E0000}"/>
    <cellStyle name="Normal 3 4 7 4 9" xfId="15915" xr:uid="{00000000-0005-0000-0000-0000D53E0000}"/>
    <cellStyle name="Normal 3 4 7 5" xfId="15916" xr:uid="{00000000-0005-0000-0000-0000D63E0000}"/>
    <cellStyle name="Normal 3 4 7 5 10" xfId="15917" xr:uid="{00000000-0005-0000-0000-0000D73E0000}"/>
    <cellStyle name="Normal 3 4 7 5 11" xfId="15918" xr:uid="{00000000-0005-0000-0000-0000D83E0000}"/>
    <cellStyle name="Normal 3 4 7 5 12" xfId="15919" xr:uid="{00000000-0005-0000-0000-0000D93E0000}"/>
    <cellStyle name="Normal 3 4 7 5 13" xfId="15920" xr:uid="{00000000-0005-0000-0000-0000DA3E0000}"/>
    <cellStyle name="Normal 3 4 7 5 14" xfId="15921" xr:uid="{00000000-0005-0000-0000-0000DB3E0000}"/>
    <cellStyle name="Normal 3 4 7 5 2" xfId="15922" xr:uid="{00000000-0005-0000-0000-0000DC3E0000}"/>
    <cellStyle name="Normal 3 4 7 5 3" xfId="15923" xr:uid="{00000000-0005-0000-0000-0000DD3E0000}"/>
    <cellStyle name="Normal 3 4 7 5 4" xfId="15924" xr:uid="{00000000-0005-0000-0000-0000DE3E0000}"/>
    <cellStyle name="Normal 3 4 7 5 5" xfId="15925" xr:uid="{00000000-0005-0000-0000-0000DF3E0000}"/>
    <cellStyle name="Normal 3 4 7 5 6" xfId="15926" xr:uid="{00000000-0005-0000-0000-0000E03E0000}"/>
    <cellStyle name="Normal 3 4 7 5 7" xfId="15927" xr:uid="{00000000-0005-0000-0000-0000E13E0000}"/>
    <cellStyle name="Normal 3 4 7 5 8" xfId="15928" xr:uid="{00000000-0005-0000-0000-0000E23E0000}"/>
    <cellStyle name="Normal 3 4 7 5 9" xfId="15929" xr:uid="{00000000-0005-0000-0000-0000E33E0000}"/>
    <cellStyle name="Normal 3 4 7 6" xfId="15930" xr:uid="{00000000-0005-0000-0000-0000E43E0000}"/>
    <cellStyle name="Normal 3 4 7 6 10" xfId="15931" xr:uid="{00000000-0005-0000-0000-0000E53E0000}"/>
    <cellStyle name="Normal 3 4 7 6 11" xfId="15932" xr:uid="{00000000-0005-0000-0000-0000E63E0000}"/>
    <cellStyle name="Normal 3 4 7 6 12" xfId="15933" xr:uid="{00000000-0005-0000-0000-0000E73E0000}"/>
    <cellStyle name="Normal 3 4 7 6 13" xfId="15934" xr:uid="{00000000-0005-0000-0000-0000E83E0000}"/>
    <cellStyle name="Normal 3 4 7 6 14" xfId="15935" xr:uid="{00000000-0005-0000-0000-0000E93E0000}"/>
    <cellStyle name="Normal 3 4 7 6 2" xfId="15936" xr:uid="{00000000-0005-0000-0000-0000EA3E0000}"/>
    <cellStyle name="Normal 3 4 7 6 3" xfId="15937" xr:uid="{00000000-0005-0000-0000-0000EB3E0000}"/>
    <cellStyle name="Normal 3 4 7 6 4" xfId="15938" xr:uid="{00000000-0005-0000-0000-0000EC3E0000}"/>
    <cellStyle name="Normal 3 4 7 6 5" xfId="15939" xr:uid="{00000000-0005-0000-0000-0000ED3E0000}"/>
    <cellStyle name="Normal 3 4 7 6 6" xfId="15940" xr:uid="{00000000-0005-0000-0000-0000EE3E0000}"/>
    <cellStyle name="Normal 3 4 7 6 7" xfId="15941" xr:uid="{00000000-0005-0000-0000-0000EF3E0000}"/>
    <cellStyle name="Normal 3 4 7 6 8" xfId="15942" xr:uid="{00000000-0005-0000-0000-0000F03E0000}"/>
    <cellStyle name="Normal 3 4 7 6 9" xfId="15943" xr:uid="{00000000-0005-0000-0000-0000F13E0000}"/>
    <cellStyle name="Normal 3 4 7 7" xfId="15944" xr:uid="{00000000-0005-0000-0000-0000F23E0000}"/>
    <cellStyle name="Normal 3 4 7 7 10" xfId="15945" xr:uid="{00000000-0005-0000-0000-0000F33E0000}"/>
    <cellStyle name="Normal 3 4 7 7 11" xfId="15946" xr:uid="{00000000-0005-0000-0000-0000F43E0000}"/>
    <cellStyle name="Normal 3 4 7 7 12" xfId="15947" xr:uid="{00000000-0005-0000-0000-0000F53E0000}"/>
    <cellStyle name="Normal 3 4 7 7 13" xfId="15948" xr:uid="{00000000-0005-0000-0000-0000F63E0000}"/>
    <cellStyle name="Normal 3 4 7 7 14" xfId="15949" xr:uid="{00000000-0005-0000-0000-0000F73E0000}"/>
    <cellStyle name="Normal 3 4 7 7 2" xfId="15950" xr:uid="{00000000-0005-0000-0000-0000F83E0000}"/>
    <cellStyle name="Normal 3 4 7 7 3" xfId="15951" xr:uid="{00000000-0005-0000-0000-0000F93E0000}"/>
    <cellStyle name="Normal 3 4 7 7 4" xfId="15952" xr:uid="{00000000-0005-0000-0000-0000FA3E0000}"/>
    <cellStyle name="Normal 3 4 7 7 5" xfId="15953" xr:uid="{00000000-0005-0000-0000-0000FB3E0000}"/>
    <cellStyle name="Normal 3 4 7 7 6" xfId="15954" xr:uid="{00000000-0005-0000-0000-0000FC3E0000}"/>
    <cellStyle name="Normal 3 4 7 7 7" xfId="15955" xr:uid="{00000000-0005-0000-0000-0000FD3E0000}"/>
    <cellStyle name="Normal 3 4 7 7 8" xfId="15956" xr:uid="{00000000-0005-0000-0000-0000FE3E0000}"/>
    <cellStyle name="Normal 3 4 7 7 9" xfId="15957" xr:uid="{00000000-0005-0000-0000-0000FF3E0000}"/>
    <cellStyle name="Normal 3 4 7 8" xfId="15958" xr:uid="{00000000-0005-0000-0000-0000003F0000}"/>
    <cellStyle name="Normal 3 4 7 8 10" xfId="15959" xr:uid="{00000000-0005-0000-0000-0000013F0000}"/>
    <cellStyle name="Normal 3 4 7 8 11" xfId="15960" xr:uid="{00000000-0005-0000-0000-0000023F0000}"/>
    <cellStyle name="Normal 3 4 7 8 12" xfId="15961" xr:uid="{00000000-0005-0000-0000-0000033F0000}"/>
    <cellStyle name="Normal 3 4 7 8 13" xfId="15962" xr:uid="{00000000-0005-0000-0000-0000043F0000}"/>
    <cellStyle name="Normal 3 4 7 8 14" xfId="15963" xr:uid="{00000000-0005-0000-0000-0000053F0000}"/>
    <cellStyle name="Normal 3 4 7 8 2" xfId="15964" xr:uid="{00000000-0005-0000-0000-0000063F0000}"/>
    <cellStyle name="Normal 3 4 7 8 3" xfId="15965" xr:uid="{00000000-0005-0000-0000-0000073F0000}"/>
    <cellStyle name="Normal 3 4 7 8 4" xfId="15966" xr:uid="{00000000-0005-0000-0000-0000083F0000}"/>
    <cellStyle name="Normal 3 4 7 8 5" xfId="15967" xr:uid="{00000000-0005-0000-0000-0000093F0000}"/>
    <cellStyle name="Normal 3 4 7 8 6" xfId="15968" xr:uid="{00000000-0005-0000-0000-00000A3F0000}"/>
    <cellStyle name="Normal 3 4 7 8 7" xfId="15969" xr:uid="{00000000-0005-0000-0000-00000B3F0000}"/>
    <cellStyle name="Normal 3 4 7 8 8" xfId="15970" xr:uid="{00000000-0005-0000-0000-00000C3F0000}"/>
    <cellStyle name="Normal 3 4 7 8 9" xfId="15971" xr:uid="{00000000-0005-0000-0000-00000D3F0000}"/>
    <cellStyle name="Normal 3 4 7 9" xfId="15972" xr:uid="{00000000-0005-0000-0000-00000E3F0000}"/>
    <cellStyle name="Normal 3 4 7 9 10" xfId="15973" xr:uid="{00000000-0005-0000-0000-00000F3F0000}"/>
    <cellStyle name="Normal 3 4 7 9 11" xfId="15974" xr:uid="{00000000-0005-0000-0000-0000103F0000}"/>
    <cellStyle name="Normal 3 4 7 9 12" xfId="15975" xr:uid="{00000000-0005-0000-0000-0000113F0000}"/>
    <cellStyle name="Normal 3 4 7 9 13" xfId="15976" xr:uid="{00000000-0005-0000-0000-0000123F0000}"/>
    <cellStyle name="Normal 3 4 7 9 14" xfId="15977" xr:uid="{00000000-0005-0000-0000-0000133F0000}"/>
    <cellStyle name="Normal 3 4 7 9 2" xfId="15978" xr:uid="{00000000-0005-0000-0000-0000143F0000}"/>
    <cellStyle name="Normal 3 4 7 9 3" xfId="15979" xr:uid="{00000000-0005-0000-0000-0000153F0000}"/>
    <cellStyle name="Normal 3 4 7 9 4" xfId="15980" xr:uid="{00000000-0005-0000-0000-0000163F0000}"/>
    <cellStyle name="Normal 3 4 7 9 5" xfId="15981" xr:uid="{00000000-0005-0000-0000-0000173F0000}"/>
    <cellStyle name="Normal 3 4 7 9 6" xfId="15982" xr:uid="{00000000-0005-0000-0000-0000183F0000}"/>
    <cellStyle name="Normal 3 4 7 9 7" xfId="15983" xr:uid="{00000000-0005-0000-0000-0000193F0000}"/>
    <cellStyle name="Normal 3 4 7 9 8" xfId="15984" xr:uid="{00000000-0005-0000-0000-00001A3F0000}"/>
    <cellStyle name="Normal 3 4 7 9 9" xfId="15985" xr:uid="{00000000-0005-0000-0000-00001B3F0000}"/>
    <cellStyle name="Normal 3 4 8" xfId="15986" xr:uid="{00000000-0005-0000-0000-00001C3F0000}"/>
    <cellStyle name="Normal 3 4 8 10" xfId="15987" xr:uid="{00000000-0005-0000-0000-00001D3F0000}"/>
    <cellStyle name="Normal 3 4 8 10 10" xfId="15988" xr:uid="{00000000-0005-0000-0000-00001E3F0000}"/>
    <cellStyle name="Normal 3 4 8 10 11" xfId="15989" xr:uid="{00000000-0005-0000-0000-00001F3F0000}"/>
    <cellStyle name="Normal 3 4 8 10 12" xfId="15990" xr:uid="{00000000-0005-0000-0000-0000203F0000}"/>
    <cellStyle name="Normal 3 4 8 10 13" xfId="15991" xr:uid="{00000000-0005-0000-0000-0000213F0000}"/>
    <cellStyle name="Normal 3 4 8 10 14" xfId="15992" xr:uid="{00000000-0005-0000-0000-0000223F0000}"/>
    <cellStyle name="Normal 3 4 8 10 2" xfId="15993" xr:uid="{00000000-0005-0000-0000-0000233F0000}"/>
    <cellStyle name="Normal 3 4 8 10 3" xfId="15994" xr:uid="{00000000-0005-0000-0000-0000243F0000}"/>
    <cellStyle name="Normal 3 4 8 10 4" xfId="15995" xr:uid="{00000000-0005-0000-0000-0000253F0000}"/>
    <cellStyle name="Normal 3 4 8 10 5" xfId="15996" xr:uid="{00000000-0005-0000-0000-0000263F0000}"/>
    <cellStyle name="Normal 3 4 8 10 6" xfId="15997" xr:uid="{00000000-0005-0000-0000-0000273F0000}"/>
    <cellStyle name="Normal 3 4 8 10 7" xfId="15998" xr:uid="{00000000-0005-0000-0000-0000283F0000}"/>
    <cellStyle name="Normal 3 4 8 10 8" xfId="15999" xr:uid="{00000000-0005-0000-0000-0000293F0000}"/>
    <cellStyle name="Normal 3 4 8 10 9" xfId="16000" xr:uid="{00000000-0005-0000-0000-00002A3F0000}"/>
    <cellStyle name="Normal 3 4 8 11" xfId="16001" xr:uid="{00000000-0005-0000-0000-00002B3F0000}"/>
    <cellStyle name="Normal 3 4 8 12" xfId="16002" xr:uid="{00000000-0005-0000-0000-00002C3F0000}"/>
    <cellStyle name="Normal 3 4 8 13" xfId="16003" xr:uid="{00000000-0005-0000-0000-00002D3F0000}"/>
    <cellStyle name="Normal 3 4 8 14" xfId="16004" xr:uid="{00000000-0005-0000-0000-00002E3F0000}"/>
    <cellStyle name="Normal 3 4 8 15" xfId="16005" xr:uid="{00000000-0005-0000-0000-00002F3F0000}"/>
    <cellStyle name="Normal 3 4 8 16" xfId="16006" xr:uid="{00000000-0005-0000-0000-0000303F0000}"/>
    <cellStyle name="Normal 3 4 8 17" xfId="16007" xr:uid="{00000000-0005-0000-0000-0000313F0000}"/>
    <cellStyle name="Normal 3 4 8 18" xfId="16008" xr:uid="{00000000-0005-0000-0000-0000323F0000}"/>
    <cellStyle name="Normal 3 4 8 19" xfId="16009" xr:uid="{00000000-0005-0000-0000-0000333F0000}"/>
    <cellStyle name="Normal 3 4 8 2" xfId="16010" xr:uid="{00000000-0005-0000-0000-0000343F0000}"/>
    <cellStyle name="Normal 3 4 8 2 10" xfId="16011" xr:uid="{00000000-0005-0000-0000-0000353F0000}"/>
    <cellStyle name="Normal 3 4 8 2 11" xfId="16012" xr:uid="{00000000-0005-0000-0000-0000363F0000}"/>
    <cellStyle name="Normal 3 4 8 2 12" xfId="16013" xr:uid="{00000000-0005-0000-0000-0000373F0000}"/>
    <cellStyle name="Normal 3 4 8 2 13" xfId="16014" xr:uid="{00000000-0005-0000-0000-0000383F0000}"/>
    <cellStyle name="Normal 3 4 8 2 14" xfId="16015" xr:uid="{00000000-0005-0000-0000-0000393F0000}"/>
    <cellStyle name="Normal 3 4 8 2 15" xfId="16016" xr:uid="{00000000-0005-0000-0000-00003A3F0000}"/>
    <cellStyle name="Normal 3 4 8 2 2" xfId="16017" xr:uid="{00000000-0005-0000-0000-00003B3F0000}"/>
    <cellStyle name="Normal 3 4 8 2 2 10" xfId="16018" xr:uid="{00000000-0005-0000-0000-00003C3F0000}"/>
    <cellStyle name="Normal 3 4 8 2 2 11" xfId="16019" xr:uid="{00000000-0005-0000-0000-00003D3F0000}"/>
    <cellStyle name="Normal 3 4 8 2 2 12" xfId="16020" xr:uid="{00000000-0005-0000-0000-00003E3F0000}"/>
    <cellStyle name="Normal 3 4 8 2 2 13" xfId="16021" xr:uid="{00000000-0005-0000-0000-00003F3F0000}"/>
    <cellStyle name="Normal 3 4 8 2 2 14" xfId="16022" xr:uid="{00000000-0005-0000-0000-0000403F0000}"/>
    <cellStyle name="Normal 3 4 8 2 2 2" xfId="16023" xr:uid="{00000000-0005-0000-0000-0000413F0000}"/>
    <cellStyle name="Normal 3 4 8 2 2 3" xfId="16024" xr:uid="{00000000-0005-0000-0000-0000423F0000}"/>
    <cellStyle name="Normal 3 4 8 2 2 4" xfId="16025" xr:uid="{00000000-0005-0000-0000-0000433F0000}"/>
    <cellStyle name="Normal 3 4 8 2 2 5" xfId="16026" xr:uid="{00000000-0005-0000-0000-0000443F0000}"/>
    <cellStyle name="Normal 3 4 8 2 2 6" xfId="16027" xr:uid="{00000000-0005-0000-0000-0000453F0000}"/>
    <cellStyle name="Normal 3 4 8 2 2 7" xfId="16028" xr:uid="{00000000-0005-0000-0000-0000463F0000}"/>
    <cellStyle name="Normal 3 4 8 2 2 8" xfId="16029" xr:uid="{00000000-0005-0000-0000-0000473F0000}"/>
    <cellStyle name="Normal 3 4 8 2 2 9" xfId="16030" xr:uid="{00000000-0005-0000-0000-0000483F0000}"/>
    <cellStyle name="Normal 3 4 8 2 3" xfId="16031" xr:uid="{00000000-0005-0000-0000-0000493F0000}"/>
    <cellStyle name="Normal 3 4 8 2 4" xfId="16032" xr:uid="{00000000-0005-0000-0000-00004A3F0000}"/>
    <cellStyle name="Normal 3 4 8 2 5" xfId="16033" xr:uid="{00000000-0005-0000-0000-00004B3F0000}"/>
    <cellStyle name="Normal 3 4 8 2 6" xfId="16034" xr:uid="{00000000-0005-0000-0000-00004C3F0000}"/>
    <cellStyle name="Normal 3 4 8 2 7" xfId="16035" xr:uid="{00000000-0005-0000-0000-00004D3F0000}"/>
    <cellStyle name="Normal 3 4 8 2 8" xfId="16036" xr:uid="{00000000-0005-0000-0000-00004E3F0000}"/>
    <cellStyle name="Normal 3 4 8 2 9" xfId="16037" xr:uid="{00000000-0005-0000-0000-00004F3F0000}"/>
    <cellStyle name="Normal 3 4 8 20" xfId="16038" xr:uid="{00000000-0005-0000-0000-0000503F0000}"/>
    <cellStyle name="Normal 3 4 8 21" xfId="16039" xr:uid="{00000000-0005-0000-0000-0000513F0000}"/>
    <cellStyle name="Normal 3 4 8 22" xfId="16040" xr:uid="{00000000-0005-0000-0000-0000523F0000}"/>
    <cellStyle name="Normal 3 4 8 23" xfId="16041" xr:uid="{00000000-0005-0000-0000-0000533F0000}"/>
    <cellStyle name="Normal 3 4 8 3" xfId="16042" xr:uid="{00000000-0005-0000-0000-0000543F0000}"/>
    <cellStyle name="Normal 3 4 8 3 10" xfId="16043" xr:uid="{00000000-0005-0000-0000-0000553F0000}"/>
    <cellStyle name="Normal 3 4 8 3 11" xfId="16044" xr:uid="{00000000-0005-0000-0000-0000563F0000}"/>
    <cellStyle name="Normal 3 4 8 3 12" xfId="16045" xr:uid="{00000000-0005-0000-0000-0000573F0000}"/>
    <cellStyle name="Normal 3 4 8 3 13" xfId="16046" xr:uid="{00000000-0005-0000-0000-0000583F0000}"/>
    <cellStyle name="Normal 3 4 8 3 14" xfId="16047" xr:uid="{00000000-0005-0000-0000-0000593F0000}"/>
    <cellStyle name="Normal 3 4 8 3 15" xfId="16048" xr:uid="{00000000-0005-0000-0000-00005A3F0000}"/>
    <cellStyle name="Normal 3 4 8 3 2" xfId="16049" xr:uid="{00000000-0005-0000-0000-00005B3F0000}"/>
    <cellStyle name="Normal 3 4 8 3 2 10" xfId="16050" xr:uid="{00000000-0005-0000-0000-00005C3F0000}"/>
    <cellStyle name="Normal 3 4 8 3 2 11" xfId="16051" xr:uid="{00000000-0005-0000-0000-00005D3F0000}"/>
    <cellStyle name="Normal 3 4 8 3 2 12" xfId="16052" xr:uid="{00000000-0005-0000-0000-00005E3F0000}"/>
    <cellStyle name="Normal 3 4 8 3 2 13" xfId="16053" xr:uid="{00000000-0005-0000-0000-00005F3F0000}"/>
    <cellStyle name="Normal 3 4 8 3 2 14" xfId="16054" xr:uid="{00000000-0005-0000-0000-0000603F0000}"/>
    <cellStyle name="Normal 3 4 8 3 2 2" xfId="16055" xr:uid="{00000000-0005-0000-0000-0000613F0000}"/>
    <cellStyle name="Normal 3 4 8 3 2 3" xfId="16056" xr:uid="{00000000-0005-0000-0000-0000623F0000}"/>
    <cellStyle name="Normal 3 4 8 3 2 4" xfId="16057" xr:uid="{00000000-0005-0000-0000-0000633F0000}"/>
    <cellStyle name="Normal 3 4 8 3 2 5" xfId="16058" xr:uid="{00000000-0005-0000-0000-0000643F0000}"/>
    <cellStyle name="Normal 3 4 8 3 2 6" xfId="16059" xr:uid="{00000000-0005-0000-0000-0000653F0000}"/>
    <cellStyle name="Normal 3 4 8 3 2 7" xfId="16060" xr:uid="{00000000-0005-0000-0000-0000663F0000}"/>
    <cellStyle name="Normal 3 4 8 3 2 8" xfId="16061" xr:uid="{00000000-0005-0000-0000-0000673F0000}"/>
    <cellStyle name="Normal 3 4 8 3 2 9" xfId="16062" xr:uid="{00000000-0005-0000-0000-0000683F0000}"/>
    <cellStyle name="Normal 3 4 8 3 3" xfId="16063" xr:uid="{00000000-0005-0000-0000-0000693F0000}"/>
    <cellStyle name="Normal 3 4 8 3 4" xfId="16064" xr:uid="{00000000-0005-0000-0000-00006A3F0000}"/>
    <cellStyle name="Normal 3 4 8 3 5" xfId="16065" xr:uid="{00000000-0005-0000-0000-00006B3F0000}"/>
    <cellStyle name="Normal 3 4 8 3 6" xfId="16066" xr:uid="{00000000-0005-0000-0000-00006C3F0000}"/>
    <cellStyle name="Normal 3 4 8 3 7" xfId="16067" xr:uid="{00000000-0005-0000-0000-00006D3F0000}"/>
    <cellStyle name="Normal 3 4 8 3 8" xfId="16068" xr:uid="{00000000-0005-0000-0000-00006E3F0000}"/>
    <cellStyle name="Normal 3 4 8 3 9" xfId="16069" xr:uid="{00000000-0005-0000-0000-00006F3F0000}"/>
    <cellStyle name="Normal 3 4 8 4" xfId="16070" xr:uid="{00000000-0005-0000-0000-0000703F0000}"/>
    <cellStyle name="Normal 3 4 8 4 10" xfId="16071" xr:uid="{00000000-0005-0000-0000-0000713F0000}"/>
    <cellStyle name="Normal 3 4 8 4 11" xfId="16072" xr:uid="{00000000-0005-0000-0000-0000723F0000}"/>
    <cellStyle name="Normal 3 4 8 4 12" xfId="16073" xr:uid="{00000000-0005-0000-0000-0000733F0000}"/>
    <cellStyle name="Normal 3 4 8 4 13" xfId="16074" xr:uid="{00000000-0005-0000-0000-0000743F0000}"/>
    <cellStyle name="Normal 3 4 8 4 14" xfId="16075" xr:uid="{00000000-0005-0000-0000-0000753F0000}"/>
    <cellStyle name="Normal 3 4 8 4 15" xfId="16076" xr:uid="{00000000-0005-0000-0000-0000763F0000}"/>
    <cellStyle name="Normal 3 4 8 4 2" xfId="16077" xr:uid="{00000000-0005-0000-0000-0000773F0000}"/>
    <cellStyle name="Normal 3 4 8 4 2 10" xfId="16078" xr:uid="{00000000-0005-0000-0000-0000783F0000}"/>
    <cellStyle name="Normal 3 4 8 4 2 11" xfId="16079" xr:uid="{00000000-0005-0000-0000-0000793F0000}"/>
    <cellStyle name="Normal 3 4 8 4 2 12" xfId="16080" xr:uid="{00000000-0005-0000-0000-00007A3F0000}"/>
    <cellStyle name="Normal 3 4 8 4 2 13" xfId="16081" xr:uid="{00000000-0005-0000-0000-00007B3F0000}"/>
    <cellStyle name="Normal 3 4 8 4 2 14" xfId="16082" xr:uid="{00000000-0005-0000-0000-00007C3F0000}"/>
    <cellStyle name="Normal 3 4 8 4 2 2" xfId="16083" xr:uid="{00000000-0005-0000-0000-00007D3F0000}"/>
    <cellStyle name="Normal 3 4 8 4 2 3" xfId="16084" xr:uid="{00000000-0005-0000-0000-00007E3F0000}"/>
    <cellStyle name="Normal 3 4 8 4 2 4" xfId="16085" xr:uid="{00000000-0005-0000-0000-00007F3F0000}"/>
    <cellStyle name="Normal 3 4 8 4 2 5" xfId="16086" xr:uid="{00000000-0005-0000-0000-0000803F0000}"/>
    <cellStyle name="Normal 3 4 8 4 2 6" xfId="16087" xr:uid="{00000000-0005-0000-0000-0000813F0000}"/>
    <cellStyle name="Normal 3 4 8 4 2 7" xfId="16088" xr:uid="{00000000-0005-0000-0000-0000823F0000}"/>
    <cellStyle name="Normal 3 4 8 4 2 8" xfId="16089" xr:uid="{00000000-0005-0000-0000-0000833F0000}"/>
    <cellStyle name="Normal 3 4 8 4 2 9" xfId="16090" xr:uid="{00000000-0005-0000-0000-0000843F0000}"/>
    <cellStyle name="Normal 3 4 8 4 3" xfId="16091" xr:uid="{00000000-0005-0000-0000-0000853F0000}"/>
    <cellStyle name="Normal 3 4 8 4 4" xfId="16092" xr:uid="{00000000-0005-0000-0000-0000863F0000}"/>
    <cellStyle name="Normal 3 4 8 4 5" xfId="16093" xr:uid="{00000000-0005-0000-0000-0000873F0000}"/>
    <cellStyle name="Normal 3 4 8 4 6" xfId="16094" xr:uid="{00000000-0005-0000-0000-0000883F0000}"/>
    <cellStyle name="Normal 3 4 8 4 7" xfId="16095" xr:uid="{00000000-0005-0000-0000-0000893F0000}"/>
    <cellStyle name="Normal 3 4 8 4 8" xfId="16096" xr:uid="{00000000-0005-0000-0000-00008A3F0000}"/>
    <cellStyle name="Normal 3 4 8 4 9" xfId="16097" xr:uid="{00000000-0005-0000-0000-00008B3F0000}"/>
    <cellStyle name="Normal 3 4 8 5" xfId="16098" xr:uid="{00000000-0005-0000-0000-00008C3F0000}"/>
    <cellStyle name="Normal 3 4 8 5 10" xfId="16099" xr:uid="{00000000-0005-0000-0000-00008D3F0000}"/>
    <cellStyle name="Normal 3 4 8 5 11" xfId="16100" xr:uid="{00000000-0005-0000-0000-00008E3F0000}"/>
    <cellStyle name="Normal 3 4 8 5 12" xfId="16101" xr:uid="{00000000-0005-0000-0000-00008F3F0000}"/>
    <cellStyle name="Normal 3 4 8 5 13" xfId="16102" xr:uid="{00000000-0005-0000-0000-0000903F0000}"/>
    <cellStyle name="Normal 3 4 8 5 14" xfId="16103" xr:uid="{00000000-0005-0000-0000-0000913F0000}"/>
    <cellStyle name="Normal 3 4 8 5 2" xfId="16104" xr:uid="{00000000-0005-0000-0000-0000923F0000}"/>
    <cellStyle name="Normal 3 4 8 5 3" xfId="16105" xr:uid="{00000000-0005-0000-0000-0000933F0000}"/>
    <cellStyle name="Normal 3 4 8 5 4" xfId="16106" xr:uid="{00000000-0005-0000-0000-0000943F0000}"/>
    <cellStyle name="Normal 3 4 8 5 5" xfId="16107" xr:uid="{00000000-0005-0000-0000-0000953F0000}"/>
    <cellStyle name="Normal 3 4 8 5 6" xfId="16108" xr:uid="{00000000-0005-0000-0000-0000963F0000}"/>
    <cellStyle name="Normal 3 4 8 5 7" xfId="16109" xr:uid="{00000000-0005-0000-0000-0000973F0000}"/>
    <cellStyle name="Normal 3 4 8 5 8" xfId="16110" xr:uid="{00000000-0005-0000-0000-0000983F0000}"/>
    <cellStyle name="Normal 3 4 8 5 9" xfId="16111" xr:uid="{00000000-0005-0000-0000-0000993F0000}"/>
    <cellStyle name="Normal 3 4 8 6" xfId="16112" xr:uid="{00000000-0005-0000-0000-00009A3F0000}"/>
    <cellStyle name="Normal 3 4 8 6 10" xfId="16113" xr:uid="{00000000-0005-0000-0000-00009B3F0000}"/>
    <cellStyle name="Normal 3 4 8 6 11" xfId="16114" xr:uid="{00000000-0005-0000-0000-00009C3F0000}"/>
    <cellStyle name="Normal 3 4 8 6 12" xfId="16115" xr:uid="{00000000-0005-0000-0000-00009D3F0000}"/>
    <cellStyle name="Normal 3 4 8 6 13" xfId="16116" xr:uid="{00000000-0005-0000-0000-00009E3F0000}"/>
    <cellStyle name="Normal 3 4 8 6 14" xfId="16117" xr:uid="{00000000-0005-0000-0000-00009F3F0000}"/>
    <cellStyle name="Normal 3 4 8 6 2" xfId="16118" xr:uid="{00000000-0005-0000-0000-0000A03F0000}"/>
    <cellStyle name="Normal 3 4 8 6 3" xfId="16119" xr:uid="{00000000-0005-0000-0000-0000A13F0000}"/>
    <cellStyle name="Normal 3 4 8 6 4" xfId="16120" xr:uid="{00000000-0005-0000-0000-0000A23F0000}"/>
    <cellStyle name="Normal 3 4 8 6 5" xfId="16121" xr:uid="{00000000-0005-0000-0000-0000A33F0000}"/>
    <cellStyle name="Normal 3 4 8 6 6" xfId="16122" xr:uid="{00000000-0005-0000-0000-0000A43F0000}"/>
    <cellStyle name="Normal 3 4 8 6 7" xfId="16123" xr:uid="{00000000-0005-0000-0000-0000A53F0000}"/>
    <cellStyle name="Normal 3 4 8 6 8" xfId="16124" xr:uid="{00000000-0005-0000-0000-0000A63F0000}"/>
    <cellStyle name="Normal 3 4 8 6 9" xfId="16125" xr:uid="{00000000-0005-0000-0000-0000A73F0000}"/>
    <cellStyle name="Normal 3 4 8 7" xfId="16126" xr:uid="{00000000-0005-0000-0000-0000A83F0000}"/>
    <cellStyle name="Normal 3 4 8 7 10" xfId="16127" xr:uid="{00000000-0005-0000-0000-0000A93F0000}"/>
    <cellStyle name="Normal 3 4 8 7 11" xfId="16128" xr:uid="{00000000-0005-0000-0000-0000AA3F0000}"/>
    <cellStyle name="Normal 3 4 8 7 12" xfId="16129" xr:uid="{00000000-0005-0000-0000-0000AB3F0000}"/>
    <cellStyle name="Normal 3 4 8 7 13" xfId="16130" xr:uid="{00000000-0005-0000-0000-0000AC3F0000}"/>
    <cellStyle name="Normal 3 4 8 7 14" xfId="16131" xr:uid="{00000000-0005-0000-0000-0000AD3F0000}"/>
    <cellStyle name="Normal 3 4 8 7 2" xfId="16132" xr:uid="{00000000-0005-0000-0000-0000AE3F0000}"/>
    <cellStyle name="Normal 3 4 8 7 3" xfId="16133" xr:uid="{00000000-0005-0000-0000-0000AF3F0000}"/>
    <cellStyle name="Normal 3 4 8 7 4" xfId="16134" xr:uid="{00000000-0005-0000-0000-0000B03F0000}"/>
    <cellStyle name="Normal 3 4 8 7 5" xfId="16135" xr:uid="{00000000-0005-0000-0000-0000B13F0000}"/>
    <cellStyle name="Normal 3 4 8 7 6" xfId="16136" xr:uid="{00000000-0005-0000-0000-0000B23F0000}"/>
    <cellStyle name="Normal 3 4 8 7 7" xfId="16137" xr:uid="{00000000-0005-0000-0000-0000B33F0000}"/>
    <cellStyle name="Normal 3 4 8 7 8" xfId="16138" xr:uid="{00000000-0005-0000-0000-0000B43F0000}"/>
    <cellStyle name="Normal 3 4 8 7 9" xfId="16139" xr:uid="{00000000-0005-0000-0000-0000B53F0000}"/>
    <cellStyle name="Normal 3 4 8 8" xfId="16140" xr:uid="{00000000-0005-0000-0000-0000B63F0000}"/>
    <cellStyle name="Normal 3 4 8 8 10" xfId="16141" xr:uid="{00000000-0005-0000-0000-0000B73F0000}"/>
    <cellStyle name="Normal 3 4 8 8 11" xfId="16142" xr:uid="{00000000-0005-0000-0000-0000B83F0000}"/>
    <cellStyle name="Normal 3 4 8 8 12" xfId="16143" xr:uid="{00000000-0005-0000-0000-0000B93F0000}"/>
    <cellStyle name="Normal 3 4 8 8 13" xfId="16144" xr:uid="{00000000-0005-0000-0000-0000BA3F0000}"/>
    <cellStyle name="Normal 3 4 8 8 14" xfId="16145" xr:uid="{00000000-0005-0000-0000-0000BB3F0000}"/>
    <cellStyle name="Normal 3 4 8 8 2" xfId="16146" xr:uid="{00000000-0005-0000-0000-0000BC3F0000}"/>
    <cellStyle name="Normal 3 4 8 8 3" xfId="16147" xr:uid="{00000000-0005-0000-0000-0000BD3F0000}"/>
    <cellStyle name="Normal 3 4 8 8 4" xfId="16148" xr:uid="{00000000-0005-0000-0000-0000BE3F0000}"/>
    <cellStyle name="Normal 3 4 8 8 5" xfId="16149" xr:uid="{00000000-0005-0000-0000-0000BF3F0000}"/>
    <cellStyle name="Normal 3 4 8 8 6" xfId="16150" xr:uid="{00000000-0005-0000-0000-0000C03F0000}"/>
    <cellStyle name="Normal 3 4 8 8 7" xfId="16151" xr:uid="{00000000-0005-0000-0000-0000C13F0000}"/>
    <cellStyle name="Normal 3 4 8 8 8" xfId="16152" xr:uid="{00000000-0005-0000-0000-0000C23F0000}"/>
    <cellStyle name="Normal 3 4 8 8 9" xfId="16153" xr:uid="{00000000-0005-0000-0000-0000C33F0000}"/>
    <cellStyle name="Normal 3 4 8 9" xfId="16154" xr:uid="{00000000-0005-0000-0000-0000C43F0000}"/>
    <cellStyle name="Normal 3 4 8 9 10" xfId="16155" xr:uid="{00000000-0005-0000-0000-0000C53F0000}"/>
    <cellStyle name="Normal 3 4 8 9 11" xfId="16156" xr:uid="{00000000-0005-0000-0000-0000C63F0000}"/>
    <cellStyle name="Normal 3 4 8 9 12" xfId="16157" xr:uid="{00000000-0005-0000-0000-0000C73F0000}"/>
    <cellStyle name="Normal 3 4 8 9 13" xfId="16158" xr:uid="{00000000-0005-0000-0000-0000C83F0000}"/>
    <cellStyle name="Normal 3 4 8 9 14" xfId="16159" xr:uid="{00000000-0005-0000-0000-0000C93F0000}"/>
    <cellStyle name="Normal 3 4 8 9 2" xfId="16160" xr:uid="{00000000-0005-0000-0000-0000CA3F0000}"/>
    <cellStyle name="Normal 3 4 8 9 3" xfId="16161" xr:uid="{00000000-0005-0000-0000-0000CB3F0000}"/>
    <cellStyle name="Normal 3 4 8 9 4" xfId="16162" xr:uid="{00000000-0005-0000-0000-0000CC3F0000}"/>
    <cellStyle name="Normal 3 4 8 9 5" xfId="16163" xr:uid="{00000000-0005-0000-0000-0000CD3F0000}"/>
    <cellStyle name="Normal 3 4 8 9 6" xfId="16164" xr:uid="{00000000-0005-0000-0000-0000CE3F0000}"/>
    <cellStyle name="Normal 3 4 8 9 7" xfId="16165" xr:uid="{00000000-0005-0000-0000-0000CF3F0000}"/>
    <cellStyle name="Normal 3 4 8 9 8" xfId="16166" xr:uid="{00000000-0005-0000-0000-0000D03F0000}"/>
    <cellStyle name="Normal 3 4 8 9 9" xfId="16167" xr:uid="{00000000-0005-0000-0000-0000D13F0000}"/>
    <cellStyle name="Normal 3 4 9" xfId="16168" xr:uid="{00000000-0005-0000-0000-0000D23F0000}"/>
    <cellStyle name="Normal 3 4 9 10" xfId="16169" xr:uid="{00000000-0005-0000-0000-0000D33F0000}"/>
    <cellStyle name="Normal 3 4 9 10 10" xfId="16170" xr:uid="{00000000-0005-0000-0000-0000D43F0000}"/>
    <cellStyle name="Normal 3 4 9 10 11" xfId="16171" xr:uid="{00000000-0005-0000-0000-0000D53F0000}"/>
    <cellStyle name="Normal 3 4 9 10 12" xfId="16172" xr:uid="{00000000-0005-0000-0000-0000D63F0000}"/>
    <cellStyle name="Normal 3 4 9 10 13" xfId="16173" xr:uid="{00000000-0005-0000-0000-0000D73F0000}"/>
    <cellStyle name="Normal 3 4 9 10 14" xfId="16174" xr:uid="{00000000-0005-0000-0000-0000D83F0000}"/>
    <cellStyle name="Normal 3 4 9 10 2" xfId="16175" xr:uid="{00000000-0005-0000-0000-0000D93F0000}"/>
    <cellStyle name="Normal 3 4 9 10 3" xfId="16176" xr:uid="{00000000-0005-0000-0000-0000DA3F0000}"/>
    <cellStyle name="Normal 3 4 9 10 4" xfId="16177" xr:uid="{00000000-0005-0000-0000-0000DB3F0000}"/>
    <cellStyle name="Normal 3 4 9 10 5" xfId="16178" xr:uid="{00000000-0005-0000-0000-0000DC3F0000}"/>
    <cellStyle name="Normal 3 4 9 10 6" xfId="16179" xr:uid="{00000000-0005-0000-0000-0000DD3F0000}"/>
    <cellStyle name="Normal 3 4 9 10 7" xfId="16180" xr:uid="{00000000-0005-0000-0000-0000DE3F0000}"/>
    <cellStyle name="Normal 3 4 9 10 8" xfId="16181" xr:uid="{00000000-0005-0000-0000-0000DF3F0000}"/>
    <cellStyle name="Normal 3 4 9 10 9" xfId="16182" xr:uid="{00000000-0005-0000-0000-0000E03F0000}"/>
    <cellStyle name="Normal 3 4 9 11" xfId="16183" xr:uid="{00000000-0005-0000-0000-0000E13F0000}"/>
    <cellStyle name="Normal 3 4 9 12" xfId="16184" xr:uid="{00000000-0005-0000-0000-0000E23F0000}"/>
    <cellStyle name="Normal 3 4 9 13" xfId="16185" xr:uid="{00000000-0005-0000-0000-0000E33F0000}"/>
    <cellStyle name="Normal 3 4 9 14" xfId="16186" xr:uid="{00000000-0005-0000-0000-0000E43F0000}"/>
    <cellStyle name="Normal 3 4 9 15" xfId="16187" xr:uid="{00000000-0005-0000-0000-0000E53F0000}"/>
    <cellStyle name="Normal 3 4 9 16" xfId="16188" xr:uid="{00000000-0005-0000-0000-0000E63F0000}"/>
    <cellStyle name="Normal 3 4 9 17" xfId="16189" xr:uid="{00000000-0005-0000-0000-0000E73F0000}"/>
    <cellStyle name="Normal 3 4 9 18" xfId="16190" xr:uid="{00000000-0005-0000-0000-0000E83F0000}"/>
    <cellStyle name="Normal 3 4 9 19" xfId="16191" xr:uid="{00000000-0005-0000-0000-0000E93F0000}"/>
    <cellStyle name="Normal 3 4 9 2" xfId="16192" xr:uid="{00000000-0005-0000-0000-0000EA3F0000}"/>
    <cellStyle name="Normal 3 4 9 2 10" xfId="16193" xr:uid="{00000000-0005-0000-0000-0000EB3F0000}"/>
    <cellStyle name="Normal 3 4 9 2 11" xfId="16194" xr:uid="{00000000-0005-0000-0000-0000EC3F0000}"/>
    <cellStyle name="Normal 3 4 9 2 12" xfId="16195" xr:uid="{00000000-0005-0000-0000-0000ED3F0000}"/>
    <cellStyle name="Normal 3 4 9 2 13" xfId="16196" xr:uid="{00000000-0005-0000-0000-0000EE3F0000}"/>
    <cellStyle name="Normal 3 4 9 2 14" xfId="16197" xr:uid="{00000000-0005-0000-0000-0000EF3F0000}"/>
    <cellStyle name="Normal 3 4 9 2 15" xfId="16198" xr:uid="{00000000-0005-0000-0000-0000F03F0000}"/>
    <cellStyle name="Normal 3 4 9 2 2" xfId="16199" xr:uid="{00000000-0005-0000-0000-0000F13F0000}"/>
    <cellStyle name="Normal 3 4 9 2 2 10" xfId="16200" xr:uid="{00000000-0005-0000-0000-0000F23F0000}"/>
    <cellStyle name="Normal 3 4 9 2 2 11" xfId="16201" xr:uid="{00000000-0005-0000-0000-0000F33F0000}"/>
    <cellStyle name="Normal 3 4 9 2 2 12" xfId="16202" xr:uid="{00000000-0005-0000-0000-0000F43F0000}"/>
    <cellStyle name="Normal 3 4 9 2 2 13" xfId="16203" xr:uid="{00000000-0005-0000-0000-0000F53F0000}"/>
    <cellStyle name="Normal 3 4 9 2 2 14" xfId="16204" xr:uid="{00000000-0005-0000-0000-0000F63F0000}"/>
    <cellStyle name="Normal 3 4 9 2 2 2" xfId="16205" xr:uid="{00000000-0005-0000-0000-0000F73F0000}"/>
    <cellStyle name="Normal 3 4 9 2 2 3" xfId="16206" xr:uid="{00000000-0005-0000-0000-0000F83F0000}"/>
    <cellStyle name="Normal 3 4 9 2 2 4" xfId="16207" xr:uid="{00000000-0005-0000-0000-0000F93F0000}"/>
    <cellStyle name="Normal 3 4 9 2 2 5" xfId="16208" xr:uid="{00000000-0005-0000-0000-0000FA3F0000}"/>
    <cellStyle name="Normal 3 4 9 2 2 6" xfId="16209" xr:uid="{00000000-0005-0000-0000-0000FB3F0000}"/>
    <cellStyle name="Normal 3 4 9 2 2 7" xfId="16210" xr:uid="{00000000-0005-0000-0000-0000FC3F0000}"/>
    <cellStyle name="Normal 3 4 9 2 2 8" xfId="16211" xr:uid="{00000000-0005-0000-0000-0000FD3F0000}"/>
    <cellStyle name="Normal 3 4 9 2 2 9" xfId="16212" xr:uid="{00000000-0005-0000-0000-0000FE3F0000}"/>
    <cellStyle name="Normal 3 4 9 2 3" xfId="16213" xr:uid="{00000000-0005-0000-0000-0000FF3F0000}"/>
    <cellStyle name="Normal 3 4 9 2 4" xfId="16214" xr:uid="{00000000-0005-0000-0000-000000400000}"/>
    <cellStyle name="Normal 3 4 9 2 5" xfId="16215" xr:uid="{00000000-0005-0000-0000-000001400000}"/>
    <cellStyle name="Normal 3 4 9 2 6" xfId="16216" xr:uid="{00000000-0005-0000-0000-000002400000}"/>
    <cellStyle name="Normal 3 4 9 2 7" xfId="16217" xr:uid="{00000000-0005-0000-0000-000003400000}"/>
    <cellStyle name="Normal 3 4 9 2 8" xfId="16218" xr:uid="{00000000-0005-0000-0000-000004400000}"/>
    <cellStyle name="Normal 3 4 9 2 9" xfId="16219" xr:uid="{00000000-0005-0000-0000-000005400000}"/>
    <cellStyle name="Normal 3 4 9 20" xfId="16220" xr:uid="{00000000-0005-0000-0000-000006400000}"/>
    <cellStyle name="Normal 3 4 9 21" xfId="16221" xr:uid="{00000000-0005-0000-0000-000007400000}"/>
    <cellStyle name="Normal 3 4 9 22" xfId="16222" xr:uid="{00000000-0005-0000-0000-000008400000}"/>
    <cellStyle name="Normal 3 4 9 23" xfId="16223" xr:uid="{00000000-0005-0000-0000-000009400000}"/>
    <cellStyle name="Normal 3 4 9 3" xfId="16224" xr:uid="{00000000-0005-0000-0000-00000A400000}"/>
    <cellStyle name="Normal 3 4 9 3 10" xfId="16225" xr:uid="{00000000-0005-0000-0000-00000B400000}"/>
    <cellStyle name="Normal 3 4 9 3 11" xfId="16226" xr:uid="{00000000-0005-0000-0000-00000C400000}"/>
    <cellStyle name="Normal 3 4 9 3 12" xfId="16227" xr:uid="{00000000-0005-0000-0000-00000D400000}"/>
    <cellStyle name="Normal 3 4 9 3 13" xfId="16228" xr:uid="{00000000-0005-0000-0000-00000E400000}"/>
    <cellStyle name="Normal 3 4 9 3 14" xfId="16229" xr:uid="{00000000-0005-0000-0000-00000F400000}"/>
    <cellStyle name="Normal 3 4 9 3 15" xfId="16230" xr:uid="{00000000-0005-0000-0000-000010400000}"/>
    <cellStyle name="Normal 3 4 9 3 2" xfId="16231" xr:uid="{00000000-0005-0000-0000-000011400000}"/>
    <cellStyle name="Normal 3 4 9 3 2 10" xfId="16232" xr:uid="{00000000-0005-0000-0000-000012400000}"/>
    <cellStyle name="Normal 3 4 9 3 2 11" xfId="16233" xr:uid="{00000000-0005-0000-0000-000013400000}"/>
    <cellStyle name="Normal 3 4 9 3 2 12" xfId="16234" xr:uid="{00000000-0005-0000-0000-000014400000}"/>
    <cellStyle name="Normal 3 4 9 3 2 13" xfId="16235" xr:uid="{00000000-0005-0000-0000-000015400000}"/>
    <cellStyle name="Normal 3 4 9 3 2 14" xfId="16236" xr:uid="{00000000-0005-0000-0000-000016400000}"/>
    <cellStyle name="Normal 3 4 9 3 2 2" xfId="16237" xr:uid="{00000000-0005-0000-0000-000017400000}"/>
    <cellStyle name="Normal 3 4 9 3 2 3" xfId="16238" xr:uid="{00000000-0005-0000-0000-000018400000}"/>
    <cellStyle name="Normal 3 4 9 3 2 4" xfId="16239" xr:uid="{00000000-0005-0000-0000-000019400000}"/>
    <cellStyle name="Normal 3 4 9 3 2 5" xfId="16240" xr:uid="{00000000-0005-0000-0000-00001A400000}"/>
    <cellStyle name="Normal 3 4 9 3 2 6" xfId="16241" xr:uid="{00000000-0005-0000-0000-00001B400000}"/>
    <cellStyle name="Normal 3 4 9 3 2 7" xfId="16242" xr:uid="{00000000-0005-0000-0000-00001C400000}"/>
    <cellStyle name="Normal 3 4 9 3 2 8" xfId="16243" xr:uid="{00000000-0005-0000-0000-00001D400000}"/>
    <cellStyle name="Normal 3 4 9 3 2 9" xfId="16244" xr:uid="{00000000-0005-0000-0000-00001E400000}"/>
    <cellStyle name="Normal 3 4 9 3 3" xfId="16245" xr:uid="{00000000-0005-0000-0000-00001F400000}"/>
    <cellStyle name="Normal 3 4 9 3 4" xfId="16246" xr:uid="{00000000-0005-0000-0000-000020400000}"/>
    <cellStyle name="Normal 3 4 9 3 5" xfId="16247" xr:uid="{00000000-0005-0000-0000-000021400000}"/>
    <cellStyle name="Normal 3 4 9 3 6" xfId="16248" xr:uid="{00000000-0005-0000-0000-000022400000}"/>
    <cellStyle name="Normal 3 4 9 3 7" xfId="16249" xr:uid="{00000000-0005-0000-0000-000023400000}"/>
    <cellStyle name="Normal 3 4 9 3 8" xfId="16250" xr:uid="{00000000-0005-0000-0000-000024400000}"/>
    <cellStyle name="Normal 3 4 9 3 9" xfId="16251" xr:uid="{00000000-0005-0000-0000-000025400000}"/>
    <cellStyle name="Normal 3 4 9 4" xfId="16252" xr:uid="{00000000-0005-0000-0000-000026400000}"/>
    <cellStyle name="Normal 3 4 9 4 10" xfId="16253" xr:uid="{00000000-0005-0000-0000-000027400000}"/>
    <cellStyle name="Normal 3 4 9 4 11" xfId="16254" xr:uid="{00000000-0005-0000-0000-000028400000}"/>
    <cellStyle name="Normal 3 4 9 4 12" xfId="16255" xr:uid="{00000000-0005-0000-0000-000029400000}"/>
    <cellStyle name="Normal 3 4 9 4 13" xfId="16256" xr:uid="{00000000-0005-0000-0000-00002A400000}"/>
    <cellStyle name="Normal 3 4 9 4 14" xfId="16257" xr:uid="{00000000-0005-0000-0000-00002B400000}"/>
    <cellStyle name="Normal 3 4 9 4 15" xfId="16258" xr:uid="{00000000-0005-0000-0000-00002C400000}"/>
    <cellStyle name="Normal 3 4 9 4 2" xfId="16259" xr:uid="{00000000-0005-0000-0000-00002D400000}"/>
    <cellStyle name="Normal 3 4 9 4 2 10" xfId="16260" xr:uid="{00000000-0005-0000-0000-00002E400000}"/>
    <cellStyle name="Normal 3 4 9 4 2 11" xfId="16261" xr:uid="{00000000-0005-0000-0000-00002F400000}"/>
    <cellStyle name="Normal 3 4 9 4 2 12" xfId="16262" xr:uid="{00000000-0005-0000-0000-000030400000}"/>
    <cellStyle name="Normal 3 4 9 4 2 13" xfId="16263" xr:uid="{00000000-0005-0000-0000-000031400000}"/>
    <cellStyle name="Normal 3 4 9 4 2 14" xfId="16264" xr:uid="{00000000-0005-0000-0000-000032400000}"/>
    <cellStyle name="Normal 3 4 9 4 2 2" xfId="16265" xr:uid="{00000000-0005-0000-0000-000033400000}"/>
    <cellStyle name="Normal 3 4 9 4 2 3" xfId="16266" xr:uid="{00000000-0005-0000-0000-000034400000}"/>
    <cellStyle name="Normal 3 4 9 4 2 4" xfId="16267" xr:uid="{00000000-0005-0000-0000-000035400000}"/>
    <cellStyle name="Normal 3 4 9 4 2 5" xfId="16268" xr:uid="{00000000-0005-0000-0000-000036400000}"/>
    <cellStyle name="Normal 3 4 9 4 2 6" xfId="16269" xr:uid="{00000000-0005-0000-0000-000037400000}"/>
    <cellStyle name="Normal 3 4 9 4 2 7" xfId="16270" xr:uid="{00000000-0005-0000-0000-000038400000}"/>
    <cellStyle name="Normal 3 4 9 4 2 8" xfId="16271" xr:uid="{00000000-0005-0000-0000-000039400000}"/>
    <cellStyle name="Normal 3 4 9 4 2 9" xfId="16272" xr:uid="{00000000-0005-0000-0000-00003A400000}"/>
    <cellStyle name="Normal 3 4 9 4 3" xfId="16273" xr:uid="{00000000-0005-0000-0000-00003B400000}"/>
    <cellStyle name="Normal 3 4 9 4 4" xfId="16274" xr:uid="{00000000-0005-0000-0000-00003C400000}"/>
    <cellStyle name="Normal 3 4 9 4 5" xfId="16275" xr:uid="{00000000-0005-0000-0000-00003D400000}"/>
    <cellStyle name="Normal 3 4 9 4 6" xfId="16276" xr:uid="{00000000-0005-0000-0000-00003E400000}"/>
    <cellStyle name="Normal 3 4 9 4 7" xfId="16277" xr:uid="{00000000-0005-0000-0000-00003F400000}"/>
    <cellStyle name="Normal 3 4 9 4 8" xfId="16278" xr:uid="{00000000-0005-0000-0000-000040400000}"/>
    <cellStyle name="Normal 3 4 9 4 9" xfId="16279" xr:uid="{00000000-0005-0000-0000-000041400000}"/>
    <cellStyle name="Normal 3 4 9 5" xfId="16280" xr:uid="{00000000-0005-0000-0000-000042400000}"/>
    <cellStyle name="Normal 3 4 9 5 10" xfId="16281" xr:uid="{00000000-0005-0000-0000-000043400000}"/>
    <cellStyle name="Normal 3 4 9 5 11" xfId="16282" xr:uid="{00000000-0005-0000-0000-000044400000}"/>
    <cellStyle name="Normal 3 4 9 5 12" xfId="16283" xr:uid="{00000000-0005-0000-0000-000045400000}"/>
    <cellStyle name="Normal 3 4 9 5 13" xfId="16284" xr:uid="{00000000-0005-0000-0000-000046400000}"/>
    <cellStyle name="Normal 3 4 9 5 14" xfId="16285" xr:uid="{00000000-0005-0000-0000-000047400000}"/>
    <cellStyle name="Normal 3 4 9 5 2" xfId="16286" xr:uid="{00000000-0005-0000-0000-000048400000}"/>
    <cellStyle name="Normal 3 4 9 5 3" xfId="16287" xr:uid="{00000000-0005-0000-0000-000049400000}"/>
    <cellStyle name="Normal 3 4 9 5 4" xfId="16288" xr:uid="{00000000-0005-0000-0000-00004A400000}"/>
    <cellStyle name="Normal 3 4 9 5 5" xfId="16289" xr:uid="{00000000-0005-0000-0000-00004B400000}"/>
    <cellStyle name="Normal 3 4 9 5 6" xfId="16290" xr:uid="{00000000-0005-0000-0000-00004C400000}"/>
    <cellStyle name="Normal 3 4 9 5 7" xfId="16291" xr:uid="{00000000-0005-0000-0000-00004D400000}"/>
    <cellStyle name="Normal 3 4 9 5 8" xfId="16292" xr:uid="{00000000-0005-0000-0000-00004E400000}"/>
    <cellStyle name="Normal 3 4 9 5 9" xfId="16293" xr:uid="{00000000-0005-0000-0000-00004F400000}"/>
    <cellStyle name="Normal 3 4 9 6" xfId="16294" xr:uid="{00000000-0005-0000-0000-000050400000}"/>
    <cellStyle name="Normal 3 4 9 6 10" xfId="16295" xr:uid="{00000000-0005-0000-0000-000051400000}"/>
    <cellStyle name="Normal 3 4 9 6 11" xfId="16296" xr:uid="{00000000-0005-0000-0000-000052400000}"/>
    <cellStyle name="Normal 3 4 9 6 12" xfId="16297" xr:uid="{00000000-0005-0000-0000-000053400000}"/>
    <cellStyle name="Normal 3 4 9 6 13" xfId="16298" xr:uid="{00000000-0005-0000-0000-000054400000}"/>
    <cellStyle name="Normal 3 4 9 6 14" xfId="16299" xr:uid="{00000000-0005-0000-0000-000055400000}"/>
    <cellStyle name="Normal 3 4 9 6 2" xfId="16300" xr:uid="{00000000-0005-0000-0000-000056400000}"/>
    <cellStyle name="Normal 3 4 9 6 3" xfId="16301" xr:uid="{00000000-0005-0000-0000-000057400000}"/>
    <cellStyle name="Normal 3 4 9 6 4" xfId="16302" xr:uid="{00000000-0005-0000-0000-000058400000}"/>
    <cellStyle name="Normal 3 4 9 6 5" xfId="16303" xr:uid="{00000000-0005-0000-0000-000059400000}"/>
    <cellStyle name="Normal 3 4 9 6 6" xfId="16304" xr:uid="{00000000-0005-0000-0000-00005A400000}"/>
    <cellStyle name="Normal 3 4 9 6 7" xfId="16305" xr:uid="{00000000-0005-0000-0000-00005B400000}"/>
    <cellStyle name="Normal 3 4 9 6 8" xfId="16306" xr:uid="{00000000-0005-0000-0000-00005C400000}"/>
    <cellStyle name="Normal 3 4 9 6 9" xfId="16307" xr:uid="{00000000-0005-0000-0000-00005D400000}"/>
    <cellStyle name="Normal 3 4 9 7" xfId="16308" xr:uid="{00000000-0005-0000-0000-00005E400000}"/>
    <cellStyle name="Normal 3 4 9 7 10" xfId="16309" xr:uid="{00000000-0005-0000-0000-00005F400000}"/>
    <cellStyle name="Normal 3 4 9 7 11" xfId="16310" xr:uid="{00000000-0005-0000-0000-000060400000}"/>
    <cellStyle name="Normal 3 4 9 7 12" xfId="16311" xr:uid="{00000000-0005-0000-0000-000061400000}"/>
    <cellStyle name="Normal 3 4 9 7 13" xfId="16312" xr:uid="{00000000-0005-0000-0000-000062400000}"/>
    <cellStyle name="Normal 3 4 9 7 14" xfId="16313" xr:uid="{00000000-0005-0000-0000-000063400000}"/>
    <cellStyle name="Normal 3 4 9 7 2" xfId="16314" xr:uid="{00000000-0005-0000-0000-000064400000}"/>
    <cellStyle name="Normal 3 4 9 7 3" xfId="16315" xr:uid="{00000000-0005-0000-0000-000065400000}"/>
    <cellStyle name="Normal 3 4 9 7 4" xfId="16316" xr:uid="{00000000-0005-0000-0000-000066400000}"/>
    <cellStyle name="Normal 3 4 9 7 5" xfId="16317" xr:uid="{00000000-0005-0000-0000-000067400000}"/>
    <cellStyle name="Normal 3 4 9 7 6" xfId="16318" xr:uid="{00000000-0005-0000-0000-000068400000}"/>
    <cellStyle name="Normal 3 4 9 7 7" xfId="16319" xr:uid="{00000000-0005-0000-0000-000069400000}"/>
    <cellStyle name="Normal 3 4 9 7 8" xfId="16320" xr:uid="{00000000-0005-0000-0000-00006A400000}"/>
    <cellStyle name="Normal 3 4 9 7 9" xfId="16321" xr:uid="{00000000-0005-0000-0000-00006B400000}"/>
    <cellStyle name="Normal 3 4 9 8" xfId="16322" xr:uid="{00000000-0005-0000-0000-00006C400000}"/>
    <cellStyle name="Normal 3 4 9 8 10" xfId="16323" xr:uid="{00000000-0005-0000-0000-00006D400000}"/>
    <cellStyle name="Normal 3 4 9 8 11" xfId="16324" xr:uid="{00000000-0005-0000-0000-00006E400000}"/>
    <cellStyle name="Normal 3 4 9 8 12" xfId="16325" xr:uid="{00000000-0005-0000-0000-00006F400000}"/>
    <cellStyle name="Normal 3 4 9 8 13" xfId="16326" xr:uid="{00000000-0005-0000-0000-000070400000}"/>
    <cellStyle name="Normal 3 4 9 8 14" xfId="16327" xr:uid="{00000000-0005-0000-0000-000071400000}"/>
    <cellStyle name="Normal 3 4 9 8 2" xfId="16328" xr:uid="{00000000-0005-0000-0000-000072400000}"/>
    <cellStyle name="Normal 3 4 9 8 3" xfId="16329" xr:uid="{00000000-0005-0000-0000-000073400000}"/>
    <cellStyle name="Normal 3 4 9 8 4" xfId="16330" xr:uid="{00000000-0005-0000-0000-000074400000}"/>
    <cellStyle name="Normal 3 4 9 8 5" xfId="16331" xr:uid="{00000000-0005-0000-0000-000075400000}"/>
    <cellStyle name="Normal 3 4 9 8 6" xfId="16332" xr:uid="{00000000-0005-0000-0000-000076400000}"/>
    <cellStyle name="Normal 3 4 9 8 7" xfId="16333" xr:uid="{00000000-0005-0000-0000-000077400000}"/>
    <cellStyle name="Normal 3 4 9 8 8" xfId="16334" xr:uid="{00000000-0005-0000-0000-000078400000}"/>
    <cellStyle name="Normal 3 4 9 8 9" xfId="16335" xr:uid="{00000000-0005-0000-0000-000079400000}"/>
    <cellStyle name="Normal 3 4 9 9" xfId="16336" xr:uid="{00000000-0005-0000-0000-00007A400000}"/>
    <cellStyle name="Normal 3 4 9 9 10" xfId="16337" xr:uid="{00000000-0005-0000-0000-00007B400000}"/>
    <cellStyle name="Normal 3 4 9 9 11" xfId="16338" xr:uid="{00000000-0005-0000-0000-00007C400000}"/>
    <cellStyle name="Normal 3 4 9 9 12" xfId="16339" xr:uid="{00000000-0005-0000-0000-00007D400000}"/>
    <cellStyle name="Normal 3 4 9 9 13" xfId="16340" xr:uid="{00000000-0005-0000-0000-00007E400000}"/>
    <cellStyle name="Normal 3 4 9 9 14" xfId="16341" xr:uid="{00000000-0005-0000-0000-00007F400000}"/>
    <cellStyle name="Normal 3 4 9 9 2" xfId="16342" xr:uid="{00000000-0005-0000-0000-000080400000}"/>
    <cellStyle name="Normal 3 4 9 9 3" xfId="16343" xr:uid="{00000000-0005-0000-0000-000081400000}"/>
    <cellStyle name="Normal 3 4 9 9 4" xfId="16344" xr:uid="{00000000-0005-0000-0000-000082400000}"/>
    <cellStyle name="Normal 3 4 9 9 5" xfId="16345" xr:uid="{00000000-0005-0000-0000-000083400000}"/>
    <cellStyle name="Normal 3 4 9 9 6" xfId="16346" xr:uid="{00000000-0005-0000-0000-000084400000}"/>
    <cellStyle name="Normal 3 4 9 9 7" xfId="16347" xr:uid="{00000000-0005-0000-0000-000085400000}"/>
    <cellStyle name="Normal 3 4 9 9 8" xfId="16348" xr:uid="{00000000-0005-0000-0000-000086400000}"/>
    <cellStyle name="Normal 3 4 9 9 9" xfId="16349" xr:uid="{00000000-0005-0000-0000-000087400000}"/>
    <cellStyle name="Normal 3 40" xfId="12" xr:uid="{00000000-0005-0000-0000-000088400000}"/>
    <cellStyle name="Normal 3 40 10" xfId="16350" xr:uid="{00000000-0005-0000-0000-000089400000}"/>
    <cellStyle name="Normal 3 40 11" xfId="16351" xr:uid="{00000000-0005-0000-0000-00008A400000}"/>
    <cellStyle name="Normal 3 40 12" xfId="16352" xr:uid="{00000000-0005-0000-0000-00008B400000}"/>
    <cellStyle name="Normal 3 40 13" xfId="16353" xr:uid="{00000000-0005-0000-0000-00008C400000}"/>
    <cellStyle name="Normal 3 40 14" xfId="16354" xr:uid="{00000000-0005-0000-0000-00008D400000}"/>
    <cellStyle name="Normal 3 40 2" xfId="16355" xr:uid="{00000000-0005-0000-0000-00008E400000}"/>
    <cellStyle name="Normal 3 40 3" xfId="16356" xr:uid="{00000000-0005-0000-0000-00008F400000}"/>
    <cellStyle name="Normal 3 40 4" xfId="16357" xr:uid="{00000000-0005-0000-0000-000090400000}"/>
    <cellStyle name="Normal 3 40 5" xfId="16358" xr:uid="{00000000-0005-0000-0000-000091400000}"/>
    <cellStyle name="Normal 3 40 6" xfId="16359" xr:uid="{00000000-0005-0000-0000-000092400000}"/>
    <cellStyle name="Normal 3 40 7" xfId="16360" xr:uid="{00000000-0005-0000-0000-000093400000}"/>
    <cellStyle name="Normal 3 40 8" xfId="16361" xr:uid="{00000000-0005-0000-0000-000094400000}"/>
    <cellStyle name="Normal 3 40 9" xfId="16362" xr:uid="{00000000-0005-0000-0000-000095400000}"/>
    <cellStyle name="Normal 3 41" xfId="16363" xr:uid="{00000000-0005-0000-0000-000096400000}"/>
    <cellStyle name="Normal 3 42" xfId="16364" xr:uid="{00000000-0005-0000-0000-000097400000}"/>
    <cellStyle name="Normal 3 43" xfId="16365" xr:uid="{00000000-0005-0000-0000-000098400000}"/>
    <cellStyle name="Normal 3 44" xfId="16366" xr:uid="{00000000-0005-0000-0000-000099400000}"/>
    <cellStyle name="Normal 3 45" xfId="16367" xr:uid="{00000000-0005-0000-0000-00009A400000}"/>
    <cellStyle name="Normal 3 46" xfId="16368" xr:uid="{00000000-0005-0000-0000-00009B400000}"/>
    <cellStyle name="Normal 3 47" xfId="16369" xr:uid="{00000000-0005-0000-0000-00009C400000}"/>
    <cellStyle name="Normal 3 48" xfId="16370" xr:uid="{00000000-0005-0000-0000-00009D400000}"/>
    <cellStyle name="Normal 3 49" xfId="16371" xr:uid="{00000000-0005-0000-0000-00009E400000}"/>
    <cellStyle name="Normal 3 5" xfId="16372" xr:uid="{00000000-0005-0000-0000-00009F400000}"/>
    <cellStyle name="Normal 3 5 10" xfId="16373" xr:uid="{00000000-0005-0000-0000-0000A0400000}"/>
    <cellStyle name="Normal 3 5 10 10" xfId="16374" xr:uid="{00000000-0005-0000-0000-0000A1400000}"/>
    <cellStyle name="Normal 3 5 10 11" xfId="16375" xr:uid="{00000000-0005-0000-0000-0000A2400000}"/>
    <cellStyle name="Normal 3 5 10 12" xfId="16376" xr:uid="{00000000-0005-0000-0000-0000A3400000}"/>
    <cellStyle name="Normal 3 5 10 13" xfId="16377" xr:uid="{00000000-0005-0000-0000-0000A4400000}"/>
    <cellStyle name="Normal 3 5 10 14" xfId="16378" xr:uid="{00000000-0005-0000-0000-0000A5400000}"/>
    <cellStyle name="Normal 3 5 10 2" xfId="16379" xr:uid="{00000000-0005-0000-0000-0000A6400000}"/>
    <cellStyle name="Normal 3 5 10 3" xfId="16380" xr:uid="{00000000-0005-0000-0000-0000A7400000}"/>
    <cellStyle name="Normal 3 5 10 4" xfId="16381" xr:uid="{00000000-0005-0000-0000-0000A8400000}"/>
    <cellStyle name="Normal 3 5 10 5" xfId="16382" xr:uid="{00000000-0005-0000-0000-0000A9400000}"/>
    <cellStyle name="Normal 3 5 10 6" xfId="16383" xr:uid="{00000000-0005-0000-0000-0000AA400000}"/>
    <cellStyle name="Normal 3 5 10 7" xfId="16384" xr:uid="{00000000-0005-0000-0000-0000AB400000}"/>
    <cellStyle name="Normal 3 5 10 8" xfId="16385" xr:uid="{00000000-0005-0000-0000-0000AC400000}"/>
    <cellStyle name="Normal 3 5 10 9" xfId="16386" xr:uid="{00000000-0005-0000-0000-0000AD400000}"/>
    <cellStyle name="Normal 3 5 11" xfId="16387" xr:uid="{00000000-0005-0000-0000-0000AE400000}"/>
    <cellStyle name="Normal 3 5 11 10" xfId="16388" xr:uid="{00000000-0005-0000-0000-0000AF400000}"/>
    <cellStyle name="Normal 3 5 11 11" xfId="16389" xr:uid="{00000000-0005-0000-0000-0000B0400000}"/>
    <cellStyle name="Normal 3 5 11 12" xfId="16390" xr:uid="{00000000-0005-0000-0000-0000B1400000}"/>
    <cellStyle name="Normal 3 5 11 13" xfId="16391" xr:uid="{00000000-0005-0000-0000-0000B2400000}"/>
    <cellStyle name="Normal 3 5 11 14" xfId="16392" xr:uid="{00000000-0005-0000-0000-0000B3400000}"/>
    <cellStyle name="Normal 3 5 11 2" xfId="16393" xr:uid="{00000000-0005-0000-0000-0000B4400000}"/>
    <cellStyle name="Normal 3 5 11 3" xfId="16394" xr:uid="{00000000-0005-0000-0000-0000B5400000}"/>
    <cellStyle name="Normal 3 5 11 4" xfId="16395" xr:uid="{00000000-0005-0000-0000-0000B6400000}"/>
    <cellStyle name="Normal 3 5 11 5" xfId="16396" xr:uid="{00000000-0005-0000-0000-0000B7400000}"/>
    <cellStyle name="Normal 3 5 11 6" xfId="16397" xr:uid="{00000000-0005-0000-0000-0000B8400000}"/>
    <cellStyle name="Normal 3 5 11 7" xfId="16398" xr:uid="{00000000-0005-0000-0000-0000B9400000}"/>
    <cellStyle name="Normal 3 5 11 8" xfId="16399" xr:uid="{00000000-0005-0000-0000-0000BA400000}"/>
    <cellStyle name="Normal 3 5 11 9" xfId="16400" xr:uid="{00000000-0005-0000-0000-0000BB400000}"/>
    <cellStyle name="Normal 3 5 12" xfId="16401" xr:uid="{00000000-0005-0000-0000-0000BC400000}"/>
    <cellStyle name="Normal 3 5 12 10" xfId="16402" xr:uid="{00000000-0005-0000-0000-0000BD400000}"/>
    <cellStyle name="Normal 3 5 12 11" xfId="16403" xr:uid="{00000000-0005-0000-0000-0000BE400000}"/>
    <cellStyle name="Normal 3 5 12 12" xfId="16404" xr:uid="{00000000-0005-0000-0000-0000BF400000}"/>
    <cellStyle name="Normal 3 5 12 13" xfId="16405" xr:uid="{00000000-0005-0000-0000-0000C0400000}"/>
    <cellStyle name="Normal 3 5 12 14" xfId="16406" xr:uid="{00000000-0005-0000-0000-0000C1400000}"/>
    <cellStyle name="Normal 3 5 12 2" xfId="16407" xr:uid="{00000000-0005-0000-0000-0000C2400000}"/>
    <cellStyle name="Normal 3 5 12 3" xfId="16408" xr:uid="{00000000-0005-0000-0000-0000C3400000}"/>
    <cellStyle name="Normal 3 5 12 4" xfId="16409" xr:uid="{00000000-0005-0000-0000-0000C4400000}"/>
    <cellStyle name="Normal 3 5 12 5" xfId="16410" xr:uid="{00000000-0005-0000-0000-0000C5400000}"/>
    <cellStyle name="Normal 3 5 12 6" xfId="16411" xr:uid="{00000000-0005-0000-0000-0000C6400000}"/>
    <cellStyle name="Normal 3 5 12 7" xfId="16412" xr:uid="{00000000-0005-0000-0000-0000C7400000}"/>
    <cellStyle name="Normal 3 5 12 8" xfId="16413" xr:uid="{00000000-0005-0000-0000-0000C8400000}"/>
    <cellStyle name="Normal 3 5 12 9" xfId="16414" xr:uid="{00000000-0005-0000-0000-0000C9400000}"/>
    <cellStyle name="Normal 3 5 13" xfId="16415" xr:uid="{00000000-0005-0000-0000-0000CA400000}"/>
    <cellStyle name="Normal 3 5 13 10" xfId="16416" xr:uid="{00000000-0005-0000-0000-0000CB400000}"/>
    <cellStyle name="Normal 3 5 13 11" xfId="16417" xr:uid="{00000000-0005-0000-0000-0000CC400000}"/>
    <cellStyle name="Normal 3 5 13 12" xfId="16418" xr:uid="{00000000-0005-0000-0000-0000CD400000}"/>
    <cellStyle name="Normal 3 5 13 13" xfId="16419" xr:uid="{00000000-0005-0000-0000-0000CE400000}"/>
    <cellStyle name="Normal 3 5 13 14" xfId="16420" xr:uid="{00000000-0005-0000-0000-0000CF400000}"/>
    <cellStyle name="Normal 3 5 13 2" xfId="16421" xr:uid="{00000000-0005-0000-0000-0000D0400000}"/>
    <cellStyle name="Normal 3 5 13 3" xfId="16422" xr:uid="{00000000-0005-0000-0000-0000D1400000}"/>
    <cellStyle name="Normal 3 5 13 4" xfId="16423" xr:uid="{00000000-0005-0000-0000-0000D2400000}"/>
    <cellStyle name="Normal 3 5 13 5" xfId="16424" xr:uid="{00000000-0005-0000-0000-0000D3400000}"/>
    <cellStyle name="Normal 3 5 13 6" xfId="16425" xr:uid="{00000000-0005-0000-0000-0000D4400000}"/>
    <cellStyle name="Normal 3 5 13 7" xfId="16426" xr:uid="{00000000-0005-0000-0000-0000D5400000}"/>
    <cellStyle name="Normal 3 5 13 8" xfId="16427" xr:uid="{00000000-0005-0000-0000-0000D6400000}"/>
    <cellStyle name="Normal 3 5 13 9" xfId="16428" xr:uid="{00000000-0005-0000-0000-0000D7400000}"/>
    <cellStyle name="Normal 3 5 14" xfId="16429" xr:uid="{00000000-0005-0000-0000-0000D8400000}"/>
    <cellStyle name="Normal 3 5 14 10" xfId="16430" xr:uid="{00000000-0005-0000-0000-0000D9400000}"/>
    <cellStyle name="Normal 3 5 14 11" xfId="16431" xr:uid="{00000000-0005-0000-0000-0000DA400000}"/>
    <cellStyle name="Normal 3 5 14 12" xfId="16432" xr:uid="{00000000-0005-0000-0000-0000DB400000}"/>
    <cellStyle name="Normal 3 5 14 13" xfId="16433" xr:uid="{00000000-0005-0000-0000-0000DC400000}"/>
    <cellStyle name="Normal 3 5 14 14" xfId="16434" xr:uid="{00000000-0005-0000-0000-0000DD400000}"/>
    <cellStyle name="Normal 3 5 14 2" xfId="16435" xr:uid="{00000000-0005-0000-0000-0000DE400000}"/>
    <cellStyle name="Normal 3 5 14 3" xfId="16436" xr:uid="{00000000-0005-0000-0000-0000DF400000}"/>
    <cellStyle name="Normal 3 5 14 4" xfId="16437" xr:uid="{00000000-0005-0000-0000-0000E0400000}"/>
    <cellStyle name="Normal 3 5 14 5" xfId="16438" xr:uid="{00000000-0005-0000-0000-0000E1400000}"/>
    <cellStyle name="Normal 3 5 14 6" xfId="16439" xr:uid="{00000000-0005-0000-0000-0000E2400000}"/>
    <cellStyle name="Normal 3 5 14 7" xfId="16440" xr:uid="{00000000-0005-0000-0000-0000E3400000}"/>
    <cellStyle name="Normal 3 5 14 8" xfId="16441" xr:uid="{00000000-0005-0000-0000-0000E4400000}"/>
    <cellStyle name="Normal 3 5 14 9" xfId="16442" xr:uid="{00000000-0005-0000-0000-0000E5400000}"/>
    <cellStyle name="Normal 3 5 15" xfId="16443" xr:uid="{00000000-0005-0000-0000-0000E6400000}"/>
    <cellStyle name="Normal 3 5 16" xfId="16444" xr:uid="{00000000-0005-0000-0000-0000E7400000}"/>
    <cellStyle name="Normal 3 5 17" xfId="16445" xr:uid="{00000000-0005-0000-0000-0000E8400000}"/>
    <cellStyle name="Normal 3 5 17 10" xfId="16446" xr:uid="{00000000-0005-0000-0000-0000E9400000}"/>
    <cellStyle name="Normal 3 5 17 11" xfId="16447" xr:uid="{00000000-0005-0000-0000-0000EA400000}"/>
    <cellStyle name="Normal 3 5 17 12" xfId="16448" xr:uid="{00000000-0005-0000-0000-0000EB400000}"/>
    <cellStyle name="Normal 3 5 17 13" xfId="16449" xr:uid="{00000000-0005-0000-0000-0000EC400000}"/>
    <cellStyle name="Normal 3 5 17 14" xfId="16450" xr:uid="{00000000-0005-0000-0000-0000ED400000}"/>
    <cellStyle name="Normal 3 5 17 2" xfId="16451" xr:uid="{00000000-0005-0000-0000-0000EE400000}"/>
    <cellStyle name="Normal 3 5 17 3" xfId="16452" xr:uid="{00000000-0005-0000-0000-0000EF400000}"/>
    <cellStyle name="Normal 3 5 17 4" xfId="16453" xr:uid="{00000000-0005-0000-0000-0000F0400000}"/>
    <cellStyle name="Normal 3 5 17 5" xfId="16454" xr:uid="{00000000-0005-0000-0000-0000F1400000}"/>
    <cellStyle name="Normal 3 5 17 6" xfId="16455" xr:uid="{00000000-0005-0000-0000-0000F2400000}"/>
    <cellStyle name="Normal 3 5 17 7" xfId="16456" xr:uid="{00000000-0005-0000-0000-0000F3400000}"/>
    <cellStyle name="Normal 3 5 17 8" xfId="16457" xr:uid="{00000000-0005-0000-0000-0000F4400000}"/>
    <cellStyle name="Normal 3 5 17 9" xfId="16458" xr:uid="{00000000-0005-0000-0000-0000F5400000}"/>
    <cellStyle name="Normal 3 5 18" xfId="16459" xr:uid="{00000000-0005-0000-0000-0000F6400000}"/>
    <cellStyle name="Normal 3 5 18 10" xfId="16460" xr:uid="{00000000-0005-0000-0000-0000F7400000}"/>
    <cellStyle name="Normal 3 5 18 11" xfId="16461" xr:uid="{00000000-0005-0000-0000-0000F8400000}"/>
    <cellStyle name="Normal 3 5 18 12" xfId="16462" xr:uid="{00000000-0005-0000-0000-0000F9400000}"/>
    <cellStyle name="Normal 3 5 18 13" xfId="16463" xr:uid="{00000000-0005-0000-0000-0000FA400000}"/>
    <cellStyle name="Normal 3 5 18 14" xfId="16464" xr:uid="{00000000-0005-0000-0000-0000FB400000}"/>
    <cellStyle name="Normal 3 5 18 2" xfId="16465" xr:uid="{00000000-0005-0000-0000-0000FC400000}"/>
    <cellStyle name="Normal 3 5 18 3" xfId="16466" xr:uid="{00000000-0005-0000-0000-0000FD400000}"/>
    <cellStyle name="Normal 3 5 18 4" xfId="16467" xr:uid="{00000000-0005-0000-0000-0000FE400000}"/>
    <cellStyle name="Normal 3 5 18 5" xfId="16468" xr:uid="{00000000-0005-0000-0000-0000FF400000}"/>
    <cellStyle name="Normal 3 5 18 6" xfId="16469" xr:uid="{00000000-0005-0000-0000-000000410000}"/>
    <cellStyle name="Normal 3 5 18 7" xfId="16470" xr:uid="{00000000-0005-0000-0000-000001410000}"/>
    <cellStyle name="Normal 3 5 18 8" xfId="16471" xr:uid="{00000000-0005-0000-0000-000002410000}"/>
    <cellStyle name="Normal 3 5 18 9" xfId="16472" xr:uid="{00000000-0005-0000-0000-000003410000}"/>
    <cellStyle name="Normal 3 5 2" xfId="16473" xr:uid="{00000000-0005-0000-0000-000004410000}"/>
    <cellStyle name="Normal 3 5 3" xfId="16474" xr:uid="{00000000-0005-0000-0000-000005410000}"/>
    <cellStyle name="Normal 3 5 3 10" xfId="16475" xr:uid="{00000000-0005-0000-0000-000006410000}"/>
    <cellStyle name="Normal 3 5 3 11" xfId="16476" xr:uid="{00000000-0005-0000-0000-000007410000}"/>
    <cellStyle name="Normal 3 5 3 12" xfId="16477" xr:uid="{00000000-0005-0000-0000-000008410000}"/>
    <cellStyle name="Normal 3 5 3 13" xfId="16478" xr:uid="{00000000-0005-0000-0000-000009410000}"/>
    <cellStyle name="Normal 3 5 3 14" xfId="16479" xr:uid="{00000000-0005-0000-0000-00000A410000}"/>
    <cellStyle name="Normal 3 5 3 15" xfId="16480" xr:uid="{00000000-0005-0000-0000-00000B410000}"/>
    <cellStyle name="Normal 3 5 3 16" xfId="16481" xr:uid="{00000000-0005-0000-0000-00000C410000}"/>
    <cellStyle name="Normal 3 5 3 17" xfId="16482" xr:uid="{00000000-0005-0000-0000-00000D410000}"/>
    <cellStyle name="Normal 3 5 3 2" xfId="16483" xr:uid="{00000000-0005-0000-0000-00000E410000}"/>
    <cellStyle name="Normal 3 5 3 3" xfId="16484" xr:uid="{00000000-0005-0000-0000-00000F410000}"/>
    <cellStyle name="Normal 3 5 3 4" xfId="16485" xr:uid="{00000000-0005-0000-0000-000010410000}"/>
    <cellStyle name="Normal 3 5 3 5" xfId="16486" xr:uid="{00000000-0005-0000-0000-000011410000}"/>
    <cellStyle name="Normal 3 5 3 6" xfId="16487" xr:uid="{00000000-0005-0000-0000-000012410000}"/>
    <cellStyle name="Normal 3 5 3 7" xfId="16488" xr:uid="{00000000-0005-0000-0000-000013410000}"/>
    <cellStyle name="Normal 3 5 3 8" xfId="16489" xr:uid="{00000000-0005-0000-0000-000014410000}"/>
    <cellStyle name="Normal 3 5 3 9" xfId="16490" xr:uid="{00000000-0005-0000-0000-000015410000}"/>
    <cellStyle name="Normal 3 5 4" xfId="16491" xr:uid="{00000000-0005-0000-0000-000016410000}"/>
    <cellStyle name="Normal 3 5 5" xfId="16492" xr:uid="{00000000-0005-0000-0000-000017410000}"/>
    <cellStyle name="Normal 3 5 6" xfId="16493" xr:uid="{00000000-0005-0000-0000-000018410000}"/>
    <cellStyle name="Normal 3 5 6 10" xfId="16494" xr:uid="{00000000-0005-0000-0000-000019410000}"/>
    <cellStyle name="Normal 3 5 6 11" xfId="16495" xr:uid="{00000000-0005-0000-0000-00001A410000}"/>
    <cellStyle name="Normal 3 5 6 12" xfId="16496" xr:uid="{00000000-0005-0000-0000-00001B410000}"/>
    <cellStyle name="Normal 3 5 6 13" xfId="16497" xr:uid="{00000000-0005-0000-0000-00001C410000}"/>
    <cellStyle name="Normal 3 5 6 14" xfId="16498" xr:uid="{00000000-0005-0000-0000-00001D410000}"/>
    <cellStyle name="Normal 3 5 6 15" xfId="16499" xr:uid="{00000000-0005-0000-0000-00001E410000}"/>
    <cellStyle name="Normal 3 5 6 2" xfId="16500" xr:uid="{00000000-0005-0000-0000-00001F410000}"/>
    <cellStyle name="Normal 3 5 6 2 10" xfId="16501" xr:uid="{00000000-0005-0000-0000-000020410000}"/>
    <cellStyle name="Normal 3 5 6 2 11" xfId="16502" xr:uid="{00000000-0005-0000-0000-000021410000}"/>
    <cellStyle name="Normal 3 5 6 2 12" xfId="16503" xr:uid="{00000000-0005-0000-0000-000022410000}"/>
    <cellStyle name="Normal 3 5 6 2 13" xfId="16504" xr:uid="{00000000-0005-0000-0000-000023410000}"/>
    <cellStyle name="Normal 3 5 6 2 14" xfId="16505" xr:uid="{00000000-0005-0000-0000-000024410000}"/>
    <cellStyle name="Normal 3 5 6 2 2" xfId="16506" xr:uid="{00000000-0005-0000-0000-000025410000}"/>
    <cellStyle name="Normal 3 5 6 2 3" xfId="16507" xr:uid="{00000000-0005-0000-0000-000026410000}"/>
    <cellStyle name="Normal 3 5 6 2 4" xfId="16508" xr:uid="{00000000-0005-0000-0000-000027410000}"/>
    <cellStyle name="Normal 3 5 6 2 5" xfId="16509" xr:uid="{00000000-0005-0000-0000-000028410000}"/>
    <cellStyle name="Normal 3 5 6 2 6" xfId="16510" xr:uid="{00000000-0005-0000-0000-000029410000}"/>
    <cellStyle name="Normal 3 5 6 2 7" xfId="16511" xr:uid="{00000000-0005-0000-0000-00002A410000}"/>
    <cellStyle name="Normal 3 5 6 2 8" xfId="16512" xr:uid="{00000000-0005-0000-0000-00002B410000}"/>
    <cellStyle name="Normal 3 5 6 2 9" xfId="16513" xr:uid="{00000000-0005-0000-0000-00002C410000}"/>
    <cellStyle name="Normal 3 5 6 3" xfId="16514" xr:uid="{00000000-0005-0000-0000-00002D410000}"/>
    <cellStyle name="Normal 3 5 6 4" xfId="16515" xr:uid="{00000000-0005-0000-0000-00002E410000}"/>
    <cellStyle name="Normal 3 5 6 5" xfId="16516" xr:uid="{00000000-0005-0000-0000-00002F410000}"/>
    <cellStyle name="Normal 3 5 6 6" xfId="16517" xr:uid="{00000000-0005-0000-0000-000030410000}"/>
    <cellStyle name="Normal 3 5 6 7" xfId="16518" xr:uid="{00000000-0005-0000-0000-000031410000}"/>
    <cellStyle name="Normal 3 5 6 8" xfId="16519" xr:uid="{00000000-0005-0000-0000-000032410000}"/>
    <cellStyle name="Normal 3 5 6 9" xfId="16520" xr:uid="{00000000-0005-0000-0000-000033410000}"/>
    <cellStyle name="Normal 3 5 7" xfId="16521" xr:uid="{00000000-0005-0000-0000-000034410000}"/>
    <cellStyle name="Normal 3 5 7 10" xfId="16522" xr:uid="{00000000-0005-0000-0000-000035410000}"/>
    <cellStyle name="Normal 3 5 7 11" xfId="16523" xr:uid="{00000000-0005-0000-0000-000036410000}"/>
    <cellStyle name="Normal 3 5 7 12" xfId="16524" xr:uid="{00000000-0005-0000-0000-000037410000}"/>
    <cellStyle name="Normal 3 5 7 13" xfId="16525" xr:uid="{00000000-0005-0000-0000-000038410000}"/>
    <cellStyle name="Normal 3 5 7 14" xfId="16526" xr:uid="{00000000-0005-0000-0000-000039410000}"/>
    <cellStyle name="Normal 3 5 7 15" xfId="16527" xr:uid="{00000000-0005-0000-0000-00003A410000}"/>
    <cellStyle name="Normal 3 5 7 2" xfId="16528" xr:uid="{00000000-0005-0000-0000-00003B410000}"/>
    <cellStyle name="Normal 3 5 7 2 10" xfId="16529" xr:uid="{00000000-0005-0000-0000-00003C410000}"/>
    <cellStyle name="Normal 3 5 7 2 11" xfId="16530" xr:uid="{00000000-0005-0000-0000-00003D410000}"/>
    <cellStyle name="Normal 3 5 7 2 12" xfId="16531" xr:uid="{00000000-0005-0000-0000-00003E410000}"/>
    <cellStyle name="Normal 3 5 7 2 13" xfId="16532" xr:uid="{00000000-0005-0000-0000-00003F410000}"/>
    <cellStyle name="Normal 3 5 7 2 14" xfId="16533" xr:uid="{00000000-0005-0000-0000-000040410000}"/>
    <cellStyle name="Normal 3 5 7 2 2" xfId="16534" xr:uid="{00000000-0005-0000-0000-000041410000}"/>
    <cellStyle name="Normal 3 5 7 2 3" xfId="16535" xr:uid="{00000000-0005-0000-0000-000042410000}"/>
    <cellStyle name="Normal 3 5 7 2 4" xfId="16536" xr:uid="{00000000-0005-0000-0000-000043410000}"/>
    <cellStyle name="Normal 3 5 7 2 5" xfId="16537" xr:uid="{00000000-0005-0000-0000-000044410000}"/>
    <cellStyle name="Normal 3 5 7 2 6" xfId="16538" xr:uid="{00000000-0005-0000-0000-000045410000}"/>
    <cellStyle name="Normal 3 5 7 2 7" xfId="16539" xr:uid="{00000000-0005-0000-0000-000046410000}"/>
    <cellStyle name="Normal 3 5 7 2 8" xfId="16540" xr:uid="{00000000-0005-0000-0000-000047410000}"/>
    <cellStyle name="Normal 3 5 7 2 9" xfId="16541" xr:uid="{00000000-0005-0000-0000-000048410000}"/>
    <cellStyle name="Normal 3 5 7 3" xfId="16542" xr:uid="{00000000-0005-0000-0000-000049410000}"/>
    <cellStyle name="Normal 3 5 7 4" xfId="16543" xr:uid="{00000000-0005-0000-0000-00004A410000}"/>
    <cellStyle name="Normal 3 5 7 5" xfId="16544" xr:uid="{00000000-0005-0000-0000-00004B410000}"/>
    <cellStyle name="Normal 3 5 7 6" xfId="16545" xr:uid="{00000000-0005-0000-0000-00004C410000}"/>
    <cellStyle name="Normal 3 5 7 7" xfId="16546" xr:uid="{00000000-0005-0000-0000-00004D410000}"/>
    <cellStyle name="Normal 3 5 7 8" xfId="16547" xr:uid="{00000000-0005-0000-0000-00004E410000}"/>
    <cellStyle name="Normal 3 5 7 9" xfId="16548" xr:uid="{00000000-0005-0000-0000-00004F410000}"/>
    <cellStyle name="Normal 3 5 8" xfId="16549" xr:uid="{00000000-0005-0000-0000-000050410000}"/>
    <cellStyle name="Normal 3 5 8 10" xfId="16550" xr:uid="{00000000-0005-0000-0000-000051410000}"/>
    <cellStyle name="Normal 3 5 8 11" xfId="16551" xr:uid="{00000000-0005-0000-0000-000052410000}"/>
    <cellStyle name="Normal 3 5 8 12" xfId="16552" xr:uid="{00000000-0005-0000-0000-000053410000}"/>
    <cellStyle name="Normal 3 5 8 13" xfId="16553" xr:uid="{00000000-0005-0000-0000-000054410000}"/>
    <cellStyle name="Normal 3 5 8 14" xfId="16554" xr:uid="{00000000-0005-0000-0000-000055410000}"/>
    <cellStyle name="Normal 3 5 8 15" xfId="16555" xr:uid="{00000000-0005-0000-0000-000056410000}"/>
    <cellStyle name="Normal 3 5 8 2" xfId="16556" xr:uid="{00000000-0005-0000-0000-000057410000}"/>
    <cellStyle name="Normal 3 5 8 2 10" xfId="16557" xr:uid="{00000000-0005-0000-0000-000058410000}"/>
    <cellStyle name="Normal 3 5 8 2 11" xfId="16558" xr:uid="{00000000-0005-0000-0000-000059410000}"/>
    <cellStyle name="Normal 3 5 8 2 12" xfId="16559" xr:uid="{00000000-0005-0000-0000-00005A410000}"/>
    <cellStyle name="Normal 3 5 8 2 13" xfId="16560" xr:uid="{00000000-0005-0000-0000-00005B410000}"/>
    <cellStyle name="Normal 3 5 8 2 14" xfId="16561" xr:uid="{00000000-0005-0000-0000-00005C410000}"/>
    <cellStyle name="Normal 3 5 8 2 2" xfId="16562" xr:uid="{00000000-0005-0000-0000-00005D410000}"/>
    <cellStyle name="Normal 3 5 8 2 3" xfId="16563" xr:uid="{00000000-0005-0000-0000-00005E410000}"/>
    <cellStyle name="Normal 3 5 8 2 4" xfId="16564" xr:uid="{00000000-0005-0000-0000-00005F410000}"/>
    <cellStyle name="Normal 3 5 8 2 5" xfId="16565" xr:uid="{00000000-0005-0000-0000-000060410000}"/>
    <cellStyle name="Normal 3 5 8 2 6" xfId="16566" xr:uid="{00000000-0005-0000-0000-000061410000}"/>
    <cellStyle name="Normal 3 5 8 2 7" xfId="16567" xr:uid="{00000000-0005-0000-0000-000062410000}"/>
    <cellStyle name="Normal 3 5 8 2 8" xfId="16568" xr:uid="{00000000-0005-0000-0000-000063410000}"/>
    <cellStyle name="Normal 3 5 8 2 9" xfId="16569" xr:uid="{00000000-0005-0000-0000-000064410000}"/>
    <cellStyle name="Normal 3 5 8 3" xfId="16570" xr:uid="{00000000-0005-0000-0000-000065410000}"/>
    <cellStyle name="Normal 3 5 8 4" xfId="16571" xr:uid="{00000000-0005-0000-0000-000066410000}"/>
    <cellStyle name="Normal 3 5 8 5" xfId="16572" xr:uid="{00000000-0005-0000-0000-000067410000}"/>
    <cellStyle name="Normal 3 5 8 6" xfId="16573" xr:uid="{00000000-0005-0000-0000-000068410000}"/>
    <cellStyle name="Normal 3 5 8 7" xfId="16574" xr:uid="{00000000-0005-0000-0000-000069410000}"/>
    <cellStyle name="Normal 3 5 8 8" xfId="16575" xr:uid="{00000000-0005-0000-0000-00006A410000}"/>
    <cellStyle name="Normal 3 5 8 9" xfId="16576" xr:uid="{00000000-0005-0000-0000-00006B410000}"/>
    <cellStyle name="Normal 3 5 9" xfId="16577" xr:uid="{00000000-0005-0000-0000-00006C410000}"/>
    <cellStyle name="Normal 3 5 9 10" xfId="16578" xr:uid="{00000000-0005-0000-0000-00006D410000}"/>
    <cellStyle name="Normal 3 5 9 11" xfId="16579" xr:uid="{00000000-0005-0000-0000-00006E410000}"/>
    <cellStyle name="Normal 3 5 9 12" xfId="16580" xr:uid="{00000000-0005-0000-0000-00006F410000}"/>
    <cellStyle name="Normal 3 5 9 13" xfId="16581" xr:uid="{00000000-0005-0000-0000-000070410000}"/>
    <cellStyle name="Normal 3 5 9 14" xfId="16582" xr:uid="{00000000-0005-0000-0000-000071410000}"/>
    <cellStyle name="Normal 3 5 9 2" xfId="16583" xr:uid="{00000000-0005-0000-0000-000072410000}"/>
    <cellStyle name="Normal 3 5 9 3" xfId="16584" xr:uid="{00000000-0005-0000-0000-000073410000}"/>
    <cellStyle name="Normal 3 5 9 4" xfId="16585" xr:uid="{00000000-0005-0000-0000-000074410000}"/>
    <cellStyle name="Normal 3 5 9 5" xfId="16586" xr:uid="{00000000-0005-0000-0000-000075410000}"/>
    <cellStyle name="Normal 3 5 9 6" xfId="16587" xr:uid="{00000000-0005-0000-0000-000076410000}"/>
    <cellStyle name="Normal 3 5 9 7" xfId="16588" xr:uid="{00000000-0005-0000-0000-000077410000}"/>
    <cellStyle name="Normal 3 5 9 8" xfId="16589" xr:uid="{00000000-0005-0000-0000-000078410000}"/>
    <cellStyle name="Normal 3 5 9 9" xfId="16590" xr:uid="{00000000-0005-0000-0000-000079410000}"/>
    <cellStyle name="Normal 3 50" xfId="16591" xr:uid="{00000000-0005-0000-0000-00007A410000}"/>
    <cellStyle name="Normal 3 51" xfId="16592" xr:uid="{00000000-0005-0000-0000-00007B410000}"/>
    <cellStyle name="Normal 3 52" xfId="16593" xr:uid="{00000000-0005-0000-0000-00007C410000}"/>
    <cellStyle name="Normal 3 53" xfId="16594" xr:uid="{00000000-0005-0000-0000-00007D410000}"/>
    <cellStyle name="Normal 3 54" xfId="20538" xr:uid="{00000000-0005-0000-0000-00007E410000}"/>
    <cellStyle name="Normal 3 55" xfId="20706" xr:uid="{00000000-0005-0000-0000-00007F410000}"/>
    <cellStyle name="Normal 3 56" xfId="20821" xr:uid="{00000000-0005-0000-0000-000080410000}"/>
    <cellStyle name="Normal 3 6" xfId="16595" xr:uid="{00000000-0005-0000-0000-000081410000}"/>
    <cellStyle name="Normal 3 6 10" xfId="16596" xr:uid="{00000000-0005-0000-0000-000082410000}"/>
    <cellStyle name="Normal 3 6 11" xfId="16597" xr:uid="{00000000-0005-0000-0000-000083410000}"/>
    <cellStyle name="Normal 3 6 11 10" xfId="16598" xr:uid="{00000000-0005-0000-0000-000084410000}"/>
    <cellStyle name="Normal 3 6 11 11" xfId="16599" xr:uid="{00000000-0005-0000-0000-000085410000}"/>
    <cellStyle name="Normal 3 6 11 12" xfId="16600" xr:uid="{00000000-0005-0000-0000-000086410000}"/>
    <cellStyle name="Normal 3 6 11 13" xfId="16601" xr:uid="{00000000-0005-0000-0000-000087410000}"/>
    <cellStyle name="Normal 3 6 11 14" xfId="16602" xr:uid="{00000000-0005-0000-0000-000088410000}"/>
    <cellStyle name="Normal 3 6 11 15" xfId="16603" xr:uid="{00000000-0005-0000-0000-000089410000}"/>
    <cellStyle name="Normal 3 6 11 16" xfId="16604" xr:uid="{00000000-0005-0000-0000-00008A410000}"/>
    <cellStyle name="Normal 3 6 11 17" xfId="16605" xr:uid="{00000000-0005-0000-0000-00008B410000}"/>
    <cellStyle name="Normal 3 6 11 2" xfId="16606" xr:uid="{00000000-0005-0000-0000-00008C410000}"/>
    <cellStyle name="Normal 3 6 11 3" xfId="16607" xr:uid="{00000000-0005-0000-0000-00008D410000}"/>
    <cellStyle name="Normal 3 6 11 4" xfId="16608" xr:uid="{00000000-0005-0000-0000-00008E410000}"/>
    <cellStyle name="Normal 3 6 11 5" xfId="16609" xr:uid="{00000000-0005-0000-0000-00008F410000}"/>
    <cellStyle name="Normal 3 6 11 6" xfId="16610" xr:uid="{00000000-0005-0000-0000-000090410000}"/>
    <cellStyle name="Normal 3 6 11 7" xfId="16611" xr:uid="{00000000-0005-0000-0000-000091410000}"/>
    <cellStyle name="Normal 3 6 11 8" xfId="16612" xr:uid="{00000000-0005-0000-0000-000092410000}"/>
    <cellStyle name="Normal 3 6 11 9" xfId="16613" xr:uid="{00000000-0005-0000-0000-000093410000}"/>
    <cellStyle name="Normal 3 6 12" xfId="16614" xr:uid="{00000000-0005-0000-0000-000094410000}"/>
    <cellStyle name="Normal 3 6 13" xfId="16615" xr:uid="{00000000-0005-0000-0000-000095410000}"/>
    <cellStyle name="Normal 3 6 14" xfId="16616" xr:uid="{00000000-0005-0000-0000-000096410000}"/>
    <cellStyle name="Normal 3 6 14 10" xfId="16617" xr:uid="{00000000-0005-0000-0000-000097410000}"/>
    <cellStyle name="Normal 3 6 14 11" xfId="16618" xr:uid="{00000000-0005-0000-0000-000098410000}"/>
    <cellStyle name="Normal 3 6 14 12" xfId="16619" xr:uid="{00000000-0005-0000-0000-000099410000}"/>
    <cellStyle name="Normal 3 6 14 13" xfId="16620" xr:uid="{00000000-0005-0000-0000-00009A410000}"/>
    <cellStyle name="Normal 3 6 14 14" xfId="16621" xr:uid="{00000000-0005-0000-0000-00009B410000}"/>
    <cellStyle name="Normal 3 6 14 15" xfId="16622" xr:uid="{00000000-0005-0000-0000-00009C410000}"/>
    <cellStyle name="Normal 3 6 14 2" xfId="16623" xr:uid="{00000000-0005-0000-0000-00009D410000}"/>
    <cellStyle name="Normal 3 6 14 2 10" xfId="16624" xr:uid="{00000000-0005-0000-0000-00009E410000}"/>
    <cellStyle name="Normal 3 6 14 2 11" xfId="16625" xr:uid="{00000000-0005-0000-0000-00009F410000}"/>
    <cellStyle name="Normal 3 6 14 2 12" xfId="16626" xr:uid="{00000000-0005-0000-0000-0000A0410000}"/>
    <cellStyle name="Normal 3 6 14 2 13" xfId="16627" xr:uid="{00000000-0005-0000-0000-0000A1410000}"/>
    <cellStyle name="Normal 3 6 14 2 14" xfId="16628" xr:uid="{00000000-0005-0000-0000-0000A2410000}"/>
    <cellStyle name="Normal 3 6 14 2 2" xfId="16629" xr:uid="{00000000-0005-0000-0000-0000A3410000}"/>
    <cellStyle name="Normal 3 6 14 2 3" xfId="16630" xr:uid="{00000000-0005-0000-0000-0000A4410000}"/>
    <cellStyle name="Normal 3 6 14 2 4" xfId="16631" xr:uid="{00000000-0005-0000-0000-0000A5410000}"/>
    <cellStyle name="Normal 3 6 14 2 5" xfId="16632" xr:uid="{00000000-0005-0000-0000-0000A6410000}"/>
    <cellStyle name="Normal 3 6 14 2 6" xfId="16633" xr:uid="{00000000-0005-0000-0000-0000A7410000}"/>
    <cellStyle name="Normal 3 6 14 2 7" xfId="16634" xr:uid="{00000000-0005-0000-0000-0000A8410000}"/>
    <cellStyle name="Normal 3 6 14 2 8" xfId="16635" xr:uid="{00000000-0005-0000-0000-0000A9410000}"/>
    <cellStyle name="Normal 3 6 14 2 9" xfId="16636" xr:uid="{00000000-0005-0000-0000-0000AA410000}"/>
    <cellStyle name="Normal 3 6 14 3" xfId="16637" xr:uid="{00000000-0005-0000-0000-0000AB410000}"/>
    <cellStyle name="Normal 3 6 14 4" xfId="16638" xr:uid="{00000000-0005-0000-0000-0000AC410000}"/>
    <cellStyle name="Normal 3 6 14 5" xfId="16639" xr:uid="{00000000-0005-0000-0000-0000AD410000}"/>
    <cellStyle name="Normal 3 6 14 6" xfId="16640" xr:uid="{00000000-0005-0000-0000-0000AE410000}"/>
    <cellStyle name="Normal 3 6 14 7" xfId="16641" xr:uid="{00000000-0005-0000-0000-0000AF410000}"/>
    <cellStyle name="Normal 3 6 14 8" xfId="16642" xr:uid="{00000000-0005-0000-0000-0000B0410000}"/>
    <cellStyle name="Normal 3 6 14 9" xfId="16643" xr:uid="{00000000-0005-0000-0000-0000B1410000}"/>
    <cellStyle name="Normal 3 6 15" xfId="16644" xr:uid="{00000000-0005-0000-0000-0000B2410000}"/>
    <cellStyle name="Normal 3 6 15 10" xfId="16645" xr:uid="{00000000-0005-0000-0000-0000B3410000}"/>
    <cellStyle name="Normal 3 6 15 11" xfId="16646" xr:uid="{00000000-0005-0000-0000-0000B4410000}"/>
    <cellStyle name="Normal 3 6 15 12" xfId="16647" xr:uid="{00000000-0005-0000-0000-0000B5410000}"/>
    <cellStyle name="Normal 3 6 15 13" xfId="16648" xr:uid="{00000000-0005-0000-0000-0000B6410000}"/>
    <cellStyle name="Normal 3 6 15 14" xfId="16649" xr:uid="{00000000-0005-0000-0000-0000B7410000}"/>
    <cellStyle name="Normal 3 6 15 15" xfId="16650" xr:uid="{00000000-0005-0000-0000-0000B8410000}"/>
    <cellStyle name="Normal 3 6 15 2" xfId="16651" xr:uid="{00000000-0005-0000-0000-0000B9410000}"/>
    <cellStyle name="Normal 3 6 15 2 10" xfId="16652" xr:uid="{00000000-0005-0000-0000-0000BA410000}"/>
    <cellStyle name="Normal 3 6 15 2 11" xfId="16653" xr:uid="{00000000-0005-0000-0000-0000BB410000}"/>
    <cellStyle name="Normal 3 6 15 2 12" xfId="16654" xr:uid="{00000000-0005-0000-0000-0000BC410000}"/>
    <cellStyle name="Normal 3 6 15 2 13" xfId="16655" xr:uid="{00000000-0005-0000-0000-0000BD410000}"/>
    <cellStyle name="Normal 3 6 15 2 14" xfId="16656" xr:uid="{00000000-0005-0000-0000-0000BE410000}"/>
    <cellStyle name="Normal 3 6 15 2 2" xfId="16657" xr:uid="{00000000-0005-0000-0000-0000BF410000}"/>
    <cellStyle name="Normal 3 6 15 2 3" xfId="16658" xr:uid="{00000000-0005-0000-0000-0000C0410000}"/>
    <cellStyle name="Normal 3 6 15 2 4" xfId="16659" xr:uid="{00000000-0005-0000-0000-0000C1410000}"/>
    <cellStyle name="Normal 3 6 15 2 5" xfId="16660" xr:uid="{00000000-0005-0000-0000-0000C2410000}"/>
    <cellStyle name="Normal 3 6 15 2 6" xfId="16661" xr:uid="{00000000-0005-0000-0000-0000C3410000}"/>
    <cellStyle name="Normal 3 6 15 2 7" xfId="16662" xr:uid="{00000000-0005-0000-0000-0000C4410000}"/>
    <cellStyle name="Normal 3 6 15 2 8" xfId="16663" xr:uid="{00000000-0005-0000-0000-0000C5410000}"/>
    <cellStyle name="Normal 3 6 15 2 9" xfId="16664" xr:uid="{00000000-0005-0000-0000-0000C6410000}"/>
    <cellStyle name="Normal 3 6 15 3" xfId="16665" xr:uid="{00000000-0005-0000-0000-0000C7410000}"/>
    <cellStyle name="Normal 3 6 15 4" xfId="16666" xr:uid="{00000000-0005-0000-0000-0000C8410000}"/>
    <cellStyle name="Normal 3 6 15 5" xfId="16667" xr:uid="{00000000-0005-0000-0000-0000C9410000}"/>
    <cellStyle name="Normal 3 6 15 6" xfId="16668" xr:uid="{00000000-0005-0000-0000-0000CA410000}"/>
    <cellStyle name="Normal 3 6 15 7" xfId="16669" xr:uid="{00000000-0005-0000-0000-0000CB410000}"/>
    <cellStyle name="Normal 3 6 15 8" xfId="16670" xr:uid="{00000000-0005-0000-0000-0000CC410000}"/>
    <cellStyle name="Normal 3 6 15 9" xfId="16671" xr:uid="{00000000-0005-0000-0000-0000CD410000}"/>
    <cellStyle name="Normal 3 6 16" xfId="16672" xr:uid="{00000000-0005-0000-0000-0000CE410000}"/>
    <cellStyle name="Normal 3 6 16 10" xfId="16673" xr:uid="{00000000-0005-0000-0000-0000CF410000}"/>
    <cellStyle name="Normal 3 6 16 11" xfId="16674" xr:uid="{00000000-0005-0000-0000-0000D0410000}"/>
    <cellStyle name="Normal 3 6 16 12" xfId="16675" xr:uid="{00000000-0005-0000-0000-0000D1410000}"/>
    <cellStyle name="Normal 3 6 16 13" xfId="16676" xr:uid="{00000000-0005-0000-0000-0000D2410000}"/>
    <cellStyle name="Normal 3 6 16 14" xfId="16677" xr:uid="{00000000-0005-0000-0000-0000D3410000}"/>
    <cellStyle name="Normal 3 6 16 15" xfId="16678" xr:uid="{00000000-0005-0000-0000-0000D4410000}"/>
    <cellStyle name="Normal 3 6 16 2" xfId="16679" xr:uid="{00000000-0005-0000-0000-0000D5410000}"/>
    <cellStyle name="Normal 3 6 16 2 10" xfId="16680" xr:uid="{00000000-0005-0000-0000-0000D6410000}"/>
    <cellStyle name="Normal 3 6 16 2 11" xfId="16681" xr:uid="{00000000-0005-0000-0000-0000D7410000}"/>
    <cellStyle name="Normal 3 6 16 2 12" xfId="16682" xr:uid="{00000000-0005-0000-0000-0000D8410000}"/>
    <cellStyle name="Normal 3 6 16 2 13" xfId="16683" xr:uid="{00000000-0005-0000-0000-0000D9410000}"/>
    <cellStyle name="Normal 3 6 16 2 14" xfId="16684" xr:uid="{00000000-0005-0000-0000-0000DA410000}"/>
    <cellStyle name="Normal 3 6 16 2 2" xfId="16685" xr:uid="{00000000-0005-0000-0000-0000DB410000}"/>
    <cellStyle name="Normal 3 6 16 2 3" xfId="16686" xr:uid="{00000000-0005-0000-0000-0000DC410000}"/>
    <cellStyle name="Normal 3 6 16 2 4" xfId="16687" xr:uid="{00000000-0005-0000-0000-0000DD410000}"/>
    <cellStyle name="Normal 3 6 16 2 5" xfId="16688" xr:uid="{00000000-0005-0000-0000-0000DE410000}"/>
    <cellStyle name="Normal 3 6 16 2 6" xfId="16689" xr:uid="{00000000-0005-0000-0000-0000DF410000}"/>
    <cellStyle name="Normal 3 6 16 2 7" xfId="16690" xr:uid="{00000000-0005-0000-0000-0000E0410000}"/>
    <cellStyle name="Normal 3 6 16 2 8" xfId="16691" xr:uid="{00000000-0005-0000-0000-0000E1410000}"/>
    <cellStyle name="Normal 3 6 16 2 9" xfId="16692" xr:uid="{00000000-0005-0000-0000-0000E2410000}"/>
    <cellStyle name="Normal 3 6 16 3" xfId="16693" xr:uid="{00000000-0005-0000-0000-0000E3410000}"/>
    <cellStyle name="Normal 3 6 16 4" xfId="16694" xr:uid="{00000000-0005-0000-0000-0000E4410000}"/>
    <cellStyle name="Normal 3 6 16 5" xfId="16695" xr:uid="{00000000-0005-0000-0000-0000E5410000}"/>
    <cellStyle name="Normal 3 6 16 6" xfId="16696" xr:uid="{00000000-0005-0000-0000-0000E6410000}"/>
    <cellStyle name="Normal 3 6 16 7" xfId="16697" xr:uid="{00000000-0005-0000-0000-0000E7410000}"/>
    <cellStyle name="Normal 3 6 16 8" xfId="16698" xr:uid="{00000000-0005-0000-0000-0000E8410000}"/>
    <cellStyle name="Normal 3 6 16 9" xfId="16699" xr:uid="{00000000-0005-0000-0000-0000E9410000}"/>
    <cellStyle name="Normal 3 6 17" xfId="16700" xr:uid="{00000000-0005-0000-0000-0000EA410000}"/>
    <cellStyle name="Normal 3 6 17 10" xfId="16701" xr:uid="{00000000-0005-0000-0000-0000EB410000}"/>
    <cellStyle name="Normal 3 6 17 11" xfId="16702" xr:uid="{00000000-0005-0000-0000-0000EC410000}"/>
    <cellStyle name="Normal 3 6 17 12" xfId="16703" xr:uid="{00000000-0005-0000-0000-0000ED410000}"/>
    <cellStyle name="Normal 3 6 17 13" xfId="16704" xr:uid="{00000000-0005-0000-0000-0000EE410000}"/>
    <cellStyle name="Normal 3 6 17 14" xfId="16705" xr:uid="{00000000-0005-0000-0000-0000EF410000}"/>
    <cellStyle name="Normal 3 6 17 2" xfId="16706" xr:uid="{00000000-0005-0000-0000-0000F0410000}"/>
    <cellStyle name="Normal 3 6 17 3" xfId="16707" xr:uid="{00000000-0005-0000-0000-0000F1410000}"/>
    <cellStyle name="Normal 3 6 17 4" xfId="16708" xr:uid="{00000000-0005-0000-0000-0000F2410000}"/>
    <cellStyle name="Normal 3 6 17 5" xfId="16709" xr:uid="{00000000-0005-0000-0000-0000F3410000}"/>
    <cellStyle name="Normal 3 6 17 6" xfId="16710" xr:uid="{00000000-0005-0000-0000-0000F4410000}"/>
    <cellStyle name="Normal 3 6 17 7" xfId="16711" xr:uid="{00000000-0005-0000-0000-0000F5410000}"/>
    <cellStyle name="Normal 3 6 17 8" xfId="16712" xr:uid="{00000000-0005-0000-0000-0000F6410000}"/>
    <cellStyle name="Normal 3 6 17 9" xfId="16713" xr:uid="{00000000-0005-0000-0000-0000F7410000}"/>
    <cellStyle name="Normal 3 6 18" xfId="16714" xr:uid="{00000000-0005-0000-0000-0000F8410000}"/>
    <cellStyle name="Normal 3 6 18 10" xfId="16715" xr:uid="{00000000-0005-0000-0000-0000F9410000}"/>
    <cellStyle name="Normal 3 6 18 11" xfId="16716" xr:uid="{00000000-0005-0000-0000-0000FA410000}"/>
    <cellStyle name="Normal 3 6 18 12" xfId="16717" xr:uid="{00000000-0005-0000-0000-0000FB410000}"/>
    <cellStyle name="Normal 3 6 18 13" xfId="16718" xr:uid="{00000000-0005-0000-0000-0000FC410000}"/>
    <cellStyle name="Normal 3 6 18 14" xfId="16719" xr:uid="{00000000-0005-0000-0000-0000FD410000}"/>
    <cellStyle name="Normal 3 6 18 2" xfId="16720" xr:uid="{00000000-0005-0000-0000-0000FE410000}"/>
    <cellStyle name="Normal 3 6 18 3" xfId="16721" xr:uid="{00000000-0005-0000-0000-0000FF410000}"/>
    <cellStyle name="Normal 3 6 18 4" xfId="16722" xr:uid="{00000000-0005-0000-0000-000000420000}"/>
    <cellStyle name="Normal 3 6 18 5" xfId="16723" xr:uid="{00000000-0005-0000-0000-000001420000}"/>
    <cellStyle name="Normal 3 6 18 6" xfId="16724" xr:uid="{00000000-0005-0000-0000-000002420000}"/>
    <cellStyle name="Normal 3 6 18 7" xfId="16725" xr:uid="{00000000-0005-0000-0000-000003420000}"/>
    <cellStyle name="Normal 3 6 18 8" xfId="16726" xr:uid="{00000000-0005-0000-0000-000004420000}"/>
    <cellStyle name="Normal 3 6 18 9" xfId="16727" xr:uid="{00000000-0005-0000-0000-000005420000}"/>
    <cellStyle name="Normal 3 6 19" xfId="16728" xr:uid="{00000000-0005-0000-0000-000006420000}"/>
    <cellStyle name="Normal 3 6 19 10" xfId="16729" xr:uid="{00000000-0005-0000-0000-000007420000}"/>
    <cellStyle name="Normal 3 6 19 11" xfId="16730" xr:uid="{00000000-0005-0000-0000-000008420000}"/>
    <cellStyle name="Normal 3 6 19 12" xfId="16731" xr:uid="{00000000-0005-0000-0000-000009420000}"/>
    <cellStyle name="Normal 3 6 19 13" xfId="16732" xr:uid="{00000000-0005-0000-0000-00000A420000}"/>
    <cellStyle name="Normal 3 6 19 14" xfId="16733" xr:uid="{00000000-0005-0000-0000-00000B420000}"/>
    <cellStyle name="Normal 3 6 19 2" xfId="16734" xr:uid="{00000000-0005-0000-0000-00000C420000}"/>
    <cellStyle name="Normal 3 6 19 3" xfId="16735" xr:uid="{00000000-0005-0000-0000-00000D420000}"/>
    <cellStyle name="Normal 3 6 19 4" xfId="16736" xr:uid="{00000000-0005-0000-0000-00000E420000}"/>
    <cellStyle name="Normal 3 6 19 5" xfId="16737" xr:uid="{00000000-0005-0000-0000-00000F420000}"/>
    <cellStyle name="Normal 3 6 19 6" xfId="16738" xr:uid="{00000000-0005-0000-0000-000010420000}"/>
    <cellStyle name="Normal 3 6 19 7" xfId="16739" xr:uid="{00000000-0005-0000-0000-000011420000}"/>
    <cellStyle name="Normal 3 6 19 8" xfId="16740" xr:uid="{00000000-0005-0000-0000-000012420000}"/>
    <cellStyle name="Normal 3 6 19 9" xfId="16741" xr:uid="{00000000-0005-0000-0000-000013420000}"/>
    <cellStyle name="Normal 3 6 2" xfId="16742" xr:uid="{00000000-0005-0000-0000-000014420000}"/>
    <cellStyle name="Normal 3 6 20" xfId="16743" xr:uid="{00000000-0005-0000-0000-000015420000}"/>
    <cellStyle name="Normal 3 6 20 10" xfId="16744" xr:uid="{00000000-0005-0000-0000-000016420000}"/>
    <cellStyle name="Normal 3 6 20 11" xfId="16745" xr:uid="{00000000-0005-0000-0000-000017420000}"/>
    <cellStyle name="Normal 3 6 20 12" xfId="16746" xr:uid="{00000000-0005-0000-0000-000018420000}"/>
    <cellStyle name="Normal 3 6 20 13" xfId="16747" xr:uid="{00000000-0005-0000-0000-000019420000}"/>
    <cellStyle name="Normal 3 6 20 14" xfId="16748" xr:uid="{00000000-0005-0000-0000-00001A420000}"/>
    <cellStyle name="Normal 3 6 20 2" xfId="16749" xr:uid="{00000000-0005-0000-0000-00001B420000}"/>
    <cellStyle name="Normal 3 6 20 3" xfId="16750" xr:uid="{00000000-0005-0000-0000-00001C420000}"/>
    <cellStyle name="Normal 3 6 20 4" xfId="16751" xr:uid="{00000000-0005-0000-0000-00001D420000}"/>
    <cellStyle name="Normal 3 6 20 5" xfId="16752" xr:uid="{00000000-0005-0000-0000-00001E420000}"/>
    <cellStyle name="Normal 3 6 20 6" xfId="16753" xr:uid="{00000000-0005-0000-0000-00001F420000}"/>
    <cellStyle name="Normal 3 6 20 7" xfId="16754" xr:uid="{00000000-0005-0000-0000-000020420000}"/>
    <cellStyle name="Normal 3 6 20 8" xfId="16755" xr:uid="{00000000-0005-0000-0000-000021420000}"/>
    <cellStyle name="Normal 3 6 20 9" xfId="16756" xr:uid="{00000000-0005-0000-0000-000022420000}"/>
    <cellStyle name="Normal 3 6 21" xfId="16757" xr:uid="{00000000-0005-0000-0000-000023420000}"/>
    <cellStyle name="Normal 3 6 21 10" xfId="16758" xr:uid="{00000000-0005-0000-0000-000024420000}"/>
    <cellStyle name="Normal 3 6 21 11" xfId="16759" xr:uid="{00000000-0005-0000-0000-000025420000}"/>
    <cellStyle name="Normal 3 6 21 12" xfId="16760" xr:uid="{00000000-0005-0000-0000-000026420000}"/>
    <cellStyle name="Normal 3 6 21 13" xfId="16761" xr:uid="{00000000-0005-0000-0000-000027420000}"/>
    <cellStyle name="Normal 3 6 21 14" xfId="16762" xr:uid="{00000000-0005-0000-0000-000028420000}"/>
    <cellStyle name="Normal 3 6 21 2" xfId="16763" xr:uid="{00000000-0005-0000-0000-000029420000}"/>
    <cellStyle name="Normal 3 6 21 3" xfId="16764" xr:uid="{00000000-0005-0000-0000-00002A420000}"/>
    <cellStyle name="Normal 3 6 21 4" xfId="16765" xr:uid="{00000000-0005-0000-0000-00002B420000}"/>
    <cellStyle name="Normal 3 6 21 5" xfId="16766" xr:uid="{00000000-0005-0000-0000-00002C420000}"/>
    <cellStyle name="Normal 3 6 21 6" xfId="16767" xr:uid="{00000000-0005-0000-0000-00002D420000}"/>
    <cellStyle name="Normal 3 6 21 7" xfId="16768" xr:uid="{00000000-0005-0000-0000-00002E420000}"/>
    <cellStyle name="Normal 3 6 21 8" xfId="16769" xr:uid="{00000000-0005-0000-0000-00002F420000}"/>
    <cellStyle name="Normal 3 6 21 9" xfId="16770" xr:uid="{00000000-0005-0000-0000-000030420000}"/>
    <cellStyle name="Normal 3 6 22" xfId="16771" xr:uid="{00000000-0005-0000-0000-000031420000}"/>
    <cellStyle name="Normal 3 6 22 10" xfId="16772" xr:uid="{00000000-0005-0000-0000-000032420000}"/>
    <cellStyle name="Normal 3 6 22 11" xfId="16773" xr:uid="{00000000-0005-0000-0000-000033420000}"/>
    <cellStyle name="Normal 3 6 22 12" xfId="16774" xr:uid="{00000000-0005-0000-0000-000034420000}"/>
    <cellStyle name="Normal 3 6 22 13" xfId="16775" xr:uid="{00000000-0005-0000-0000-000035420000}"/>
    <cellStyle name="Normal 3 6 22 14" xfId="16776" xr:uid="{00000000-0005-0000-0000-000036420000}"/>
    <cellStyle name="Normal 3 6 22 2" xfId="16777" xr:uid="{00000000-0005-0000-0000-000037420000}"/>
    <cellStyle name="Normal 3 6 22 3" xfId="16778" xr:uid="{00000000-0005-0000-0000-000038420000}"/>
    <cellStyle name="Normal 3 6 22 4" xfId="16779" xr:uid="{00000000-0005-0000-0000-000039420000}"/>
    <cellStyle name="Normal 3 6 22 5" xfId="16780" xr:uid="{00000000-0005-0000-0000-00003A420000}"/>
    <cellStyle name="Normal 3 6 22 6" xfId="16781" xr:uid="{00000000-0005-0000-0000-00003B420000}"/>
    <cellStyle name="Normal 3 6 22 7" xfId="16782" xr:uid="{00000000-0005-0000-0000-00003C420000}"/>
    <cellStyle name="Normal 3 6 22 8" xfId="16783" xr:uid="{00000000-0005-0000-0000-00003D420000}"/>
    <cellStyle name="Normal 3 6 22 9" xfId="16784" xr:uid="{00000000-0005-0000-0000-00003E420000}"/>
    <cellStyle name="Normal 3 6 23" xfId="16785" xr:uid="{00000000-0005-0000-0000-00003F420000}"/>
    <cellStyle name="Normal 3 6 24" xfId="16786" xr:uid="{00000000-0005-0000-0000-000040420000}"/>
    <cellStyle name="Normal 3 6 25" xfId="16787" xr:uid="{00000000-0005-0000-0000-000041420000}"/>
    <cellStyle name="Normal 3 6 25 10" xfId="16788" xr:uid="{00000000-0005-0000-0000-000042420000}"/>
    <cellStyle name="Normal 3 6 25 11" xfId="16789" xr:uid="{00000000-0005-0000-0000-000043420000}"/>
    <cellStyle name="Normal 3 6 25 12" xfId="16790" xr:uid="{00000000-0005-0000-0000-000044420000}"/>
    <cellStyle name="Normal 3 6 25 13" xfId="16791" xr:uid="{00000000-0005-0000-0000-000045420000}"/>
    <cellStyle name="Normal 3 6 25 14" xfId="16792" xr:uid="{00000000-0005-0000-0000-000046420000}"/>
    <cellStyle name="Normal 3 6 25 2" xfId="16793" xr:uid="{00000000-0005-0000-0000-000047420000}"/>
    <cellStyle name="Normal 3 6 25 3" xfId="16794" xr:uid="{00000000-0005-0000-0000-000048420000}"/>
    <cellStyle name="Normal 3 6 25 4" xfId="16795" xr:uid="{00000000-0005-0000-0000-000049420000}"/>
    <cellStyle name="Normal 3 6 25 5" xfId="16796" xr:uid="{00000000-0005-0000-0000-00004A420000}"/>
    <cellStyle name="Normal 3 6 25 6" xfId="16797" xr:uid="{00000000-0005-0000-0000-00004B420000}"/>
    <cellStyle name="Normal 3 6 25 7" xfId="16798" xr:uid="{00000000-0005-0000-0000-00004C420000}"/>
    <cellStyle name="Normal 3 6 25 8" xfId="16799" xr:uid="{00000000-0005-0000-0000-00004D420000}"/>
    <cellStyle name="Normal 3 6 25 9" xfId="16800" xr:uid="{00000000-0005-0000-0000-00004E420000}"/>
    <cellStyle name="Normal 3 6 26" xfId="16801" xr:uid="{00000000-0005-0000-0000-00004F420000}"/>
    <cellStyle name="Normal 3 6 26 10" xfId="16802" xr:uid="{00000000-0005-0000-0000-000050420000}"/>
    <cellStyle name="Normal 3 6 26 11" xfId="16803" xr:uid="{00000000-0005-0000-0000-000051420000}"/>
    <cellStyle name="Normal 3 6 26 12" xfId="16804" xr:uid="{00000000-0005-0000-0000-000052420000}"/>
    <cellStyle name="Normal 3 6 26 13" xfId="16805" xr:uid="{00000000-0005-0000-0000-000053420000}"/>
    <cellStyle name="Normal 3 6 26 14" xfId="16806" xr:uid="{00000000-0005-0000-0000-000054420000}"/>
    <cellStyle name="Normal 3 6 26 2" xfId="16807" xr:uid="{00000000-0005-0000-0000-000055420000}"/>
    <cellStyle name="Normal 3 6 26 3" xfId="16808" xr:uid="{00000000-0005-0000-0000-000056420000}"/>
    <cellStyle name="Normal 3 6 26 4" xfId="16809" xr:uid="{00000000-0005-0000-0000-000057420000}"/>
    <cellStyle name="Normal 3 6 26 5" xfId="16810" xr:uid="{00000000-0005-0000-0000-000058420000}"/>
    <cellStyle name="Normal 3 6 26 6" xfId="16811" xr:uid="{00000000-0005-0000-0000-000059420000}"/>
    <cellStyle name="Normal 3 6 26 7" xfId="16812" xr:uid="{00000000-0005-0000-0000-00005A420000}"/>
    <cellStyle name="Normal 3 6 26 8" xfId="16813" xr:uid="{00000000-0005-0000-0000-00005B420000}"/>
    <cellStyle name="Normal 3 6 26 9" xfId="16814" xr:uid="{00000000-0005-0000-0000-00005C420000}"/>
    <cellStyle name="Normal 3 6 3" xfId="16815" xr:uid="{00000000-0005-0000-0000-00005D420000}"/>
    <cellStyle name="Normal 3 6 4" xfId="16816" xr:uid="{00000000-0005-0000-0000-00005E420000}"/>
    <cellStyle name="Normal 3 6 5" xfId="16817" xr:uid="{00000000-0005-0000-0000-00005F420000}"/>
    <cellStyle name="Normal 3 6 6" xfId="16818" xr:uid="{00000000-0005-0000-0000-000060420000}"/>
    <cellStyle name="Normal 3 6 7" xfId="16819" xr:uid="{00000000-0005-0000-0000-000061420000}"/>
    <cellStyle name="Normal 3 6 8" xfId="16820" xr:uid="{00000000-0005-0000-0000-000062420000}"/>
    <cellStyle name="Normal 3 6 9" xfId="16821" xr:uid="{00000000-0005-0000-0000-000063420000}"/>
    <cellStyle name="Normal 3 7" xfId="16822" xr:uid="{00000000-0005-0000-0000-000064420000}"/>
    <cellStyle name="Normal 3 7 10" xfId="16823" xr:uid="{00000000-0005-0000-0000-000065420000}"/>
    <cellStyle name="Normal 3 7 11" xfId="16824" xr:uid="{00000000-0005-0000-0000-000066420000}"/>
    <cellStyle name="Normal 3 7 11 10" xfId="16825" xr:uid="{00000000-0005-0000-0000-000067420000}"/>
    <cellStyle name="Normal 3 7 11 11" xfId="16826" xr:uid="{00000000-0005-0000-0000-000068420000}"/>
    <cellStyle name="Normal 3 7 11 12" xfId="16827" xr:uid="{00000000-0005-0000-0000-000069420000}"/>
    <cellStyle name="Normal 3 7 11 13" xfId="16828" xr:uid="{00000000-0005-0000-0000-00006A420000}"/>
    <cellStyle name="Normal 3 7 11 14" xfId="16829" xr:uid="{00000000-0005-0000-0000-00006B420000}"/>
    <cellStyle name="Normal 3 7 11 15" xfId="16830" xr:uid="{00000000-0005-0000-0000-00006C420000}"/>
    <cellStyle name="Normal 3 7 11 16" xfId="16831" xr:uid="{00000000-0005-0000-0000-00006D420000}"/>
    <cellStyle name="Normal 3 7 11 17" xfId="16832" xr:uid="{00000000-0005-0000-0000-00006E420000}"/>
    <cellStyle name="Normal 3 7 11 2" xfId="16833" xr:uid="{00000000-0005-0000-0000-00006F420000}"/>
    <cellStyle name="Normal 3 7 11 3" xfId="16834" xr:uid="{00000000-0005-0000-0000-000070420000}"/>
    <cellStyle name="Normal 3 7 11 4" xfId="16835" xr:uid="{00000000-0005-0000-0000-000071420000}"/>
    <cellStyle name="Normal 3 7 11 5" xfId="16836" xr:uid="{00000000-0005-0000-0000-000072420000}"/>
    <cellStyle name="Normal 3 7 11 6" xfId="16837" xr:uid="{00000000-0005-0000-0000-000073420000}"/>
    <cellStyle name="Normal 3 7 11 7" xfId="16838" xr:uid="{00000000-0005-0000-0000-000074420000}"/>
    <cellStyle name="Normal 3 7 11 8" xfId="16839" xr:uid="{00000000-0005-0000-0000-000075420000}"/>
    <cellStyle name="Normal 3 7 11 9" xfId="16840" xr:uid="{00000000-0005-0000-0000-000076420000}"/>
    <cellStyle name="Normal 3 7 12" xfId="16841" xr:uid="{00000000-0005-0000-0000-000077420000}"/>
    <cellStyle name="Normal 3 7 13" xfId="16842" xr:uid="{00000000-0005-0000-0000-000078420000}"/>
    <cellStyle name="Normal 3 7 14" xfId="16843" xr:uid="{00000000-0005-0000-0000-000079420000}"/>
    <cellStyle name="Normal 3 7 14 10" xfId="16844" xr:uid="{00000000-0005-0000-0000-00007A420000}"/>
    <cellStyle name="Normal 3 7 14 11" xfId="16845" xr:uid="{00000000-0005-0000-0000-00007B420000}"/>
    <cellStyle name="Normal 3 7 14 12" xfId="16846" xr:uid="{00000000-0005-0000-0000-00007C420000}"/>
    <cellStyle name="Normal 3 7 14 13" xfId="16847" xr:uid="{00000000-0005-0000-0000-00007D420000}"/>
    <cellStyle name="Normal 3 7 14 14" xfId="16848" xr:uid="{00000000-0005-0000-0000-00007E420000}"/>
    <cellStyle name="Normal 3 7 14 15" xfId="16849" xr:uid="{00000000-0005-0000-0000-00007F420000}"/>
    <cellStyle name="Normal 3 7 14 2" xfId="16850" xr:uid="{00000000-0005-0000-0000-000080420000}"/>
    <cellStyle name="Normal 3 7 14 2 10" xfId="16851" xr:uid="{00000000-0005-0000-0000-000081420000}"/>
    <cellStyle name="Normal 3 7 14 2 11" xfId="16852" xr:uid="{00000000-0005-0000-0000-000082420000}"/>
    <cellStyle name="Normal 3 7 14 2 12" xfId="16853" xr:uid="{00000000-0005-0000-0000-000083420000}"/>
    <cellStyle name="Normal 3 7 14 2 13" xfId="16854" xr:uid="{00000000-0005-0000-0000-000084420000}"/>
    <cellStyle name="Normal 3 7 14 2 14" xfId="16855" xr:uid="{00000000-0005-0000-0000-000085420000}"/>
    <cellStyle name="Normal 3 7 14 2 2" xfId="16856" xr:uid="{00000000-0005-0000-0000-000086420000}"/>
    <cellStyle name="Normal 3 7 14 2 3" xfId="16857" xr:uid="{00000000-0005-0000-0000-000087420000}"/>
    <cellStyle name="Normal 3 7 14 2 4" xfId="16858" xr:uid="{00000000-0005-0000-0000-000088420000}"/>
    <cellStyle name="Normal 3 7 14 2 5" xfId="16859" xr:uid="{00000000-0005-0000-0000-000089420000}"/>
    <cellStyle name="Normal 3 7 14 2 6" xfId="16860" xr:uid="{00000000-0005-0000-0000-00008A420000}"/>
    <cellStyle name="Normal 3 7 14 2 7" xfId="16861" xr:uid="{00000000-0005-0000-0000-00008B420000}"/>
    <cellStyle name="Normal 3 7 14 2 8" xfId="16862" xr:uid="{00000000-0005-0000-0000-00008C420000}"/>
    <cellStyle name="Normal 3 7 14 2 9" xfId="16863" xr:uid="{00000000-0005-0000-0000-00008D420000}"/>
    <cellStyle name="Normal 3 7 14 3" xfId="16864" xr:uid="{00000000-0005-0000-0000-00008E420000}"/>
    <cellStyle name="Normal 3 7 14 4" xfId="16865" xr:uid="{00000000-0005-0000-0000-00008F420000}"/>
    <cellStyle name="Normal 3 7 14 5" xfId="16866" xr:uid="{00000000-0005-0000-0000-000090420000}"/>
    <cellStyle name="Normal 3 7 14 6" xfId="16867" xr:uid="{00000000-0005-0000-0000-000091420000}"/>
    <cellStyle name="Normal 3 7 14 7" xfId="16868" xr:uid="{00000000-0005-0000-0000-000092420000}"/>
    <cellStyle name="Normal 3 7 14 8" xfId="16869" xr:uid="{00000000-0005-0000-0000-000093420000}"/>
    <cellStyle name="Normal 3 7 14 9" xfId="16870" xr:uid="{00000000-0005-0000-0000-000094420000}"/>
    <cellStyle name="Normal 3 7 15" xfId="16871" xr:uid="{00000000-0005-0000-0000-000095420000}"/>
    <cellStyle name="Normal 3 7 15 10" xfId="16872" xr:uid="{00000000-0005-0000-0000-000096420000}"/>
    <cellStyle name="Normal 3 7 15 11" xfId="16873" xr:uid="{00000000-0005-0000-0000-000097420000}"/>
    <cellStyle name="Normal 3 7 15 12" xfId="16874" xr:uid="{00000000-0005-0000-0000-000098420000}"/>
    <cellStyle name="Normal 3 7 15 13" xfId="16875" xr:uid="{00000000-0005-0000-0000-000099420000}"/>
    <cellStyle name="Normal 3 7 15 14" xfId="16876" xr:uid="{00000000-0005-0000-0000-00009A420000}"/>
    <cellStyle name="Normal 3 7 15 15" xfId="16877" xr:uid="{00000000-0005-0000-0000-00009B420000}"/>
    <cellStyle name="Normal 3 7 15 2" xfId="16878" xr:uid="{00000000-0005-0000-0000-00009C420000}"/>
    <cellStyle name="Normal 3 7 15 2 10" xfId="16879" xr:uid="{00000000-0005-0000-0000-00009D420000}"/>
    <cellStyle name="Normal 3 7 15 2 11" xfId="16880" xr:uid="{00000000-0005-0000-0000-00009E420000}"/>
    <cellStyle name="Normal 3 7 15 2 12" xfId="16881" xr:uid="{00000000-0005-0000-0000-00009F420000}"/>
    <cellStyle name="Normal 3 7 15 2 13" xfId="16882" xr:uid="{00000000-0005-0000-0000-0000A0420000}"/>
    <cellStyle name="Normal 3 7 15 2 14" xfId="16883" xr:uid="{00000000-0005-0000-0000-0000A1420000}"/>
    <cellStyle name="Normal 3 7 15 2 2" xfId="16884" xr:uid="{00000000-0005-0000-0000-0000A2420000}"/>
    <cellStyle name="Normal 3 7 15 2 3" xfId="16885" xr:uid="{00000000-0005-0000-0000-0000A3420000}"/>
    <cellStyle name="Normal 3 7 15 2 4" xfId="16886" xr:uid="{00000000-0005-0000-0000-0000A4420000}"/>
    <cellStyle name="Normal 3 7 15 2 5" xfId="16887" xr:uid="{00000000-0005-0000-0000-0000A5420000}"/>
    <cellStyle name="Normal 3 7 15 2 6" xfId="16888" xr:uid="{00000000-0005-0000-0000-0000A6420000}"/>
    <cellStyle name="Normal 3 7 15 2 7" xfId="16889" xr:uid="{00000000-0005-0000-0000-0000A7420000}"/>
    <cellStyle name="Normal 3 7 15 2 8" xfId="16890" xr:uid="{00000000-0005-0000-0000-0000A8420000}"/>
    <cellStyle name="Normal 3 7 15 2 9" xfId="16891" xr:uid="{00000000-0005-0000-0000-0000A9420000}"/>
    <cellStyle name="Normal 3 7 15 3" xfId="16892" xr:uid="{00000000-0005-0000-0000-0000AA420000}"/>
    <cellStyle name="Normal 3 7 15 4" xfId="16893" xr:uid="{00000000-0005-0000-0000-0000AB420000}"/>
    <cellStyle name="Normal 3 7 15 5" xfId="16894" xr:uid="{00000000-0005-0000-0000-0000AC420000}"/>
    <cellStyle name="Normal 3 7 15 6" xfId="16895" xr:uid="{00000000-0005-0000-0000-0000AD420000}"/>
    <cellStyle name="Normal 3 7 15 7" xfId="16896" xr:uid="{00000000-0005-0000-0000-0000AE420000}"/>
    <cellStyle name="Normal 3 7 15 8" xfId="16897" xr:uid="{00000000-0005-0000-0000-0000AF420000}"/>
    <cellStyle name="Normal 3 7 15 9" xfId="16898" xr:uid="{00000000-0005-0000-0000-0000B0420000}"/>
    <cellStyle name="Normal 3 7 16" xfId="16899" xr:uid="{00000000-0005-0000-0000-0000B1420000}"/>
    <cellStyle name="Normal 3 7 16 10" xfId="16900" xr:uid="{00000000-0005-0000-0000-0000B2420000}"/>
    <cellStyle name="Normal 3 7 16 11" xfId="16901" xr:uid="{00000000-0005-0000-0000-0000B3420000}"/>
    <cellStyle name="Normal 3 7 16 12" xfId="16902" xr:uid="{00000000-0005-0000-0000-0000B4420000}"/>
    <cellStyle name="Normal 3 7 16 13" xfId="16903" xr:uid="{00000000-0005-0000-0000-0000B5420000}"/>
    <cellStyle name="Normal 3 7 16 14" xfId="16904" xr:uid="{00000000-0005-0000-0000-0000B6420000}"/>
    <cellStyle name="Normal 3 7 16 15" xfId="16905" xr:uid="{00000000-0005-0000-0000-0000B7420000}"/>
    <cellStyle name="Normal 3 7 16 2" xfId="16906" xr:uid="{00000000-0005-0000-0000-0000B8420000}"/>
    <cellStyle name="Normal 3 7 16 2 10" xfId="16907" xr:uid="{00000000-0005-0000-0000-0000B9420000}"/>
    <cellStyle name="Normal 3 7 16 2 11" xfId="16908" xr:uid="{00000000-0005-0000-0000-0000BA420000}"/>
    <cellStyle name="Normal 3 7 16 2 12" xfId="16909" xr:uid="{00000000-0005-0000-0000-0000BB420000}"/>
    <cellStyle name="Normal 3 7 16 2 13" xfId="16910" xr:uid="{00000000-0005-0000-0000-0000BC420000}"/>
    <cellStyle name="Normal 3 7 16 2 14" xfId="16911" xr:uid="{00000000-0005-0000-0000-0000BD420000}"/>
    <cellStyle name="Normal 3 7 16 2 2" xfId="16912" xr:uid="{00000000-0005-0000-0000-0000BE420000}"/>
    <cellStyle name="Normal 3 7 16 2 3" xfId="16913" xr:uid="{00000000-0005-0000-0000-0000BF420000}"/>
    <cellStyle name="Normal 3 7 16 2 4" xfId="16914" xr:uid="{00000000-0005-0000-0000-0000C0420000}"/>
    <cellStyle name="Normal 3 7 16 2 5" xfId="16915" xr:uid="{00000000-0005-0000-0000-0000C1420000}"/>
    <cellStyle name="Normal 3 7 16 2 6" xfId="16916" xr:uid="{00000000-0005-0000-0000-0000C2420000}"/>
    <cellStyle name="Normal 3 7 16 2 7" xfId="16917" xr:uid="{00000000-0005-0000-0000-0000C3420000}"/>
    <cellStyle name="Normal 3 7 16 2 8" xfId="16918" xr:uid="{00000000-0005-0000-0000-0000C4420000}"/>
    <cellStyle name="Normal 3 7 16 2 9" xfId="16919" xr:uid="{00000000-0005-0000-0000-0000C5420000}"/>
    <cellStyle name="Normal 3 7 16 3" xfId="16920" xr:uid="{00000000-0005-0000-0000-0000C6420000}"/>
    <cellStyle name="Normal 3 7 16 4" xfId="16921" xr:uid="{00000000-0005-0000-0000-0000C7420000}"/>
    <cellStyle name="Normal 3 7 16 5" xfId="16922" xr:uid="{00000000-0005-0000-0000-0000C8420000}"/>
    <cellStyle name="Normal 3 7 16 6" xfId="16923" xr:uid="{00000000-0005-0000-0000-0000C9420000}"/>
    <cellStyle name="Normal 3 7 16 7" xfId="16924" xr:uid="{00000000-0005-0000-0000-0000CA420000}"/>
    <cellStyle name="Normal 3 7 16 8" xfId="16925" xr:uid="{00000000-0005-0000-0000-0000CB420000}"/>
    <cellStyle name="Normal 3 7 16 9" xfId="16926" xr:uid="{00000000-0005-0000-0000-0000CC420000}"/>
    <cellStyle name="Normal 3 7 17" xfId="16927" xr:uid="{00000000-0005-0000-0000-0000CD420000}"/>
    <cellStyle name="Normal 3 7 17 10" xfId="16928" xr:uid="{00000000-0005-0000-0000-0000CE420000}"/>
    <cellStyle name="Normal 3 7 17 11" xfId="16929" xr:uid="{00000000-0005-0000-0000-0000CF420000}"/>
    <cellStyle name="Normal 3 7 17 12" xfId="16930" xr:uid="{00000000-0005-0000-0000-0000D0420000}"/>
    <cellStyle name="Normal 3 7 17 13" xfId="16931" xr:uid="{00000000-0005-0000-0000-0000D1420000}"/>
    <cellStyle name="Normal 3 7 17 14" xfId="16932" xr:uid="{00000000-0005-0000-0000-0000D2420000}"/>
    <cellStyle name="Normal 3 7 17 2" xfId="16933" xr:uid="{00000000-0005-0000-0000-0000D3420000}"/>
    <cellStyle name="Normal 3 7 17 3" xfId="16934" xr:uid="{00000000-0005-0000-0000-0000D4420000}"/>
    <cellStyle name="Normal 3 7 17 4" xfId="16935" xr:uid="{00000000-0005-0000-0000-0000D5420000}"/>
    <cellStyle name="Normal 3 7 17 5" xfId="16936" xr:uid="{00000000-0005-0000-0000-0000D6420000}"/>
    <cellStyle name="Normal 3 7 17 6" xfId="16937" xr:uid="{00000000-0005-0000-0000-0000D7420000}"/>
    <cellStyle name="Normal 3 7 17 7" xfId="16938" xr:uid="{00000000-0005-0000-0000-0000D8420000}"/>
    <cellStyle name="Normal 3 7 17 8" xfId="16939" xr:uid="{00000000-0005-0000-0000-0000D9420000}"/>
    <cellStyle name="Normal 3 7 17 9" xfId="16940" xr:uid="{00000000-0005-0000-0000-0000DA420000}"/>
    <cellStyle name="Normal 3 7 18" xfId="16941" xr:uid="{00000000-0005-0000-0000-0000DB420000}"/>
    <cellStyle name="Normal 3 7 18 10" xfId="16942" xr:uid="{00000000-0005-0000-0000-0000DC420000}"/>
    <cellStyle name="Normal 3 7 18 11" xfId="16943" xr:uid="{00000000-0005-0000-0000-0000DD420000}"/>
    <cellStyle name="Normal 3 7 18 12" xfId="16944" xr:uid="{00000000-0005-0000-0000-0000DE420000}"/>
    <cellStyle name="Normal 3 7 18 13" xfId="16945" xr:uid="{00000000-0005-0000-0000-0000DF420000}"/>
    <cellStyle name="Normal 3 7 18 14" xfId="16946" xr:uid="{00000000-0005-0000-0000-0000E0420000}"/>
    <cellStyle name="Normal 3 7 18 2" xfId="16947" xr:uid="{00000000-0005-0000-0000-0000E1420000}"/>
    <cellStyle name="Normal 3 7 18 3" xfId="16948" xr:uid="{00000000-0005-0000-0000-0000E2420000}"/>
    <cellStyle name="Normal 3 7 18 4" xfId="16949" xr:uid="{00000000-0005-0000-0000-0000E3420000}"/>
    <cellStyle name="Normal 3 7 18 5" xfId="16950" xr:uid="{00000000-0005-0000-0000-0000E4420000}"/>
    <cellStyle name="Normal 3 7 18 6" xfId="16951" xr:uid="{00000000-0005-0000-0000-0000E5420000}"/>
    <cellStyle name="Normal 3 7 18 7" xfId="16952" xr:uid="{00000000-0005-0000-0000-0000E6420000}"/>
    <cellStyle name="Normal 3 7 18 8" xfId="16953" xr:uid="{00000000-0005-0000-0000-0000E7420000}"/>
    <cellStyle name="Normal 3 7 18 9" xfId="16954" xr:uid="{00000000-0005-0000-0000-0000E8420000}"/>
    <cellStyle name="Normal 3 7 19" xfId="16955" xr:uid="{00000000-0005-0000-0000-0000E9420000}"/>
    <cellStyle name="Normal 3 7 19 10" xfId="16956" xr:uid="{00000000-0005-0000-0000-0000EA420000}"/>
    <cellStyle name="Normal 3 7 19 11" xfId="16957" xr:uid="{00000000-0005-0000-0000-0000EB420000}"/>
    <cellStyle name="Normal 3 7 19 12" xfId="16958" xr:uid="{00000000-0005-0000-0000-0000EC420000}"/>
    <cellStyle name="Normal 3 7 19 13" xfId="16959" xr:uid="{00000000-0005-0000-0000-0000ED420000}"/>
    <cellStyle name="Normal 3 7 19 14" xfId="16960" xr:uid="{00000000-0005-0000-0000-0000EE420000}"/>
    <cellStyle name="Normal 3 7 19 2" xfId="16961" xr:uid="{00000000-0005-0000-0000-0000EF420000}"/>
    <cellStyle name="Normal 3 7 19 3" xfId="16962" xr:uid="{00000000-0005-0000-0000-0000F0420000}"/>
    <cellStyle name="Normal 3 7 19 4" xfId="16963" xr:uid="{00000000-0005-0000-0000-0000F1420000}"/>
    <cellStyle name="Normal 3 7 19 5" xfId="16964" xr:uid="{00000000-0005-0000-0000-0000F2420000}"/>
    <cellStyle name="Normal 3 7 19 6" xfId="16965" xr:uid="{00000000-0005-0000-0000-0000F3420000}"/>
    <cellStyle name="Normal 3 7 19 7" xfId="16966" xr:uid="{00000000-0005-0000-0000-0000F4420000}"/>
    <cellStyle name="Normal 3 7 19 8" xfId="16967" xr:uid="{00000000-0005-0000-0000-0000F5420000}"/>
    <cellStyle name="Normal 3 7 19 9" xfId="16968" xr:uid="{00000000-0005-0000-0000-0000F6420000}"/>
    <cellStyle name="Normal 3 7 2" xfId="16969" xr:uid="{00000000-0005-0000-0000-0000F7420000}"/>
    <cellStyle name="Normal 3 7 20" xfId="16970" xr:uid="{00000000-0005-0000-0000-0000F8420000}"/>
    <cellStyle name="Normal 3 7 20 10" xfId="16971" xr:uid="{00000000-0005-0000-0000-0000F9420000}"/>
    <cellStyle name="Normal 3 7 20 11" xfId="16972" xr:uid="{00000000-0005-0000-0000-0000FA420000}"/>
    <cellStyle name="Normal 3 7 20 12" xfId="16973" xr:uid="{00000000-0005-0000-0000-0000FB420000}"/>
    <cellStyle name="Normal 3 7 20 13" xfId="16974" xr:uid="{00000000-0005-0000-0000-0000FC420000}"/>
    <cellStyle name="Normal 3 7 20 14" xfId="16975" xr:uid="{00000000-0005-0000-0000-0000FD420000}"/>
    <cellStyle name="Normal 3 7 20 2" xfId="16976" xr:uid="{00000000-0005-0000-0000-0000FE420000}"/>
    <cellStyle name="Normal 3 7 20 3" xfId="16977" xr:uid="{00000000-0005-0000-0000-0000FF420000}"/>
    <cellStyle name="Normal 3 7 20 4" xfId="16978" xr:uid="{00000000-0005-0000-0000-000000430000}"/>
    <cellStyle name="Normal 3 7 20 5" xfId="16979" xr:uid="{00000000-0005-0000-0000-000001430000}"/>
    <cellStyle name="Normal 3 7 20 6" xfId="16980" xr:uid="{00000000-0005-0000-0000-000002430000}"/>
    <cellStyle name="Normal 3 7 20 7" xfId="16981" xr:uid="{00000000-0005-0000-0000-000003430000}"/>
    <cellStyle name="Normal 3 7 20 8" xfId="16982" xr:uid="{00000000-0005-0000-0000-000004430000}"/>
    <cellStyle name="Normal 3 7 20 9" xfId="16983" xr:uid="{00000000-0005-0000-0000-000005430000}"/>
    <cellStyle name="Normal 3 7 21" xfId="16984" xr:uid="{00000000-0005-0000-0000-000006430000}"/>
    <cellStyle name="Normal 3 7 21 10" xfId="16985" xr:uid="{00000000-0005-0000-0000-000007430000}"/>
    <cellStyle name="Normal 3 7 21 11" xfId="16986" xr:uid="{00000000-0005-0000-0000-000008430000}"/>
    <cellStyle name="Normal 3 7 21 12" xfId="16987" xr:uid="{00000000-0005-0000-0000-000009430000}"/>
    <cellStyle name="Normal 3 7 21 13" xfId="16988" xr:uid="{00000000-0005-0000-0000-00000A430000}"/>
    <cellStyle name="Normal 3 7 21 14" xfId="16989" xr:uid="{00000000-0005-0000-0000-00000B430000}"/>
    <cellStyle name="Normal 3 7 21 2" xfId="16990" xr:uid="{00000000-0005-0000-0000-00000C430000}"/>
    <cellStyle name="Normal 3 7 21 3" xfId="16991" xr:uid="{00000000-0005-0000-0000-00000D430000}"/>
    <cellStyle name="Normal 3 7 21 4" xfId="16992" xr:uid="{00000000-0005-0000-0000-00000E430000}"/>
    <cellStyle name="Normal 3 7 21 5" xfId="16993" xr:uid="{00000000-0005-0000-0000-00000F430000}"/>
    <cellStyle name="Normal 3 7 21 6" xfId="16994" xr:uid="{00000000-0005-0000-0000-000010430000}"/>
    <cellStyle name="Normal 3 7 21 7" xfId="16995" xr:uid="{00000000-0005-0000-0000-000011430000}"/>
    <cellStyle name="Normal 3 7 21 8" xfId="16996" xr:uid="{00000000-0005-0000-0000-000012430000}"/>
    <cellStyle name="Normal 3 7 21 9" xfId="16997" xr:uid="{00000000-0005-0000-0000-000013430000}"/>
    <cellStyle name="Normal 3 7 22" xfId="16998" xr:uid="{00000000-0005-0000-0000-000014430000}"/>
    <cellStyle name="Normal 3 7 22 10" xfId="16999" xr:uid="{00000000-0005-0000-0000-000015430000}"/>
    <cellStyle name="Normal 3 7 22 11" xfId="17000" xr:uid="{00000000-0005-0000-0000-000016430000}"/>
    <cellStyle name="Normal 3 7 22 12" xfId="17001" xr:uid="{00000000-0005-0000-0000-000017430000}"/>
    <cellStyle name="Normal 3 7 22 13" xfId="17002" xr:uid="{00000000-0005-0000-0000-000018430000}"/>
    <cellStyle name="Normal 3 7 22 14" xfId="17003" xr:uid="{00000000-0005-0000-0000-000019430000}"/>
    <cellStyle name="Normal 3 7 22 2" xfId="17004" xr:uid="{00000000-0005-0000-0000-00001A430000}"/>
    <cellStyle name="Normal 3 7 22 3" xfId="17005" xr:uid="{00000000-0005-0000-0000-00001B430000}"/>
    <cellStyle name="Normal 3 7 22 4" xfId="17006" xr:uid="{00000000-0005-0000-0000-00001C430000}"/>
    <cellStyle name="Normal 3 7 22 5" xfId="17007" xr:uid="{00000000-0005-0000-0000-00001D430000}"/>
    <cellStyle name="Normal 3 7 22 6" xfId="17008" xr:uid="{00000000-0005-0000-0000-00001E430000}"/>
    <cellStyle name="Normal 3 7 22 7" xfId="17009" xr:uid="{00000000-0005-0000-0000-00001F430000}"/>
    <cellStyle name="Normal 3 7 22 8" xfId="17010" xr:uid="{00000000-0005-0000-0000-000020430000}"/>
    <cellStyle name="Normal 3 7 22 9" xfId="17011" xr:uid="{00000000-0005-0000-0000-000021430000}"/>
    <cellStyle name="Normal 3 7 23" xfId="17012" xr:uid="{00000000-0005-0000-0000-000022430000}"/>
    <cellStyle name="Normal 3 7 24" xfId="17013" xr:uid="{00000000-0005-0000-0000-000023430000}"/>
    <cellStyle name="Normal 3 7 25" xfId="17014" xr:uid="{00000000-0005-0000-0000-000024430000}"/>
    <cellStyle name="Normal 3 7 25 10" xfId="17015" xr:uid="{00000000-0005-0000-0000-000025430000}"/>
    <cellStyle name="Normal 3 7 25 11" xfId="17016" xr:uid="{00000000-0005-0000-0000-000026430000}"/>
    <cellStyle name="Normal 3 7 25 12" xfId="17017" xr:uid="{00000000-0005-0000-0000-000027430000}"/>
    <cellStyle name="Normal 3 7 25 13" xfId="17018" xr:uid="{00000000-0005-0000-0000-000028430000}"/>
    <cellStyle name="Normal 3 7 25 14" xfId="17019" xr:uid="{00000000-0005-0000-0000-000029430000}"/>
    <cellStyle name="Normal 3 7 25 2" xfId="17020" xr:uid="{00000000-0005-0000-0000-00002A430000}"/>
    <cellStyle name="Normal 3 7 25 3" xfId="17021" xr:uid="{00000000-0005-0000-0000-00002B430000}"/>
    <cellStyle name="Normal 3 7 25 4" xfId="17022" xr:uid="{00000000-0005-0000-0000-00002C430000}"/>
    <cellStyle name="Normal 3 7 25 5" xfId="17023" xr:uid="{00000000-0005-0000-0000-00002D430000}"/>
    <cellStyle name="Normal 3 7 25 6" xfId="17024" xr:uid="{00000000-0005-0000-0000-00002E430000}"/>
    <cellStyle name="Normal 3 7 25 7" xfId="17025" xr:uid="{00000000-0005-0000-0000-00002F430000}"/>
    <cellStyle name="Normal 3 7 25 8" xfId="17026" xr:uid="{00000000-0005-0000-0000-000030430000}"/>
    <cellStyle name="Normal 3 7 25 9" xfId="17027" xr:uid="{00000000-0005-0000-0000-000031430000}"/>
    <cellStyle name="Normal 3 7 26" xfId="17028" xr:uid="{00000000-0005-0000-0000-000032430000}"/>
    <cellStyle name="Normal 3 7 26 10" xfId="17029" xr:uid="{00000000-0005-0000-0000-000033430000}"/>
    <cellStyle name="Normal 3 7 26 11" xfId="17030" xr:uid="{00000000-0005-0000-0000-000034430000}"/>
    <cellStyle name="Normal 3 7 26 12" xfId="17031" xr:uid="{00000000-0005-0000-0000-000035430000}"/>
    <cellStyle name="Normal 3 7 26 13" xfId="17032" xr:uid="{00000000-0005-0000-0000-000036430000}"/>
    <cellStyle name="Normal 3 7 26 14" xfId="17033" xr:uid="{00000000-0005-0000-0000-000037430000}"/>
    <cellStyle name="Normal 3 7 26 2" xfId="17034" xr:uid="{00000000-0005-0000-0000-000038430000}"/>
    <cellStyle name="Normal 3 7 26 3" xfId="17035" xr:uid="{00000000-0005-0000-0000-000039430000}"/>
    <cellStyle name="Normal 3 7 26 4" xfId="17036" xr:uid="{00000000-0005-0000-0000-00003A430000}"/>
    <cellStyle name="Normal 3 7 26 5" xfId="17037" xr:uid="{00000000-0005-0000-0000-00003B430000}"/>
    <cellStyle name="Normal 3 7 26 6" xfId="17038" xr:uid="{00000000-0005-0000-0000-00003C430000}"/>
    <cellStyle name="Normal 3 7 26 7" xfId="17039" xr:uid="{00000000-0005-0000-0000-00003D430000}"/>
    <cellStyle name="Normal 3 7 26 8" xfId="17040" xr:uid="{00000000-0005-0000-0000-00003E430000}"/>
    <cellStyle name="Normal 3 7 26 9" xfId="17041" xr:uid="{00000000-0005-0000-0000-00003F430000}"/>
    <cellStyle name="Normal 3 7 3" xfId="17042" xr:uid="{00000000-0005-0000-0000-000040430000}"/>
    <cellStyle name="Normal 3 7 4" xfId="17043" xr:uid="{00000000-0005-0000-0000-000041430000}"/>
    <cellStyle name="Normal 3 7 5" xfId="17044" xr:uid="{00000000-0005-0000-0000-000042430000}"/>
    <cellStyle name="Normal 3 7 6" xfId="17045" xr:uid="{00000000-0005-0000-0000-000043430000}"/>
    <cellStyle name="Normal 3 7 7" xfId="17046" xr:uid="{00000000-0005-0000-0000-000044430000}"/>
    <cellStyle name="Normal 3 7 8" xfId="17047" xr:uid="{00000000-0005-0000-0000-000045430000}"/>
    <cellStyle name="Normal 3 7 9" xfId="17048" xr:uid="{00000000-0005-0000-0000-000046430000}"/>
    <cellStyle name="Normal 3 8" xfId="17049" xr:uid="{00000000-0005-0000-0000-000047430000}"/>
    <cellStyle name="Normal 3 8 10" xfId="17050" xr:uid="{00000000-0005-0000-0000-000048430000}"/>
    <cellStyle name="Normal 3 8 11" xfId="17051" xr:uid="{00000000-0005-0000-0000-000049430000}"/>
    <cellStyle name="Normal 3 8 11 10" xfId="17052" xr:uid="{00000000-0005-0000-0000-00004A430000}"/>
    <cellStyle name="Normal 3 8 11 11" xfId="17053" xr:uid="{00000000-0005-0000-0000-00004B430000}"/>
    <cellStyle name="Normal 3 8 11 12" xfId="17054" xr:uid="{00000000-0005-0000-0000-00004C430000}"/>
    <cellStyle name="Normal 3 8 11 13" xfId="17055" xr:uid="{00000000-0005-0000-0000-00004D430000}"/>
    <cellStyle name="Normal 3 8 11 14" xfId="17056" xr:uid="{00000000-0005-0000-0000-00004E430000}"/>
    <cellStyle name="Normal 3 8 11 15" xfId="17057" xr:uid="{00000000-0005-0000-0000-00004F430000}"/>
    <cellStyle name="Normal 3 8 11 16" xfId="17058" xr:uid="{00000000-0005-0000-0000-000050430000}"/>
    <cellStyle name="Normal 3 8 11 17" xfId="17059" xr:uid="{00000000-0005-0000-0000-000051430000}"/>
    <cellStyle name="Normal 3 8 11 2" xfId="17060" xr:uid="{00000000-0005-0000-0000-000052430000}"/>
    <cellStyle name="Normal 3 8 11 3" xfId="17061" xr:uid="{00000000-0005-0000-0000-000053430000}"/>
    <cellStyle name="Normal 3 8 11 4" xfId="17062" xr:uid="{00000000-0005-0000-0000-000054430000}"/>
    <cellStyle name="Normal 3 8 11 5" xfId="17063" xr:uid="{00000000-0005-0000-0000-000055430000}"/>
    <cellStyle name="Normal 3 8 11 6" xfId="17064" xr:uid="{00000000-0005-0000-0000-000056430000}"/>
    <cellStyle name="Normal 3 8 11 7" xfId="17065" xr:uid="{00000000-0005-0000-0000-000057430000}"/>
    <cellStyle name="Normal 3 8 11 8" xfId="17066" xr:uid="{00000000-0005-0000-0000-000058430000}"/>
    <cellStyle name="Normal 3 8 11 9" xfId="17067" xr:uid="{00000000-0005-0000-0000-000059430000}"/>
    <cellStyle name="Normal 3 8 12" xfId="17068" xr:uid="{00000000-0005-0000-0000-00005A430000}"/>
    <cellStyle name="Normal 3 8 13" xfId="17069" xr:uid="{00000000-0005-0000-0000-00005B430000}"/>
    <cellStyle name="Normal 3 8 14" xfId="17070" xr:uid="{00000000-0005-0000-0000-00005C430000}"/>
    <cellStyle name="Normal 3 8 14 10" xfId="17071" xr:uid="{00000000-0005-0000-0000-00005D430000}"/>
    <cellStyle name="Normal 3 8 14 11" xfId="17072" xr:uid="{00000000-0005-0000-0000-00005E430000}"/>
    <cellStyle name="Normal 3 8 14 12" xfId="17073" xr:uid="{00000000-0005-0000-0000-00005F430000}"/>
    <cellStyle name="Normal 3 8 14 13" xfId="17074" xr:uid="{00000000-0005-0000-0000-000060430000}"/>
    <cellStyle name="Normal 3 8 14 14" xfId="17075" xr:uid="{00000000-0005-0000-0000-000061430000}"/>
    <cellStyle name="Normal 3 8 14 15" xfId="17076" xr:uid="{00000000-0005-0000-0000-000062430000}"/>
    <cellStyle name="Normal 3 8 14 2" xfId="17077" xr:uid="{00000000-0005-0000-0000-000063430000}"/>
    <cellStyle name="Normal 3 8 14 2 10" xfId="17078" xr:uid="{00000000-0005-0000-0000-000064430000}"/>
    <cellStyle name="Normal 3 8 14 2 11" xfId="17079" xr:uid="{00000000-0005-0000-0000-000065430000}"/>
    <cellStyle name="Normal 3 8 14 2 12" xfId="17080" xr:uid="{00000000-0005-0000-0000-000066430000}"/>
    <cellStyle name="Normal 3 8 14 2 13" xfId="17081" xr:uid="{00000000-0005-0000-0000-000067430000}"/>
    <cellStyle name="Normal 3 8 14 2 14" xfId="17082" xr:uid="{00000000-0005-0000-0000-000068430000}"/>
    <cellStyle name="Normal 3 8 14 2 2" xfId="17083" xr:uid="{00000000-0005-0000-0000-000069430000}"/>
    <cellStyle name="Normal 3 8 14 2 3" xfId="17084" xr:uid="{00000000-0005-0000-0000-00006A430000}"/>
    <cellStyle name="Normal 3 8 14 2 4" xfId="17085" xr:uid="{00000000-0005-0000-0000-00006B430000}"/>
    <cellStyle name="Normal 3 8 14 2 5" xfId="17086" xr:uid="{00000000-0005-0000-0000-00006C430000}"/>
    <cellStyle name="Normal 3 8 14 2 6" xfId="17087" xr:uid="{00000000-0005-0000-0000-00006D430000}"/>
    <cellStyle name="Normal 3 8 14 2 7" xfId="17088" xr:uid="{00000000-0005-0000-0000-00006E430000}"/>
    <cellStyle name="Normal 3 8 14 2 8" xfId="17089" xr:uid="{00000000-0005-0000-0000-00006F430000}"/>
    <cellStyle name="Normal 3 8 14 2 9" xfId="17090" xr:uid="{00000000-0005-0000-0000-000070430000}"/>
    <cellStyle name="Normal 3 8 14 3" xfId="17091" xr:uid="{00000000-0005-0000-0000-000071430000}"/>
    <cellStyle name="Normal 3 8 14 4" xfId="17092" xr:uid="{00000000-0005-0000-0000-000072430000}"/>
    <cellStyle name="Normal 3 8 14 5" xfId="17093" xr:uid="{00000000-0005-0000-0000-000073430000}"/>
    <cellStyle name="Normal 3 8 14 6" xfId="17094" xr:uid="{00000000-0005-0000-0000-000074430000}"/>
    <cellStyle name="Normal 3 8 14 7" xfId="17095" xr:uid="{00000000-0005-0000-0000-000075430000}"/>
    <cellStyle name="Normal 3 8 14 8" xfId="17096" xr:uid="{00000000-0005-0000-0000-000076430000}"/>
    <cellStyle name="Normal 3 8 14 9" xfId="17097" xr:uid="{00000000-0005-0000-0000-000077430000}"/>
    <cellStyle name="Normal 3 8 15" xfId="17098" xr:uid="{00000000-0005-0000-0000-000078430000}"/>
    <cellStyle name="Normal 3 8 15 10" xfId="17099" xr:uid="{00000000-0005-0000-0000-000079430000}"/>
    <cellStyle name="Normal 3 8 15 11" xfId="17100" xr:uid="{00000000-0005-0000-0000-00007A430000}"/>
    <cellStyle name="Normal 3 8 15 12" xfId="17101" xr:uid="{00000000-0005-0000-0000-00007B430000}"/>
    <cellStyle name="Normal 3 8 15 13" xfId="17102" xr:uid="{00000000-0005-0000-0000-00007C430000}"/>
    <cellStyle name="Normal 3 8 15 14" xfId="17103" xr:uid="{00000000-0005-0000-0000-00007D430000}"/>
    <cellStyle name="Normal 3 8 15 15" xfId="17104" xr:uid="{00000000-0005-0000-0000-00007E430000}"/>
    <cellStyle name="Normal 3 8 15 2" xfId="17105" xr:uid="{00000000-0005-0000-0000-00007F430000}"/>
    <cellStyle name="Normal 3 8 15 2 10" xfId="17106" xr:uid="{00000000-0005-0000-0000-000080430000}"/>
    <cellStyle name="Normal 3 8 15 2 11" xfId="17107" xr:uid="{00000000-0005-0000-0000-000081430000}"/>
    <cellStyle name="Normal 3 8 15 2 12" xfId="17108" xr:uid="{00000000-0005-0000-0000-000082430000}"/>
    <cellStyle name="Normal 3 8 15 2 13" xfId="17109" xr:uid="{00000000-0005-0000-0000-000083430000}"/>
    <cellStyle name="Normal 3 8 15 2 14" xfId="17110" xr:uid="{00000000-0005-0000-0000-000084430000}"/>
    <cellStyle name="Normal 3 8 15 2 2" xfId="17111" xr:uid="{00000000-0005-0000-0000-000085430000}"/>
    <cellStyle name="Normal 3 8 15 2 3" xfId="17112" xr:uid="{00000000-0005-0000-0000-000086430000}"/>
    <cellStyle name="Normal 3 8 15 2 4" xfId="17113" xr:uid="{00000000-0005-0000-0000-000087430000}"/>
    <cellStyle name="Normal 3 8 15 2 5" xfId="17114" xr:uid="{00000000-0005-0000-0000-000088430000}"/>
    <cellStyle name="Normal 3 8 15 2 6" xfId="17115" xr:uid="{00000000-0005-0000-0000-000089430000}"/>
    <cellStyle name="Normal 3 8 15 2 7" xfId="17116" xr:uid="{00000000-0005-0000-0000-00008A430000}"/>
    <cellStyle name="Normal 3 8 15 2 8" xfId="17117" xr:uid="{00000000-0005-0000-0000-00008B430000}"/>
    <cellStyle name="Normal 3 8 15 2 9" xfId="17118" xr:uid="{00000000-0005-0000-0000-00008C430000}"/>
    <cellStyle name="Normal 3 8 15 3" xfId="17119" xr:uid="{00000000-0005-0000-0000-00008D430000}"/>
    <cellStyle name="Normal 3 8 15 4" xfId="17120" xr:uid="{00000000-0005-0000-0000-00008E430000}"/>
    <cellStyle name="Normal 3 8 15 5" xfId="17121" xr:uid="{00000000-0005-0000-0000-00008F430000}"/>
    <cellStyle name="Normal 3 8 15 6" xfId="17122" xr:uid="{00000000-0005-0000-0000-000090430000}"/>
    <cellStyle name="Normal 3 8 15 7" xfId="17123" xr:uid="{00000000-0005-0000-0000-000091430000}"/>
    <cellStyle name="Normal 3 8 15 8" xfId="17124" xr:uid="{00000000-0005-0000-0000-000092430000}"/>
    <cellStyle name="Normal 3 8 15 9" xfId="17125" xr:uid="{00000000-0005-0000-0000-000093430000}"/>
    <cellStyle name="Normal 3 8 16" xfId="17126" xr:uid="{00000000-0005-0000-0000-000094430000}"/>
    <cellStyle name="Normal 3 8 16 10" xfId="17127" xr:uid="{00000000-0005-0000-0000-000095430000}"/>
    <cellStyle name="Normal 3 8 16 11" xfId="17128" xr:uid="{00000000-0005-0000-0000-000096430000}"/>
    <cellStyle name="Normal 3 8 16 12" xfId="17129" xr:uid="{00000000-0005-0000-0000-000097430000}"/>
    <cellStyle name="Normal 3 8 16 13" xfId="17130" xr:uid="{00000000-0005-0000-0000-000098430000}"/>
    <cellStyle name="Normal 3 8 16 14" xfId="17131" xr:uid="{00000000-0005-0000-0000-000099430000}"/>
    <cellStyle name="Normal 3 8 16 15" xfId="17132" xr:uid="{00000000-0005-0000-0000-00009A430000}"/>
    <cellStyle name="Normal 3 8 16 2" xfId="17133" xr:uid="{00000000-0005-0000-0000-00009B430000}"/>
    <cellStyle name="Normal 3 8 16 2 10" xfId="17134" xr:uid="{00000000-0005-0000-0000-00009C430000}"/>
    <cellStyle name="Normal 3 8 16 2 11" xfId="17135" xr:uid="{00000000-0005-0000-0000-00009D430000}"/>
    <cellStyle name="Normal 3 8 16 2 12" xfId="17136" xr:uid="{00000000-0005-0000-0000-00009E430000}"/>
    <cellStyle name="Normal 3 8 16 2 13" xfId="17137" xr:uid="{00000000-0005-0000-0000-00009F430000}"/>
    <cellStyle name="Normal 3 8 16 2 14" xfId="17138" xr:uid="{00000000-0005-0000-0000-0000A0430000}"/>
    <cellStyle name="Normal 3 8 16 2 2" xfId="17139" xr:uid="{00000000-0005-0000-0000-0000A1430000}"/>
    <cellStyle name="Normal 3 8 16 2 3" xfId="17140" xr:uid="{00000000-0005-0000-0000-0000A2430000}"/>
    <cellStyle name="Normal 3 8 16 2 4" xfId="17141" xr:uid="{00000000-0005-0000-0000-0000A3430000}"/>
    <cellStyle name="Normal 3 8 16 2 5" xfId="17142" xr:uid="{00000000-0005-0000-0000-0000A4430000}"/>
    <cellStyle name="Normal 3 8 16 2 6" xfId="17143" xr:uid="{00000000-0005-0000-0000-0000A5430000}"/>
    <cellStyle name="Normal 3 8 16 2 7" xfId="17144" xr:uid="{00000000-0005-0000-0000-0000A6430000}"/>
    <cellStyle name="Normal 3 8 16 2 8" xfId="17145" xr:uid="{00000000-0005-0000-0000-0000A7430000}"/>
    <cellStyle name="Normal 3 8 16 2 9" xfId="17146" xr:uid="{00000000-0005-0000-0000-0000A8430000}"/>
    <cellStyle name="Normal 3 8 16 3" xfId="17147" xr:uid="{00000000-0005-0000-0000-0000A9430000}"/>
    <cellStyle name="Normal 3 8 16 4" xfId="17148" xr:uid="{00000000-0005-0000-0000-0000AA430000}"/>
    <cellStyle name="Normal 3 8 16 5" xfId="17149" xr:uid="{00000000-0005-0000-0000-0000AB430000}"/>
    <cellStyle name="Normal 3 8 16 6" xfId="17150" xr:uid="{00000000-0005-0000-0000-0000AC430000}"/>
    <cellStyle name="Normal 3 8 16 7" xfId="17151" xr:uid="{00000000-0005-0000-0000-0000AD430000}"/>
    <cellStyle name="Normal 3 8 16 8" xfId="17152" xr:uid="{00000000-0005-0000-0000-0000AE430000}"/>
    <cellStyle name="Normal 3 8 16 9" xfId="17153" xr:uid="{00000000-0005-0000-0000-0000AF430000}"/>
    <cellStyle name="Normal 3 8 17" xfId="17154" xr:uid="{00000000-0005-0000-0000-0000B0430000}"/>
    <cellStyle name="Normal 3 8 17 10" xfId="17155" xr:uid="{00000000-0005-0000-0000-0000B1430000}"/>
    <cellStyle name="Normal 3 8 17 11" xfId="17156" xr:uid="{00000000-0005-0000-0000-0000B2430000}"/>
    <cellStyle name="Normal 3 8 17 12" xfId="17157" xr:uid="{00000000-0005-0000-0000-0000B3430000}"/>
    <cellStyle name="Normal 3 8 17 13" xfId="17158" xr:uid="{00000000-0005-0000-0000-0000B4430000}"/>
    <cellStyle name="Normal 3 8 17 14" xfId="17159" xr:uid="{00000000-0005-0000-0000-0000B5430000}"/>
    <cellStyle name="Normal 3 8 17 2" xfId="17160" xr:uid="{00000000-0005-0000-0000-0000B6430000}"/>
    <cellStyle name="Normal 3 8 17 3" xfId="17161" xr:uid="{00000000-0005-0000-0000-0000B7430000}"/>
    <cellStyle name="Normal 3 8 17 4" xfId="17162" xr:uid="{00000000-0005-0000-0000-0000B8430000}"/>
    <cellStyle name="Normal 3 8 17 5" xfId="17163" xr:uid="{00000000-0005-0000-0000-0000B9430000}"/>
    <cellStyle name="Normal 3 8 17 6" xfId="17164" xr:uid="{00000000-0005-0000-0000-0000BA430000}"/>
    <cellStyle name="Normal 3 8 17 7" xfId="17165" xr:uid="{00000000-0005-0000-0000-0000BB430000}"/>
    <cellStyle name="Normal 3 8 17 8" xfId="17166" xr:uid="{00000000-0005-0000-0000-0000BC430000}"/>
    <cellStyle name="Normal 3 8 17 9" xfId="17167" xr:uid="{00000000-0005-0000-0000-0000BD430000}"/>
    <cellStyle name="Normal 3 8 18" xfId="17168" xr:uid="{00000000-0005-0000-0000-0000BE430000}"/>
    <cellStyle name="Normal 3 8 18 10" xfId="17169" xr:uid="{00000000-0005-0000-0000-0000BF430000}"/>
    <cellStyle name="Normal 3 8 18 11" xfId="17170" xr:uid="{00000000-0005-0000-0000-0000C0430000}"/>
    <cellStyle name="Normal 3 8 18 12" xfId="17171" xr:uid="{00000000-0005-0000-0000-0000C1430000}"/>
    <cellStyle name="Normal 3 8 18 13" xfId="17172" xr:uid="{00000000-0005-0000-0000-0000C2430000}"/>
    <cellStyle name="Normal 3 8 18 14" xfId="17173" xr:uid="{00000000-0005-0000-0000-0000C3430000}"/>
    <cellStyle name="Normal 3 8 18 2" xfId="17174" xr:uid="{00000000-0005-0000-0000-0000C4430000}"/>
    <cellStyle name="Normal 3 8 18 3" xfId="17175" xr:uid="{00000000-0005-0000-0000-0000C5430000}"/>
    <cellStyle name="Normal 3 8 18 4" xfId="17176" xr:uid="{00000000-0005-0000-0000-0000C6430000}"/>
    <cellStyle name="Normal 3 8 18 5" xfId="17177" xr:uid="{00000000-0005-0000-0000-0000C7430000}"/>
    <cellStyle name="Normal 3 8 18 6" xfId="17178" xr:uid="{00000000-0005-0000-0000-0000C8430000}"/>
    <cellStyle name="Normal 3 8 18 7" xfId="17179" xr:uid="{00000000-0005-0000-0000-0000C9430000}"/>
    <cellStyle name="Normal 3 8 18 8" xfId="17180" xr:uid="{00000000-0005-0000-0000-0000CA430000}"/>
    <cellStyle name="Normal 3 8 18 9" xfId="17181" xr:uid="{00000000-0005-0000-0000-0000CB430000}"/>
    <cellStyle name="Normal 3 8 19" xfId="17182" xr:uid="{00000000-0005-0000-0000-0000CC430000}"/>
    <cellStyle name="Normal 3 8 19 10" xfId="17183" xr:uid="{00000000-0005-0000-0000-0000CD430000}"/>
    <cellStyle name="Normal 3 8 19 11" xfId="17184" xr:uid="{00000000-0005-0000-0000-0000CE430000}"/>
    <cellStyle name="Normal 3 8 19 12" xfId="17185" xr:uid="{00000000-0005-0000-0000-0000CF430000}"/>
    <cellStyle name="Normal 3 8 19 13" xfId="17186" xr:uid="{00000000-0005-0000-0000-0000D0430000}"/>
    <cellStyle name="Normal 3 8 19 14" xfId="17187" xr:uid="{00000000-0005-0000-0000-0000D1430000}"/>
    <cellStyle name="Normal 3 8 19 2" xfId="17188" xr:uid="{00000000-0005-0000-0000-0000D2430000}"/>
    <cellStyle name="Normal 3 8 19 3" xfId="17189" xr:uid="{00000000-0005-0000-0000-0000D3430000}"/>
    <cellStyle name="Normal 3 8 19 4" xfId="17190" xr:uid="{00000000-0005-0000-0000-0000D4430000}"/>
    <cellStyle name="Normal 3 8 19 5" xfId="17191" xr:uid="{00000000-0005-0000-0000-0000D5430000}"/>
    <cellStyle name="Normal 3 8 19 6" xfId="17192" xr:uid="{00000000-0005-0000-0000-0000D6430000}"/>
    <cellStyle name="Normal 3 8 19 7" xfId="17193" xr:uid="{00000000-0005-0000-0000-0000D7430000}"/>
    <cellStyle name="Normal 3 8 19 8" xfId="17194" xr:uid="{00000000-0005-0000-0000-0000D8430000}"/>
    <cellStyle name="Normal 3 8 19 9" xfId="17195" xr:uid="{00000000-0005-0000-0000-0000D9430000}"/>
    <cellStyle name="Normal 3 8 2" xfId="17196" xr:uid="{00000000-0005-0000-0000-0000DA430000}"/>
    <cellStyle name="Normal 3 8 20" xfId="17197" xr:uid="{00000000-0005-0000-0000-0000DB430000}"/>
    <cellStyle name="Normal 3 8 20 10" xfId="17198" xr:uid="{00000000-0005-0000-0000-0000DC430000}"/>
    <cellStyle name="Normal 3 8 20 11" xfId="17199" xr:uid="{00000000-0005-0000-0000-0000DD430000}"/>
    <cellStyle name="Normal 3 8 20 12" xfId="17200" xr:uid="{00000000-0005-0000-0000-0000DE430000}"/>
    <cellStyle name="Normal 3 8 20 13" xfId="17201" xr:uid="{00000000-0005-0000-0000-0000DF430000}"/>
    <cellStyle name="Normal 3 8 20 14" xfId="17202" xr:uid="{00000000-0005-0000-0000-0000E0430000}"/>
    <cellStyle name="Normal 3 8 20 2" xfId="17203" xr:uid="{00000000-0005-0000-0000-0000E1430000}"/>
    <cellStyle name="Normal 3 8 20 3" xfId="17204" xr:uid="{00000000-0005-0000-0000-0000E2430000}"/>
    <cellStyle name="Normal 3 8 20 4" xfId="17205" xr:uid="{00000000-0005-0000-0000-0000E3430000}"/>
    <cellStyle name="Normal 3 8 20 5" xfId="17206" xr:uid="{00000000-0005-0000-0000-0000E4430000}"/>
    <cellStyle name="Normal 3 8 20 6" xfId="17207" xr:uid="{00000000-0005-0000-0000-0000E5430000}"/>
    <cellStyle name="Normal 3 8 20 7" xfId="17208" xr:uid="{00000000-0005-0000-0000-0000E6430000}"/>
    <cellStyle name="Normal 3 8 20 8" xfId="17209" xr:uid="{00000000-0005-0000-0000-0000E7430000}"/>
    <cellStyle name="Normal 3 8 20 9" xfId="17210" xr:uid="{00000000-0005-0000-0000-0000E8430000}"/>
    <cellStyle name="Normal 3 8 21" xfId="17211" xr:uid="{00000000-0005-0000-0000-0000E9430000}"/>
    <cellStyle name="Normal 3 8 21 10" xfId="17212" xr:uid="{00000000-0005-0000-0000-0000EA430000}"/>
    <cellStyle name="Normal 3 8 21 11" xfId="17213" xr:uid="{00000000-0005-0000-0000-0000EB430000}"/>
    <cellStyle name="Normal 3 8 21 12" xfId="17214" xr:uid="{00000000-0005-0000-0000-0000EC430000}"/>
    <cellStyle name="Normal 3 8 21 13" xfId="17215" xr:uid="{00000000-0005-0000-0000-0000ED430000}"/>
    <cellStyle name="Normal 3 8 21 14" xfId="17216" xr:uid="{00000000-0005-0000-0000-0000EE430000}"/>
    <cellStyle name="Normal 3 8 21 2" xfId="17217" xr:uid="{00000000-0005-0000-0000-0000EF430000}"/>
    <cellStyle name="Normal 3 8 21 3" xfId="17218" xr:uid="{00000000-0005-0000-0000-0000F0430000}"/>
    <cellStyle name="Normal 3 8 21 4" xfId="17219" xr:uid="{00000000-0005-0000-0000-0000F1430000}"/>
    <cellStyle name="Normal 3 8 21 5" xfId="17220" xr:uid="{00000000-0005-0000-0000-0000F2430000}"/>
    <cellStyle name="Normal 3 8 21 6" xfId="17221" xr:uid="{00000000-0005-0000-0000-0000F3430000}"/>
    <cellStyle name="Normal 3 8 21 7" xfId="17222" xr:uid="{00000000-0005-0000-0000-0000F4430000}"/>
    <cellStyle name="Normal 3 8 21 8" xfId="17223" xr:uid="{00000000-0005-0000-0000-0000F5430000}"/>
    <cellStyle name="Normal 3 8 21 9" xfId="17224" xr:uid="{00000000-0005-0000-0000-0000F6430000}"/>
    <cellStyle name="Normal 3 8 22" xfId="17225" xr:uid="{00000000-0005-0000-0000-0000F7430000}"/>
    <cellStyle name="Normal 3 8 22 10" xfId="17226" xr:uid="{00000000-0005-0000-0000-0000F8430000}"/>
    <cellStyle name="Normal 3 8 22 11" xfId="17227" xr:uid="{00000000-0005-0000-0000-0000F9430000}"/>
    <cellStyle name="Normal 3 8 22 12" xfId="17228" xr:uid="{00000000-0005-0000-0000-0000FA430000}"/>
    <cellStyle name="Normal 3 8 22 13" xfId="17229" xr:uid="{00000000-0005-0000-0000-0000FB430000}"/>
    <cellStyle name="Normal 3 8 22 14" xfId="17230" xr:uid="{00000000-0005-0000-0000-0000FC430000}"/>
    <cellStyle name="Normal 3 8 22 2" xfId="17231" xr:uid="{00000000-0005-0000-0000-0000FD430000}"/>
    <cellStyle name="Normal 3 8 22 3" xfId="17232" xr:uid="{00000000-0005-0000-0000-0000FE430000}"/>
    <cellStyle name="Normal 3 8 22 4" xfId="17233" xr:uid="{00000000-0005-0000-0000-0000FF430000}"/>
    <cellStyle name="Normal 3 8 22 5" xfId="17234" xr:uid="{00000000-0005-0000-0000-000000440000}"/>
    <cellStyle name="Normal 3 8 22 6" xfId="17235" xr:uid="{00000000-0005-0000-0000-000001440000}"/>
    <cellStyle name="Normal 3 8 22 7" xfId="17236" xr:uid="{00000000-0005-0000-0000-000002440000}"/>
    <cellStyle name="Normal 3 8 22 8" xfId="17237" xr:uid="{00000000-0005-0000-0000-000003440000}"/>
    <cellStyle name="Normal 3 8 22 9" xfId="17238" xr:uid="{00000000-0005-0000-0000-000004440000}"/>
    <cellStyle name="Normal 3 8 23" xfId="17239" xr:uid="{00000000-0005-0000-0000-000005440000}"/>
    <cellStyle name="Normal 3 8 24" xfId="17240" xr:uid="{00000000-0005-0000-0000-000006440000}"/>
    <cellStyle name="Normal 3 8 25" xfId="17241" xr:uid="{00000000-0005-0000-0000-000007440000}"/>
    <cellStyle name="Normal 3 8 25 10" xfId="17242" xr:uid="{00000000-0005-0000-0000-000008440000}"/>
    <cellStyle name="Normal 3 8 25 11" xfId="17243" xr:uid="{00000000-0005-0000-0000-000009440000}"/>
    <cellStyle name="Normal 3 8 25 12" xfId="17244" xr:uid="{00000000-0005-0000-0000-00000A440000}"/>
    <cellStyle name="Normal 3 8 25 13" xfId="17245" xr:uid="{00000000-0005-0000-0000-00000B440000}"/>
    <cellStyle name="Normal 3 8 25 14" xfId="17246" xr:uid="{00000000-0005-0000-0000-00000C440000}"/>
    <cellStyle name="Normal 3 8 25 2" xfId="17247" xr:uid="{00000000-0005-0000-0000-00000D440000}"/>
    <cellStyle name="Normal 3 8 25 3" xfId="17248" xr:uid="{00000000-0005-0000-0000-00000E440000}"/>
    <cellStyle name="Normal 3 8 25 4" xfId="17249" xr:uid="{00000000-0005-0000-0000-00000F440000}"/>
    <cellStyle name="Normal 3 8 25 5" xfId="17250" xr:uid="{00000000-0005-0000-0000-000010440000}"/>
    <cellStyle name="Normal 3 8 25 6" xfId="17251" xr:uid="{00000000-0005-0000-0000-000011440000}"/>
    <cellStyle name="Normal 3 8 25 7" xfId="17252" xr:uid="{00000000-0005-0000-0000-000012440000}"/>
    <cellStyle name="Normal 3 8 25 8" xfId="17253" xr:uid="{00000000-0005-0000-0000-000013440000}"/>
    <cellStyle name="Normal 3 8 25 9" xfId="17254" xr:uid="{00000000-0005-0000-0000-000014440000}"/>
    <cellStyle name="Normal 3 8 26" xfId="17255" xr:uid="{00000000-0005-0000-0000-000015440000}"/>
    <cellStyle name="Normal 3 8 26 10" xfId="17256" xr:uid="{00000000-0005-0000-0000-000016440000}"/>
    <cellStyle name="Normal 3 8 26 11" xfId="17257" xr:uid="{00000000-0005-0000-0000-000017440000}"/>
    <cellStyle name="Normal 3 8 26 12" xfId="17258" xr:uid="{00000000-0005-0000-0000-000018440000}"/>
    <cellStyle name="Normal 3 8 26 13" xfId="17259" xr:uid="{00000000-0005-0000-0000-000019440000}"/>
    <cellStyle name="Normal 3 8 26 14" xfId="17260" xr:uid="{00000000-0005-0000-0000-00001A440000}"/>
    <cellStyle name="Normal 3 8 26 2" xfId="17261" xr:uid="{00000000-0005-0000-0000-00001B440000}"/>
    <cellStyle name="Normal 3 8 26 3" xfId="17262" xr:uid="{00000000-0005-0000-0000-00001C440000}"/>
    <cellStyle name="Normal 3 8 26 4" xfId="17263" xr:uid="{00000000-0005-0000-0000-00001D440000}"/>
    <cellStyle name="Normal 3 8 26 5" xfId="17264" xr:uid="{00000000-0005-0000-0000-00001E440000}"/>
    <cellStyle name="Normal 3 8 26 6" xfId="17265" xr:uid="{00000000-0005-0000-0000-00001F440000}"/>
    <cellStyle name="Normal 3 8 26 7" xfId="17266" xr:uid="{00000000-0005-0000-0000-000020440000}"/>
    <cellStyle name="Normal 3 8 26 8" xfId="17267" xr:uid="{00000000-0005-0000-0000-000021440000}"/>
    <cellStyle name="Normal 3 8 26 9" xfId="17268" xr:uid="{00000000-0005-0000-0000-000022440000}"/>
    <cellStyle name="Normal 3 8 3" xfId="17269" xr:uid="{00000000-0005-0000-0000-000023440000}"/>
    <cellStyle name="Normal 3 8 4" xfId="17270" xr:uid="{00000000-0005-0000-0000-000024440000}"/>
    <cellStyle name="Normal 3 8 5" xfId="17271" xr:uid="{00000000-0005-0000-0000-000025440000}"/>
    <cellStyle name="Normal 3 8 6" xfId="17272" xr:uid="{00000000-0005-0000-0000-000026440000}"/>
    <cellStyle name="Normal 3 8 7" xfId="17273" xr:uid="{00000000-0005-0000-0000-000027440000}"/>
    <cellStyle name="Normal 3 8 8" xfId="17274" xr:uid="{00000000-0005-0000-0000-000028440000}"/>
    <cellStyle name="Normal 3 8 9" xfId="17275" xr:uid="{00000000-0005-0000-0000-000029440000}"/>
    <cellStyle name="Normal 3 9" xfId="17276" xr:uid="{00000000-0005-0000-0000-00002A440000}"/>
    <cellStyle name="Normal 3 9 10" xfId="17277" xr:uid="{00000000-0005-0000-0000-00002B440000}"/>
    <cellStyle name="Normal 3 9 11" xfId="17278" xr:uid="{00000000-0005-0000-0000-00002C440000}"/>
    <cellStyle name="Normal 3 9 11 10" xfId="17279" xr:uid="{00000000-0005-0000-0000-00002D440000}"/>
    <cellStyle name="Normal 3 9 11 11" xfId="17280" xr:uid="{00000000-0005-0000-0000-00002E440000}"/>
    <cellStyle name="Normal 3 9 11 12" xfId="17281" xr:uid="{00000000-0005-0000-0000-00002F440000}"/>
    <cellStyle name="Normal 3 9 11 13" xfId="17282" xr:uid="{00000000-0005-0000-0000-000030440000}"/>
    <cellStyle name="Normal 3 9 11 14" xfId="17283" xr:uid="{00000000-0005-0000-0000-000031440000}"/>
    <cellStyle name="Normal 3 9 11 15" xfId="17284" xr:uid="{00000000-0005-0000-0000-000032440000}"/>
    <cellStyle name="Normal 3 9 11 16" xfId="17285" xr:uid="{00000000-0005-0000-0000-000033440000}"/>
    <cellStyle name="Normal 3 9 11 17" xfId="17286" xr:uid="{00000000-0005-0000-0000-000034440000}"/>
    <cellStyle name="Normal 3 9 11 2" xfId="17287" xr:uid="{00000000-0005-0000-0000-000035440000}"/>
    <cellStyle name="Normal 3 9 11 3" xfId="17288" xr:uid="{00000000-0005-0000-0000-000036440000}"/>
    <cellStyle name="Normal 3 9 11 4" xfId="17289" xr:uid="{00000000-0005-0000-0000-000037440000}"/>
    <cellStyle name="Normal 3 9 11 5" xfId="17290" xr:uid="{00000000-0005-0000-0000-000038440000}"/>
    <cellStyle name="Normal 3 9 11 6" xfId="17291" xr:uid="{00000000-0005-0000-0000-000039440000}"/>
    <cellStyle name="Normal 3 9 11 7" xfId="17292" xr:uid="{00000000-0005-0000-0000-00003A440000}"/>
    <cellStyle name="Normal 3 9 11 8" xfId="17293" xr:uid="{00000000-0005-0000-0000-00003B440000}"/>
    <cellStyle name="Normal 3 9 11 9" xfId="17294" xr:uid="{00000000-0005-0000-0000-00003C440000}"/>
    <cellStyle name="Normal 3 9 12" xfId="17295" xr:uid="{00000000-0005-0000-0000-00003D440000}"/>
    <cellStyle name="Normal 3 9 13" xfId="17296" xr:uid="{00000000-0005-0000-0000-00003E440000}"/>
    <cellStyle name="Normal 3 9 14" xfId="17297" xr:uid="{00000000-0005-0000-0000-00003F440000}"/>
    <cellStyle name="Normal 3 9 14 10" xfId="17298" xr:uid="{00000000-0005-0000-0000-000040440000}"/>
    <cellStyle name="Normal 3 9 14 11" xfId="17299" xr:uid="{00000000-0005-0000-0000-000041440000}"/>
    <cellStyle name="Normal 3 9 14 12" xfId="17300" xr:uid="{00000000-0005-0000-0000-000042440000}"/>
    <cellStyle name="Normal 3 9 14 13" xfId="17301" xr:uid="{00000000-0005-0000-0000-000043440000}"/>
    <cellStyle name="Normal 3 9 14 14" xfId="17302" xr:uid="{00000000-0005-0000-0000-000044440000}"/>
    <cellStyle name="Normal 3 9 14 15" xfId="17303" xr:uid="{00000000-0005-0000-0000-000045440000}"/>
    <cellStyle name="Normal 3 9 14 2" xfId="17304" xr:uid="{00000000-0005-0000-0000-000046440000}"/>
    <cellStyle name="Normal 3 9 14 2 10" xfId="17305" xr:uid="{00000000-0005-0000-0000-000047440000}"/>
    <cellStyle name="Normal 3 9 14 2 11" xfId="17306" xr:uid="{00000000-0005-0000-0000-000048440000}"/>
    <cellStyle name="Normal 3 9 14 2 12" xfId="17307" xr:uid="{00000000-0005-0000-0000-000049440000}"/>
    <cellStyle name="Normal 3 9 14 2 13" xfId="17308" xr:uid="{00000000-0005-0000-0000-00004A440000}"/>
    <cellStyle name="Normal 3 9 14 2 14" xfId="17309" xr:uid="{00000000-0005-0000-0000-00004B440000}"/>
    <cellStyle name="Normal 3 9 14 2 2" xfId="17310" xr:uid="{00000000-0005-0000-0000-00004C440000}"/>
    <cellStyle name="Normal 3 9 14 2 3" xfId="17311" xr:uid="{00000000-0005-0000-0000-00004D440000}"/>
    <cellStyle name="Normal 3 9 14 2 4" xfId="17312" xr:uid="{00000000-0005-0000-0000-00004E440000}"/>
    <cellStyle name="Normal 3 9 14 2 5" xfId="17313" xr:uid="{00000000-0005-0000-0000-00004F440000}"/>
    <cellStyle name="Normal 3 9 14 2 6" xfId="17314" xr:uid="{00000000-0005-0000-0000-000050440000}"/>
    <cellStyle name="Normal 3 9 14 2 7" xfId="17315" xr:uid="{00000000-0005-0000-0000-000051440000}"/>
    <cellStyle name="Normal 3 9 14 2 8" xfId="17316" xr:uid="{00000000-0005-0000-0000-000052440000}"/>
    <cellStyle name="Normal 3 9 14 2 9" xfId="17317" xr:uid="{00000000-0005-0000-0000-000053440000}"/>
    <cellStyle name="Normal 3 9 14 3" xfId="17318" xr:uid="{00000000-0005-0000-0000-000054440000}"/>
    <cellStyle name="Normal 3 9 14 4" xfId="17319" xr:uid="{00000000-0005-0000-0000-000055440000}"/>
    <cellStyle name="Normal 3 9 14 5" xfId="17320" xr:uid="{00000000-0005-0000-0000-000056440000}"/>
    <cellStyle name="Normal 3 9 14 6" xfId="17321" xr:uid="{00000000-0005-0000-0000-000057440000}"/>
    <cellStyle name="Normal 3 9 14 7" xfId="17322" xr:uid="{00000000-0005-0000-0000-000058440000}"/>
    <cellStyle name="Normal 3 9 14 8" xfId="17323" xr:uid="{00000000-0005-0000-0000-000059440000}"/>
    <cellStyle name="Normal 3 9 14 9" xfId="17324" xr:uid="{00000000-0005-0000-0000-00005A440000}"/>
    <cellStyle name="Normal 3 9 15" xfId="17325" xr:uid="{00000000-0005-0000-0000-00005B440000}"/>
    <cellStyle name="Normal 3 9 15 10" xfId="17326" xr:uid="{00000000-0005-0000-0000-00005C440000}"/>
    <cellStyle name="Normal 3 9 15 11" xfId="17327" xr:uid="{00000000-0005-0000-0000-00005D440000}"/>
    <cellStyle name="Normal 3 9 15 12" xfId="17328" xr:uid="{00000000-0005-0000-0000-00005E440000}"/>
    <cellStyle name="Normal 3 9 15 13" xfId="17329" xr:uid="{00000000-0005-0000-0000-00005F440000}"/>
    <cellStyle name="Normal 3 9 15 14" xfId="17330" xr:uid="{00000000-0005-0000-0000-000060440000}"/>
    <cellStyle name="Normal 3 9 15 15" xfId="17331" xr:uid="{00000000-0005-0000-0000-000061440000}"/>
    <cellStyle name="Normal 3 9 15 2" xfId="17332" xr:uid="{00000000-0005-0000-0000-000062440000}"/>
    <cellStyle name="Normal 3 9 15 2 10" xfId="17333" xr:uid="{00000000-0005-0000-0000-000063440000}"/>
    <cellStyle name="Normal 3 9 15 2 11" xfId="17334" xr:uid="{00000000-0005-0000-0000-000064440000}"/>
    <cellStyle name="Normal 3 9 15 2 12" xfId="17335" xr:uid="{00000000-0005-0000-0000-000065440000}"/>
    <cellStyle name="Normal 3 9 15 2 13" xfId="17336" xr:uid="{00000000-0005-0000-0000-000066440000}"/>
    <cellStyle name="Normal 3 9 15 2 14" xfId="17337" xr:uid="{00000000-0005-0000-0000-000067440000}"/>
    <cellStyle name="Normal 3 9 15 2 2" xfId="17338" xr:uid="{00000000-0005-0000-0000-000068440000}"/>
    <cellStyle name="Normal 3 9 15 2 3" xfId="17339" xr:uid="{00000000-0005-0000-0000-000069440000}"/>
    <cellStyle name="Normal 3 9 15 2 4" xfId="17340" xr:uid="{00000000-0005-0000-0000-00006A440000}"/>
    <cellStyle name="Normal 3 9 15 2 5" xfId="17341" xr:uid="{00000000-0005-0000-0000-00006B440000}"/>
    <cellStyle name="Normal 3 9 15 2 6" xfId="17342" xr:uid="{00000000-0005-0000-0000-00006C440000}"/>
    <cellStyle name="Normal 3 9 15 2 7" xfId="17343" xr:uid="{00000000-0005-0000-0000-00006D440000}"/>
    <cellStyle name="Normal 3 9 15 2 8" xfId="17344" xr:uid="{00000000-0005-0000-0000-00006E440000}"/>
    <cellStyle name="Normal 3 9 15 2 9" xfId="17345" xr:uid="{00000000-0005-0000-0000-00006F440000}"/>
    <cellStyle name="Normal 3 9 15 3" xfId="17346" xr:uid="{00000000-0005-0000-0000-000070440000}"/>
    <cellStyle name="Normal 3 9 15 4" xfId="17347" xr:uid="{00000000-0005-0000-0000-000071440000}"/>
    <cellStyle name="Normal 3 9 15 5" xfId="17348" xr:uid="{00000000-0005-0000-0000-000072440000}"/>
    <cellStyle name="Normal 3 9 15 6" xfId="17349" xr:uid="{00000000-0005-0000-0000-000073440000}"/>
    <cellStyle name="Normal 3 9 15 7" xfId="17350" xr:uid="{00000000-0005-0000-0000-000074440000}"/>
    <cellStyle name="Normal 3 9 15 8" xfId="17351" xr:uid="{00000000-0005-0000-0000-000075440000}"/>
    <cellStyle name="Normal 3 9 15 9" xfId="17352" xr:uid="{00000000-0005-0000-0000-000076440000}"/>
    <cellStyle name="Normal 3 9 16" xfId="17353" xr:uid="{00000000-0005-0000-0000-000077440000}"/>
    <cellStyle name="Normal 3 9 16 10" xfId="17354" xr:uid="{00000000-0005-0000-0000-000078440000}"/>
    <cellStyle name="Normal 3 9 16 11" xfId="17355" xr:uid="{00000000-0005-0000-0000-000079440000}"/>
    <cellStyle name="Normal 3 9 16 12" xfId="17356" xr:uid="{00000000-0005-0000-0000-00007A440000}"/>
    <cellStyle name="Normal 3 9 16 13" xfId="17357" xr:uid="{00000000-0005-0000-0000-00007B440000}"/>
    <cellStyle name="Normal 3 9 16 14" xfId="17358" xr:uid="{00000000-0005-0000-0000-00007C440000}"/>
    <cellStyle name="Normal 3 9 16 15" xfId="17359" xr:uid="{00000000-0005-0000-0000-00007D440000}"/>
    <cellStyle name="Normal 3 9 16 2" xfId="17360" xr:uid="{00000000-0005-0000-0000-00007E440000}"/>
    <cellStyle name="Normal 3 9 16 2 10" xfId="17361" xr:uid="{00000000-0005-0000-0000-00007F440000}"/>
    <cellStyle name="Normal 3 9 16 2 11" xfId="17362" xr:uid="{00000000-0005-0000-0000-000080440000}"/>
    <cellStyle name="Normal 3 9 16 2 12" xfId="17363" xr:uid="{00000000-0005-0000-0000-000081440000}"/>
    <cellStyle name="Normal 3 9 16 2 13" xfId="17364" xr:uid="{00000000-0005-0000-0000-000082440000}"/>
    <cellStyle name="Normal 3 9 16 2 14" xfId="17365" xr:uid="{00000000-0005-0000-0000-000083440000}"/>
    <cellStyle name="Normal 3 9 16 2 2" xfId="17366" xr:uid="{00000000-0005-0000-0000-000084440000}"/>
    <cellStyle name="Normal 3 9 16 2 3" xfId="17367" xr:uid="{00000000-0005-0000-0000-000085440000}"/>
    <cellStyle name="Normal 3 9 16 2 4" xfId="17368" xr:uid="{00000000-0005-0000-0000-000086440000}"/>
    <cellStyle name="Normal 3 9 16 2 5" xfId="17369" xr:uid="{00000000-0005-0000-0000-000087440000}"/>
    <cellStyle name="Normal 3 9 16 2 6" xfId="17370" xr:uid="{00000000-0005-0000-0000-000088440000}"/>
    <cellStyle name="Normal 3 9 16 2 7" xfId="17371" xr:uid="{00000000-0005-0000-0000-000089440000}"/>
    <cellStyle name="Normal 3 9 16 2 8" xfId="17372" xr:uid="{00000000-0005-0000-0000-00008A440000}"/>
    <cellStyle name="Normal 3 9 16 2 9" xfId="17373" xr:uid="{00000000-0005-0000-0000-00008B440000}"/>
    <cellStyle name="Normal 3 9 16 3" xfId="17374" xr:uid="{00000000-0005-0000-0000-00008C440000}"/>
    <cellStyle name="Normal 3 9 16 4" xfId="17375" xr:uid="{00000000-0005-0000-0000-00008D440000}"/>
    <cellStyle name="Normal 3 9 16 5" xfId="17376" xr:uid="{00000000-0005-0000-0000-00008E440000}"/>
    <cellStyle name="Normal 3 9 16 6" xfId="17377" xr:uid="{00000000-0005-0000-0000-00008F440000}"/>
    <cellStyle name="Normal 3 9 16 7" xfId="17378" xr:uid="{00000000-0005-0000-0000-000090440000}"/>
    <cellStyle name="Normal 3 9 16 8" xfId="17379" xr:uid="{00000000-0005-0000-0000-000091440000}"/>
    <cellStyle name="Normal 3 9 16 9" xfId="17380" xr:uid="{00000000-0005-0000-0000-000092440000}"/>
    <cellStyle name="Normal 3 9 17" xfId="17381" xr:uid="{00000000-0005-0000-0000-000093440000}"/>
    <cellStyle name="Normal 3 9 17 10" xfId="17382" xr:uid="{00000000-0005-0000-0000-000094440000}"/>
    <cellStyle name="Normal 3 9 17 11" xfId="17383" xr:uid="{00000000-0005-0000-0000-000095440000}"/>
    <cellStyle name="Normal 3 9 17 12" xfId="17384" xr:uid="{00000000-0005-0000-0000-000096440000}"/>
    <cellStyle name="Normal 3 9 17 13" xfId="17385" xr:uid="{00000000-0005-0000-0000-000097440000}"/>
    <cellStyle name="Normal 3 9 17 14" xfId="17386" xr:uid="{00000000-0005-0000-0000-000098440000}"/>
    <cellStyle name="Normal 3 9 17 2" xfId="17387" xr:uid="{00000000-0005-0000-0000-000099440000}"/>
    <cellStyle name="Normal 3 9 17 3" xfId="17388" xr:uid="{00000000-0005-0000-0000-00009A440000}"/>
    <cellStyle name="Normal 3 9 17 4" xfId="17389" xr:uid="{00000000-0005-0000-0000-00009B440000}"/>
    <cellStyle name="Normal 3 9 17 5" xfId="17390" xr:uid="{00000000-0005-0000-0000-00009C440000}"/>
    <cellStyle name="Normal 3 9 17 6" xfId="17391" xr:uid="{00000000-0005-0000-0000-00009D440000}"/>
    <cellStyle name="Normal 3 9 17 7" xfId="17392" xr:uid="{00000000-0005-0000-0000-00009E440000}"/>
    <cellStyle name="Normal 3 9 17 8" xfId="17393" xr:uid="{00000000-0005-0000-0000-00009F440000}"/>
    <cellStyle name="Normal 3 9 17 9" xfId="17394" xr:uid="{00000000-0005-0000-0000-0000A0440000}"/>
    <cellStyle name="Normal 3 9 18" xfId="17395" xr:uid="{00000000-0005-0000-0000-0000A1440000}"/>
    <cellStyle name="Normal 3 9 18 10" xfId="17396" xr:uid="{00000000-0005-0000-0000-0000A2440000}"/>
    <cellStyle name="Normal 3 9 18 11" xfId="17397" xr:uid="{00000000-0005-0000-0000-0000A3440000}"/>
    <cellStyle name="Normal 3 9 18 12" xfId="17398" xr:uid="{00000000-0005-0000-0000-0000A4440000}"/>
    <cellStyle name="Normal 3 9 18 13" xfId="17399" xr:uid="{00000000-0005-0000-0000-0000A5440000}"/>
    <cellStyle name="Normal 3 9 18 14" xfId="17400" xr:uid="{00000000-0005-0000-0000-0000A6440000}"/>
    <cellStyle name="Normal 3 9 18 2" xfId="17401" xr:uid="{00000000-0005-0000-0000-0000A7440000}"/>
    <cellStyle name="Normal 3 9 18 3" xfId="17402" xr:uid="{00000000-0005-0000-0000-0000A8440000}"/>
    <cellStyle name="Normal 3 9 18 4" xfId="17403" xr:uid="{00000000-0005-0000-0000-0000A9440000}"/>
    <cellStyle name="Normal 3 9 18 5" xfId="17404" xr:uid="{00000000-0005-0000-0000-0000AA440000}"/>
    <cellStyle name="Normal 3 9 18 6" xfId="17405" xr:uid="{00000000-0005-0000-0000-0000AB440000}"/>
    <cellStyle name="Normal 3 9 18 7" xfId="17406" xr:uid="{00000000-0005-0000-0000-0000AC440000}"/>
    <cellStyle name="Normal 3 9 18 8" xfId="17407" xr:uid="{00000000-0005-0000-0000-0000AD440000}"/>
    <cellStyle name="Normal 3 9 18 9" xfId="17408" xr:uid="{00000000-0005-0000-0000-0000AE440000}"/>
    <cellStyle name="Normal 3 9 19" xfId="17409" xr:uid="{00000000-0005-0000-0000-0000AF440000}"/>
    <cellStyle name="Normal 3 9 19 10" xfId="17410" xr:uid="{00000000-0005-0000-0000-0000B0440000}"/>
    <cellStyle name="Normal 3 9 19 11" xfId="17411" xr:uid="{00000000-0005-0000-0000-0000B1440000}"/>
    <cellStyle name="Normal 3 9 19 12" xfId="17412" xr:uid="{00000000-0005-0000-0000-0000B2440000}"/>
    <cellStyle name="Normal 3 9 19 13" xfId="17413" xr:uid="{00000000-0005-0000-0000-0000B3440000}"/>
    <cellStyle name="Normal 3 9 19 14" xfId="17414" xr:uid="{00000000-0005-0000-0000-0000B4440000}"/>
    <cellStyle name="Normal 3 9 19 2" xfId="17415" xr:uid="{00000000-0005-0000-0000-0000B5440000}"/>
    <cellStyle name="Normal 3 9 19 3" xfId="17416" xr:uid="{00000000-0005-0000-0000-0000B6440000}"/>
    <cellStyle name="Normal 3 9 19 4" xfId="17417" xr:uid="{00000000-0005-0000-0000-0000B7440000}"/>
    <cellStyle name="Normal 3 9 19 5" xfId="17418" xr:uid="{00000000-0005-0000-0000-0000B8440000}"/>
    <cellStyle name="Normal 3 9 19 6" xfId="17419" xr:uid="{00000000-0005-0000-0000-0000B9440000}"/>
    <cellStyle name="Normal 3 9 19 7" xfId="17420" xr:uid="{00000000-0005-0000-0000-0000BA440000}"/>
    <cellStyle name="Normal 3 9 19 8" xfId="17421" xr:uid="{00000000-0005-0000-0000-0000BB440000}"/>
    <cellStyle name="Normal 3 9 19 9" xfId="17422" xr:uid="{00000000-0005-0000-0000-0000BC440000}"/>
    <cellStyle name="Normal 3 9 2" xfId="17423" xr:uid="{00000000-0005-0000-0000-0000BD440000}"/>
    <cellStyle name="Normal 3 9 20" xfId="17424" xr:uid="{00000000-0005-0000-0000-0000BE440000}"/>
    <cellStyle name="Normal 3 9 20 10" xfId="17425" xr:uid="{00000000-0005-0000-0000-0000BF440000}"/>
    <cellStyle name="Normal 3 9 20 11" xfId="17426" xr:uid="{00000000-0005-0000-0000-0000C0440000}"/>
    <cellStyle name="Normal 3 9 20 12" xfId="17427" xr:uid="{00000000-0005-0000-0000-0000C1440000}"/>
    <cellStyle name="Normal 3 9 20 13" xfId="17428" xr:uid="{00000000-0005-0000-0000-0000C2440000}"/>
    <cellStyle name="Normal 3 9 20 14" xfId="17429" xr:uid="{00000000-0005-0000-0000-0000C3440000}"/>
    <cellStyle name="Normal 3 9 20 2" xfId="17430" xr:uid="{00000000-0005-0000-0000-0000C4440000}"/>
    <cellStyle name="Normal 3 9 20 3" xfId="17431" xr:uid="{00000000-0005-0000-0000-0000C5440000}"/>
    <cellStyle name="Normal 3 9 20 4" xfId="17432" xr:uid="{00000000-0005-0000-0000-0000C6440000}"/>
    <cellStyle name="Normal 3 9 20 5" xfId="17433" xr:uid="{00000000-0005-0000-0000-0000C7440000}"/>
    <cellStyle name="Normal 3 9 20 6" xfId="17434" xr:uid="{00000000-0005-0000-0000-0000C8440000}"/>
    <cellStyle name="Normal 3 9 20 7" xfId="17435" xr:uid="{00000000-0005-0000-0000-0000C9440000}"/>
    <cellStyle name="Normal 3 9 20 8" xfId="17436" xr:uid="{00000000-0005-0000-0000-0000CA440000}"/>
    <cellStyle name="Normal 3 9 20 9" xfId="17437" xr:uid="{00000000-0005-0000-0000-0000CB440000}"/>
    <cellStyle name="Normal 3 9 21" xfId="17438" xr:uid="{00000000-0005-0000-0000-0000CC440000}"/>
    <cellStyle name="Normal 3 9 21 10" xfId="17439" xr:uid="{00000000-0005-0000-0000-0000CD440000}"/>
    <cellStyle name="Normal 3 9 21 11" xfId="17440" xr:uid="{00000000-0005-0000-0000-0000CE440000}"/>
    <cellStyle name="Normal 3 9 21 12" xfId="17441" xr:uid="{00000000-0005-0000-0000-0000CF440000}"/>
    <cellStyle name="Normal 3 9 21 13" xfId="17442" xr:uid="{00000000-0005-0000-0000-0000D0440000}"/>
    <cellStyle name="Normal 3 9 21 14" xfId="17443" xr:uid="{00000000-0005-0000-0000-0000D1440000}"/>
    <cellStyle name="Normal 3 9 21 2" xfId="17444" xr:uid="{00000000-0005-0000-0000-0000D2440000}"/>
    <cellStyle name="Normal 3 9 21 3" xfId="17445" xr:uid="{00000000-0005-0000-0000-0000D3440000}"/>
    <cellStyle name="Normal 3 9 21 4" xfId="17446" xr:uid="{00000000-0005-0000-0000-0000D4440000}"/>
    <cellStyle name="Normal 3 9 21 5" xfId="17447" xr:uid="{00000000-0005-0000-0000-0000D5440000}"/>
    <cellStyle name="Normal 3 9 21 6" xfId="17448" xr:uid="{00000000-0005-0000-0000-0000D6440000}"/>
    <cellStyle name="Normal 3 9 21 7" xfId="17449" xr:uid="{00000000-0005-0000-0000-0000D7440000}"/>
    <cellStyle name="Normal 3 9 21 8" xfId="17450" xr:uid="{00000000-0005-0000-0000-0000D8440000}"/>
    <cellStyle name="Normal 3 9 21 9" xfId="17451" xr:uid="{00000000-0005-0000-0000-0000D9440000}"/>
    <cellStyle name="Normal 3 9 22" xfId="17452" xr:uid="{00000000-0005-0000-0000-0000DA440000}"/>
    <cellStyle name="Normal 3 9 22 10" xfId="17453" xr:uid="{00000000-0005-0000-0000-0000DB440000}"/>
    <cellStyle name="Normal 3 9 22 11" xfId="17454" xr:uid="{00000000-0005-0000-0000-0000DC440000}"/>
    <cellStyle name="Normal 3 9 22 12" xfId="17455" xr:uid="{00000000-0005-0000-0000-0000DD440000}"/>
    <cellStyle name="Normal 3 9 22 13" xfId="17456" xr:uid="{00000000-0005-0000-0000-0000DE440000}"/>
    <cellStyle name="Normal 3 9 22 14" xfId="17457" xr:uid="{00000000-0005-0000-0000-0000DF440000}"/>
    <cellStyle name="Normal 3 9 22 2" xfId="17458" xr:uid="{00000000-0005-0000-0000-0000E0440000}"/>
    <cellStyle name="Normal 3 9 22 3" xfId="17459" xr:uid="{00000000-0005-0000-0000-0000E1440000}"/>
    <cellStyle name="Normal 3 9 22 4" xfId="17460" xr:uid="{00000000-0005-0000-0000-0000E2440000}"/>
    <cellStyle name="Normal 3 9 22 5" xfId="17461" xr:uid="{00000000-0005-0000-0000-0000E3440000}"/>
    <cellStyle name="Normal 3 9 22 6" xfId="17462" xr:uid="{00000000-0005-0000-0000-0000E4440000}"/>
    <cellStyle name="Normal 3 9 22 7" xfId="17463" xr:uid="{00000000-0005-0000-0000-0000E5440000}"/>
    <cellStyle name="Normal 3 9 22 8" xfId="17464" xr:uid="{00000000-0005-0000-0000-0000E6440000}"/>
    <cellStyle name="Normal 3 9 22 9" xfId="17465" xr:uid="{00000000-0005-0000-0000-0000E7440000}"/>
    <cellStyle name="Normal 3 9 23" xfId="17466" xr:uid="{00000000-0005-0000-0000-0000E8440000}"/>
    <cellStyle name="Normal 3 9 24" xfId="17467" xr:uid="{00000000-0005-0000-0000-0000E9440000}"/>
    <cellStyle name="Normal 3 9 25" xfId="17468" xr:uid="{00000000-0005-0000-0000-0000EA440000}"/>
    <cellStyle name="Normal 3 9 25 10" xfId="17469" xr:uid="{00000000-0005-0000-0000-0000EB440000}"/>
    <cellStyle name="Normal 3 9 25 11" xfId="17470" xr:uid="{00000000-0005-0000-0000-0000EC440000}"/>
    <cellStyle name="Normal 3 9 25 12" xfId="17471" xr:uid="{00000000-0005-0000-0000-0000ED440000}"/>
    <cellStyle name="Normal 3 9 25 13" xfId="17472" xr:uid="{00000000-0005-0000-0000-0000EE440000}"/>
    <cellStyle name="Normal 3 9 25 14" xfId="17473" xr:uid="{00000000-0005-0000-0000-0000EF440000}"/>
    <cellStyle name="Normal 3 9 25 2" xfId="17474" xr:uid="{00000000-0005-0000-0000-0000F0440000}"/>
    <cellStyle name="Normal 3 9 25 3" xfId="17475" xr:uid="{00000000-0005-0000-0000-0000F1440000}"/>
    <cellStyle name="Normal 3 9 25 4" xfId="17476" xr:uid="{00000000-0005-0000-0000-0000F2440000}"/>
    <cellStyle name="Normal 3 9 25 5" xfId="17477" xr:uid="{00000000-0005-0000-0000-0000F3440000}"/>
    <cellStyle name="Normal 3 9 25 6" xfId="17478" xr:uid="{00000000-0005-0000-0000-0000F4440000}"/>
    <cellStyle name="Normal 3 9 25 7" xfId="17479" xr:uid="{00000000-0005-0000-0000-0000F5440000}"/>
    <cellStyle name="Normal 3 9 25 8" xfId="17480" xr:uid="{00000000-0005-0000-0000-0000F6440000}"/>
    <cellStyle name="Normal 3 9 25 9" xfId="17481" xr:uid="{00000000-0005-0000-0000-0000F7440000}"/>
    <cellStyle name="Normal 3 9 26" xfId="17482" xr:uid="{00000000-0005-0000-0000-0000F8440000}"/>
    <cellStyle name="Normal 3 9 26 10" xfId="17483" xr:uid="{00000000-0005-0000-0000-0000F9440000}"/>
    <cellStyle name="Normal 3 9 26 11" xfId="17484" xr:uid="{00000000-0005-0000-0000-0000FA440000}"/>
    <cellStyle name="Normal 3 9 26 12" xfId="17485" xr:uid="{00000000-0005-0000-0000-0000FB440000}"/>
    <cellStyle name="Normal 3 9 26 13" xfId="17486" xr:uid="{00000000-0005-0000-0000-0000FC440000}"/>
    <cellStyle name="Normal 3 9 26 14" xfId="17487" xr:uid="{00000000-0005-0000-0000-0000FD440000}"/>
    <cellStyle name="Normal 3 9 26 2" xfId="17488" xr:uid="{00000000-0005-0000-0000-0000FE440000}"/>
    <cellStyle name="Normal 3 9 26 3" xfId="17489" xr:uid="{00000000-0005-0000-0000-0000FF440000}"/>
    <cellStyle name="Normal 3 9 26 4" xfId="17490" xr:uid="{00000000-0005-0000-0000-000000450000}"/>
    <cellStyle name="Normal 3 9 26 5" xfId="17491" xr:uid="{00000000-0005-0000-0000-000001450000}"/>
    <cellStyle name="Normal 3 9 26 6" xfId="17492" xr:uid="{00000000-0005-0000-0000-000002450000}"/>
    <cellStyle name="Normal 3 9 26 7" xfId="17493" xr:uid="{00000000-0005-0000-0000-000003450000}"/>
    <cellStyle name="Normal 3 9 26 8" xfId="17494" xr:uid="{00000000-0005-0000-0000-000004450000}"/>
    <cellStyle name="Normal 3 9 26 9" xfId="17495" xr:uid="{00000000-0005-0000-0000-000005450000}"/>
    <cellStyle name="Normal 3 9 3" xfId="17496" xr:uid="{00000000-0005-0000-0000-000006450000}"/>
    <cellStyle name="Normal 3 9 4" xfId="17497" xr:uid="{00000000-0005-0000-0000-000007450000}"/>
    <cellStyle name="Normal 3 9 5" xfId="17498" xr:uid="{00000000-0005-0000-0000-000008450000}"/>
    <cellStyle name="Normal 3 9 6" xfId="17499" xr:uid="{00000000-0005-0000-0000-000009450000}"/>
    <cellStyle name="Normal 3 9 7" xfId="17500" xr:uid="{00000000-0005-0000-0000-00000A450000}"/>
    <cellStyle name="Normal 3 9 8" xfId="17501" xr:uid="{00000000-0005-0000-0000-00000B450000}"/>
    <cellStyle name="Normal 3 9 9" xfId="17502" xr:uid="{00000000-0005-0000-0000-00000C450000}"/>
    <cellStyle name="Normal 3_01_ResLighting" xfId="20716" xr:uid="{00000000-0005-0000-0000-00000D450000}"/>
    <cellStyle name="Normal 30" xfId="17503" xr:uid="{00000000-0005-0000-0000-00000E450000}"/>
    <cellStyle name="Normal 30 2" xfId="17504" xr:uid="{00000000-0005-0000-0000-00000F450000}"/>
    <cellStyle name="Normal 30 2 10" xfId="17505" xr:uid="{00000000-0005-0000-0000-000010450000}"/>
    <cellStyle name="Normal 30 2 10 10" xfId="17506" xr:uid="{00000000-0005-0000-0000-000011450000}"/>
    <cellStyle name="Normal 30 2 10 11" xfId="17507" xr:uid="{00000000-0005-0000-0000-000012450000}"/>
    <cellStyle name="Normal 30 2 10 12" xfId="17508" xr:uid="{00000000-0005-0000-0000-000013450000}"/>
    <cellStyle name="Normal 30 2 10 13" xfId="17509" xr:uid="{00000000-0005-0000-0000-000014450000}"/>
    <cellStyle name="Normal 30 2 10 14" xfId="17510" xr:uid="{00000000-0005-0000-0000-000015450000}"/>
    <cellStyle name="Normal 30 2 10 2" xfId="17511" xr:uid="{00000000-0005-0000-0000-000016450000}"/>
    <cellStyle name="Normal 30 2 10 3" xfId="17512" xr:uid="{00000000-0005-0000-0000-000017450000}"/>
    <cellStyle name="Normal 30 2 10 4" xfId="17513" xr:uid="{00000000-0005-0000-0000-000018450000}"/>
    <cellStyle name="Normal 30 2 10 5" xfId="17514" xr:uid="{00000000-0005-0000-0000-000019450000}"/>
    <cellStyle name="Normal 30 2 10 6" xfId="17515" xr:uid="{00000000-0005-0000-0000-00001A450000}"/>
    <cellStyle name="Normal 30 2 10 7" xfId="17516" xr:uid="{00000000-0005-0000-0000-00001B450000}"/>
    <cellStyle name="Normal 30 2 10 8" xfId="17517" xr:uid="{00000000-0005-0000-0000-00001C450000}"/>
    <cellStyle name="Normal 30 2 10 9" xfId="17518" xr:uid="{00000000-0005-0000-0000-00001D450000}"/>
    <cellStyle name="Normal 30 2 11" xfId="17519" xr:uid="{00000000-0005-0000-0000-00001E450000}"/>
    <cellStyle name="Normal 30 2 11 10" xfId="17520" xr:uid="{00000000-0005-0000-0000-00001F450000}"/>
    <cellStyle name="Normal 30 2 11 11" xfId="17521" xr:uid="{00000000-0005-0000-0000-000020450000}"/>
    <cellStyle name="Normal 30 2 11 12" xfId="17522" xr:uid="{00000000-0005-0000-0000-000021450000}"/>
    <cellStyle name="Normal 30 2 11 13" xfId="17523" xr:uid="{00000000-0005-0000-0000-000022450000}"/>
    <cellStyle name="Normal 30 2 11 14" xfId="17524" xr:uid="{00000000-0005-0000-0000-000023450000}"/>
    <cellStyle name="Normal 30 2 11 2" xfId="17525" xr:uid="{00000000-0005-0000-0000-000024450000}"/>
    <cellStyle name="Normal 30 2 11 3" xfId="17526" xr:uid="{00000000-0005-0000-0000-000025450000}"/>
    <cellStyle name="Normal 30 2 11 4" xfId="17527" xr:uid="{00000000-0005-0000-0000-000026450000}"/>
    <cellStyle name="Normal 30 2 11 5" xfId="17528" xr:uid="{00000000-0005-0000-0000-000027450000}"/>
    <cellStyle name="Normal 30 2 11 6" xfId="17529" xr:uid="{00000000-0005-0000-0000-000028450000}"/>
    <cellStyle name="Normal 30 2 11 7" xfId="17530" xr:uid="{00000000-0005-0000-0000-000029450000}"/>
    <cellStyle name="Normal 30 2 11 8" xfId="17531" xr:uid="{00000000-0005-0000-0000-00002A450000}"/>
    <cellStyle name="Normal 30 2 11 9" xfId="17532" xr:uid="{00000000-0005-0000-0000-00002B450000}"/>
    <cellStyle name="Normal 30 2 12" xfId="17533" xr:uid="{00000000-0005-0000-0000-00002C450000}"/>
    <cellStyle name="Normal 30 2 12 10" xfId="17534" xr:uid="{00000000-0005-0000-0000-00002D450000}"/>
    <cellStyle name="Normal 30 2 12 11" xfId="17535" xr:uid="{00000000-0005-0000-0000-00002E450000}"/>
    <cellStyle name="Normal 30 2 12 12" xfId="17536" xr:uid="{00000000-0005-0000-0000-00002F450000}"/>
    <cellStyle name="Normal 30 2 12 13" xfId="17537" xr:uid="{00000000-0005-0000-0000-000030450000}"/>
    <cellStyle name="Normal 30 2 12 14" xfId="17538" xr:uid="{00000000-0005-0000-0000-000031450000}"/>
    <cellStyle name="Normal 30 2 12 2" xfId="17539" xr:uid="{00000000-0005-0000-0000-000032450000}"/>
    <cellStyle name="Normal 30 2 12 3" xfId="17540" xr:uid="{00000000-0005-0000-0000-000033450000}"/>
    <cellStyle name="Normal 30 2 12 4" xfId="17541" xr:uid="{00000000-0005-0000-0000-000034450000}"/>
    <cellStyle name="Normal 30 2 12 5" xfId="17542" xr:uid="{00000000-0005-0000-0000-000035450000}"/>
    <cellStyle name="Normal 30 2 12 6" xfId="17543" xr:uid="{00000000-0005-0000-0000-000036450000}"/>
    <cellStyle name="Normal 30 2 12 7" xfId="17544" xr:uid="{00000000-0005-0000-0000-000037450000}"/>
    <cellStyle name="Normal 30 2 12 8" xfId="17545" xr:uid="{00000000-0005-0000-0000-000038450000}"/>
    <cellStyle name="Normal 30 2 12 9" xfId="17546" xr:uid="{00000000-0005-0000-0000-000039450000}"/>
    <cellStyle name="Normal 30 2 13" xfId="17547" xr:uid="{00000000-0005-0000-0000-00003A450000}"/>
    <cellStyle name="Normal 30 2 13 10" xfId="17548" xr:uid="{00000000-0005-0000-0000-00003B450000}"/>
    <cellStyle name="Normal 30 2 13 11" xfId="17549" xr:uid="{00000000-0005-0000-0000-00003C450000}"/>
    <cellStyle name="Normal 30 2 13 12" xfId="17550" xr:uid="{00000000-0005-0000-0000-00003D450000}"/>
    <cellStyle name="Normal 30 2 13 13" xfId="17551" xr:uid="{00000000-0005-0000-0000-00003E450000}"/>
    <cellStyle name="Normal 30 2 13 14" xfId="17552" xr:uid="{00000000-0005-0000-0000-00003F450000}"/>
    <cellStyle name="Normal 30 2 13 2" xfId="17553" xr:uid="{00000000-0005-0000-0000-000040450000}"/>
    <cellStyle name="Normal 30 2 13 3" xfId="17554" xr:uid="{00000000-0005-0000-0000-000041450000}"/>
    <cellStyle name="Normal 30 2 13 4" xfId="17555" xr:uid="{00000000-0005-0000-0000-000042450000}"/>
    <cellStyle name="Normal 30 2 13 5" xfId="17556" xr:uid="{00000000-0005-0000-0000-000043450000}"/>
    <cellStyle name="Normal 30 2 13 6" xfId="17557" xr:uid="{00000000-0005-0000-0000-000044450000}"/>
    <cellStyle name="Normal 30 2 13 7" xfId="17558" xr:uid="{00000000-0005-0000-0000-000045450000}"/>
    <cellStyle name="Normal 30 2 13 8" xfId="17559" xr:uid="{00000000-0005-0000-0000-000046450000}"/>
    <cellStyle name="Normal 30 2 13 9" xfId="17560" xr:uid="{00000000-0005-0000-0000-000047450000}"/>
    <cellStyle name="Normal 30 2 14" xfId="17561" xr:uid="{00000000-0005-0000-0000-000048450000}"/>
    <cellStyle name="Normal 30 2 14 10" xfId="17562" xr:uid="{00000000-0005-0000-0000-000049450000}"/>
    <cellStyle name="Normal 30 2 14 11" xfId="17563" xr:uid="{00000000-0005-0000-0000-00004A450000}"/>
    <cellStyle name="Normal 30 2 14 12" xfId="17564" xr:uid="{00000000-0005-0000-0000-00004B450000}"/>
    <cellStyle name="Normal 30 2 14 13" xfId="17565" xr:uid="{00000000-0005-0000-0000-00004C450000}"/>
    <cellStyle name="Normal 30 2 14 14" xfId="17566" xr:uid="{00000000-0005-0000-0000-00004D450000}"/>
    <cellStyle name="Normal 30 2 14 2" xfId="17567" xr:uid="{00000000-0005-0000-0000-00004E450000}"/>
    <cellStyle name="Normal 30 2 14 3" xfId="17568" xr:uid="{00000000-0005-0000-0000-00004F450000}"/>
    <cellStyle name="Normal 30 2 14 4" xfId="17569" xr:uid="{00000000-0005-0000-0000-000050450000}"/>
    <cellStyle name="Normal 30 2 14 5" xfId="17570" xr:uid="{00000000-0005-0000-0000-000051450000}"/>
    <cellStyle name="Normal 30 2 14 6" xfId="17571" xr:uid="{00000000-0005-0000-0000-000052450000}"/>
    <cellStyle name="Normal 30 2 14 7" xfId="17572" xr:uid="{00000000-0005-0000-0000-000053450000}"/>
    <cellStyle name="Normal 30 2 14 8" xfId="17573" xr:uid="{00000000-0005-0000-0000-000054450000}"/>
    <cellStyle name="Normal 30 2 14 9" xfId="17574" xr:uid="{00000000-0005-0000-0000-000055450000}"/>
    <cellStyle name="Normal 30 2 15" xfId="17575" xr:uid="{00000000-0005-0000-0000-000056450000}"/>
    <cellStyle name="Normal 30 2 15 10" xfId="17576" xr:uid="{00000000-0005-0000-0000-000057450000}"/>
    <cellStyle name="Normal 30 2 15 11" xfId="17577" xr:uid="{00000000-0005-0000-0000-000058450000}"/>
    <cellStyle name="Normal 30 2 15 12" xfId="17578" xr:uid="{00000000-0005-0000-0000-000059450000}"/>
    <cellStyle name="Normal 30 2 15 13" xfId="17579" xr:uid="{00000000-0005-0000-0000-00005A450000}"/>
    <cellStyle name="Normal 30 2 15 14" xfId="17580" xr:uid="{00000000-0005-0000-0000-00005B450000}"/>
    <cellStyle name="Normal 30 2 15 2" xfId="17581" xr:uid="{00000000-0005-0000-0000-00005C450000}"/>
    <cellStyle name="Normal 30 2 15 3" xfId="17582" xr:uid="{00000000-0005-0000-0000-00005D450000}"/>
    <cellStyle name="Normal 30 2 15 4" xfId="17583" xr:uid="{00000000-0005-0000-0000-00005E450000}"/>
    <cellStyle name="Normal 30 2 15 5" xfId="17584" xr:uid="{00000000-0005-0000-0000-00005F450000}"/>
    <cellStyle name="Normal 30 2 15 6" xfId="17585" xr:uid="{00000000-0005-0000-0000-000060450000}"/>
    <cellStyle name="Normal 30 2 15 7" xfId="17586" xr:uid="{00000000-0005-0000-0000-000061450000}"/>
    <cellStyle name="Normal 30 2 15 8" xfId="17587" xr:uid="{00000000-0005-0000-0000-000062450000}"/>
    <cellStyle name="Normal 30 2 15 9" xfId="17588" xr:uid="{00000000-0005-0000-0000-000063450000}"/>
    <cellStyle name="Normal 30 2 16" xfId="17589" xr:uid="{00000000-0005-0000-0000-000064450000}"/>
    <cellStyle name="Normal 30 2 17" xfId="17590" xr:uid="{00000000-0005-0000-0000-000065450000}"/>
    <cellStyle name="Normal 30 2 18" xfId="17591" xr:uid="{00000000-0005-0000-0000-000066450000}"/>
    <cellStyle name="Normal 30 2 19" xfId="17592" xr:uid="{00000000-0005-0000-0000-000067450000}"/>
    <cellStyle name="Normal 30 2 2" xfId="17593" xr:uid="{00000000-0005-0000-0000-000068450000}"/>
    <cellStyle name="Normal 30 2 2 10" xfId="17594" xr:uid="{00000000-0005-0000-0000-000069450000}"/>
    <cellStyle name="Normal 30 2 2 11" xfId="17595" xr:uid="{00000000-0005-0000-0000-00006A450000}"/>
    <cellStyle name="Normal 30 2 2 12" xfId="17596" xr:uid="{00000000-0005-0000-0000-00006B450000}"/>
    <cellStyle name="Normal 30 2 2 13" xfId="17597" xr:uid="{00000000-0005-0000-0000-00006C450000}"/>
    <cellStyle name="Normal 30 2 2 14" xfId="17598" xr:uid="{00000000-0005-0000-0000-00006D450000}"/>
    <cellStyle name="Normal 30 2 2 15" xfId="17599" xr:uid="{00000000-0005-0000-0000-00006E450000}"/>
    <cellStyle name="Normal 30 2 2 2" xfId="17600" xr:uid="{00000000-0005-0000-0000-00006F450000}"/>
    <cellStyle name="Normal 30 2 2 2 10" xfId="17601" xr:uid="{00000000-0005-0000-0000-000070450000}"/>
    <cellStyle name="Normal 30 2 2 2 11" xfId="17602" xr:uid="{00000000-0005-0000-0000-000071450000}"/>
    <cellStyle name="Normal 30 2 2 2 12" xfId="17603" xr:uid="{00000000-0005-0000-0000-000072450000}"/>
    <cellStyle name="Normal 30 2 2 2 13" xfId="17604" xr:uid="{00000000-0005-0000-0000-000073450000}"/>
    <cellStyle name="Normal 30 2 2 2 14" xfId="17605" xr:uid="{00000000-0005-0000-0000-000074450000}"/>
    <cellStyle name="Normal 30 2 2 2 2" xfId="17606" xr:uid="{00000000-0005-0000-0000-000075450000}"/>
    <cellStyle name="Normal 30 2 2 2 3" xfId="17607" xr:uid="{00000000-0005-0000-0000-000076450000}"/>
    <cellStyle name="Normal 30 2 2 2 4" xfId="17608" xr:uid="{00000000-0005-0000-0000-000077450000}"/>
    <cellStyle name="Normal 30 2 2 2 5" xfId="17609" xr:uid="{00000000-0005-0000-0000-000078450000}"/>
    <cellStyle name="Normal 30 2 2 2 6" xfId="17610" xr:uid="{00000000-0005-0000-0000-000079450000}"/>
    <cellStyle name="Normal 30 2 2 2 7" xfId="17611" xr:uid="{00000000-0005-0000-0000-00007A450000}"/>
    <cellStyle name="Normal 30 2 2 2 8" xfId="17612" xr:uid="{00000000-0005-0000-0000-00007B450000}"/>
    <cellStyle name="Normal 30 2 2 2 9" xfId="17613" xr:uid="{00000000-0005-0000-0000-00007C450000}"/>
    <cellStyle name="Normal 30 2 2 3" xfId="17614" xr:uid="{00000000-0005-0000-0000-00007D450000}"/>
    <cellStyle name="Normal 30 2 2 4" xfId="17615" xr:uid="{00000000-0005-0000-0000-00007E450000}"/>
    <cellStyle name="Normal 30 2 2 5" xfId="17616" xr:uid="{00000000-0005-0000-0000-00007F450000}"/>
    <cellStyle name="Normal 30 2 2 6" xfId="17617" xr:uid="{00000000-0005-0000-0000-000080450000}"/>
    <cellStyle name="Normal 30 2 2 7" xfId="17618" xr:uid="{00000000-0005-0000-0000-000081450000}"/>
    <cellStyle name="Normal 30 2 2 8" xfId="17619" xr:uid="{00000000-0005-0000-0000-000082450000}"/>
    <cellStyle name="Normal 30 2 2 9" xfId="17620" xr:uid="{00000000-0005-0000-0000-000083450000}"/>
    <cellStyle name="Normal 30 2 20" xfId="17621" xr:uid="{00000000-0005-0000-0000-000084450000}"/>
    <cellStyle name="Normal 30 2 21" xfId="17622" xr:uid="{00000000-0005-0000-0000-000085450000}"/>
    <cellStyle name="Normal 30 2 22" xfId="17623" xr:uid="{00000000-0005-0000-0000-000086450000}"/>
    <cellStyle name="Normal 30 2 23" xfId="17624" xr:uid="{00000000-0005-0000-0000-000087450000}"/>
    <cellStyle name="Normal 30 2 24" xfId="17625" xr:uid="{00000000-0005-0000-0000-000088450000}"/>
    <cellStyle name="Normal 30 2 25" xfId="17626" xr:uid="{00000000-0005-0000-0000-000089450000}"/>
    <cellStyle name="Normal 30 2 26" xfId="17627" xr:uid="{00000000-0005-0000-0000-00008A450000}"/>
    <cellStyle name="Normal 30 2 27" xfId="17628" xr:uid="{00000000-0005-0000-0000-00008B450000}"/>
    <cellStyle name="Normal 30 2 28" xfId="17629" xr:uid="{00000000-0005-0000-0000-00008C450000}"/>
    <cellStyle name="Normal 30 2 3" xfId="17630" xr:uid="{00000000-0005-0000-0000-00008D450000}"/>
    <cellStyle name="Normal 30 2 3 10" xfId="17631" xr:uid="{00000000-0005-0000-0000-00008E450000}"/>
    <cellStyle name="Normal 30 2 3 11" xfId="17632" xr:uid="{00000000-0005-0000-0000-00008F450000}"/>
    <cellStyle name="Normal 30 2 3 12" xfId="17633" xr:uid="{00000000-0005-0000-0000-000090450000}"/>
    <cellStyle name="Normal 30 2 3 13" xfId="17634" xr:uid="{00000000-0005-0000-0000-000091450000}"/>
    <cellStyle name="Normal 30 2 3 14" xfId="17635" xr:uid="{00000000-0005-0000-0000-000092450000}"/>
    <cellStyle name="Normal 30 2 3 15" xfId="17636" xr:uid="{00000000-0005-0000-0000-000093450000}"/>
    <cellStyle name="Normal 30 2 3 2" xfId="17637" xr:uid="{00000000-0005-0000-0000-000094450000}"/>
    <cellStyle name="Normal 30 2 3 2 10" xfId="17638" xr:uid="{00000000-0005-0000-0000-000095450000}"/>
    <cellStyle name="Normal 30 2 3 2 11" xfId="17639" xr:uid="{00000000-0005-0000-0000-000096450000}"/>
    <cellStyle name="Normal 30 2 3 2 12" xfId="17640" xr:uid="{00000000-0005-0000-0000-000097450000}"/>
    <cellStyle name="Normal 30 2 3 2 13" xfId="17641" xr:uid="{00000000-0005-0000-0000-000098450000}"/>
    <cellStyle name="Normal 30 2 3 2 14" xfId="17642" xr:uid="{00000000-0005-0000-0000-000099450000}"/>
    <cellStyle name="Normal 30 2 3 2 2" xfId="17643" xr:uid="{00000000-0005-0000-0000-00009A450000}"/>
    <cellStyle name="Normal 30 2 3 2 3" xfId="17644" xr:uid="{00000000-0005-0000-0000-00009B450000}"/>
    <cellStyle name="Normal 30 2 3 2 4" xfId="17645" xr:uid="{00000000-0005-0000-0000-00009C450000}"/>
    <cellStyle name="Normal 30 2 3 2 5" xfId="17646" xr:uid="{00000000-0005-0000-0000-00009D450000}"/>
    <cellStyle name="Normal 30 2 3 2 6" xfId="17647" xr:uid="{00000000-0005-0000-0000-00009E450000}"/>
    <cellStyle name="Normal 30 2 3 2 7" xfId="17648" xr:uid="{00000000-0005-0000-0000-00009F450000}"/>
    <cellStyle name="Normal 30 2 3 2 8" xfId="17649" xr:uid="{00000000-0005-0000-0000-0000A0450000}"/>
    <cellStyle name="Normal 30 2 3 2 9" xfId="17650" xr:uid="{00000000-0005-0000-0000-0000A1450000}"/>
    <cellStyle name="Normal 30 2 3 3" xfId="17651" xr:uid="{00000000-0005-0000-0000-0000A2450000}"/>
    <cellStyle name="Normal 30 2 3 4" xfId="17652" xr:uid="{00000000-0005-0000-0000-0000A3450000}"/>
    <cellStyle name="Normal 30 2 3 5" xfId="17653" xr:uid="{00000000-0005-0000-0000-0000A4450000}"/>
    <cellStyle name="Normal 30 2 3 6" xfId="17654" xr:uid="{00000000-0005-0000-0000-0000A5450000}"/>
    <cellStyle name="Normal 30 2 3 7" xfId="17655" xr:uid="{00000000-0005-0000-0000-0000A6450000}"/>
    <cellStyle name="Normal 30 2 3 8" xfId="17656" xr:uid="{00000000-0005-0000-0000-0000A7450000}"/>
    <cellStyle name="Normal 30 2 3 9" xfId="17657" xr:uid="{00000000-0005-0000-0000-0000A8450000}"/>
    <cellStyle name="Normal 30 2 4" xfId="17658" xr:uid="{00000000-0005-0000-0000-0000A9450000}"/>
    <cellStyle name="Normal 30 2 4 10" xfId="17659" xr:uid="{00000000-0005-0000-0000-0000AA450000}"/>
    <cellStyle name="Normal 30 2 4 11" xfId="17660" xr:uid="{00000000-0005-0000-0000-0000AB450000}"/>
    <cellStyle name="Normal 30 2 4 12" xfId="17661" xr:uid="{00000000-0005-0000-0000-0000AC450000}"/>
    <cellStyle name="Normal 30 2 4 13" xfId="17662" xr:uid="{00000000-0005-0000-0000-0000AD450000}"/>
    <cellStyle name="Normal 30 2 4 14" xfId="17663" xr:uid="{00000000-0005-0000-0000-0000AE450000}"/>
    <cellStyle name="Normal 30 2 4 15" xfId="17664" xr:uid="{00000000-0005-0000-0000-0000AF450000}"/>
    <cellStyle name="Normal 30 2 4 2" xfId="17665" xr:uid="{00000000-0005-0000-0000-0000B0450000}"/>
    <cellStyle name="Normal 30 2 4 2 10" xfId="17666" xr:uid="{00000000-0005-0000-0000-0000B1450000}"/>
    <cellStyle name="Normal 30 2 4 2 11" xfId="17667" xr:uid="{00000000-0005-0000-0000-0000B2450000}"/>
    <cellStyle name="Normal 30 2 4 2 12" xfId="17668" xr:uid="{00000000-0005-0000-0000-0000B3450000}"/>
    <cellStyle name="Normal 30 2 4 2 13" xfId="17669" xr:uid="{00000000-0005-0000-0000-0000B4450000}"/>
    <cellStyle name="Normal 30 2 4 2 14" xfId="17670" xr:uid="{00000000-0005-0000-0000-0000B5450000}"/>
    <cellStyle name="Normal 30 2 4 2 2" xfId="17671" xr:uid="{00000000-0005-0000-0000-0000B6450000}"/>
    <cellStyle name="Normal 30 2 4 2 3" xfId="17672" xr:uid="{00000000-0005-0000-0000-0000B7450000}"/>
    <cellStyle name="Normal 30 2 4 2 4" xfId="17673" xr:uid="{00000000-0005-0000-0000-0000B8450000}"/>
    <cellStyle name="Normal 30 2 4 2 5" xfId="17674" xr:uid="{00000000-0005-0000-0000-0000B9450000}"/>
    <cellStyle name="Normal 30 2 4 2 6" xfId="17675" xr:uid="{00000000-0005-0000-0000-0000BA450000}"/>
    <cellStyle name="Normal 30 2 4 2 7" xfId="17676" xr:uid="{00000000-0005-0000-0000-0000BB450000}"/>
    <cellStyle name="Normal 30 2 4 2 8" xfId="17677" xr:uid="{00000000-0005-0000-0000-0000BC450000}"/>
    <cellStyle name="Normal 30 2 4 2 9" xfId="17678" xr:uid="{00000000-0005-0000-0000-0000BD450000}"/>
    <cellStyle name="Normal 30 2 4 3" xfId="17679" xr:uid="{00000000-0005-0000-0000-0000BE450000}"/>
    <cellStyle name="Normal 30 2 4 4" xfId="17680" xr:uid="{00000000-0005-0000-0000-0000BF450000}"/>
    <cellStyle name="Normal 30 2 4 5" xfId="17681" xr:uid="{00000000-0005-0000-0000-0000C0450000}"/>
    <cellStyle name="Normal 30 2 4 6" xfId="17682" xr:uid="{00000000-0005-0000-0000-0000C1450000}"/>
    <cellStyle name="Normal 30 2 4 7" xfId="17683" xr:uid="{00000000-0005-0000-0000-0000C2450000}"/>
    <cellStyle name="Normal 30 2 4 8" xfId="17684" xr:uid="{00000000-0005-0000-0000-0000C3450000}"/>
    <cellStyle name="Normal 30 2 4 9" xfId="17685" xr:uid="{00000000-0005-0000-0000-0000C4450000}"/>
    <cellStyle name="Normal 30 2 5" xfId="17686" xr:uid="{00000000-0005-0000-0000-0000C5450000}"/>
    <cellStyle name="Normal 30 2 5 10" xfId="17687" xr:uid="{00000000-0005-0000-0000-0000C6450000}"/>
    <cellStyle name="Normal 30 2 5 11" xfId="17688" xr:uid="{00000000-0005-0000-0000-0000C7450000}"/>
    <cellStyle name="Normal 30 2 5 12" xfId="17689" xr:uid="{00000000-0005-0000-0000-0000C8450000}"/>
    <cellStyle name="Normal 30 2 5 13" xfId="17690" xr:uid="{00000000-0005-0000-0000-0000C9450000}"/>
    <cellStyle name="Normal 30 2 5 14" xfId="17691" xr:uid="{00000000-0005-0000-0000-0000CA450000}"/>
    <cellStyle name="Normal 30 2 5 2" xfId="17692" xr:uid="{00000000-0005-0000-0000-0000CB450000}"/>
    <cellStyle name="Normal 30 2 5 3" xfId="17693" xr:uid="{00000000-0005-0000-0000-0000CC450000}"/>
    <cellStyle name="Normal 30 2 5 4" xfId="17694" xr:uid="{00000000-0005-0000-0000-0000CD450000}"/>
    <cellStyle name="Normal 30 2 5 5" xfId="17695" xr:uid="{00000000-0005-0000-0000-0000CE450000}"/>
    <cellStyle name="Normal 30 2 5 6" xfId="17696" xr:uid="{00000000-0005-0000-0000-0000CF450000}"/>
    <cellStyle name="Normal 30 2 5 7" xfId="17697" xr:uid="{00000000-0005-0000-0000-0000D0450000}"/>
    <cellStyle name="Normal 30 2 5 8" xfId="17698" xr:uid="{00000000-0005-0000-0000-0000D1450000}"/>
    <cellStyle name="Normal 30 2 5 9" xfId="17699" xr:uid="{00000000-0005-0000-0000-0000D2450000}"/>
    <cellStyle name="Normal 30 2 6" xfId="17700" xr:uid="{00000000-0005-0000-0000-0000D3450000}"/>
    <cellStyle name="Normal 30 2 6 10" xfId="17701" xr:uid="{00000000-0005-0000-0000-0000D4450000}"/>
    <cellStyle name="Normal 30 2 6 11" xfId="17702" xr:uid="{00000000-0005-0000-0000-0000D5450000}"/>
    <cellStyle name="Normal 30 2 6 12" xfId="17703" xr:uid="{00000000-0005-0000-0000-0000D6450000}"/>
    <cellStyle name="Normal 30 2 6 13" xfId="17704" xr:uid="{00000000-0005-0000-0000-0000D7450000}"/>
    <cellStyle name="Normal 30 2 6 14" xfId="17705" xr:uid="{00000000-0005-0000-0000-0000D8450000}"/>
    <cellStyle name="Normal 30 2 6 2" xfId="17706" xr:uid="{00000000-0005-0000-0000-0000D9450000}"/>
    <cellStyle name="Normal 30 2 6 3" xfId="17707" xr:uid="{00000000-0005-0000-0000-0000DA450000}"/>
    <cellStyle name="Normal 30 2 6 4" xfId="17708" xr:uid="{00000000-0005-0000-0000-0000DB450000}"/>
    <cellStyle name="Normal 30 2 6 5" xfId="17709" xr:uid="{00000000-0005-0000-0000-0000DC450000}"/>
    <cellStyle name="Normal 30 2 6 6" xfId="17710" xr:uid="{00000000-0005-0000-0000-0000DD450000}"/>
    <cellStyle name="Normal 30 2 6 7" xfId="17711" xr:uid="{00000000-0005-0000-0000-0000DE450000}"/>
    <cellStyle name="Normal 30 2 6 8" xfId="17712" xr:uid="{00000000-0005-0000-0000-0000DF450000}"/>
    <cellStyle name="Normal 30 2 6 9" xfId="17713" xr:uid="{00000000-0005-0000-0000-0000E0450000}"/>
    <cellStyle name="Normal 30 2 7" xfId="17714" xr:uid="{00000000-0005-0000-0000-0000E1450000}"/>
    <cellStyle name="Normal 30 2 7 10" xfId="17715" xr:uid="{00000000-0005-0000-0000-0000E2450000}"/>
    <cellStyle name="Normal 30 2 7 11" xfId="17716" xr:uid="{00000000-0005-0000-0000-0000E3450000}"/>
    <cellStyle name="Normal 30 2 7 12" xfId="17717" xr:uid="{00000000-0005-0000-0000-0000E4450000}"/>
    <cellStyle name="Normal 30 2 7 13" xfId="17718" xr:uid="{00000000-0005-0000-0000-0000E5450000}"/>
    <cellStyle name="Normal 30 2 7 14" xfId="17719" xr:uid="{00000000-0005-0000-0000-0000E6450000}"/>
    <cellStyle name="Normal 30 2 7 2" xfId="17720" xr:uid="{00000000-0005-0000-0000-0000E7450000}"/>
    <cellStyle name="Normal 30 2 7 3" xfId="17721" xr:uid="{00000000-0005-0000-0000-0000E8450000}"/>
    <cellStyle name="Normal 30 2 7 4" xfId="17722" xr:uid="{00000000-0005-0000-0000-0000E9450000}"/>
    <cellStyle name="Normal 30 2 7 5" xfId="17723" xr:uid="{00000000-0005-0000-0000-0000EA450000}"/>
    <cellStyle name="Normal 30 2 7 6" xfId="17724" xr:uid="{00000000-0005-0000-0000-0000EB450000}"/>
    <cellStyle name="Normal 30 2 7 7" xfId="17725" xr:uid="{00000000-0005-0000-0000-0000EC450000}"/>
    <cellStyle name="Normal 30 2 7 8" xfId="17726" xr:uid="{00000000-0005-0000-0000-0000ED450000}"/>
    <cellStyle name="Normal 30 2 7 9" xfId="17727" xr:uid="{00000000-0005-0000-0000-0000EE450000}"/>
    <cellStyle name="Normal 30 2 8" xfId="17728" xr:uid="{00000000-0005-0000-0000-0000EF450000}"/>
    <cellStyle name="Normal 30 2 8 10" xfId="17729" xr:uid="{00000000-0005-0000-0000-0000F0450000}"/>
    <cellStyle name="Normal 30 2 8 11" xfId="17730" xr:uid="{00000000-0005-0000-0000-0000F1450000}"/>
    <cellStyle name="Normal 30 2 8 12" xfId="17731" xr:uid="{00000000-0005-0000-0000-0000F2450000}"/>
    <cellStyle name="Normal 30 2 8 13" xfId="17732" xr:uid="{00000000-0005-0000-0000-0000F3450000}"/>
    <cellStyle name="Normal 30 2 8 14" xfId="17733" xr:uid="{00000000-0005-0000-0000-0000F4450000}"/>
    <cellStyle name="Normal 30 2 8 2" xfId="17734" xr:uid="{00000000-0005-0000-0000-0000F5450000}"/>
    <cellStyle name="Normal 30 2 8 3" xfId="17735" xr:uid="{00000000-0005-0000-0000-0000F6450000}"/>
    <cellStyle name="Normal 30 2 8 4" xfId="17736" xr:uid="{00000000-0005-0000-0000-0000F7450000}"/>
    <cellStyle name="Normal 30 2 8 5" xfId="17737" xr:uid="{00000000-0005-0000-0000-0000F8450000}"/>
    <cellStyle name="Normal 30 2 8 6" xfId="17738" xr:uid="{00000000-0005-0000-0000-0000F9450000}"/>
    <cellStyle name="Normal 30 2 8 7" xfId="17739" xr:uid="{00000000-0005-0000-0000-0000FA450000}"/>
    <cellStyle name="Normal 30 2 8 8" xfId="17740" xr:uid="{00000000-0005-0000-0000-0000FB450000}"/>
    <cellStyle name="Normal 30 2 8 9" xfId="17741" xr:uid="{00000000-0005-0000-0000-0000FC450000}"/>
    <cellStyle name="Normal 30 2 9" xfId="17742" xr:uid="{00000000-0005-0000-0000-0000FD450000}"/>
    <cellStyle name="Normal 30 2 9 10" xfId="17743" xr:uid="{00000000-0005-0000-0000-0000FE450000}"/>
    <cellStyle name="Normal 30 2 9 11" xfId="17744" xr:uid="{00000000-0005-0000-0000-0000FF450000}"/>
    <cellStyle name="Normal 30 2 9 12" xfId="17745" xr:uid="{00000000-0005-0000-0000-000000460000}"/>
    <cellStyle name="Normal 30 2 9 13" xfId="17746" xr:uid="{00000000-0005-0000-0000-000001460000}"/>
    <cellStyle name="Normal 30 2 9 14" xfId="17747" xr:uid="{00000000-0005-0000-0000-000002460000}"/>
    <cellStyle name="Normal 30 2 9 2" xfId="17748" xr:uid="{00000000-0005-0000-0000-000003460000}"/>
    <cellStyle name="Normal 30 2 9 3" xfId="17749" xr:uid="{00000000-0005-0000-0000-000004460000}"/>
    <cellStyle name="Normal 30 2 9 4" xfId="17750" xr:uid="{00000000-0005-0000-0000-000005460000}"/>
    <cellStyle name="Normal 30 2 9 5" xfId="17751" xr:uid="{00000000-0005-0000-0000-000006460000}"/>
    <cellStyle name="Normal 30 2 9 6" xfId="17752" xr:uid="{00000000-0005-0000-0000-000007460000}"/>
    <cellStyle name="Normal 30 2 9 7" xfId="17753" xr:uid="{00000000-0005-0000-0000-000008460000}"/>
    <cellStyle name="Normal 30 2 9 8" xfId="17754" xr:uid="{00000000-0005-0000-0000-000009460000}"/>
    <cellStyle name="Normal 30 2 9 9" xfId="17755" xr:uid="{00000000-0005-0000-0000-00000A460000}"/>
    <cellStyle name="Normal 30 3" xfId="17756" xr:uid="{00000000-0005-0000-0000-00000B460000}"/>
    <cellStyle name="Normal 30 3 10" xfId="17757" xr:uid="{00000000-0005-0000-0000-00000C460000}"/>
    <cellStyle name="Normal 30 3 10 10" xfId="17758" xr:uid="{00000000-0005-0000-0000-00000D460000}"/>
    <cellStyle name="Normal 30 3 10 11" xfId="17759" xr:uid="{00000000-0005-0000-0000-00000E460000}"/>
    <cellStyle name="Normal 30 3 10 12" xfId="17760" xr:uid="{00000000-0005-0000-0000-00000F460000}"/>
    <cellStyle name="Normal 30 3 10 13" xfId="17761" xr:uid="{00000000-0005-0000-0000-000010460000}"/>
    <cellStyle name="Normal 30 3 10 14" xfId="17762" xr:uid="{00000000-0005-0000-0000-000011460000}"/>
    <cellStyle name="Normal 30 3 10 2" xfId="17763" xr:uid="{00000000-0005-0000-0000-000012460000}"/>
    <cellStyle name="Normal 30 3 10 3" xfId="17764" xr:uid="{00000000-0005-0000-0000-000013460000}"/>
    <cellStyle name="Normal 30 3 10 4" xfId="17765" xr:uid="{00000000-0005-0000-0000-000014460000}"/>
    <cellStyle name="Normal 30 3 10 5" xfId="17766" xr:uid="{00000000-0005-0000-0000-000015460000}"/>
    <cellStyle name="Normal 30 3 10 6" xfId="17767" xr:uid="{00000000-0005-0000-0000-000016460000}"/>
    <cellStyle name="Normal 30 3 10 7" xfId="17768" xr:uid="{00000000-0005-0000-0000-000017460000}"/>
    <cellStyle name="Normal 30 3 10 8" xfId="17769" xr:uid="{00000000-0005-0000-0000-000018460000}"/>
    <cellStyle name="Normal 30 3 10 9" xfId="17770" xr:uid="{00000000-0005-0000-0000-000019460000}"/>
    <cellStyle name="Normal 30 3 11" xfId="17771" xr:uid="{00000000-0005-0000-0000-00001A460000}"/>
    <cellStyle name="Normal 30 3 11 10" xfId="17772" xr:uid="{00000000-0005-0000-0000-00001B460000}"/>
    <cellStyle name="Normal 30 3 11 11" xfId="17773" xr:uid="{00000000-0005-0000-0000-00001C460000}"/>
    <cellStyle name="Normal 30 3 11 12" xfId="17774" xr:uid="{00000000-0005-0000-0000-00001D460000}"/>
    <cellStyle name="Normal 30 3 11 13" xfId="17775" xr:uid="{00000000-0005-0000-0000-00001E460000}"/>
    <cellStyle name="Normal 30 3 11 14" xfId="17776" xr:uid="{00000000-0005-0000-0000-00001F460000}"/>
    <cellStyle name="Normal 30 3 11 2" xfId="17777" xr:uid="{00000000-0005-0000-0000-000020460000}"/>
    <cellStyle name="Normal 30 3 11 3" xfId="17778" xr:uid="{00000000-0005-0000-0000-000021460000}"/>
    <cellStyle name="Normal 30 3 11 4" xfId="17779" xr:uid="{00000000-0005-0000-0000-000022460000}"/>
    <cellStyle name="Normal 30 3 11 5" xfId="17780" xr:uid="{00000000-0005-0000-0000-000023460000}"/>
    <cellStyle name="Normal 30 3 11 6" xfId="17781" xr:uid="{00000000-0005-0000-0000-000024460000}"/>
    <cellStyle name="Normal 30 3 11 7" xfId="17782" xr:uid="{00000000-0005-0000-0000-000025460000}"/>
    <cellStyle name="Normal 30 3 11 8" xfId="17783" xr:uid="{00000000-0005-0000-0000-000026460000}"/>
    <cellStyle name="Normal 30 3 11 9" xfId="17784" xr:uid="{00000000-0005-0000-0000-000027460000}"/>
    <cellStyle name="Normal 30 3 12" xfId="17785" xr:uid="{00000000-0005-0000-0000-000028460000}"/>
    <cellStyle name="Normal 30 3 12 10" xfId="17786" xr:uid="{00000000-0005-0000-0000-000029460000}"/>
    <cellStyle name="Normal 30 3 12 11" xfId="17787" xr:uid="{00000000-0005-0000-0000-00002A460000}"/>
    <cellStyle name="Normal 30 3 12 12" xfId="17788" xr:uid="{00000000-0005-0000-0000-00002B460000}"/>
    <cellStyle name="Normal 30 3 12 13" xfId="17789" xr:uid="{00000000-0005-0000-0000-00002C460000}"/>
    <cellStyle name="Normal 30 3 12 14" xfId="17790" xr:uid="{00000000-0005-0000-0000-00002D460000}"/>
    <cellStyle name="Normal 30 3 12 2" xfId="17791" xr:uid="{00000000-0005-0000-0000-00002E460000}"/>
    <cellStyle name="Normal 30 3 12 3" xfId="17792" xr:uid="{00000000-0005-0000-0000-00002F460000}"/>
    <cellStyle name="Normal 30 3 12 4" xfId="17793" xr:uid="{00000000-0005-0000-0000-000030460000}"/>
    <cellStyle name="Normal 30 3 12 5" xfId="17794" xr:uid="{00000000-0005-0000-0000-000031460000}"/>
    <cellStyle name="Normal 30 3 12 6" xfId="17795" xr:uid="{00000000-0005-0000-0000-000032460000}"/>
    <cellStyle name="Normal 30 3 12 7" xfId="17796" xr:uid="{00000000-0005-0000-0000-000033460000}"/>
    <cellStyle name="Normal 30 3 12 8" xfId="17797" xr:uid="{00000000-0005-0000-0000-000034460000}"/>
    <cellStyle name="Normal 30 3 12 9" xfId="17798" xr:uid="{00000000-0005-0000-0000-000035460000}"/>
    <cellStyle name="Normal 30 3 13" xfId="17799" xr:uid="{00000000-0005-0000-0000-000036460000}"/>
    <cellStyle name="Normal 30 3 13 10" xfId="17800" xr:uid="{00000000-0005-0000-0000-000037460000}"/>
    <cellStyle name="Normal 30 3 13 11" xfId="17801" xr:uid="{00000000-0005-0000-0000-000038460000}"/>
    <cellStyle name="Normal 30 3 13 12" xfId="17802" xr:uid="{00000000-0005-0000-0000-000039460000}"/>
    <cellStyle name="Normal 30 3 13 13" xfId="17803" xr:uid="{00000000-0005-0000-0000-00003A460000}"/>
    <cellStyle name="Normal 30 3 13 14" xfId="17804" xr:uid="{00000000-0005-0000-0000-00003B460000}"/>
    <cellStyle name="Normal 30 3 13 2" xfId="17805" xr:uid="{00000000-0005-0000-0000-00003C460000}"/>
    <cellStyle name="Normal 30 3 13 3" xfId="17806" xr:uid="{00000000-0005-0000-0000-00003D460000}"/>
    <cellStyle name="Normal 30 3 13 4" xfId="17807" xr:uid="{00000000-0005-0000-0000-00003E460000}"/>
    <cellStyle name="Normal 30 3 13 5" xfId="17808" xr:uid="{00000000-0005-0000-0000-00003F460000}"/>
    <cellStyle name="Normal 30 3 13 6" xfId="17809" xr:uid="{00000000-0005-0000-0000-000040460000}"/>
    <cellStyle name="Normal 30 3 13 7" xfId="17810" xr:uid="{00000000-0005-0000-0000-000041460000}"/>
    <cellStyle name="Normal 30 3 13 8" xfId="17811" xr:uid="{00000000-0005-0000-0000-000042460000}"/>
    <cellStyle name="Normal 30 3 13 9" xfId="17812" xr:uid="{00000000-0005-0000-0000-000043460000}"/>
    <cellStyle name="Normal 30 3 14" xfId="17813" xr:uid="{00000000-0005-0000-0000-000044460000}"/>
    <cellStyle name="Normal 30 3 14 10" xfId="17814" xr:uid="{00000000-0005-0000-0000-000045460000}"/>
    <cellStyle name="Normal 30 3 14 11" xfId="17815" xr:uid="{00000000-0005-0000-0000-000046460000}"/>
    <cellStyle name="Normal 30 3 14 12" xfId="17816" xr:uid="{00000000-0005-0000-0000-000047460000}"/>
    <cellStyle name="Normal 30 3 14 13" xfId="17817" xr:uid="{00000000-0005-0000-0000-000048460000}"/>
    <cellStyle name="Normal 30 3 14 14" xfId="17818" xr:uid="{00000000-0005-0000-0000-000049460000}"/>
    <cellStyle name="Normal 30 3 14 2" xfId="17819" xr:uid="{00000000-0005-0000-0000-00004A460000}"/>
    <cellStyle name="Normal 30 3 14 3" xfId="17820" xr:uid="{00000000-0005-0000-0000-00004B460000}"/>
    <cellStyle name="Normal 30 3 14 4" xfId="17821" xr:uid="{00000000-0005-0000-0000-00004C460000}"/>
    <cellStyle name="Normal 30 3 14 5" xfId="17822" xr:uid="{00000000-0005-0000-0000-00004D460000}"/>
    <cellStyle name="Normal 30 3 14 6" xfId="17823" xr:uid="{00000000-0005-0000-0000-00004E460000}"/>
    <cellStyle name="Normal 30 3 14 7" xfId="17824" xr:uid="{00000000-0005-0000-0000-00004F460000}"/>
    <cellStyle name="Normal 30 3 14 8" xfId="17825" xr:uid="{00000000-0005-0000-0000-000050460000}"/>
    <cellStyle name="Normal 30 3 14 9" xfId="17826" xr:uid="{00000000-0005-0000-0000-000051460000}"/>
    <cellStyle name="Normal 30 3 15" xfId="17827" xr:uid="{00000000-0005-0000-0000-000052460000}"/>
    <cellStyle name="Normal 30 3 15 10" xfId="17828" xr:uid="{00000000-0005-0000-0000-000053460000}"/>
    <cellStyle name="Normal 30 3 15 11" xfId="17829" xr:uid="{00000000-0005-0000-0000-000054460000}"/>
    <cellStyle name="Normal 30 3 15 12" xfId="17830" xr:uid="{00000000-0005-0000-0000-000055460000}"/>
    <cellStyle name="Normal 30 3 15 13" xfId="17831" xr:uid="{00000000-0005-0000-0000-000056460000}"/>
    <cellStyle name="Normal 30 3 15 14" xfId="17832" xr:uid="{00000000-0005-0000-0000-000057460000}"/>
    <cellStyle name="Normal 30 3 15 2" xfId="17833" xr:uid="{00000000-0005-0000-0000-000058460000}"/>
    <cellStyle name="Normal 30 3 15 3" xfId="17834" xr:uid="{00000000-0005-0000-0000-000059460000}"/>
    <cellStyle name="Normal 30 3 15 4" xfId="17835" xr:uid="{00000000-0005-0000-0000-00005A460000}"/>
    <cellStyle name="Normal 30 3 15 5" xfId="17836" xr:uid="{00000000-0005-0000-0000-00005B460000}"/>
    <cellStyle name="Normal 30 3 15 6" xfId="17837" xr:uid="{00000000-0005-0000-0000-00005C460000}"/>
    <cellStyle name="Normal 30 3 15 7" xfId="17838" xr:uid="{00000000-0005-0000-0000-00005D460000}"/>
    <cellStyle name="Normal 30 3 15 8" xfId="17839" xr:uid="{00000000-0005-0000-0000-00005E460000}"/>
    <cellStyle name="Normal 30 3 15 9" xfId="17840" xr:uid="{00000000-0005-0000-0000-00005F460000}"/>
    <cellStyle name="Normal 30 3 16" xfId="17841" xr:uid="{00000000-0005-0000-0000-000060460000}"/>
    <cellStyle name="Normal 30 3 17" xfId="17842" xr:uid="{00000000-0005-0000-0000-000061460000}"/>
    <cellStyle name="Normal 30 3 18" xfId="17843" xr:uid="{00000000-0005-0000-0000-000062460000}"/>
    <cellStyle name="Normal 30 3 19" xfId="17844" xr:uid="{00000000-0005-0000-0000-000063460000}"/>
    <cellStyle name="Normal 30 3 2" xfId="17845" xr:uid="{00000000-0005-0000-0000-000064460000}"/>
    <cellStyle name="Normal 30 3 2 10" xfId="17846" xr:uid="{00000000-0005-0000-0000-000065460000}"/>
    <cellStyle name="Normal 30 3 2 11" xfId="17847" xr:uid="{00000000-0005-0000-0000-000066460000}"/>
    <cellStyle name="Normal 30 3 2 12" xfId="17848" xr:uid="{00000000-0005-0000-0000-000067460000}"/>
    <cellStyle name="Normal 30 3 2 13" xfId="17849" xr:uid="{00000000-0005-0000-0000-000068460000}"/>
    <cellStyle name="Normal 30 3 2 14" xfId="17850" xr:uid="{00000000-0005-0000-0000-000069460000}"/>
    <cellStyle name="Normal 30 3 2 15" xfId="17851" xr:uid="{00000000-0005-0000-0000-00006A460000}"/>
    <cellStyle name="Normal 30 3 2 2" xfId="17852" xr:uid="{00000000-0005-0000-0000-00006B460000}"/>
    <cellStyle name="Normal 30 3 2 2 10" xfId="17853" xr:uid="{00000000-0005-0000-0000-00006C460000}"/>
    <cellStyle name="Normal 30 3 2 2 11" xfId="17854" xr:uid="{00000000-0005-0000-0000-00006D460000}"/>
    <cellStyle name="Normal 30 3 2 2 12" xfId="17855" xr:uid="{00000000-0005-0000-0000-00006E460000}"/>
    <cellStyle name="Normal 30 3 2 2 13" xfId="17856" xr:uid="{00000000-0005-0000-0000-00006F460000}"/>
    <cellStyle name="Normal 30 3 2 2 14" xfId="17857" xr:uid="{00000000-0005-0000-0000-000070460000}"/>
    <cellStyle name="Normal 30 3 2 2 2" xfId="17858" xr:uid="{00000000-0005-0000-0000-000071460000}"/>
    <cellStyle name="Normal 30 3 2 2 3" xfId="17859" xr:uid="{00000000-0005-0000-0000-000072460000}"/>
    <cellStyle name="Normal 30 3 2 2 4" xfId="17860" xr:uid="{00000000-0005-0000-0000-000073460000}"/>
    <cellStyle name="Normal 30 3 2 2 5" xfId="17861" xr:uid="{00000000-0005-0000-0000-000074460000}"/>
    <cellStyle name="Normal 30 3 2 2 6" xfId="17862" xr:uid="{00000000-0005-0000-0000-000075460000}"/>
    <cellStyle name="Normal 30 3 2 2 7" xfId="17863" xr:uid="{00000000-0005-0000-0000-000076460000}"/>
    <cellStyle name="Normal 30 3 2 2 8" xfId="17864" xr:uid="{00000000-0005-0000-0000-000077460000}"/>
    <cellStyle name="Normal 30 3 2 2 9" xfId="17865" xr:uid="{00000000-0005-0000-0000-000078460000}"/>
    <cellStyle name="Normal 30 3 2 3" xfId="17866" xr:uid="{00000000-0005-0000-0000-000079460000}"/>
    <cellStyle name="Normal 30 3 2 4" xfId="17867" xr:uid="{00000000-0005-0000-0000-00007A460000}"/>
    <cellStyle name="Normal 30 3 2 5" xfId="17868" xr:uid="{00000000-0005-0000-0000-00007B460000}"/>
    <cellStyle name="Normal 30 3 2 6" xfId="17869" xr:uid="{00000000-0005-0000-0000-00007C460000}"/>
    <cellStyle name="Normal 30 3 2 7" xfId="17870" xr:uid="{00000000-0005-0000-0000-00007D460000}"/>
    <cellStyle name="Normal 30 3 2 8" xfId="17871" xr:uid="{00000000-0005-0000-0000-00007E460000}"/>
    <cellStyle name="Normal 30 3 2 9" xfId="17872" xr:uid="{00000000-0005-0000-0000-00007F460000}"/>
    <cellStyle name="Normal 30 3 20" xfId="17873" xr:uid="{00000000-0005-0000-0000-000080460000}"/>
    <cellStyle name="Normal 30 3 21" xfId="17874" xr:uid="{00000000-0005-0000-0000-000081460000}"/>
    <cellStyle name="Normal 30 3 22" xfId="17875" xr:uid="{00000000-0005-0000-0000-000082460000}"/>
    <cellStyle name="Normal 30 3 23" xfId="17876" xr:uid="{00000000-0005-0000-0000-000083460000}"/>
    <cellStyle name="Normal 30 3 24" xfId="17877" xr:uid="{00000000-0005-0000-0000-000084460000}"/>
    <cellStyle name="Normal 30 3 25" xfId="17878" xr:uid="{00000000-0005-0000-0000-000085460000}"/>
    <cellStyle name="Normal 30 3 26" xfId="17879" xr:uid="{00000000-0005-0000-0000-000086460000}"/>
    <cellStyle name="Normal 30 3 27" xfId="17880" xr:uid="{00000000-0005-0000-0000-000087460000}"/>
    <cellStyle name="Normal 30 3 28" xfId="17881" xr:uid="{00000000-0005-0000-0000-000088460000}"/>
    <cellStyle name="Normal 30 3 3" xfId="17882" xr:uid="{00000000-0005-0000-0000-000089460000}"/>
    <cellStyle name="Normal 30 3 3 10" xfId="17883" xr:uid="{00000000-0005-0000-0000-00008A460000}"/>
    <cellStyle name="Normal 30 3 3 11" xfId="17884" xr:uid="{00000000-0005-0000-0000-00008B460000}"/>
    <cellStyle name="Normal 30 3 3 12" xfId="17885" xr:uid="{00000000-0005-0000-0000-00008C460000}"/>
    <cellStyle name="Normal 30 3 3 13" xfId="17886" xr:uid="{00000000-0005-0000-0000-00008D460000}"/>
    <cellStyle name="Normal 30 3 3 14" xfId="17887" xr:uid="{00000000-0005-0000-0000-00008E460000}"/>
    <cellStyle name="Normal 30 3 3 15" xfId="17888" xr:uid="{00000000-0005-0000-0000-00008F460000}"/>
    <cellStyle name="Normal 30 3 3 2" xfId="17889" xr:uid="{00000000-0005-0000-0000-000090460000}"/>
    <cellStyle name="Normal 30 3 3 2 10" xfId="17890" xr:uid="{00000000-0005-0000-0000-000091460000}"/>
    <cellStyle name="Normal 30 3 3 2 11" xfId="17891" xr:uid="{00000000-0005-0000-0000-000092460000}"/>
    <cellStyle name="Normal 30 3 3 2 12" xfId="17892" xr:uid="{00000000-0005-0000-0000-000093460000}"/>
    <cellStyle name="Normal 30 3 3 2 13" xfId="17893" xr:uid="{00000000-0005-0000-0000-000094460000}"/>
    <cellStyle name="Normal 30 3 3 2 14" xfId="17894" xr:uid="{00000000-0005-0000-0000-000095460000}"/>
    <cellStyle name="Normal 30 3 3 2 2" xfId="17895" xr:uid="{00000000-0005-0000-0000-000096460000}"/>
    <cellStyle name="Normal 30 3 3 2 3" xfId="17896" xr:uid="{00000000-0005-0000-0000-000097460000}"/>
    <cellStyle name="Normal 30 3 3 2 4" xfId="17897" xr:uid="{00000000-0005-0000-0000-000098460000}"/>
    <cellStyle name="Normal 30 3 3 2 5" xfId="17898" xr:uid="{00000000-0005-0000-0000-000099460000}"/>
    <cellStyle name="Normal 30 3 3 2 6" xfId="17899" xr:uid="{00000000-0005-0000-0000-00009A460000}"/>
    <cellStyle name="Normal 30 3 3 2 7" xfId="17900" xr:uid="{00000000-0005-0000-0000-00009B460000}"/>
    <cellStyle name="Normal 30 3 3 2 8" xfId="17901" xr:uid="{00000000-0005-0000-0000-00009C460000}"/>
    <cellStyle name="Normal 30 3 3 2 9" xfId="17902" xr:uid="{00000000-0005-0000-0000-00009D460000}"/>
    <cellStyle name="Normal 30 3 3 3" xfId="17903" xr:uid="{00000000-0005-0000-0000-00009E460000}"/>
    <cellStyle name="Normal 30 3 3 4" xfId="17904" xr:uid="{00000000-0005-0000-0000-00009F460000}"/>
    <cellStyle name="Normal 30 3 3 5" xfId="17905" xr:uid="{00000000-0005-0000-0000-0000A0460000}"/>
    <cellStyle name="Normal 30 3 3 6" xfId="17906" xr:uid="{00000000-0005-0000-0000-0000A1460000}"/>
    <cellStyle name="Normal 30 3 3 7" xfId="17907" xr:uid="{00000000-0005-0000-0000-0000A2460000}"/>
    <cellStyle name="Normal 30 3 3 8" xfId="17908" xr:uid="{00000000-0005-0000-0000-0000A3460000}"/>
    <cellStyle name="Normal 30 3 3 9" xfId="17909" xr:uid="{00000000-0005-0000-0000-0000A4460000}"/>
    <cellStyle name="Normal 30 3 4" xfId="17910" xr:uid="{00000000-0005-0000-0000-0000A5460000}"/>
    <cellStyle name="Normal 30 3 4 10" xfId="17911" xr:uid="{00000000-0005-0000-0000-0000A6460000}"/>
    <cellStyle name="Normal 30 3 4 11" xfId="17912" xr:uid="{00000000-0005-0000-0000-0000A7460000}"/>
    <cellStyle name="Normal 30 3 4 12" xfId="17913" xr:uid="{00000000-0005-0000-0000-0000A8460000}"/>
    <cellStyle name="Normal 30 3 4 13" xfId="17914" xr:uid="{00000000-0005-0000-0000-0000A9460000}"/>
    <cellStyle name="Normal 30 3 4 14" xfId="17915" xr:uid="{00000000-0005-0000-0000-0000AA460000}"/>
    <cellStyle name="Normal 30 3 4 15" xfId="17916" xr:uid="{00000000-0005-0000-0000-0000AB460000}"/>
    <cellStyle name="Normal 30 3 4 2" xfId="17917" xr:uid="{00000000-0005-0000-0000-0000AC460000}"/>
    <cellStyle name="Normal 30 3 4 2 10" xfId="17918" xr:uid="{00000000-0005-0000-0000-0000AD460000}"/>
    <cellStyle name="Normal 30 3 4 2 11" xfId="17919" xr:uid="{00000000-0005-0000-0000-0000AE460000}"/>
    <cellStyle name="Normal 30 3 4 2 12" xfId="17920" xr:uid="{00000000-0005-0000-0000-0000AF460000}"/>
    <cellStyle name="Normal 30 3 4 2 13" xfId="17921" xr:uid="{00000000-0005-0000-0000-0000B0460000}"/>
    <cellStyle name="Normal 30 3 4 2 14" xfId="17922" xr:uid="{00000000-0005-0000-0000-0000B1460000}"/>
    <cellStyle name="Normal 30 3 4 2 2" xfId="17923" xr:uid="{00000000-0005-0000-0000-0000B2460000}"/>
    <cellStyle name="Normal 30 3 4 2 3" xfId="17924" xr:uid="{00000000-0005-0000-0000-0000B3460000}"/>
    <cellStyle name="Normal 30 3 4 2 4" xfId="17925" xr:uid="{00000000-0005-0000-0000-0000B4460000}"/>
    <cellStyle name="Normal 30 3 4 2 5" xfId="17926" xr:uid="{00000000-0005-0000-0000-0000B5460000}"/>
    <cellStyle name="Normal 30 3 4 2 6" xfId="17927" xr:uid="{00000000-0005-0000-0000-0000B6460000}"/>
    <cellStyle name="Normal 30 3 4 2 7" xfId="17928" xr:uid="{00000000-0005-0000-0000-0000B7460000}"/>
    <cellStyle name="Normal 30 3 4 2 8" xfId="17929" xr:uid="{00000000-0005-0000-0000-0000B8460000}"/>
    <cellStyle name="Normal 30 3 4 2 9" xfId="17930" xr:uid="{00000000-0005-0000-0000-0000B9460000}"/>
    <cellStyle name="Normal 30 3 4 3" xfId="17931" xr:uid="{00000000-0005-0000-0000-0000BA460000}"/>
    <cellStyle name="Normal 30 3 4 4" xfId="17932" xr:uid="{00000000-0005-0000-0000-0000BB460000}"/>
    <cellStyle name="Normal 30 3 4 5" xfId="17933" xr:uid="{00000000-0005-0000-0000-0000BC460000}"/>
    <cellStyle name="Normal 30 3 4 6" xfId="17934" xr:uid="{00000000-0005-0000-0000-0000BD460000}"/>
    <cellStyle name="Normal 30 3 4 7" xfId="17935" xr:uid="{00000000-0005-0000-0000-0000BE460000}"/>
    <cellStyle name="Normal 30 3 4 8" xfId="17936" xr:uid="{00000000-0005-0000-0000-0000BF460000}"/>
    <cellStyle name="Normal 30 3 4 9" xfId="17937" xr:uid="{00000000-0005-0000-0000-0000C0460000}"/>
    <cellStyle name="Normal 30 3 5" xfId="17938" xr:uid="{00000000-0005-0000-0000-0000C1460000}"/>
    <cellStyle name="Normal 30 3 5 10" xfId="17939" xr:uid="{00000000-0005-0000-0000-0000C2460000}"/>
    <cellStyle name="Normal 30 3 5 11" xfId="17940" xr:uid="{00000000-0005-0000-0000-0000C3460000}"/>
    <cellStyle name="Normal 30 3 5 12" xfId="17941" xr:uid="{00000000-0005-0000-0000-0000C4460000}"/>
    <cellStyle name="Normal 30 3 5 13" xfId="17942" xr:uid="{00000000-0005-0000-0000-0000C5460000}"/>
    <cellStyle name="Normal 30 3 5 14" xfId="17943" xr:uid="{00000000-0005-0000-0000-0000C6460000}"/>
    <cellStyle name="Normal 30 3 5 2" xfId="17944" xr:uid="{00000000-0005-0000-0000-0000C7460000}"/>
    <cellStyle name="Normal 30 3 5 3" xfId="17945" xr:uid="{00000000-0005-0000-0000-0000C8460000}"/>
    <cellStyle name="Normal 30 3 5 4" xfId="17946" xr:uid="{00000000-0005-0000-0000-0000C9460000}"/>
    <cellStyle name="Normal 30 3 5 5" xfId="17947" xr:uid="{00000000-0005-0000-0000-0000CA460000}"/>
    <cellStyle name="Normal 30 3 5 6" xfId="17948" xr:uid="{00000000-0005-0000-0000-0000CB460000}"/>
    <cellStyle name="Normal 30 3 5 7" xfId="17949" xr:uid="{00000000-0005-0000-0000-0000CC460000}"/>
    <cellStyle name="Normal 30 3 5 8" xfId="17950" xr:uid="{00000000-0005-0000-0000-0000CD460000}"/>
    <cellStyle name="Normal 30 3 5 9" xfId="17951" xr:uid="{00000000-0005-0000-0000-0000CE460000}"/>
    <cellStyle name="Normal 30 3 6" xfId="17952" xr:uid="{00000000-0005-0000-0000-0000CF460000}"/>
    <cellStyle name="Normal 30 3 6 10" xfId="17953" xr:uid="{00000000-0005-0000-0000-0000D0460000}"/>
    <cellStyle name="Normal 30 3 6 11" xfId="17954" xr:uid="{00000000-0005-0000-0000-0000D1460000}"/>
    <cellStyle name="Normal 30 3 6 12" xfId="17955" xr:uid="{00000000-0005-0000-0000-0000D2460000}"/>
    <cellStyle name="Normal 30 3 6 13" xfId="17956" xr:uid="{00000000-0005-0000-0000-0000D3460000}"/>
    <cellStyle name="Normal 30 3 6 14" xfId="17957" xr:uid="{00000000-0005-0000-0000-0000D4460000}"/>
    <cellStyle name="Normal 30 3 6 2" xfId="17958" xr:uid="{00000000-0005-0000-0000-0000D5460000}"/>
    <cellStyle name="Normal 30 3 6 3" xfId="17959" xr:uid="{00000000-0005-0000-0000-0000D6460000}"/>
    <cellStyle name="Normal 30 3 6 4" xfId="17960" xr:uid="{00000000-0005-0000-0000-0000D7460000}"/>
    <cellStyle name="Normal 30 3 6 5" xfId="17961" xr:uid="{00000000-0005-0000-0000-0000D8460000}"/>
    <cellStyle name="Normal 30 3 6 6" xfId="17962" xr:uid="{00000000-0005-0000-0000-0000D9460000}"/>
    <cellStyle name="Normal 30 3 6 7" xfId="17963" xr:uid="{00000000-0005-0000-0000-0000DA460000}"/>
    <cellStyle name="Normal 30 3 6 8" xfId="17964" xr:uid="{00000000-0005-0000-0000-0000DB460000}"/>
    <cellStyle name="Normal 30 3 6 9" xfId="17965" xr:uid="{00000000-0005-0000-0000-0000DC460000}"/>
    <cellStyle name="Normal 30 3 7" xfId="17966" xr:uid="{00000000-0005-0000-0000-0000DD460000}"/>
    <cellStyle name="Normal 30 3 7 10" xfId="17967" xr:uid="{00000000-0005-0000-0000-0000DE460000}"/>
    <cellStyle name="Normal 30 3 7 11" xfId="17968" xr:uid="{00000000-0005-0000-0000-0000DF460000}"/>
    <cellStyle name="Normal 30 3 7 12" xfId="17969" xr:uid="{00000000-0005-0000-0000-0000E0460000}"/>
    <cellStyle name="Normal 30 3 7 13" xfId="17970" xr:uid="{00000000-0005-0000-0000-0000E1460000}"/>
    <cellStyle name="Normal 30 3 7 14" xfId="17971" xr:uid="{00000000-0005-0000-0000-0000E2460000}"/>
    <cellStyle name="Normal 30 3 7 2" xfId="17972" xr:uid="{00000000-0005-0000-0000-0000E3460000}"/>
    <cellStyle name="Normal 30 3 7 3" xfId="17973" xr:uid="{00000000-0005-0000-0000-0000E4460000}"/>
    <cellStyle name="Normal 30 3 7 4" xfId="17974" xr:uid="{00000000-0005-0000-0000-0000E5460000}"/>
    <cellStyle name="Normal 30 3 7 5" xfId="17975" xr:uid="{00000000-0005-0000-0000-0000E6460000}"/>
    <cellStyle name="Normal 30 3 7 6" xfId="17976" xr:uid="{00000000-0005-0000-0000-0000E7460000}"/>
    <cellStyle name="Normal 30 3 7 7" xfId="17977" xr:uid="{00000000-0005-0000-0000-0000E8460000}"/>
    <cellStyle name="Normal 30 3 7 8" xfId="17978" xr:uid="{00000000-0005-0000-0000-0000E9460000}"/>
    <cellStyle name="Normal 30 3 7 9" xfId="17979" xr:uid="{00000000-0005-0000-0000-0000EA460000}"/>
    <cellStyle name="Normal 30 3 8" xfId="17980" xr:uid="{00000000-0005-0000-0000-0000EB460000}"/>
    <cellStyle name="Normal 30 3 8 10" xfId="17981" xr:uid="{00000000-0005-0000-0000-0000EC460000}"/>
    <cellStyle name="Normal 30 3 8 11" xfId="17982" xr:uid="{00000000-0005-0000-0000-0000ED460000}"/>
    <cellStyle name="Normal 30 3 8 12" xfId="17983" xr:uid="{00000000-0005-0000-0000-0000EE460000}"/>
    <cellStyle name="Normal 30 3 8 13" xfId="17984" xr:uid="{00000000-0005-0000-0000-0000EF460000}"/>
    <cellStyle name="Normal 30 3 8 14" xfId="17985" xr:uid="{00000000-0005-0000-0000-0000F0460000}"/>
    <cellStyle name="Normal 30 3 8 2" xfId="17986" xr:uid="{00000000-0005-0000-0000-0000F1460000}"/>
    <cellStyle name="Normal 30 3 8 3" xfId="17987" xr:uid="{00000000-0005-0000-0000-0000F2460000}"/>
    <cellStyle name="Normal 30 3 8 4" xfId="17988" xr:uid="{00000000-0005-0000-0000-0000F3460000}"/>
    <cellStyle name="Normal 30 3 8 5" xfId="17989" xr:uid="{00000000-0005-0000-0000-0000F4460000}"/>
    <cellStyle name="Normal 30 3 8 6" xfId="17990" xr:uid="{00000000-0005-0000-0000-0000F5460000}"/>
    <cellStyle name="Normal 30 3 8 7" xfId="17991" xr:uid="{00000000-0005-0000-0000-0000F6460000}"/>
    <cellStyle name="Normal 30 3 8 8" xfId="17992" xr:uid="{00000000-0005-0000-0000-0000F7460000}"/>
    <cellStyle name="Normal 30 3 8 9" xfId="17993" xr:uid="{00000000-0005-0000-0000-0000F8460000}"/>
    <cellStyle name="Normal 30 3 9" xfId="17994" xr:uid="{00000000-0005-0000-0000-0000F9460000}"/>
    <cellStyle name="Normal 30 3 9 10" xfId="17995" xr:uid="{00000000-0005-0000-0000-0000FA460000}"/>
    <cellStyle name="Normal 30 3 9 11" xfId="17996" xr:uid="{00000000-0005-0000-0000-0000FB460000}"/>
    <cellStyle name="Normal 30 3 9 12" xfId="17997" xr:uid="{00000000-0005-0000-0000-0000FC460000}"/>
    <cellStyle name="Normal 30 3 9 13" xfId="17998" xr:uid="{00000000-0005-0000-0000-0000FD460000}"/>
    <cellStyle name="Normal 30 3 9 14" xfId="17999" xr:uid="{00000000-0005-0000-0000-0000FE460000}"/>
    <cellStyle name="Normal 30 3 9 2" xfId="18000" xr:uid="{00000000-0005-0000-0000-0000FF460000}"/>
    <cellStyle name="Normal 30 3 9 3" xfId="18001" xr:uid="{00000000-0005-0000-0000-000000470000}"/>
    <cellStyle name="Normal 30 3 9 4" xfId="18002" xr:uid="{00000000-0005-0000-0000-000001470000}"/>
    <cellStyle name="Normal 30 3 9 5" xfId="18003" xr:uid="{00000000-0005-0000-0000-000002470000}"/>
    <cellStyle name="Normal 30 3 9 6" xfId="18004" xr:uid="{00000000-0005-0000-0000-000003470000}"/>
    <cellStyle name="Normal 30 3 9 7" xfId="18005" xr:uid="{00000000-0005-0000-0000-000004470000}"/>
    <cellStyle name="Normal 30 3 9 8" xfId="18006" xr:uid="{00000000-0005-0000-0000-000005470000}"/>
    <cellStyle name="Normal 30 3 9 9" xfId="18007" xr:uid="{00000000-0005-0000-0000-000006470000}"/>
    <cellStyle name="Normal 30 4" xfId="18008" xr:uid="{00000000-0005-0000-0000-000007470000}"/>
    <cellStyle name="Normal 30 5" xfId="18009" xr:uid="{00000000-0005-0000-0000-000008470000}"/>
    <cellStyle name="Normal 30 6" xfId="18010" xr:uid="{00000000-0005-0000-0000-000009470000}"/>
    <cellStyle name="Normal 30 7" xfId="18011" xr:uid="{00000000-0005-0000-0000-00000A470000}"/>
    <cellStyle name="Normal 30 8" xfId="18012" xr:uid="{00000000-0005-0000-0000-00000B470000}"/>
    <cellStyle name="Normal 30 8 10" xfId="18013" xr:uid="{00000000-0005-0000-0000-00000C470000}"/>
    <cellStyle name="Normal 30 8 10 10" xfId="18014" xr:uid="{00000000-0005-0000-0000-00000D470000}"/>
    <cellStyle name="Normal 30 8 10 11" xfId="18015" xr:uid="{00000000-0005-0000-0000-00000E470000}"/>
    <cellStyle name="Normal 30 8 10 12" xfId="18016" xr:uid="{00000000-0005-0000-0000-00000F470000}"/>
    <cellStyle name="Normal 30 8 10 13" xfId="18017" xr:uid="{00000000-0005-0000-0000-000010470000}"/>
    <cellStyle name="Normal 30 8 10 14" xfId="18018" xr:uid="{00000000-0005-0000-0000-000011470000}"/>
    <cellStyle name="Normal 30 8 10 2" xfId="18019" xr:uid="{00000000-0005-0000-0000-000012470000}"/>
    <cellStyle name="Normal 30 8 10 3" xfId="18020" xr:uid="{00000000-0005-0000-0000-000013470000}"/>
    <cellStyle name="Normal 30 8 10 4" xfId="18021" xr:uid="{00000000-0005-0000-0000-000014470000}"/>
    <cellStyle name="Normal 30 8 10 5" xfId="18022" xr:uid="{00000000-0005-0000-0000-000015470000}"/>
    <cellStyle name="Normal 30 8 10 6" xfId="18023" xr:uid="{00000000-0005-0000-0000-000016470000}"/>
    <cellStyle name="Normal 30 8 10 7" xfId="18024" xr:uid="{00000000-0005-0000-0000-000017470000}"/>
    <cellStyle name="Normal 30 8 10 8" xfId="18025" xr:uid="{00000000-0005-0000-0000-000018470000}"/>
    <cellStyle name="Normal 30 8 10 9" xfId="18026" xr:uid="{00000000-0005-0000-0000-000019470000}"/>
    <cellStyle name="Normal 30 8 11" xfId="18027" xr:uid="{00000000-0005-0000-0000-00001A470000}"/>
    <cellStyle name="Normal 30 8 11 10" xfId="18028" xr:uid="{00000000-0005-0000-0000-00001B470000}"/>
    <cellStyle name="Normal 30 8 11 11" xfId="18029" xr:uid="{00000000-0005-0000-0000-00001C470000}"/>
    <cellStyle name="Normal 30 8 11 12" xfId="18030" xr:uid="{00000000-0005-0000-0000-00001D470000}"/>
    <cellStyle name="Normal 30 8 11 13" xfId="18031" xr:uid="{00000000-0005-0000-0000-00001E470000}"/>
    <cellStyle name="Normal 30 8 11 14" xfId="18032" xr:uid="{00000000-0005-0000-0000-00001F470000}"/>
    <cellStyle name="Normal 30 8 11 2" xfId="18033" xr:uid="{00000000-0005-0000-0000-000020470000}"/>
    <cellStyle name="Normal 30 8 11 3" xfId="18034" xr:uid="{00000000-0005-0000-0000-000021470000}"/>
    <cellStyle name="Normal 30 8 11 4" xfId="18035" xr:uid="{00000000-0005-0000-0000-000022470000}"/>
    <cellStyle name="Normal 30 8 11 5" xfId="18036" xr:uid="{00000000-0005-0000-0000-000023470000}"/>
    <cellStyle name="Normal 30 8 11 6" xfId="18037" xr:uid="{00000000-0005-0000-0000-000024470000}"/>
    <cellStyle name="Normal 30 8 11 7" xfId="18038" xr:uid="{00000000-0005-0000-0000-000025470000}"/>
    <cellStyle name="Normal 30 8 11 8" xfId="18039" xr:uid="{00000000-0005-0000-0000-000026470000}"/>
    <cellStyle name="Normal 30 8 11 9" xfId="18040" xr:uid="{00000000-0005-0000-0000-000027470000}"/>
    <cellStyle name="Normal 30 8 12" xfId="18041" xr:uid="{00000000-0005-0000-0000-000028470000}"/>
    <cellStyle name="Normal 30 8 12 10" xfId="18042" xr:uid="{00000000-0005-0000-0000-000029470000}"/>
    <cellStyle name="Normal 30 8 12 11" xfId="18043" xr:uid="{00000000-0005-0000-0000-00002A470000}"/>
    <cellStyle name="Normal 30 8 12 12" xfId="18044" xr:uid="{00000000-0005-0000-0000-00002B470000}"/>
    <cellStyle name="Normal 30 8 12 13" xfId="18045" xr:uid="{00000000-0005-0000-0000-00002C470000}"/>
    <cellStyle name="Normal 30 8 12 14" xfId="18046" xr:uid="{00000000-0005-0000-0000-00002D470000}"/>
    <cellStyle name="Normal 30 8 12 2" xfId="18047" xr:uid="{00000000-0005-0000-0000-00002E470000}"/>
    <cellStyle name="Normal 30 8 12 3" xfId="18048" xr:uid="{00000000-0005-0000-0000-00002F470000}"/>
    <cellStyle name="Normal 30 8 12 4" xfId="18049" xr:uid="{00000000-0005-0000-0000-000030470000}"/>
    <cellStyle name="Normal 30 8 12 5" xfId="18050" xr:uid="{00000000-0005-0000-0000-000031470000}"/>
    <cellStyle name="Normal 30 8 12 6" xfId="18051" xr:uid="{00000000-0005-0000-0000-000032470000}"/>
    <cellStyle name="Normal 30 8 12 7" xfId="18052" xr:uid="{00000000-0005-0000-0000-000033470000}"/>
    <cellStyle name="Normal 30 8 12 8" xfId="18053" xr:uid="{00000000-0005-0000-0000-000034470000}"/>
    <cellStyle name="Normal 30 8 12 9" xfId="18054" xr:uid="{00000000-0005-0000-0000-000035470000}"/>
    <cellStyle name="Normal 30 8 13" xfId="18055" xr:uid="{00000000-0005-0000-0000-000036470000}"/>
    <cellStyle name="Normal 30 8 13 10" xfId="18056" xr:uid="{00000000-0005-0000-0000-000037470000}"/>
    <cellStyle name="Normal 30 8 13 11" xfId="18057" xr:uid="{00000000-0005-0000-0000-000038470000}"/>
    <cellStyle name="Normal 30 8 13 12" xfId="18058" xr:uid="{00000000-0005-0000-0000-000039470000}"/>
    <cellStyle name="Normal 30 8 13 13" xfId="18059" xr:uid="{00000000-0005-0000-0000-00003A470000}"/>
    <cellStyle name="Normal 30 8 13 14" xfId="18060" xr:uid="{00000000-0005-0000-0000-00003B470000}"/>
    <cellStyle name="Normal 30 8 13 2" xfId="18061" xr:uid="{00000000-0005-0000-0000-00003C470000}"/>
    <cellStyle name="Normal 30 8 13 3" xfId="18062" xr:uid="{00000000-0005-0000-0000-00003D470000}"/>
    <cellStyle name="Normal 30 8 13 4" xfId="18063" xr:uid="{00000000-0005-0000-0000-00003E470000}"/>
    <cellStyle name="Normal 30 8 13 5" xfId="18064" xr:uid="{00000000-0005-0000-0000-00003F470000}"/>
    <cellStyle name="Normal 30 8 13 6" xfId="18065" xr:uid="{00000000-0005-0000-0000-000040470000}"/>
    <cellStyle name="Normal 30 8 13 7" xfId="18066" xr:uid="{00000000-0005-0000-0000-000041470000}"/>
    <cellStyle name="Normal 30 8 13 8" xfId="18067" xr:uid="{00000000-0005-0000-0000-000042470000}"/>
    <cellStyle name="Normal 30 8 13 9" xfId="18068" xr:uid="{00000000-0005-0000-0000-000043470000}"/>
    <cellStyle name="Normal 30 8 14" xfId="18069" xr:uid="{00000000-0005-0000-0000-000044470000}"/>
    <cellStyle name="Normal 30 8 14 10" xfId="18070" xr:uid="{00000000-0005-0000-0000-000045470000}"/>
    <cellStyle name="Normal 30 8 14 11" xfId="18071" xr:uid="{00000000-0005-0000-0000-000046470000}"/>
    <cellStyle name="Normal 30 8 14 12" xfId="18072" xr:uid="{00000000-0005-0000-0000-000047470000}"/>
    <cellStyle name="Normal 30 8 14 13" xfId="18073" xr:uid="{00000000-0005-0000-0000-000048470000}"/>
    <cellStyle name="Normal 30 8 14 14" xfId="18074" xr:uid="{00000000-0005-0000-0000-000049470000}"/>
    <cellStyle name="Normal 30 8 14 2" xfId="18075" xr:uid="{00000000-0005-0000-0000-00004A470000}"/>
    <cellStyle name="Normal 30 8 14 3" xfId="18076" xr:uid="{00000000-0005-0000-0000-00004B470000}"/>
    <cellStyle name="Normal 30 8 14 4" xfId="18077" xr:uid="{00000000-0005-0000-0000-00004C470000}"/>
    <cellStyle name="Normal 30 8 14 5" xfId="18078" xr:uid="{00000000-0005-0000-0000-00004D470000}"/>
    <cellStyle name="Normal 30 8 14 6" xfId="18079" xr:uid="{00000000-0005-0000-0000-00004E470000}"/>
    <cellStyle name="Normal 30 8 14 7" xfId="18080" xr:uid="{00000000-0005-0000-0000-00004F470000}"/>
    <cellStyle name="Normal 30 8 14 8" xfId="18081" xr:uid="{00000000-0005-0000-0000-000050470000}"/>
    <cellStyle name="Normal 30 8 14 9" xfId="18082" xr:uid="{00000000-0005-0000-0000-000051470000}"/>
    <cellStyle name="Normal 30 8 15" xfId="18083" xr:uid="{00000000-0005-0000-0000-000052470000}"/>
    <cellStyle name="Normal 30 8 15 10" xfId="18084" xr:uid="{00000000-0005-0000-0000-000053470000}"/>
    <cellStyle name="Normal 30 8 15 11" xfId="18085" xr:uid="{00000000-0005-0000-0000-000054470000}"/>
    <cellStyle name="Normal 30 8 15 12" xfId="18086" xr:uid="{00000000-0005-0000-0000-000055470000}"/>
    <cellStyle name="Normal 30 8 15 13" xfId="18087" xr:uid="{00000000-0005-0000-0000-000056470000}"/>
    <cellStyle name="Normal 30 8 15 14" xfId="18088" xr:uid="{00000000-0005-0000-0000-000057470000}"/>
    <cellStyle name="Normal 30 8 15 2" xfId="18089" xr:uid="{00000000-0005-0000-0000-000058470000}"/>
    <cellStyle name="Normal 30 8 15 3" xfId="18090" xr:uid="{00000000-0005-0000-0000-000059470000}"/>
    <cellStyle name="Normal 30 8 15 4" xfId="18091" xr:uid="{00000000-0005-0000-0000-00005A470000}"/>
    <cellStyle name="Normal 30 8 15 5" xfId="18092" xr:uid="{00000000-0005-0000-0000-00005B470000}"/>
    <cellStyle name="Normal 30 8 15 6" xfId="18093" xr:uid="{00000000-0005-0000-0000-00005C470000}"/>
    <cellStyle name="Normal 30 8 15 7" xfId="18094" xr:uid="{00000000-0005-0000-0000-00005D470000}"/>
    <cellStyle name="Normal 30 8 15 8" xfId="18095" xr:uid="{00000000-0005-0000-0000-00005E470000}"/>
    <cellStyle name="Normal 30 8 15 9" xfId="18096" xr:uid="{00000000-0005-0000-0000-00005F470000}"/>
    <cellStyle name="Normal 30 8 16" xfId="18097" xr:uid="{00000000-0005-0000-0000-000060470000}"/>
    <cellStyle name="Normal 30 8 17" xfId="18098" xr:uid="{00000000-0005-0000-0000-000061470000}"/>
    <cellStyle name="Normal 30 8 18" xfId="18099" xr:uid="{00000000-0005-0000-0000-000062470000}"/>
    <cellStyle name="Normal 30 8 19" xfId="18100" xr:uid="{00000000-0005-0000-0000-000063470000}"/>
    <cellStyle name="Normal 30 8 2" xfId="18101" xr:uid="{00000000-0005-0000-0000-000064470000}"/>
    <cellStyle name="Normal 30 8 2 10" xfId="18102" xr:uid="{00000000-0005-0000-0000-000065470000}"/>
    <cellStyle name="Normal 30 8 2 11" xfId="18103" xr:uid="{00000000-0005-0000-0000-000066470000}"/>
    <cellStyle name="Normal 30 8 2 12" xfId="18104" xr:uid="{00000000-0005-0000-0000-000067470000}"/>
    <cellStyle name="Normal 30 8 2 13" xfId="18105" xr:uid="{00000000-0005-0000-0000-000068470000}"/>
    <cellStyle name="Normal 30 8 2 14" xfId="18106" xr:uid="{00000000-0005-0000-0000-000069470000}"/>
    <cellStyle name="Normal 30 8 2 15" xfId="18107" xr:uid="{00000000-0005-0000-0000-00006A470000}"/>
    <cellStyle name="Normal 30 8 2 2" xfId="18108" xr:uid="{00000000-0005-0000-0000-00006B470000}"/>
    <cellStyle name="Normal 30 8 2 2 10" xfId="18109" xr:uid="{00000000-0005-0000-0000-00006C470000}"/>
    <cellStyle name="Normal 30 8 2 2 11" xfId="18110" xr:uid="{00000000-0005-0000-0000-00006D470000}"/>
    <cellStyle name="Normal 30 8 2 2 12" xfId="18111" xr:uid="{00000000-0005-0000-0000-00006E470000}"/>
    <cellStyle name="Normal 30 8 2 2 13" xfId="18112" xr:uid="{00000000-0005-0000-0000-00006F470000}"/>
    <cellStyle name="Normal 30 8 2 2 14" xfId="18113" xr:uid="{00000000-0005-0000-0000-000070470000}"/>
    <cellStyle name="Normal 30 8 2 2 2" xfId="18114" xr:uid="{00000000-0005-0000-0000-000071470000}"/>
    <cellStyle name="Normal 30 8 2 2 3" xfId="18115" xr:uid="{00000000-0005-0000-0000-000072470000}"/>
    <cellStyle name="Normal 30 8 2 2 4" xfId="18116" xr:uid="{00000000-0005-0000-0000-000073470000}"/>
    <cellStyle name="Normal 30 8 2 2 5" xfId="18117" xr:uid="{00000000-0005-0000-0000-000074470000}"/>
    <cellStyle name="Normal 30 8 2 2 6" xfId="18118" xr:uid="{00000000-0005-0000-0000-000075470000}"/>
    <cellStyle name="Normal 30 8 2 2 7" xfId="18119" xr:uid="{00000000-0005-0000-0000-000076470000}"/>
    <cellStyle name="Normal 30 8 2 2 8" xfId="18120" xr:uid="{00000000-0005-0000-0000-000077470000}"/>
    <cellStyle name="Normal 30 8 2 2 9" xfId="18121" xr:uid="{00000000-0005-0000-0000-000078470000}"/>
    <cellStyle name="Normal 30 8 2 3" xfId="18122" xr:uid="{00000000-0005-0000-0000-000079470000}"/>
    <cellStyle name="Normal 30 8 2 4" xfId="18123" xr:uid="{00000000-0005-0000-0000-00007A470000}"/>
    <cellStyle name="Normal 30 8 2 5" xfId="18124" xr:uid="{00000000-0005-0000-0000-00007B470000}"/>
    <cellStyle name="Normal 30 8 2 6" xfId="18125" xr:uid="{00000000-0005-0000-0000-00007C470000}"/>
    <cellStyle name="Normal 30 8 2 7" xfId="18126" xr:uid="{00000000-0005-0000-0000-00007D470000}"/>
    <cellStyle name="Normal 30 8 2 8" xfId="18127" xr:uid="{00000000-0005-0000-0000-00007E470000}"/>
    <cellStyle name="Normal 30 8 2 9" xfId="18128" xr:uid="{00000000-0005-0000-0000-00007F470000}"/>
    <cellStyle name="Normal 30 8 20" xfId="18129" xr:uid="{00000000-0005-0000-0000-000080470000}"/>
    <cellStyle name="Normal 30 8 21" xfId="18130" xr:uid="{00000000-0005-0000-0000-000081470000}"/>
    <cellStyle name="Normal 30 8 22" xfId="18131" xr:uid="{00000000-0005-0000-0000-000082470000}"/>
    <cellStyle name="Normal 30 8 23" xfId="18132" xr:uid="{00000000-0005-0000-0000-000083470000}"/>
    <cellStyle name="Normal 30 8 24" xfId="18133" xr:uid="{00000000-0005-0000-0000-000084470000}"/>
    <cellStyle name="Normal 30 8 25" xfId="18134" xr:uid="{00000000-0005-0000-0000-000085470000}"/>
    <cellStyle name="Normal 30 8 26" xfId="18135" xr:uid="{00000000-0005-0000-0000-000086470000}"/>
    <cellStyle name="Normal 30 8 27" xfId="18136" xr:uid="{00000000-0005-0000-0000-000087470000}"/>
    <cellStyle name="Normal 30 8 28" xfId="18137" xr:uid="{00000000-0005-0000-0000-000088470000}"/>
    <cellStyle name="Normal 30 8 3" xfId="18138" xr:uid="{00000000-0005-0000-0000-000089470000}"/>
    <cellStyle name="Normal 30 8 3 10" xfId="18139" xr:uid="{00000000-0005-0000-0000-00008A470000}"/>
    <cellStyle name="Normal 30 8 3 11" xfId="18140" xr:uid="{00000000-0005-0000-0000-00008B470000}"/>
    <cellStyle name="Normal 30 8 3 12" xfId="18141" xr:uid="{00000000-0005-0000-0000-00008C470000}"/>
    <cellStyle name="Normal 30 8 3 13" xfId="18142" xr:uid="{00000000-0005-0000-0000-00008D470000}"/>
    <cellStyle name="Normal 30 8 3 14" xfId="18143" xr:uid="{00000000-0005-0000-0000-00008E470000}"/>
    <cellStyle name="Normal 30 8 3 15" xfId="18144" xr:uid="{00000000-0005-0000-0000-00008F470000}"/>
    <cellStyle name="Normal 30 8 3 2" xfId="18145" xr:uid="{00000000-0005-0000-0000-000090470000}"/>
    <cellStyle name="Normal 30 8 3 2 10" xfId="18146" xr:uid="{00000000-0005-0000-0000-000091470000}"/>
    <cellStyle name="Normal 30 8 3 2 11" xfId="18147" xr:uid="{00000000-0005-0000-0000-000092470000}"/>
    <cellStyle name="Normal 30 8 3 2 12" xfId="18148" xr:uid="{00000000-0005-0000-0000-000093470000}"/>
    <cellStyle name="Normal 30 8 3 2 13" xfId="18149" xr:uid="{00000000-0005-0000-0000-000094470000}"/>
    <cellStyle name="Normal 30 8 3 2 14" xfId="18150" xr:uid="{00000000-0005-0000-0000-000095470000}"/>
    <cellStyle name="Normal 30 8 3 2 2" xfId="18151" xr:uid="{00000000-0005-0000-0000-000096470000}"/>
    <cellStyle name="Normal 30 8 3 2 3" xfId="18152" xr:uid="{00000000-0005-0000-0000-000097470000}"/>
    <cellStyle name="Normal 30 8 3 2 4" xfId="18153" xr:uid="{00000000-0005-0000-0000-000098470000}"/>
    <cellStyle name="Normal 30 8 3 2 5" xfId="18154" xr:uid="{00000000-0005-0000-0000-000099470000}"/>
    <cellStyle name="Normal 30 8 3 2 6" xfId="18155" xr:uid="{00000000-0005-0000-0000-00009A470000}"/>
    <cellStyle name="Normal 30 8 3 2 7" xfId="18156" xr:uid="{00000000-0005-0000-0000-00009B470000}"/>
    <cellStyle name="Normal 30 8 3 2 8" xfId="18157" xr:uid="{00000000-0005-0000-0000-00009C470000}"/>
    <cellStyle name="Normal 30 8 3 2 9" xfId="18158" xr:uid="{00000000-0005-0000-0000-00009D470000}"/>
    <cellStyle name="Normal 30 8 3 3" xfId="18159" xr:uid="{00000000-0005-0000-0000-00009E470000}"/>
    <cellStyle name="Normal 30 8 3 4" xfId="18160" xr:uid="{00000000-0005-0000-0000-00009F470000}"/>
    <cellStyle name="Normal 30 8 3 5" xfId="18161" xr:uid="{00000000-0005-0000-0000-0000A0470000}"/>
    <cellStyle name="Normal 30 8 3 6" xfId="18162" xr:uid="{00000000-0005-0000-0000-0000A1470000}"/>
    <cellStyle name="Normal 30 8 3 7" xfId="18163" xr:uid="{00000000-0005-0000-0000-0000A2470000}"/>
    <cellStyle name="Normal 30 8 3 8" xfId="18164" xr:uid="{00000000-0005-0000-0000-0000A3470000}"/>
    <cellStyle name="Normal 30 8 3 9" xfId="18165" xr:uid="{00000000-0005-0000-0000-0000A4470000}"/>
    <cellStyle name="Normal 30 8 4" xfId="18166" xr:uid="{00000000-0005-0000-0000-0000A5470000}"/>
    <cellStyle name="Normal 30 8 4 10" xfId="18167" xr:uid="{00000000-0005-0000-0000-0000A6470000}"/>
    <cellStyle name="Normal 30 8 4 11" xfId="18168" xr:uid="{00000000-0005-0000-0000-0000A7470000}"/>
    <cellStyle name="Normal 30 8 4 12" xfId="18169" xr:uid="{00000000-0005-0000-0000-0000A8470000}"/>
    <cellStyle name="Normal 30 8 4 13" xfId="18170" xr:uid="{00000000-0005-0000-0000-0000A9470000}"/>
    <cellStyle name="Normal 30 8 4 14" xfId="18171" xr:uid="{00000000-0005-0000-0000-0000AA470000}"/>
    <cellStyle name="Normal 30 8 4 15" xfId="18172" xr:uid="{00000000-0005-0000-0000-0000AB470000}"/>
    <cellStyle name="Normal 30 8 4 2" xfId="18173" xr:uid="{00000000-0005-0000-0000-0000AC470000}"/>
    <cellStyle name="Normal 30 8 4 2 10" xfId="18174" xr:uid="{00000000-0005-0000-0000-0000AD470000}"/>
    <cellStyle name="Normal 30 8 4 2 11" xfId="18175" xr:uid="{00000000-0005-0000-0000-0000AE470000}"/>
    <cellStyle name="Normal 30 8 4 2 12" xfId="18176" xr:uid="{00000000-0005-0000-0000-0000AF470000}"/>
    <cellStyle name="Normal 30 8 4 2 13" xfId="18177" xr:uid="{00000000-0005-0000-0000-0000B0470000}"/>
    <cellStyle name="Normal 30 8 4 2 14" xfId="18178" xr:uid="{00000000-0005-0000-0000-0000B1470000}"/>
    <cellStyle name="Normal 30 8 4 2 2" xfId="18179" xr:uid="{00000000-0005-0000-0000-0000B2470000}"/>
    <cellStyle name="Normal 30 8 4 2 3" xfId="18180" xr:uid="{00000000-0005-0000-0000-0000B3470000}"/>
    <cellStyle name="Normal 30 8 4 2 4" xfId="18181" xr:uid="{00000000-0005-0000-0000-0000B4470000}"/>
    <cellStyle name="Normal 30 8 4 2 5" xfId="18182" xr:uid="{00000000-0005-0000-0000-0000B5470000}"/>
    <cellStyle name="Normal 30 8 4 2 6" xfId="18183" xr:uid="{00000000-0005-0000-0000-0000B6470000}"/>
    <cellStyle name="Normal 30 8 4 2 7" xfId="18184" xr:uid="{00000000-0005-0000-0000-0000B7470000}"/>
    <cellStyle name="Normal 30 8 4 2 8" xfId="18185" xr:uid="{00000000-0005-0000-0000-0000B8470000}"/>
    <cellStyle name="Normal 30 8 4 2 9" xfId="18186" xr:uid="{00000000-0005-0000-0000-0000B9470000}"/>
    <cellStyle name="Normal 30 8 4 3" xfId="18187" xr:uid="{00000000-0005-0000-0000-0000BA470000}"/>
    <cellStyle name="Normal 30 8 4 4" xfId="18188" xr:uid="{00000000-0005-0000-0000-0000BB470000}"/>
    <cellStyle name="Normal 30 8 4 5" xfId="18189" xr:uid="{00000000-0005-0000-0000-0000BC470000}"/>
    <cellStyle name="Normal 30 8 4 6" xfId="18190" xr:uid="{00000000-0005-0000-0000-0000BD470000}"/>
    <cellStyle name="Normal 30 8 4 7" xfId="18191" xr:uid="{00000000-0005-0000-0000-0000BE470000}"/>
    <cellStyle name="Normal 30 8 4 8" xfId="18192" xr:uid="{00000000-0005-0000-0000-0000BF470000}"/>
    <cellStyle name="Normal 30 8 4 9" xfId="18193" xr:uid="{00000000-0005-0000-0000-0000C0470000}"/>
    <cellStyle name="Normal 30 8 5" xfId="18194" xr:uid="{00000000-0005-0000-0000-0000C1470000}"/>
    <cellStyle name="Normal 30 8 5 10" xfId="18195" xr:uid="{00000000-0005-0000-0000-0000C2470000}"/>
    <cellStyle name="Normal 30 8 5 11" xfId="18196" xr:uid="{00000000-0005-0000-0000-0000C3470000}"/>
    <cellStyle name="Normal 30 8 5 12" xfId="18197" xr:uid="{00000000-0005-0000-0000-0000C4470000}"/>
    <cellStyle name="Normal 30 8 5 13" xfId="18198" xr:uid="{00000000-0005-0000-0000-0000C5470000}"/>
    <cellStyle name="Normal 30 8 5 14" xfId="18199" xr:uid="{00000000-0005-0000-0000-0000C6470000}"/>
    <cellStyle name="Normal 30 8 5 2" xfId="18200" xr:uid="{00000000-0005-0000-0000-0000C7470000}"/>
    <cellStyle name="Normal 30 8 5 3" xfId="18201" xr:uid="{00000000-0005-0000-0000-0000C8470000}"/>
    <cellStyle name="Normal 30 8 5 4" xfId="18202" xr:uid="{00000000-0005-0000-0000-0000C9470000}"/>
    <cellStyle name="Normal 30 8 5 5" xfId="18203" xr:uid="{00000000-0005-0000-0000-0000CA470000}"/>
    <cellStyle name="Normal 30 8 5 6" xfId="18204" xr:uid="{00000000-0005-0000-0000-0000CB470000}"/>
    <cellStyle name="Normal 30 8 5 7" xfId="18205" xr:uid="{00000000-0005-0000-0000-0000CC470000}"/>
    <cellStyle name="Normal 30 8 5 8" xfId="18206" xr:uid="{00000000-0005-0000-0000-0000CD470000}"/>
    <cellStyle name="Normal 30 8 5 9" xfId="18207" xr:uid="{00000000-0005-0000-0000-0000CE470000}"/>
    <cellStyle name="Normal 30 8 6" xfId="18208" xr:uid="{00000000-0005-0000-0000-0000CF470000}"/>
    <cellStyle name="Normal 30 8 6 10" xfId="18209" xr:uid="{00000000-0005-0000-0000-0000D0470000}"/>
    <cellStyle name="Normal 30 8 6 11" xfId="18210" xr:uid="{00000000-0005-0000-0000-0000D1470000}"/>
    <cellStyle name="Normal 30 8 6 12" xfId="18211" xr:uid="{00000000-0005-0000-0000-0000D2470000}"/>
    <cellStyle name="Normal 30 8 6 13" xfId="18212" xr:uid="{00000000-0005-0000-0000-0000D3470000}"/>
    <cellStyle name="Normal 30 8 6 14" xfId="18213" xr:uid="{00000000-0005-0000-0000-0000D4470000}"/>
    <cellStyle name="Normal 30 8 6 2" xfId="18214" xr:uid="{00000000-0005-0000-0000-0000D5470000}"/>
    <cellStyle name="Normal 30 8 6 3" xfId="18215" xr:uid="{00000000-0005-0000-0000-0000D6470000}"/>
    <cellStyle name="Normal 30 8 6 4" xfId="18216" xr:uid="{00000000-0005-0000-0000-0000D7470000}"/>
    <cellStyle name="Normal 30 8 6 5" xfId="18217" xr:uid="{00000000-0005-0000-0000-0000D8470000}"/>
    <cellStyle name="Normal 30 8 6 6" xfId="18218" xr:uid="{00000000-0005-0000-0000-0000D9470000}"/>
    <cellStyle name="Normal 30 8 6 7" xfId="18219" xr:uid="{00000000-0005-0000-0000-0000DA470000}"/>
    <cellStyle name="Normal 30 8 6 8" xfId="18220" xr:uid="{00000000-0005-0000-0000-0000DB470000}"/>
    <cellStyle name="Normal 30 8 6 9" xfId="18221" xr:uid="{00000000-0005-0000-0000-0000DC470000}"/>
    <cellStyle name="Normal 30 8 7" xfId="18222" xr:uid="{00000000-0005-0000-0000-0000DD470000}"/>
    <cellStyle name="Normal 30 8 7 10" xfId="18223" xr:uid="{00000000-0005-0000-0000-0000DE470000}"/>
    <cellStyle name="Normal 30 8 7 11" xfId="18224" xr:uid="{00000000-0005-0000-0000-0000DF470000}"/>
    <cellStyle name="Normal 30 8 7 12" xfId="18225" xr:uid="{00000000-0005-0000-0000-0000E0470000}"/>
    <cellStyle name="Normal 30 8 7 13" xfId="18226" xr:uid="{00000000-0005-0000-0000-0000E1470000}"/>
    <cellStyle name="Normal 30 8 7 14" xfId="18227" xr:uid="{00000000-0005-0000-0000-0000E2470000}"/>
    <cellStyle name="Normal 30 8 7 2" xfId="18228" xr:uid="{00000000-0005-0000-0000-0000E3470000}"/>
    <cellStyle name="Normal 30 8 7 3" xfId="18229" xr:uid="{00000000-0005-0000-0000-0000E4470000}"/>
    <cellStyle name="Normal 30 8 7 4" xfId="18230" xr:uid="{00000000-0005-0000-0000-0000E5470000}"/>
    <cellStyle name="Normal 30 8 7 5" xfId="18231" xr:uid="{00000000-0005-0000-0000-0000E6470000}"/>
    <cellStyle name="Normal 30 8 7 6" xfId="18232" xr:uid="{00000000-0005-0000-0000-0000E7470000}"/>
    <cellStyle name="Normal 30 8 7 7" xfId="18233" xr:uid="{00000000-0005-0000-0000-0000E8470000}"/>
    <cellStyle name="Normal 30 8 7 8" xfId="18234" xr:uid="{00000000-0005-0000-0000-0000E9470000}"/>
    <cellStyle name="Normal 30 8 7 9" xfId="18235" xr:uid="{00000000-0005-0000-0000-0000EA470000}"/>
    <cellStyle name="Normal 30 8 8" xfId="18236" xr:uid="{00000000-0005-0000-0000-0000EB470000}"/>
    <cellStyle name="Normal 30 8 8 10" xfId="18237" xr:uid="{00000000-0005-0000-0000-0000EC470000}"/>
    <cellStyle name="Normal 30 8 8 11" xfId="18238" xr:uid="{00000000-0005-0000-0000-0000ED470000}"/>
    <cellStyle name="Normal 30 8 8 12" xfId="18239" xr:uid="{00000000-0005-0000-0000-0000EE470000}"/>
    <cellStyle name="Normal 30 8 8 13" xfId="18240" xr:uid="{00000000-0005-0000-0000-0000EF470000}"/>
    <cellStyle name="Normal 30 8 8 14" xfId="18241" xr:uid="{00000000-0005-0000-0000-0000F0470000}"/>
    <cellStyle name="Normal 30 8 8 2" xfId="18242" xr:uid="{00000000-0005-0000-0000-0000F1470000}"/>
    <cellStyle name="Normal 30 8 8 3" xfId="18243" xr:uid="{00000000-0005-0000-0000-0000F2470000}"/>
    <cellStyle name="Normal 30 8 8 4" xfId="18244" xr:uid="{00000000-0005-0000-0000-0000F3470000}"/>
    <cellStyle name="Normal 30 8 8 5" xfId="18245" xr:uid="{00000000-0005-0000-0000-0000F4470000}"/>
    <cellStyle name="Normal 30 8 8 6" xfId="18246" xr:uid="{00000000-0005-0000-0000-0000F5470000}"/>
    <cellStyle name="Normal 30 8 8 7" xfId="18247" xr:uid="{00000000-0005-0000-0000-0000F6470000}"/>
    <cellStyle name="Normal 30 8 8 8" xfId="18248" xr:uid="{00000000-0005-0000-0000-0000F7470000}"/>
    <cellStyle name="Normal 30 8 8 9" xfId="18249" xr:uid="{00000000-0005-0000-0000-0000F8470000}"/>
    <cellStyle name="Normal 30 8 9" xfId="18250" xr:uid="{00000000-0005-0000-0000-0000F9470000}"/>
    <cellStyle name="Normal 30 8 9 10" xfId="18251" xr:uid="{00000000-0005-0000-0000-0000FA470000}"/>
    <cellStyle name="Normal 30 8 9 11" xfId="18252" xr:uid="{00000000-0005-0000-0000-0000FB470000}"/>
    <cellStyle name="Normal 30 8 9 12" xfId="18253" xr:uid="{00000000-0005-0000-0000-0000FC470000}"/>
    <cellStyle name="Normal 30 8 9 13" xfId="18254" xr:uid="{00000000-0005-0000-0000-0000FD470000}"/>
    <cellStyle name="Normal 30 8 9 14" xfId="18255" xr:uid="{00000000-0005-0000-0000-0000FE470000}"/>
    <cellStyle name="Normal 30 8 9 2" xfId="18256" xr:uid="{00000000-0005-0000-0000-0000FF470000}"/>
    <cellStyle name="Normal 30 8 9 3" xfId="18257" xr:uid="{00000000-0005-0000-0000-000000480000}"/>
    <cellStyle name="Normal 30 8 9 4" xfId="18258" xr:uid="{00000000-0005-0000-0000-000001480000}"/>
    <cellStyle name="Normal 30 8 9 5" xfId="18259" xr:uid="{00000000-0005-0000-0000-000002480000}"/>
    <cellStyle name="Normal 30 8 9 6" xfId="18260" xr:uid="{00000000-0005-0000-0000-000003480000}"/>
    <cellStyle name="Normal 30 8 9 7" xfId="18261" xr:uid="{00000000-0005-0000-0000-000004480000}"/>
    <cellStyle name="Normal 30 8 9 8" xfId="18262" xr:uid="{00000000-0005-0000-0000-000005480000}"/>
    <cellStyle name="Normal 30 8 9 9" xfId="18263" xr:uid="{00000000-0005-0000-0000-000006480000}"/>
    <cellStyle name="Normal 31" xfId="18264" xr:uid="{00000000-0005-0000-0000-000007480000}"/>
    <cellStyle name="Normal 31 2" xfId="18265" xr:uid="{00000000-0005-0000-0000-000008480000}"/>
    <cellStyle name="Normal 31 3" xfId="18266" xr:uid="{00000000-0005-0000-0000-000009480000}"/>
    <cellStyle name="Normal 31 4" xfId="18267" xr:uid="{00000000-0005-0000-0000-00000A480000}"/>
    <cellStyle name="Normal 31 5" xfId="18268" xr:uid="{00000000-0005-0000-0000-00000B480000}"/>
    <cellStyle name="Normal 31 6" xfId="18269" xr:uid="{00000000-0005-0000-0000-00000C480000}"/>
    <cellStyle name="Normal 32" xfId="18270" xr:uid="{00000000-0005-0000-0000-00000D480000}"/>
    <cellStyle name="Normal 32 2" xfId="18271" xr:uid="{00000000-0005-0000-0000-00000E480000}"/>
    <cellStyle name="Normal 32 3" xfId="18272" xr:uid="{00000000-0005-0000-0000-00000F480000}"/>
    <cellStyle name="Normal 33" xfId="14" xr:uid="{00000000-0005-0000-0000-000010480000}"/>
    <cellStyle name="Normal 33 2" xfId="18273" xr:uid="{00000000-0005-0000-0000-000011480000}"/>
    <cellStyle name="Normal 33 3" xfId="18274" xr:uid="{00000000-0005-0000-0000-000012480000}"/>
    <cellStyle name="Normal 33 4" xfId="18275" xr:uid="{00000000-0005-0000-0000-000013480000}"/>
    <cellStyle name="Normal 34" xfId="18276" xr:uid="{00000000-0005-0000-0000-000014480000}"/>
    <cellStyle name="Normal 34 2" xfId="18277" xr:uid="{00000000-0005-0000-0000-000015480000}"/>
    <cellStyle name="Normal 34 3" xfId="18278" xr:uid="{00000000-0005-0000-0000-000016480000}"/>
    <cellStyle name="Normal 34 4" xfId="18279" xr:uid="{00000000-0005-0000-0000-000017480000}"/>
    <cellStyle name="Normal 34 5" xfId="18280" xr:uid="{00000000-0005-0000-0000-000018480000}"/>
    <cellStyle name="Normal 34 6" xfId="18281" xr:uid="{00000000-0005-0000-0000-000019480000}"/>
    <cellStyle name="Normal 35" xfId="18" xr:uid="{00000000-0005-0000-0000-00001A480000}"/>
    <cellStyle name="Normal 35 2" xfId="18282" xr:uid="{00000000-0005-0000-0000-00001B480000}"/>
    <cellStyle name="Normal 35 3" xfId="18283" xr:uid="{00000000-0005-0000-0000-00001C480000}"/>
    <cellStyle name="Normal 35 4" xfId="18284" xr:uid="{00000000-0005-0000-0000-00001D480000}"/>
    <cellStyle name="Normal 35 5" xfId="20537" xr:uid="{00000000-0005-0000-0000-00001E480000}"/>
    <cellStyle name="Normal 36" xfId="20540" xr:uid="{00000000-0005-0000-0000-00001F480000}"/>
    <cellStyle name="Normal 36 2" xfId="18285" xr:uid="{00000000-0005-0000-0000-000020480000}"/>
    <cellStyle name="Normal 36 3" xfId="18286" xr:uid="{00000000-0005-0000-0000-000021480000}"/>
    <cellStyle name="Normal 37" xfId="20717" xr:uid="{00000000-0005-0000-0000-000022480000}"/>
    <cellStyle name="Normal 37 2" xfId="18287" xr:uid="{00000000-0005-0000-0000-000023480000}"/>
    <cellStyle name="Normal 37 2 10" xfId="18288" xr:uid="{00000000-0005-0000-0000-000024480000}"/>
    <cellStyle name="Normal 37 2 10 10" xfId="18289" xr:uid="{00000000-0005-0000-0000-000025480000}"/>
    <cellStyle name="Normal 37 2 10 11" xfId="18290" xr:uid="{00000000-0005-0000-0000-000026480000}"/>
    <cellStyle name="Normal 37 2 10 12" xfId="18291" xr:uid="{00000000-0005-0000-0000-000027480000}"/>
    <cellStyle name="Normal 37 2 10 13" xfId="18292" xr:uid="{00000000-0005-0000-0000-000028480000}"/>
    <cellStyle name="Normal 37 2 10 14" xfId="18293" xr:uid="{00000000-0005-0000-0000-000029480000}"/>
    <cellStyle name="Normal 37 2 10 2" xfId="18294" xr:uid="{00000000-0005-0000-0000-00002A480000}"/>
    <cellStyle name="Normal 37 2 10 3" xfId="18295" xr:uid="{00000000-0005-0000-0000-00002B480000}"/>
    <cellStyle name="Normal 37 2 10 4" xfId="18296" xr:uid="{00000000-0005-0000-0000-00002C480000}"/>
    <cellStyle name="Normal 37 2 10 5" xfId="18297" xr:uid="{00000000-0005-0000-0000-00002D480000}"/>
    <cellStyle name="Normal 37 2 10 6" xfId="18298" xr:uid="{00000000-0005-0000-0000-00002E480000}"/>
    <cellStyle name="Normal 37 2 10 7" xfId="18299" xr:uid="{00000000-0005-0000-0000-00002F480000}"/>
    <cellStyle name="Normal 37 2 10 8" xfId="18300" xr:uid="{00000000-0005-0000-0000-000030480000}"/>
    <cellStyle name="Normal 37 2 10 9" xfId="18301" xr:uid="{00000000-0005-0000-0000-000031480000}"/>
    <cellStyle name="Normal 37 2 11" xfId="18302" xr:uid="{00000000-0005-0000-0000-000032480000}"/>
    <cellStyle name="Normal 37 2 11 10" xfId="18303" xr:uid="{00000000-0005-0000-0000-000033480000}"/>
    <cellStyle name="Normal 37 2 11 11" xfId="18304" xr:uid="{00000000-0005-0000-0000-000034480000}"/>
    <cellStyle name="Normal 37 2 11 12" xfId="18305" xr:uid="{00000000-0005-0000-0000-000035480000}"/>
    <cellStyle name="Normal 37 2 11 13" xfId="18306" xr:uid="{00000000-0005-0000-0000-000036480000}"/>
    <cellStyle name="Normal 37 2 11 14" xfId="18307" xr:uid="{00000000-0005-0000-0000-000037480000}"/>
    <cellStyle name="Normal 37 2 11 2" xfId="18308" xr:uid="{00000000-0005-0000-0000-000038480000}"/>
    <cellStyle name="Normal 37 2 11 3" xfId="18309" xr:uid="{00000000-0005-0000-0000-000039480000}"/>
    <cellStyle name="Normal 37 2 11 4" xfId="18310" xr:uid="{00000000-0005-0000-0000-00003A480000}"/>
    <cellStyle name="Normal 37 2 11 5" xfId="18311" xr:uid="{00000000-0005-0000-0000-00003B480000}"/>
    <cellStyle name="Normal 37 2 11 6" xfId="18312" xr:uid="{00000000-0005-0000-0000-00003C480000}"/>
    <cellStyle name="Normal 37 2 11 7" xfId="18313" xr:uid="{00000000-0005-0000-0000-00003D480000}"/>
    <cellStyle name="Normal 37 2 11 8" xfId="18314" xr:uid="{00000000-0005-0000-0000-00003E480000}"/>
    <cellStyle name="Normal 37 2 11 9" xfId="18315" xr:uid="{00000000-0005-0000-0000-00003F480000}"/>
    <cellStyle name="Normal 37 2 12" xfId="18316" xr:uid="{00000000-0005-0000-0000-000040480000}"/>
    <cellStyle name="Normal 37 2 12 10" xfId="18317" xr:uid="{00000000-0005-0000-0000-000041480000}"/>
    <cellStyle name="Normal 37 2 12 11" xfId="18318" xr:uid="{00000000-0005-0000-0000-000042480000}"/>
    <cellStyle name="Normal 37 2 12 12" xfId="18319" xr:uid="{00000000-0005-0000-0000-000043480000}"/>
    <cellStyle name="Normal 37 2 12 13" xfId="18320" xr:uid="{00000000-0005-0000-0000-000044480000}"/>
    <cellStyle name="Normal 37 2 12 14" xfId="18321" xr:uid="{00000000-0005-0000-0000-000045480000}"/>
    <cellStyle name="Normal 37 2 12 2" xfId="18322" xr:uid="{00000000-0005-0000-0000-000046480000}"/>
    <cellStyle name="Normal 37 2 12 3" xfId="18323" xr:uid="{00000000-0005-0000-0000-000047480000}"/>
    <cellStyle name="Normal 37 2 12 4" xfId="18324" xr:uid="{00000000-0005-0000-0000-000048480000}"/>
    <cellStyle name="Normal 37 2 12 5" xfId="18325" xr:uid="{00000000-0005-0000-0000-000049480000}"/>
    <cellStyle name="Normal 37 2 12 6" xfId="18326" xr:uid="{00000000-0005-0000-0000-00004A480000}"/>
    <cellStyle name="Normal 37 2 12 7" xfId="18327" xr:uid="{00000000-0005-0000-0000-00004B480000}"/>
    <cellStyle name="Normal 37 2 12 8" xfId="18328" xr:uid="{00000000-0005-0000-0000-00004C480000}"/>
    <cellStyle name="Normal 37 2 12 9" xfId="18329" xr:uid="{00000000-0005-0000-0000-00004D480000}"/>
    <cellStyle name="Normal 37 2 13" xfId="18330" xr:uid="{00000000-0005-0000-0000-00004E480000}"/>
    <cellStyle name="Normal 37 2 13 10" xfId="18331" xr:uid="{00000000-0005-0000-0000-00004F480000}"/>
    <cellStyle name="Normal 37 2 13 11" xfId="18332" xr:uid="{00000000-0005-0000-0000-000050480000}"/>
    <cellStyle name="Normal 37 2 13 12" xfId="18333" xr:uid="{00000000-0005-0000-0000-000051480000}"/>
    <cellStyle name="Normal 37 2 13 13" xfId="18334" xr:uid="{00000000-0005-0000-0000-000052480000}"/>
    <cellStyle name="Normal 37 2 13 14" xfId="18335" xr:uid="{00000000-0005-0000-0000-000053480000}"/>
    <cellStyle name="Normal 37 2 13 2" xfId="18336" xr:uid="{00000000-0005-0000-0000-000054480000}"/>
    <cellStyle name="Normal 37 2 13 3" xfId="18337" xr:uid="{00000000-0005-0000-0000-000055480000}"/>
    <cellStyle name="Normal 37 2 13 4" xfId="18338" xr:uid="{00000000-0005-0000-0000-000056480000}"/>
    <cellStyle name="Normal 37 2 13 5" xfId="18339" xr:uid="{00000000-0005-0000-0000-000057480000}"/>
    <cellStyle name="Normal 37 2 13 6" xfId="18340" xr:uid="{00000000-0005-0000-0000-000058480000}"/>
    <cellStyle name="Normal 37 2 13 7" xfId="18341" xr:uid="{00000000-0005-0000-0000-000059480000}"/>
    <cellStyle name="Normal 37 2 13 8" xfId="18342" xr:uid="{00000000-0005-0000-0000-00005A480000}"/>
    <cellStyle name="Normal 37 2 13 9" xfId="18343" xr:uid="{00000000-0005-0000-0000-00005B480000}"/>
    <cellStyle name="Normal 37 2 14" xfId="18344" xr:uid="{00000000-0005-0000-0000-00005C480000}"/>
    <cellStyle name="Normal 37 2 14 10" xfId="18345" xr:uid="{00000000-0005-0000-0000-00005D480000}"/>
    <cellStyle name="Normal 37 2 14 11" xfId="18346" xr:uid="{00000000-0005-0000-0000-00005E480000}"/>
    <cellStyle name="Normal 37 2 14 12" xfId="18347" xr:uid="{00000000-0005-0000-0000-00005F480000}"/>
    <cellStyle name="Normal 37 2 14 13" xfId="18348" xr:uid="{00000000-0005-0000-0000-000060480000}"/>
    <cellStyle name="Normal 37 2 14 14" xfId="18349" xr:uid="{00000000-0005-0000-0000-000061480000}"/>
    <cellStyle name="Normal 37 2 14 2" xfId="18350" xr:uid="{00000000-0005-0000-0000-000062480000}"/>
    <cellStyle name="Normal 37 2 14 3" xfId="18351" xr:uid="{00000000-0005-0000-0000-000063480000}"/>
    <cellStyle name="Normal 37 2 14 4" xfId="18352" xr:uid="{00000000-0005-0000-0000-000064480000}"/>
    <cellStyle name="Normal 37 2 14 5" xfId="18353" xr:uid="{00000000-0005-0000-0000-000065480000}"/>
    <cellStyle name="Normal 37 2 14 6" xfId="18354" xr:uid="{00000000-0005-0000-0000-000066480000}"/>
    <cellStyle name="Normal 37 2 14 7" xfId="18355" xr:uid="{00000000-0005-0000-0000-000067480000}"/>
    <cellStyle name="Normal 37 2 14 8" xfId="18356" xr:uid="{00000000-0005-0000-0000-000068480000}"/>
    <cellStyle name="Normal 37 2 14 9" xfId="18357" xr:uid="{00000000-0005-0000-0000-000069480000}"/>
    <cellStyle name="Normal 37 2 15" xfId="18358" xr:uid="{00000000-0005-0000-0000-00006A480000}"/>
    <cellStyle name="Normal 37 2 15 10" xfId="18359" xr:uid="{00000000-0005-0000-0000-00006B480000}"/>
    <cellStyle name="Normal 37 2 15 11" xfId="18360" xr:uid="{00000000-0005-0000-0000-00006C480000}"/>
    <cellStyle name="Normal 37 2 15 12" xfId="18361" xr:uid="{00000000-0005-0000-0000-00006D480000}"/>
    <cellStyle name="Normal 37 2 15 13" xfId="18362" xr:uid="{00000000-0005-0000-0000-00006E480000}"/>
    <cellStyle name="Normal 37 2 15 14" xfId="18363" xr:uid="{00000000-0005-0000-0000-00006F480000}"/>
    <cellStyle name="Normal 37 2 15 2" xfId="18364" xr:uid="{00000000-0005-0000-0000-000070480000}"/>
    <cellStyle name="Normal 37 2 15 3" xfId="18365" xr:uid="{00000000-0005-0000-0000-000071480000}"/>
    <cellStyle name="Normal 37 2 15 4" xfId="18366" xr:uid="{00000000-0005-0000-0000-000072480000}"/>
    <cellStyle name="Normal 37 2 15 5" xfId="18367" xr:uid="{00000000-0005-0000-0000-000073480000}"/>
    <cellStyle name="Normal 37 2 15 6" xfId="18368" xr:uid="{00000000-0005-0000-0000-000074480000}"/>
    <cellStyle name="Normal 37 2 15 7" xfId="18369" xr:uid="{00000000-0005-0000-0000-000075480000}"/>
    <cellStyle name="Normal 37 2 15 8" xfId="18370" xr:uid="{00000000-0005-0000-0000-000076480000}"/>
    <cellStyle name="Normal 37 2 15 9" xfId="18371" xr:uid="{00000000-0005-0000-0000-000077480000}"/>
    <cellStyle name="Normal 37 2 16" xfId="18372" xr:uid="{00000000-0005-0000-0000-000078480000}"/>
    <cellStyle name="Normal 37 2 16 10" xfId="18373" xr:uid="{00000000-0005-0000-0000-000079480000}"/>
    <cellStyle name="Normal 37 2 16 11" xfId="18374" xr:uid="{00000000-0005-0000-0000-00007A480000}"/>
    <cellStyle name="Normal 37 2 16 12" xfId="18375" xr:uid="{00000000-0005-0000-0000-00007B480000}"/>
    <cellStyle name="Normal 37 2 16 13" xfId="18376" xr:uid="{00000000-0005-0000-0000-00007C480000}"/>
    <cellStyle name="Normal 37 2 16 14" xfId="18377" xr:uid="{00000000-0005-0000-0000-00007D480000}"/>
    <cellStyle name="Normal 37 2 16 2" xfId="18378" xr:uid="{00000000-0005-0000-0000-00007E480000}"/>
    <cellStyle name="Normal 37 2 16 3" xfId="18379" xr:uid="{00000000-0005-0000-0000-00007F480000}"/>
    <cellStyle name="Normal 37 2 16 4" xfId="18380" xr:uid="{00000000-0005-0000-0000-000080480000}"/>
    <cellStyle name="Normal 37 2 16 5" xfId="18381" xr:uid="{00000000-0005-0000-0000-000081480000}"/>
    <cellStyle name="Normal 37 2 16 6" xfId="18382" xr:uid="{00000000-0005-0000-0000-000082480000}"/>
    <cellStyle name="Normal 37 2 16 7" xfId="18383" xr:uid="{00000000-0005-0000-0000-000083480000}"/>
    <cellStyle name="Normal 37 2 16 8" xfId="18384" xr:uid="{00000000-0005-0000-0000-000084480000}"/>
    <cellStyle name="Normal 37 2 16 9" xfId="18385" xr:uid="{00000000-0005-0000-0000-000085480000}"/>
    <cellStyle name="Normal 37 2 17" xfId="18386" xr:uid="{00000000-0005-0000-0000-000086480000}"/>
    <cellStyle name="Normal 37 2 17 10" xfId="18387" xr:uid="{00000000-0005-0000-0000-000087480000}"/>
    <cellStyle name="Normal 37 2 17 11" xfId="18388" xr:uid="{00000000-0005-0000-0000-000088480000}"/>
    <cellStyle name="Normal 37 2 17 12" xfId="18389" xr:uid="{00000000-0005-0000-0000-000089480000}"/>
    <cellStyle name="Normal 37 2 17 13" xfId="18390" xr:uid="{00000000-0005-0000-0000-00008A480000}"/>
    <cellStyle name="Normal 37 2 17 14" xfId="18391" xr:uid="{00000000-0005-0000-0000-00008B480000}"/>
    <cellStyle name="Normal 37 2 17 2" xfId="18392" xr:uid="{00000000-0005-0000-0000-00008C480000}"/>
    <cellStyle name="Normal 37 2 17 3" xfId="18393" xr:uid="{00000000-0005-0000-0000-00008D480000}"/>
    <cellStyle name="Normal 37 2 17 4" xfId="18394" xr:uid="{00000000-0005-0000-0000-00008E480000}"/>
    <cellStyle name="Normal 37 2 17 5" xfId="18395" xr:uid="{00000000-0005-0000-0000-00008F480000}"/>
    <cellStyle name="Normal 37 2 17 6" xfId="18396" xr:uid="{00000000-0005-0000-0000-000090480000}"/>
    <cellStyle name="Normal 37 2 17 7" xfId="18397" xr:uid="{00000000-0005-0000-0000-000091480000}"/>
    <cellStyle name="Normal 37 2 17 8" xfId="18398" xr:uid="{00000000-0005-0000-0000-000092480000}"/>
    <cellStyle name="Normal 37 2 17 9" xfId="18399" xr:uid="{00000000-0005-0000-0000-000093480000}"/>
    <cellStyle name="Normal 37 2 18" xfId="18400" xr:uid="{00000000-0005-0000-0000-000094480000}"/>
    <cellStyle name="Normal 37 2 19" xfId="18401" xr:uid="{00000000-0005-0000-0000-000095480000}"/>
    <cellStyle name="Normal 37 2 2" xfId="18402" xr:uid="{00000000-0005-0000-0000-000096480000}"/>
    <cellStyle name="Normal 37 2 20" xfId="18403" xr:uid="{00000000-0005-0000-0000-000097480000}"/>
    <cellStyle name="Normal 37 2 21" xfId="18404" xr:uid="{00000000-0005-0000-0000-000098480000}"/>
    <cellStyle name="Normal 37 2 22" xfId="18405" xr:uid="{00000000-0005-0000-0000-000099480000}"/>
    <cellStyle name="Normal 37 2 23" xfId="18406" xr:uid="{00000000-0005-0000-0000-00009A480000}"/>
    <cellStyle name="Normal 37 2 24" xfId="18407" xr:uid="{00000000-0005-0000-0000-00009B480000}"/>
    <cellStyle name="Normal 37 2 25" xfId="18408" xr:uid="{00000000-0005-0000-0000-00009C480000}"/>
    <cellStyle name="Normal 37 2 26" xfId="18409" xr:uid="{00000000-0005-0000-0000-00009D480000}"/>
    <cellStyle name="Normal 37 2 27" xfId="18410" xr:uid="{00000000-0005-0000-0000-00009E480000}"/>
    <cellStyle name="Normal 37 2 28" xfId="18411" xr:uid="{00000000-0005-0000-0000-00009F480000}"/>
    <cellStyle name="Normal 37 2 29" xfId="18412" xr:uid="{00000000-0005-0000-0000-0000A0480000}"/>
    <cellStyle name="Normal 37 2 3" xfId="18413" xr:uid="{00000000-0005-0000-0000-0000A1480000}"/>
    <cellStyle name="Normal 37 2 30" xfId="18414" xr:uid="{00000000-0005-0000-0000-0000A2480000}"/>
    <cellStyle name="Normal 37 2 4" xfId="18415" xr:uid="{00000000-0005-0000-0000-0000A3480000}"/>
    <cellStyle name="Normal 37 2 4 10" xfId="18416" xr:uid="{00000000-0005-0000-0000-0000A4480000}"/>
    <cellStyle name="Normal 37 2 4 11" xfId="18417" xr:uid="{00000000-0005-0000-0000-0000A5480000}"/>
    <cellStyle name="Normal 37 2 4 12" xfId="18418" xr:uid="{00000000-0005-0000-0000-0000A6480000}"/>
    <cellStyle name="Normal 37 2 4 13" xfId="18419" xr:uid="{00000000-0005-0000-0000-0000A7480000}"/>
    <cellStyle name="Normal 37 2 4 14" xfId="18420" xr:uid="{00000000-0005-0000-0000-0000A8480000}"/>
    <cellStyle name="Normal 37 2 4 15" xfId="18421" xr:uid="{00000000-0005-0000-0000-0000A9480000}"/>
    <cellStyle name="Normal 37 2 4 2" xfId="18422" xr:uid="{00000000-0005-0000-0000-0000AA480000}"/>
    <cellStyle name="Normal 37 2 4 2 10" xfId="18423" xr:uid="{00000000-0005-0000-0000-0000AB480000}"/>
    <cellStyle name="Normal 37 2 4 2 11" xfId="18424" xr:uid="{00000000-0005-0000-0000-0000AC480000}"/>
    <cellStyle name="Normal 37 2 4 2 12" xfId="18425" xr:uid="{00000000-0005-0000-0000-0000AD480000}"/>
    <cellStyle name="Normal 37 2 4 2 13" xfId="18426" xr:uid="{00000000-0005-0000-0000-0000AE480000}"/>
    <cellStyle name="Normal 37 2 4 2 14" xfId="18427" xr:uid="{00000000-0005-0000-0000-0000AF480000}"/>
    <cellStyle name="Normal 37 2 4 2 2" xfId="18428" xr:uid="{00000000-0005-0000-0000-0000B0480000}"/>
    <cellStyle name="Normal 37 2 4 2 3" xfId="18429" xr:uid="{00000000-0005-0000-0000-0000B1480000}"/>
    <cellStyle name="Normal 37 2 4 2 4" xfId="18430" xr:uid="{00000000-0005-0000-0000-0000B2480000}"/>
    <cellStyle name="Normal 37 2 4 2 5" xfId="18431" xr:uid="{00000000-0005-0000-0000-0000B3480000}"/>
    <cellStyle name="Normal 37 2 4 2 6" xfId="18432" xr:uid="{00000000-0005-0000-0000-0000B4480000}"/>
    <cellStyle name="Normal 37 2 4 2 7" xfId="18433" xr:uid="{00000000-0005-0000-0000-0000B5480000}"/>
    <cellStyle name="Normal 37 2 4 2 8" xfId="18434" xr:uid="{00000000-0005-0000-0000-0000B6480000}"/>
    <cellStyle name="Normal 37 2 4 2 9" xfId="18435" xr:uid="{00000000-0005-0000-0000-0000B7480000}"/>
    <cellStyle name="Normal 37 2 4 3" xfId="18436" xr:uid="{00000000-0005-0000-0000-0000B8480000}"/>
    <cellStyle name="Normal 37 2 4 4" xfId="18437" xr:uid="{00000000-0005-0000-0000-0000B9480000}"/>
    <cellStyle name="Normal 37 2 4 5" xfId="18438" xr:uid="{00000000-0005-0000-0000-0000BA480000}"/>
    <cellStyle name="Normal 37 2 4 6" xfId="18439" xr:uid="{00000000-0005-0000-0000-0000BB480000}"/>
    <cellStyle name="Normal 37 2 4 7" xfId="18440" xr:uid="{00000000-0005-0000-0000-0000BC480000}"/>
    <cellStyle name="Normal 37 2 4 8" xfId="18441" xr:uid="{00000000-0005-0000-0000-0000BD480000}"/>
    <cellStyle name="Normal 37 2 4 9" xfId="18442" xr:uid="{00000000-0005-0000-0000-0000BE480000}"/>
    <cellStyle name="Normal 37 2 5" xfId="18443" xr:uid="{00000000-0005-0000-0000-0000BF480000}"/>
    <cellStyle name="Normal 37 2 5 10" xfId="18444" xr:uid="{00000000-0005-0000-0000-0000C0480000}"/>
    <cellStyle name="Normal 37 2 5 11" xfId="18445" xr:uid="{00000000-0005-0000-0000-0000C1480000}"/>
    <cellStyle name="Normal 37 2 5 12" xfId="18446" xr:uid="{00000000-0005-0000-0000-0000C2480000}"/>
    <cellStyle name="Normal 37 2 5 13" xfId="18447" xr:uid="{00000000-0005-0000-0000-0000C3480000}"/>
    <cellStyle name="Normal 37 2 5 14" xfId="18448" xr:uid="{00000000-0005-0000-0000-0000C4480000}"/>
    <cellStyle name="Normal 37 2 5 15" xfId="18449" xr:uid="{00000000-0005-0000-0000-0000C5480000}"/>
    <cellStyle name="Normal 37 2 5 2" xfId="18450" xr:uid="{00000000-0005-0000-0000-0000C6480000}"/>
    <cellStyle name="Normal 37 2 5 2 10" xfId="18451" xr:uid="{00000000-0005-0000-0000-0000C7480000}"/>
    <cellStyle name="Normal 37 2 5 2 11" xfId="18452" xr:uid="{00000000-0005-0000-0000-0000C8480000}"/>
    <cellStyle name="Normal 37 2 5 2 12" xfId="18453" xr:uid="{00000000-0005-0000-0000-0000C9480000}"/>
    <cellStyle name="Normal 37 2 5 2 13" xfId="18454" xr:uid="{00000000-0005-0000-0000-0000CA480000}"/>
    <cellStyle name="Normal 37 2 5 2 14" xfId="18455" xr:uid="{00000000-0005-0000-0000-0000CB480000}"/>
    <cellStyle name="Normal 37 2 5 2 2" xfId="18456" xr:uid="{00000000-0005-0000-0000-0000CC480000}"/>
    <cellStyle name="Normal 37 2 5 2 3" xfId="18457" xr:uid="{00000000-0005-0000-0000-0000CD480000}"/>
    <cellStyle name="Normal 37 2 5 2 4" xfId="18458" xr:uid="{00000000-0005-0000-0000-0000CE480000}"/>
    <cellStyle name="Normal 37 2 5 2 5" xfId="18459" xr:uid="{00000000-0005-0000-0000-0000CF480000}"/>
    <cellStyle name="Normal 37 2 5 2 6" xfId="18460" xr:uid="{00000000-0005-0000-0000-0000D0480000}"/>
    <cellStyle name="Normal 37 2 5 2 7" xfId="18461" xr:uid="{00000000-0005-0000-0000-0000D1480000}"/>
    <cellStyle name="Normal 37 2 5 2 8" xfId="18462" xr:uid="{00000000-0005-0000-0000-0000D2480000}"/>
    <cellStyle name="Normal 37 2 5 2 9" xfId="18463" xr:uid="{00000000-0005-0000-0000-0000D3480000}"/>
    <cellStyle name="Normal 37 2 5 3" xfId="18464" xr:uid="{00000000-0005-0000-0000-0000D4480000}"/>
    <cellStyle name="Normal 37 2 5 4" xfId="18465" xr:uid="{00000000-0005-0000-0000-0000D5480000}"/>
    <cellStyle name="Normal 37 2 5 5" xfId="18466" xr:uid="{00000000-0005-0000-0000-0000D6480000}"/>
    <cellStyle name="Normal 37 2 5 6" xfId="18467" xr:uid="{00000000-0005-0000-0000-0000D7480000}"/>
    <cellStyle name="Normal 37 2 5 7" xfId="18468" xr:uid="{00000000-0005-0000-0000-0000D8480000}"/>
    <cellStyle name="Normal 37 2 5 8" xfId="18469" xr:uid="{00000000-0005-0000-0000-0000D9480000}"/>
    <cellStyle name="Normal 37 2 5 9" xfId="18470" xr:uid="{00000000-0005-0000-0000-0000DA480000}"/>
    <cellStyle name="Normal 37 2 6" xfId="18471" xr:uid="{00000000-0005-0000-0000-0000DB480000}"/>
    <cellStyle name="Normal 37 2 6 10" xfId="18472" xr:uid="{00000000-0005-0000-0000-0000DC480000}"/>
    <cellStyle name="Normal 37 2 6 11" xfId="18473" xr:uid="{00000000-0005-0000-0000-0000DD480000}"/>
    <cellStyle name="Normal 37 2 6 12" xfId="18474" xr:uid="{00000000-0005-0000-0000-0000DE480000}"/>
    <cellStyle name="Normal 37 2 6 13" xfId="18475" xr:uid="{00000000-0005-0000-0000-0000DF480000}"/>
    <cellStyle name="Normal 37 2 6 14" xfId="18476" xr:uid="{00000000-0005-0000-0000-0000E0480000}"/>
    <cellStyle name="Normal 37 2 6 15" xfId="18477" xr:uid="{00000000-0005-0000-0000-0000E1480000}"/>
    <cellStyle name="Normal 37 2 6 2" xfId="18478" xr:uid="{00000000-0005-0000-0000-0000E2480000}"/>
    <cellStyle name="Normal 37 2 6 2 10" xfId="18479" xr:uid="{00000000-0005-0000-0000-0000E3480000}"/>
    <cellStyle name="Normal 37 2 6 2 11" xfId="18480" xr:uid="{00000000-0005-0000-0000-0000E4480000}"/>
    <cellStyle name="Normal 37 2 6 2 12" xfId="18481" xr:uid="{00000000-0005-0000-0000-0000E5480000}"/>
    <cellStyle name="Normal 37 2 6 2 13" xfId="18482" xr:uid="{00000000-0005-0000-0000-0000E6480000}"/>
    <cellStyle name="Normal 37 2 6 2 14" xfId="18483" xr:uid="{00000000-0005-0000-0000-0000E7480000}"/>
    <cellStyle name="Normal 37 2 6 2 2" xfId="18484" xr:uid="{00000000-0005-0000-0000-0000E8480000}"/>
    <cellStyle name="Normal 37 2 6 2 3" xfId="18485" xr:uid="{00000000-0005-0000-0000-0000E9480000}"/>
    <cellStyle name="Normal 37 2 6 2 4" xfId="18486" xr:uid="{00000000-0005-0000-0000-0000EA480000}"/>
    <cellStyle name="Normal 37 2 6 2 5" xfId="18487" xr:uid="{00000000-0005-0000-0000-0000EB480000}"/>
    <cellStyle name="Normal 37 2 6 2 6" xfId="18488" xr:uid="{00000000-0005-0000-0000-0000EC480000}"/>
    <cellStyle name="Normal 37 2 6 2 7" xfId="18489" xr:uid="{00000000-0005-0000-0000-0000ED480000}"/>
    <cellStyle name="Normal 37 2 6 2 8" xfId="18490" xr:uid="{00000000-0005-0000-0000-0000EE480000}"/>
    <cellStyle name="Normal 37 2 6 2 9" xfId="18491" xr:uid="{00000000-0005-0000-0000-0000EF480000}"/>
    <cellStyle name="Normal 37 2 6 3" xfId="18492" xr:uid="{00000000-0005-0000-0000-0000F0480000}"/>
    <cellStyle name="Normal 37 2 6 4" xfId="18493" xr:uid="{00000000-0005-0000-0000-0000F1480000}"/>
    <cellStyle name="Normal 37 2 6 5" xfId="18494" xr:uid="{00000000-0005-0000-0000-0000F2480000}"/>
    <cellStyle name="Normal 37 2 6 6" xfId="18495" xr:uid="{00000000-0005-0000-0000-0000F3480000}"/>
    <cellStyle name="Normal 37 2 6 7" xfId="18496" xr:uid="{00000000-0005-0000-0000-0000F4480000}"/>
    <cellStyle name="Normal 37 2 6 8" xfId="18497" xr:uid="{00000000-0005-0000-0000-0000F5480000}"/>
    <cellStyle name="Normal 37 2 6 9" xfId="18498" xr:uid="{00000000-0005-0000-0000-0000F6480000}"/>
    <cellStyle name="Normal 37 2 7" xfId="18499" xr:uid="{00000000-0005-0000-0000-0000F7480000}"/>
    <cellStyle name="Normal 37 2 7 10" xfId="18500" xr:uid="{00000000-0005-0000-0000-0000F8480000}"/>
    <cellStyle name="Normal 37 2 7 11" xfId="18501" xr:uid="{00000000-0005-0000-0000-0000F9480000}"/>
    <cellStyle name="Normal 37 2 7 12" xfId="18502" xr:uid="{00000000-0005-0000-0000-0000FA480000}"/>
    <cellStyle name="Normal 37 2 7 13" xfId="18503" xr:uid="{00000000-0005-0000-0000-0000FB480000}"/>
    <cellStyle name="Normal 37 2 7 14" xfId="18504" xr:uid="{00000000-0005-0000-0000-0000FC480000}"/>
    <cellStyle name="Normal 37 2 7 2" xfId="18505" xr:uid="{00000000-0005-0000-0000-0000FD480000}"/>
    <cellStyle name="Normal 37 2 7 3" xfId="18506" xr:uid="{00000000-0005-0000-0000-0000FE480000}"/>
    <cellStyle name="Normal 37 2 7 4" xfId="18507" xr:uid="{00000000-0005-0000-0000-0000FF480000}"/>
    <cellStyle name="Normal 37 2 7 5" xfId="18508" xr:uid="{00000000-0005-0000-0000-000000490000}"/>
    <cellStyle name="Normal 37 2 7 6" xfId="18509" xr:uid="{00000000-0005-0000-0000-000001490000}"/>
    <cellStyle name="Normal 37 2 7 7" xfId="18510" xr:uid="{00000000-0005-0000-0000-000002490000}"/>
    <cellStyle name="Normal 37 2 7 8" xfId="18511" xr:uid="{00000000-0005-0000-0000-000003490000}"/>
    <cellStyle name="Normal 37 2 7 9" xfId="18512" xr:uid="{00000000-0005-0000-0000-000004490000}"/>
    <cellStyle name="Normal 37 2 8" xfId="18513" xr:uid="{00000000-0005-0000-0000-000005490000}"/>
    <cellStyle name="Normal 37 2 8 10" xfId="18514" xr:uid="{00000000-0005-0000-0000-000006490000}"/>
    <cellStyle name="Normal 37 2 8 11" xfId="18515" xr:uid="{00000000-0005-0000-0000-000007490000}"/>
    <cellStyle name="Normal 37 2 8 12" xfId="18516" xr:uid="{00000000-0005-0000-0000-000008490000}"/>
    <cellStyle name="Normal 37 2 8 13" xfId="18517" xr:uid="{00000000-0005-0000-0000-000009490000}"/>
    <cellStyle name="Normal 37 2 8 14" xfId="18518" xr:uid="{00000000-0005-0000-0000-00000A490000}"/>
    <cellStyle name="Normal 37 2 8 2" xfId="18519" xr:uid="{00000000-0005-0000-0000-00000B490000}"/>
    <cellStyle name="Normal 37 2 8 3" xfId="18520" xr:uid="{00000000-0005-0000-0000-00000C490000}"/>
    <cellStyle name="Normal 37 2 8 4" xfId="18521" xr:uid="{00000000-0005-0000-0000-00000D490000}"/>
    <cellStyle name="Normal 37 2 8 5" xfId="18522" xr:uid="{00000000-0005-0000-0000-00000E490000}"/>
    <cellStyle name="Normal 37 2 8 6" xfId="18523" xr:uid="{00000000-0005-0000-0000-00000F490000}"/>
    <cellStyle name="Normal 37 2 8 7" xfId="18524" xr:uid="{00000000-0005-0000-0000-000010490000}"/>
    <cellStyle name="Normal 37 2 8 8" xfId="18525" xr:uid="{00000000-0005-0000-0000-000011490000}"/>
    <cellStyle name="Normal 37 2 8 9" xfId="18526" xr:uid="{00000000-0005-0000-0000-000012490000}"/>
    <cellStyle name="Normal 37 2 9" xfId="18527" xr:uid="{00000000-0005-0000-0000-000013490000}"/>
    <cellStyle name="Normal 37 2 9 10" xfId="18528" xr:uid="{00000000-0005-0000-0000-000014490000}"/>
    <cellStyle name="Normal 37 2 9 11" xfId="18529" xr:uid="{00000000-0005-0000-0000-000015490000}"/>
    <cellStyle name="Normal 37 2 9 12" xfId="18530" xr:uid="{00000000-0005-0000-0000-000016490000}"/>
    <cellStyle name="Normal 37 2 9 13" xfId="18531" xr:uid="{00000000-0005-0000-0000-000017490000}"/>
    <cellStyle name="Normal 37 2 9 14" xfId="18532" xr:uid="{00000000-0005-0000-0000-000018490000}"/>
    <cellStyle name="Normal 37 2 9 2" xfId="18533" xr:uid="{00000000-0005-0000-0000-000019490000}"/>
    <cellStyle name="Normal 37 2 9 3" xfId="18534" xr:uid="{00000000-0005-0000-0000-00001A490000}"/>
    <cellStyle name="Normal 37 2 9 4" xfId="18535" xr:uid="{00000000-0005-0000-0000-00001B490000}"/>
    <cellStyle name="Normal 37 2 9 5" xfId="18536" xr:uid="{00000000-0005-0000-0000-00001C490000}"/>
    <cellStyle name="Normal 37 2 9 6" xfId="18537" xr:uid="{00000000-0005-0000-0000-00001D490000}"/>
    <cellStyle name="Normal 37 2 9 7" xfId="18538" xr:uid="{00000000-0005-0000-0000-00001E490000}"/>
    <cellStyle name="Normal 37 2 9 8" xfId="18539" xr:uid="{00000000-0005-0000-0000-00001F490000}"/>
    <cellStyle name="Normal 37 2 9 9" xfId="18540" xr:uid="{00000000-0005-0000-0000-000020490000}"/>
    <cellStyle name="Normal 37 3" xfId="18541" xr:uid="{00000000-0005-0000-0000-000021490000}"/>
    <cellStyle name="Normal 37 4" xfId="18542" xr:uid="{00000000-0005-0000-0000-000022490000}"/>
    <cellStyle name="Normal 37 4 10" xfId="18543" xr:uid="{00000000-0005-0000-0000-000023490000}"/>
    <cellStyle name="Normal 37 4 10 10" xfId="18544" xr:uid="{00000000-0005-0000-0000-000024490000}"/>
    <cellStyle name="Normal 37 4 10 11" xfId="18545" xr:uid="{00000000-0005-0000-0000-000025490000}"/>
    <cellStyle name="Normal 37 4 10 12" xfId="18546" xr:uid="{00000000-0005-0000-0000-000026490000}"/>
    <cellStyle name="Normal 37 4 10 13" xfId="18547" xr:uid="{00000000-0005-0000-0000-000027490000}"/>
    <cellStyle name="Normal 37 4 10 14" xfId="18548" xr:uid="{00000000-0005-0000-0000-000028490000}"/>
    <cellStyle name="Normal 37 4 10 2" xfId="18549" xr:uid="{00000000-0005-0000-0000-000029490000}"/>
    <cellStyle name="Normal 37 4 10 3" xfId="18550" xr:uid="{00000000-0005-0000-0000-00002A490000}"/>
    <cellStyle name="Normal 37 4 10 4" xfId="18551" xr:uid="{00000000-0005-0000-0000-00002B490000}"/>
    <cellStyle name="Normal 37 4 10 5" xfId="18552" xr:uid="{00000000-0005-0000-0000-00002C490000}"/>
    <cellStyle name="Normal 37 4 10 6" xfId="18553" xr:uid="{00000000-0005-0000-0000-00002D490000}"/>
    <cellStyle name="Normal 37 4 10 7" xfId="18554" xr:uid="{00000000-0005-0000-0000-00002E490000}"/>
    <cellStyle name="Normal 37 4 10 8" xfId="18555" xr:uid="{00000000-0005-0000-0000-00002F490000}"/>
    <cellStyle name="Normal 37 4 10 9" xfId="18556" xr:uid="{00000000-0005-0000-0000-000030490000}"/>
    <cellStyle name="Normal 37 4 11" xfId="18557" xr:uid="{00000000-0005-0000-0000-000031490000}"/>
    <cellStyle name="Normal 37 4 11 10" xfId="18558" xr:uid="{00000000-0005-0000-0000-000032490000}"/>
    <cellStyle name="Normal 37 4 11 11" xfId="18559" xr:uid="{00000000-0005-0000-0000-000033490000}"/>
    <cellStyle name="Normal 37 4 11 12" xfId="18560" xr:uid="{00000000-0005-0000-0000-000034490000}"/>
    <cellStyle name="Normal 37 4 11 13" xfId="18561" xr:uid="{00000000-0005-0000-0000-000035490000}"/>
    <cellStyle name="Normal 37 4 11 14" xfId="18562" xr:uid="{00000000-0005-0000-0000-000036490000}"/>
    <cellStyle name="Normal 37 4 11 2" xfId="18563" xr:uid="{00000000-0005-0000-0000-000037490000}"/>
    <cellStyle name="Normal 37 4 11 3" xfId="18564" xr:uid="{00000000-0005-0000-0000-000038490000}"/>
    <cellStyle name="Normal 37 4 11 4" xfId="18565" xr:uid="{00000000-0005-0000-0000-000039490000}"/>
    <cellStyle name="Normal 37 4 11 5" xfId="18566" xr:uid="{00000000-0005-0000-0000-00003A490000}"/>
    <cellStyle name="Normal 37 4 11 6" xfId="18567" xr:uid="{00000000-0005-0000-0000-00003B490000}"/>
    <cellStyle name="Normal 37 4 11 7" xfId="18568" xr:uid="{00000000-0005-0000-0000-00003C490000}"/>
    <cellStyle name="Normal 37 4 11 8" xfId="18569" xr:uid="{00000000-0005-0000-0000-00003D490000}"/>
    <cellStyle name="Normal 37 4 11 9" xfId="18570" xr:uid="{00000000-0005-0000-0000-00003E490000}"/>
    <cellStyle name="Normal 37 4 12" xfId="18571" xr:uid="{00000000-0005-0000-0000-00003F490000}"/>
    <cellStyle name="Normal 37 4 12 10" xfId="18572" xr:uid="{00000000-0005-0000-0000-000040490000}"/>
    <cellStyle name="Normal 37 4 12 11" xfId="18573" xr:uid="{00000000-0005-0000-0000-000041490000}"/>
    <cellStyle name="Normal 37 4 12 12" xfId="18574" xr:uid="{00000000-0005-0000-0000-000042490000}"/>
    <cellStyle name="Normal 37 4 12 13" xfId="18575" xr:uid="{00000000-0005-0000-0000-000043490000}"/>
    <cellStyle name="Normal 37 4 12 14" xfId="18576" xr:uid="{00000000-0005-0000-0000-000044490000}"/>
    <cellStyle name="Normal 37 4 12 2" xfId="18577" xr:uid="{00000000-0005-0000-0000-000045490000}"/>
    <cellStyle name="Normal 37 4 12 3" xfId="18578" xr:uid="{00000000-0005-0000-0000-000046490000}"/>
    <cellStyle name="Normal 37 4 12 4" xfId="18579" xr:uid="{00000000-0005-0000-0000-000047490000}"/>
    <cellStyle name="Normal 37 4 12 5" xfId="18580" xr:uid="{00000000-0005-0000-0000-000048490000}"/>
    <cellStyle name="Normal 37 4 12 6" xfId="18581" xr:uid="{00000000-0005-0000-0000-000049490000}"/>
    <cellStyle name="Normal 37 4 12 7" xfId="18582" xr:uid="{00000000-0005-0000-0000-00004A490000}"/>
    <cellStyle name="Normal 37 4 12 8" xfId="18583" xr:uid="{00000000-0005-0000-0000-00004B490000}"/>
    <cellStyle name="Normal 37 4 12 9" xfId="18584" xr:uid="{00000000-0005-0000-0000-00004C490000}"/>
    <cellStyle name="Normal 37 4 13" xfId="18585" xr:uid="{00000000-0005-0000-0000-00004D490000}"/>
    <cellStyle name="Normal 37 4 13 10" xfId="18586" xr:uid="{00000000-0005-0000-0000-00004E490000}"/>
    <cellStyle name="Normal 37 4 13 11" xfId="18587" xr:uid="{00000000-0005-0000-0000-00004F490000}"/>
    <cellStyle name="Normal 37 4 13 12" xfId="18588" xr:uid="{00000000-0005-0000-0000-000050490000}"/>
    <cellStyle name="Normal 37 4 13 13" xfId="18589" xr:uid="{00000000-0005-0000-0000-000051490000}"/>
    <cellStyle name="Normal 37 4 13 14" xfId="18590" xr:uid="{00000000-0005-0000-0000-000052490000}"/>
    <cellStyle name="Normal 37 4 13 2" xfId="18591" xr:uid="{00000000-0005-0000-0000-000053490000}"/>
    <cellStyle name="Normal 37 4 13 3" xfId="18592" xr:uid="{00000000-0005-0000-0000-000054490000}"/>
    <cellStyle name="Normal 37 4 13 4" xfId="18593" xr:uid="{00000000-0005-0000-0000-000055490000}"/>
    <cellStyle name="Normal 37 4 13 5" xfId="18594" xr:uid="{00000000-0005-0000-0000-000056490000}"/>
    <cellStyle name="Normal 37 4 13 6" xfId="18595" xr:uid="{00000000-0005-0000-0000-000057490000}"/>
    <cellStyle name="Normal 37 4 13 7" xfId="18596" xr:uid="{00000000-0005-0000-0000-000058490000}"/>
    <cellStyle name="Normal 37 4 13 8" xfId="18597" xr:uid="{00000000-0005-0000-0000-000059490000}"/>
    <cellStyle name="Normal 37 4 13 9" xfId="18598" xr:uid="{00000000-0005-0000-0000-00005A490000}"/>
    <cellStyle name="Normal 37 4 14" xfId="18599" xr:uid="{00000000-0005-0000-0000-00005B490000}"/>
    <cellStyle name="Normal 37 4 14 10" xfId="18600" xr:uid="{00000000-0005-0000-0000-00005C490000}"/>
    <cellStyle name="Normal 37 4 14 11" xfId="18601" xr:uid="{00000000-0005-0000-0000-00005D490000}"/>
    <cellStyle name="Normal 37 4 14 12" xfId="18602" xr:uid="{00000000-0005-0000-0000-00005E490000}"/>
    <cellStyle name="Normal 37 4 14 13" xfId="18603" xr:uid="{00000000-0005-0000-0000-00005F490000}"/>
    <cellStyle name="Normal 37 4 14 14" xfId="18604" xr:uid="{00000000-0005-0000-0000-000060490000}"/>
    <cellStyle name="Normal 37 4 14 2" xfId="18605" xr:uid="{00000000-0005-0000-0000-000061490000}"/>
    <cellStyle name="Normal 37 4 14 3" xfId="18606" xr:uid="{00000000-0005-0000-0000-000062490000}"/>
    <cellStyle name="Normal 37 4 14 4" xfId="18607" xr:uid="{00000000-0005-0000-0000-000063490000}"/>
    <cellStyle name="Normal 37 4 14 5" xfId="18608" xr:uid="{00000000-0005-0000-0000-000064490000}"/>
    <cellStyle name="Normal 37 4 14 6" xfId="18609" xr:uid="{00000000-0005-0000-0000-000065490000}"/>
    <cellStyle name="Normal 37 4 14 7" xfId="18610" xr:uid="{00000000-0005-0000-0000-000066490000}"/>
    <cellStyle name="Normal 37 4 14 8" xfId="18611" xr:uid="{00000000-0005-0000-0000-000067490000}"/>
    <cellStyle name="Normal 37 4 14 9" xfId="18612" xr:uid="{00000000-0005-0000-0000-000068490000}"/>
    <cellStyle name="Normal 37 4 15" xfId="18613" xr:uid="{00000000-0005-0000-0000-000069490000}"/>
    <cellStyle name="Normal 37 4 15 10" xfId="18614" xr:uid="{00000000-0005-0000-0000-00006A490000}"/>
    <cellStyle name="Normal 37 4 15 11" xfId="18615" xr:uid="{00000000-0005-0000-0000-00006B490000}"/>
    <cellStyle name="Normal 37 4 15 12" xfId="18616" xr:uid="{00000000-0005-0000-0000-00006C490000}"/>
    <cellStyle name="Normal 37 4 15 13" xfId="18617" xr:uid="{00000000-0005-0000-0000-00006D490000}"/>
    <cellStyle name="Normal 37 4 15 14" xfId="18618" xr:uid="{00000000-0005-0000-0000-00006E490000}"/>
    <cellStyle name="Normal 37 4 15 2" xfId="18619" xr:uid="{00000000-0005-0000-0000-00006F490000}"/>
    <cellStyle name="Normal 37 4 15 3" xfId="18620" xr:uid="{00000000-0005-0000-0000-000070490000}"/>
    <cellStyle name="Normal 37 4 15 4" xfId="18621" xr:uid="{00000000-0005-0000-0000-000071490000}"/>
    <cellStyle name="Normal 37 4 15 5" xfId="18622" xr:uid="{00000000-0005-0000-0000-000072490000}"/>
    <cellStyle name="Normal 37 4 15 6" xfId="18623" xr:uid="{00000000-0005-0000-0000-000073490000}"/>
    <cellStyle name="Normal 37 4 15 7" xfId="18624" xr:uid="{00000000-0005-0000-0000-000074490000}"/>
    <cellStyle name="Normal 37 4 15 8" xfId="18625" xr:uid="{00000000-0005-0000-0000-000075490000}"/>
    <cellStyle name="Normal 37 4 15 9" xfId="18626" xr:uid="{00000000-0005-0000-0000-000076490000}"/>
    <cellStyle name="Normal 37 4 16" xfId="18627" xr:uid="{00000000-0005-0000-0000-000077490000}"/>
    <cellStyle name="Normal 37 4 17" xfId="18628" xr:uid="{00000000-0005-0000-0000-000078490000}"/>
    <cellStyle name="Normal 37 4 18" xfId="18629" xr:uid="{00000000-0005-0000-0000-000079490000}"/>
    <cellStyle name="Normal 37 4 19" xfId="18630" xr:uid="{00000000-0005-0000-0000-00007A490000}"/>
    <cellStyle name="Normal 37 4 2" xfId="18631" xr:uid="{00000000-0005-0000-0000-00007B490000}"/>
    <cellStyle name="Normal 37 4 2 10" xfId="18632" xr:uid="{00000000-0005-0000-0000-00007C490000}"/>
    <cellStyle name="Normal 37 4 2 11" xfId="18633" xr:uid="{00000000-0005-0000-0000-00007D490000}"/>
    <cellStyle name="Normal 37 4 2 12" xfId="18634" xr:uid="{00000000-0005-0000-0000-00007E490000}"/>
    <cellStyle name="Normal 37 4 2 13" xfId="18635" xr:uid="{00000000-0005-0000-0000-00007F490000}"/>
    <cellStyle name="Normal 37 4 2 14" xfId="18636" xr:uid="{00000000-0005-0000-0000-000080490000}"/>
    <cellStyle name="Normal 37 4 2 15" xfId="18637" xr:uid="{00000000-0005-0000-0000-000081490000}"/>
    <cellStyle name="Normal 37 4 2 2" xfId="18638" xr:uid="{00000000-0005-0000-0000-000082490000}"/>
    <cellStyle name="Normal 37 4 2 2 10" xfId="18639" xr:uid="{00000000-0005-0000-0000-000083490000}"/>
    <cellStyle name="Normal 37 4 2 2 11" xfId="18640" xr:uid="{00000000-0005-0000-0000-000084490000}"/>
    <cellStyle name="Normal 37 4 2 2 12" xfId="18641" xr:uid="{00000000-0005-0000-0000-000085490000}"/>
    <cellStyle name="Normal 37 4 2 2 13" xfId="18642" xr:uid="{00000000-0005-0000-0000-000086490000}"/>
    <cellStyle name="Normal 37 4 2 2 14" xfId="18643" xr:uid="{00000000-0005-0000-0000-000087490000}"/>
    <cellStyle name="Normal 37 4 2 2 2" xfId="18644" xr:uid="{00000000-0005-0000-0000-000088490000}"/>
    <cellStyle name="Normal 37 4 2 2 3" xfId="18645" xr:uid="{00000000-0005-0000-0000-000089490000}"/>
    <cellStyle name="Normal 37 4 2 2 4" xfId="18646" xr:uid="{00000000-0005-0000-0000-00008A490000}"/>
    <cellStyle name="Normal 37 4 2 2 5" xfId="18647" xr:uid="{00000000-0005-0000-0000-00008B490000}"/>
    <cellStyle name="Normal 37 4 2 2 6" xfId="18648" xr:uid="{00000000-0005-0000-0000-00008C490000}"/>
    <cellStyle name="Normal 37 4 2 2 7" xfId="18649" xr:uid="{00000000-0005-0000-0000-00008D490000}"/>
    <cellStyle name="Normal 37 4 2 2 8" xfId="18650" xr:uid="{00000000-0005-0000-0000-00008E490000}"/>
    <cellStyle name="Normal 37 4 2 2 9" xfId="18651" xr:uid="{00000000-0005-0000-0000-00008F490000}"/>
    <cellStyle name="Normal 37 4 2 3" xfId="18652" xr:uid="{00000000-0005-0000-0000-000090490000}"/>
    <cellStyle name="Normal 37 4 2 4" xfId="18653" xr:uid="{00000000-0005-0000-0000-000091490000}"/>
    <cellStyle name="Normal 37 4 2 5" xfId="18654" xr:uid="{00000000-0005-0000-0000-000092490000}"/>
    <cellStyle name="Normal 37 4 2 6" xfId="18655" xr:uid="{00000000-0005-0000-0000-000093490000}"/>
    <cellStyle name="Normal 37 4 2 7" xfId="18656" xr:uid="{00000000-0005-0000-0000-000094490000}"/>
    <cellStyle name="Normal 37 4 2 8" xfId="18657" xr:uid="{00000000-0005-0000-0000-000095490000}"/>
    <cellStyle name="Normal 37 4 2 9" xfId="18658" xr:uid="{00000000-0005-0000-0000-000096490000}"/>
    <cellStyle name="Normal 37 4 20" xfId="18659" xr:uid="{00000000-0005-0000-0000-000097490000}"/>
    <cellStyle name="Normal 37 4 21" xfId="18660" xr:uid="{00000000-0005-0000-0000-000098490000}"/>
    <cellStyle name="Normal 37 4 22" xfId="18661" xr:uid="{00000000-0005-0000-0000-000099490000}"/>
    <cellStyle name="Normal 37 4 23" xfId="18662" xr:uid="{00000000-0005-0000-0000-00009A490000}"/>
    <cellStyle name="Normal 37 4 24" xfId="18663" xr:uid="{00000000-0005-0000-0000-00009B490000}"/>
    <cellStyle name="Normal 37 4 25" xfId="18664" xr:uid="{00000000-0005-0000-0000-00009C490000}"/>
    <cellStyle name="Normal 37 4 26" xfId="18665" xr:uid="{00000000-0005-0000-0000-00009D490000}"/>
    <cellStyle name="Normal 37 4 27" xfId="18666" xr:uid="{00000000-0005-0000-0000-00009E490000}"/>
    <cellStyle name="Normal 37 4 28" xfId="18667" xr:uid="{00000000-0005-0000-0000-00009F490000}"/>
    <cellStyle name="Normal 37 4 3" xfId="18668" xr:uid="{00000000-0005-0000-0000-0000A0490000}"/>
    <cellStyle name="Normal 37 4 3 10" xfId="18669" xr:uid="{00000000-0005-0000-0000-0000A1490000}"/>
    <cellStyle name="Normal 37 4 3 11" xfId="18670" xr:uid="{00000000-0005-0000-0000-0000A2490000}"/>
    <cellStyle name="Normal 37 4 3 12" xfId="18671" xr:uid="{00000000-0005-0000-0000-0000A3490000}"/>
    <cellStyle name="Normal 37 4 3 13" xfId="18672" xr:uid="{00000000-0005-0000-0000-0000A4490000}"/>
    <cellStyle name="Normal 37 4 3 14" xfId="18673" xr:uid="{00000000-0005-0000-0000-0000A5490000}"/>
    <cellStyle name="Normal 37 4 3 15" xfId="18674" xr:uid="{00000000-0005-0000-0000-0000A6490000}"/>
    <cellStyle name="Normal 37 4 3 2" xfId="18675" xr:uid="{00000000-0005-0000-0000-0000A7490000}"/>
    <cellStyle name="Normal 37 4 3 2 10" xfId="18676" xr:uid="{00000000-0005-0000-0000-0000A8490000}"/>
    <cellStyle name="Normal 37 4 3 2 11" xfId="18677" xr:uid="{00000000-0005-0000-0000-0000A9490000}"/>
    <cellStyle name="Normal 37 4 3 2 12" xfId="18678" xr:uid="{00000000-0005-0000-0000-0000AA490000}"/>
    <cellStyle name="Normal 37 4 3 2 13" xfId="18679" xr:uid="{00000000-0005-0000-0000-0000AB490000}"/>
    <cellStyle name="Normal 37 4 3 2 14" xfId="18680" xr:uid="{00000000-0005-0000-0000-0000AC490000}"/>
    <cellStyle name="Normal 37 4 3 2 2" xfId="18681" xr:uid="{00000000-0005-0000-0000-0000AD490000}"/>
    <cellStyle name="Normal 37 4 3 2 3" xfId="18682" xr:uid="{00000000-0005-0000-0000-0000AE490000}"/>
    <cellStyle name="Normal 37 4 3 2 4" xfId="18683" xr:uid="{00000000-0005-0000-0000-0000AF490000}"/>
    <cellStyle name="Normal 37 4 3 2 5" xfId="18684" xr:uid="{00000000-0005-0000-0000-0000B0490000}"/>
    <cellStyle name="Normal 37 4 3 2 6" xfId="18685" xr:uid="{00000000-0005-0000-0000-0000B1490000}"/>
    <cellStyle name="Normal 37 4 3 2 7" xfId="18686" xr:uid="{00000000-0005-0000-0000-0000B2490000}"/>
    <cellStyle name="Normal 37 4 3 2 8" xfId="18687" xr:uid="{00000000-0005-0000-0000-0000B3490000}"/>
    <cellStyle name="Normal 37 4 3 2 9" xfId="18688" xr:uid="{00000000-0005-0000-0000-0000B4490000}"/>
    <cellStyle name="Normal 37 4 3 3" xfId="18689" xr:uid="{00000000-0005-0000-0000-0000B5490000}"/>
    <cellStyle name="Normal 37 4 3 4" xfId="18690" xr:uid="{00000000-0005-0000-0000-0000B6490000}"/>
    <cellStyle name="Normal 37 4 3 5" xfId="18691" xr:uid="{00000000-0005-0000-0000-0000B7490000}"/>
    <cellStyle name="Normal 37 4 3 6" xfId="18692" xr:uid="{00000000-0005-0000-0000-0000B8490000}"/>
    <cellStyle name="Normal 37 4 3 7" xfId="18693" xr:uid="{00000000-0005-0000-0000-0000B9490000}"/>
    <cellStyle name="Normal 37 4 3 8" xfId="18694" xr:uid="{00000000-0005-0000-0000-0000BA490000}"/>
    <cellStyle name="Normal 37 4 3 9" xfId="18695" xr:uid="{00000000-0005-0000-0000-0000BB490000}"/>
    <cellStyle name="Normal 37 4 4" xfId="18696" xr:uid="{00000000-0005-0000-0000-0000BC490000}"/>
    <cellStyle name="Normal 37 4 4 10" xfId="18697" xr:uid="{00000000-0005-0000-0000-0000BD490000}"/>
    <cellStyle name="Normal 37 4 4 11" xfId="18698" xr:uid="{00000000-0005-0000-0000-0000BE490000}"/>
    <cellStyle name="Normal 37 4 4 12" xfId="18699" xr:uid="{00000000-0005-0000-0000-0000BF490000}"/>
    <cellStyle name="Normal 37 4 4 13" xfId="18700" xr:uid="{00000000-0005-0000-0000-0000C0490000}"/>
    <cellStyle name="Normal 37 4 4 14" xfId="18701" xr:uid="{00000000-0005-0000-0000-0000C1490000}"/>
    <cellStyle name="Normal 37 4 4 15" xfId="18702" xr:uid="{00000000-0005-0000-0000-0000C2490000}"/>
    <cellStyle name="Normal 37 4 4 2" xfId="18703" xr:uid="{00000000-0005-0000-0000-0000C3490000}"/>
    <cellStyle name="Normal 37 4 4 2 10" xfId="18704" xr:uid="{00000000-0005-0000-0000-0000C4490000}"/>
    <cellStyle name="Normal 37 4 4 2 11" xfId="18705" xr:uid="{00000000-0005-0000-0000-0000C5490000}"/>
    <cellStyle name="Normal 37 4 4 2 12" xfId="18706" xr:uid="{00000000-0005-0000-0000-0000C6490000}"/>
    <cellStyle name="Normal 37 4 4 2 13" xfId="18707" xr:uid="{00000000-0005-0000-0000-0000C7490000}"/>
    <cellStyle name="Normal 37 4 4 2 14" xfId="18708" xr:uid="{00000000-0005-0000-0000-0000C8490000}"/>
    <cellStyle name="Normal 37 4 4 2 2" xfId="18709" xr:uid="{00000000-0005-0000-0000-0000C9490000}"/>
    <cellStyle name="Normal 37 4 4 2 3" xfId="18710" xr:uid="{00000000-0005-0000-0000-0000CA490000}"/>
    <cellStyle name="Normal 37 4 4 2 4" xfId="18711" xr:uid="{00000000-0005-0000-0000-0000CB490000}"/>
    <cellStyle name="Normal 37 4 4 2 5" xfId="18712" xr:uid="{00000000-0005-0000-0000-0000CC490000}"/>
    <cellStyle name="Normal 37 4 4 2 6" xfId="18713" xr:uid="{00000000-0005-0000-0000-0000CD490000}"/>
    <cellStyle name="Normal 37 4 4 2 7" xfId="18714" xr:uid="{00000000-0005-0000-0000-0000CE490000}"/>
    <cellStyle name="Normal 37 4 4 2 8" xfId="18715" xr:uid="{00000000-0005-0000-0000-0000CF490000}"/>
    <cellStyle name="Normal 37 4 4 2 9" xfId="18716" xr:uid="{00000000-0005-0000-0000-0000D0490000}"/>
    <cellStyle name="Normal 37 4 4 3" xfId="18717" xr:uid="{00000000-0005-0000-0000-0000D1490000}"/>
    <cellStyle name="Normal 37 4 4 4" xfId="18718" xr:uid="{00000000-0005-0000-0000-0000D2490000}"/>
    <cellStyle name="Normal 37 4 4 5" xfId="18719" xr:uid="{00000000-0005-0000-0000-0000D3490000}"/>
    <cellStyle name="Normal 37 4 4 6" xfId="18720" xr:uid="{00000000-0005-0000-0000-0000D4490000}"/>
    <cellStyle name="Normal 37 4 4 7" xfId="18721" xr:uid="{00000000-0005-0000-0000-0000D5490000}"/>
    <cellStyle name="Normal 37 4 4 8" xfId="18722" xr:uid="{00000000-0005-0000-0000-0000D6490000}"/>
    <cellStyle name="Normal 37 4 4 9" xfId="18723" xr:uid="{00000000-0005-0000-0000-0000D7490000}"/>
    <cellStyle name="Normal 37 4 5" xfId="18724" xr:uid="{00000000-0005-0000-0000-0000D8490000}"/>
    <cellStyle name="Normal 37 4 5 10" xfId="18725" xr:uid="{00000000-0005-0000-0000-0000D9490000}"/>
    <cellStyle name="Normal 37 4 5 11" xfId="18726" xr:uid="{00000000-0005-0000-0000-0000DA490000}"/>
    <cellStyle name="Normal 37 4 5 12" xfId="18727" xr:uid="{00000000-0005-0000-0000-0000DB490000}"/>
    <cellStyle name="Normal 37 4 5 13" xfId="18728" xr:uid="{00000000-0005-0000-0000-0000DC490000}"/>
    <cellStyle name="Normal 37 4 5 14" xfId="18729" xr:uid="{00000000-0005-0000-0000-0000DD490000}"/>
    <cellStyle name="Normal 37 4 5 2" xfId="18730" xr:uid="{00000000-0005-0000-0000-0000DE490000}"/>
    <cellStyle name="Normal 37 4 5 3" xfId="18731" xr:uid="{00000000-0005-0000-0000-0000DF490000}"/>
    <cellStyle name="Normal 37 4 5 4" xfId="18732" xr:uid="{00000000-0005-0000-0000-0000E0490000}"/>
    <cellStyle name="Normal 37 4 5 5" xfId="18733" xr:uid="{00000000-0005-0000-0000-0000E1490000}"/>
    <cellStyle name="Normal 37 4 5 6" xfId="18734" xr:uid="{00000000-0005-0000-0000-0000E2490000}"/>
    <cellStyle name="Normal 37 4 5 7" xfId="18735" xr:uid="{00000000-0005-0000-0000-0000E3490000}"/>
    <cellStyle name="Normal 37 4 5 8" xfId="18736" xr:uid="{00000000-0005-0000-0000-0000E4490000}"/>
    <cellStyle name="Normal 37 4 5 9" xfId="18737" xr:uid="{00000000-0005-0000-0000-0000E5490000}"/>
    <cellStyle name="Normal 37 4 6" xfId="18738" xr:uid="{00000000-0005-0000-0000-0000E6490000}"/>
    <cellStyle name="Normal 37 4 6 10" xfId="18739" xr:uid="{00000000-0005-0000-0000-0000E7490000}"/>
    <cellStyle name="Normal 37 4 6 11" xfId="18740" xr:uid="{00000000-0005-0000-0000-0000E8490000}"/>
    <cellStyle name="Normal 37 4 6 12" xfId="18741" xr:uid="{00000000-0005-0000-0000-0000E9490000}"/>
    <cellStyle name="Normal 37 4 6 13" xfId="18742" xr:uid="{00000000-0005-0000-0000-0000EA490000}"/>
    <cellStyle name="Normal 37 4 6 14" xfId="18743" xr:uid="{00000000-0005-0000-0000-0000EB490000}"/>
    <cellStyle name="Normal 37 4 6 2" xfId="18744" xr:uid="{00000000-0005-0000-0000-0000EC490000}"/>
    <cellStyle name="Normal 37 4 6 3" xfId="18745" xr:uid="{00000000-0005-0000-0000-0000ED490000}"/>
    <cellStyle name="Normal 37 4 6 4" xfId="18746" xr:uid="{00000000-0005-0000-0000-0000EE490000}"/>
    <cellStyle name="Normal 37 4 6 5" xfId="18747" xr:uid="{00000000-0005-0000-0000-0000EF490000}"/>
    <cellStyle name="Normal 37 4 6 6" xfId="18748" xr:uid="{00000000-0005-0000-0000-0000F0490000}"/>
    <cellStyle name="Normal 37 4 6 7" xfId="18749" xr:uid="{00000000-0005-0000-0000-0000F1490000}"/>
    <cellStyle name="Normal 37 4 6 8" xfId="18750" xr:uid="{00000000-0005-0000-0000-0000F2490000}"/>
    <cellStyle name="Normal 37 4 6 9" xfId="18751" xr:uid="{00000000-0005-0000-0000-0000F3490000}"/>
    <cellStyle name="Normal 37 4 7" xfId="18752" xr:uid="{00000000-0005-0000-0000-0000F4490000}"/>
    <cellStyle name="Normal 37 4 7 10" xfId="18753" xr:uid="{00000000-0005-0000-0000-0000F5490000}"/>
    <cellStyle name="Normal 37 4 7 11" xfId="18754" xr:uid="{00000000-0005-0000-0000-0000F6490000}"/>
    <cellStyle name="Normal 37 4 7 12" xfId="18755" xr:uid="{00000000-0005-0000-0000-0000F7490000}"/>
    <cellStyle name="Normal 37 4 7 13" xfId="18756" xr:uid="{00000000-0005-0000-0000-0000F8490000}"/>
    <cellStyle name="Normal 37 4 7 14" xfId="18757" xr:uid="{00000000-0005-0000-0000-0000F9490000}"/>
    <cellStyle name="Normal 37 4 7 2" xfId="18758" xr:uid="{00000000-0005-0000-0000-0000FA490000}"/>
    <cellStyle name="Normal 37 4 7 3" xfId="18759" xr:uid="{00000000-0005-0000-0000-0000FB490000}"/>
    <cellStyle name="Normal 37 4 7 4" xfId="18760" xr:uid="{00000000-0005-0000-0000-0000FC490000}"/>
    <cellStyle name="Normal 37 4 7 5" xfId="18761" xr:uid="{00000000-0005-0000-0000-0000FD490000}"/>
    <cellStyle name="Normal 37 4 7 6" xfId="18762" xr:uid="{00000000-0005-0000-0000-0000FE490000}"/>
    <cellStyle name="Normal 37 4 7 7" xfId="18763" xr:uid="{00000000-0005-0000-0000-0000FF490000}"/>
    <cellStyle name="Normal 37 4 7 8" xfId="18764" xr:uid="{00000000-0005-0000-0000-0000004A0000}"/>
    <cellStyle name="Normal 37 4 7 9" xfId="18765" xr:uid="{00000000-0005-0000-0000-0000014A0000}"/>
    <cellStyle name="Normal 37 4 8" xfId="18766" xr:uid="{00000000-0005-0000-0000-0000024A0000}"/>
    <cellStyle name="Normal 37 4 8 10" xfId="18767" xr:uid="{00000000-0005-0000-0000-0000034A0000}"/>
    <cellStyle name="Normal 37 4 8 11" xfId="18768" xr:uid="{00000000-0005-0000-0000-0000044A0000}"/>
    <cellStyle name="Normal 37 4 8 12" xfId="18769" xr:uid="{00000000-0005-0000-0000-0000054A0000}"/>
    <cellStyle name="Normal 37 4 8 13" xfId="18770" xr:uid="{00000000-0005-0000-0000-0000064A0000}"/>
    <cellStyle name="Normal 37 4 8 14" xfId="18771" xr:uid="{00000000-0005-0000-0000-0000074A0000}"/>
    <cellStyle name="Normal 37 4 8 2" xfId="18772" xr:uid="{00000000-0005-0000-0000-0000084A0000}"/>
    <cellStyle name="Normal 37 4 8 3" xfId="18773" xr:uid="{00000000-0005-0000-0000-0000094A0000}"/>
    <cellStyle name="Normal 37 4 8 4" xfId="18774" xr:uid="{00000000-0005-0000-0000-00000A4A0000}"/>
    <cellStyle name="Normal 37 4 8 5" xfId="18775" xr:uid="{00000000-0005-0000-0000-00000B4A0000}"/>
    <cellStyle name="Normal 37 4 8 6" xfId="18776" xr:uid="{00000000-0005-0000-0000-00000C4A0000}"/>
    <cellStyle name="Normal 37 4 8 7" xfId="18777" xr:uid="{00000000-0005-0000-0000-00000D4A0000}"/>
    <cellStyle name="Normal 37 4 8 8" xfId="18778" xr:uid="{00000000-0005-0000-0000-00000E4A0000}"/>
    <cellStyle name="Normal 37 4 8 9" xfId="18779" xr:uid="{00000000-0005-0000-0000-00000F4A0000}"/>
    <cellStyle name="Normal 37 4 9" xfId="18780" xr:uid="{00000000-0005-0000-0000-0000104A0000}"/>
    <cellStyle name="Normal 37 4 9 10" xfId="18781" xr:uid="{00000000-0005-0000-0000-0000114A0000}"/>
    <cellStyle name="Normal 37 4 9 11" xfId="18782" xr:uid="{00000000-0005-0000-0000-0000124A0000}"/>
    <cellStyle name="Normal 37 4 9 12" xfId="18783" xr:uid="{00000000-0005-0000-0000-0000134A0000}"/>
    <cellStyle name="Normal 37 4 9 13" xfId="18784" xr:uid="{00000000-0005-0000-0000-0000144A0000}"/>
    <cellStyle name="Normal 37 4 9 14" xfId="18785" xr:uid="{00000000-0005-0000-0000-0000154A0000}"/>
    <cellStyle name="Normal 37 4 9 2" xfId="18786" xr:uid="{00000000-0005-0000-0000-0000164A0000}"/>
    <cellStyle name="Normal 37 4 9 3" xfId="18787" xr:uid="{00000000-0005-0000-0000-0000174A0000}"/>
    <cellStyle name="Normal 37 4 9 4" xfId="18788" xr:uid="{00000000-0005-0000-0000-0000184A0000}"/>
    <cellStyle name="Normal 37 4 9 5" xfId="18789" xr:uid="{00000000-0005-0000-0000-0000194A0000}"/>
    <cellStyle name="Normal 37 4 9 6" xfId="18790" xr:uid="{00000000-0005-0000-0000-00001A4A0000}"/>
    <cellStyle name="Normal 37 4 9 7" xfId="18791" xr:uid="{00000000-0005-0000-0000-00001B4A0000}"/>
    <cellStyle name="Normal 37 4 9 8" xfId="18792" xr:uid="{00000000-0005-0000-0000-00001C4A0000}"/>
    <cellStyle name="Normal 37 4 9 9" xfId="18793" xr:uid="{00000000-0005-0000-0000-00001D4A0000}"/>
    <cellStyle name="Normal 38" xfId="18794" xr:uid="{00000000-0005-0000-0000-00001E4A0000}"/>
    <cellStyle name="Normal 38 10" xfId="18795" xr:uid="{00000000-0005-0000-0000-00001F4A0000}"/>
    <cellStyle name="Normal 38 10 10" xfId="18796" xr:uid="{00000000-0005-0000-0000-0000204A0000}"/>
    <cellStyle name="Normal 38 10 11" xfId="18797" xr:uid="{00000000-0005-0000-0000-0000214A0000}"/>
    <cellStyle name="Normal 38 10 12" xfId="18798" xr:uid="{00000000-0005-0000-0000-0000224A0000}"/>
    <cellStyle name="Normal 38 10 13" xfId="18799" xr:uid="{00000000-0005-0000-0000-0000234A0000}"/>
    <cellStyle name="Normal 38 10 14" xfId="18800" xr:uid="{00000000-0005-0000-0000-0000244A0000}"/>
    <cellStyle name="Normal 38 10 2" xfId="18801" xr:uid="{00000000-0005-0000-0000-0000254A0000}"/>
    <cellStyle name="Normal 38 10 3" xfId="18802" xr:uid="{00000000-0005-0000-0000-0000264A0000}"/>
    <cellStyle name="Normal 38 10 4" xfId="18803" xr:uid="{00000000-0005-0000-0000-0000274A0000}"/>
    <cellStyle name="Normal 38 10 5" xfId="18804" xr:uid="{00000000-0005-0000-0000-0000284A0000}"/>
    <cellStyle name="Normal 38 10 6" xfId="18805" xr:uid="{00000000-0005-0000-0000-0000294A0000}"/>
    <cellStyle name="Normal 38 10 7" xfId="18806" xr:uid="{00000000-0005-0000-0000-00002A4A0000}"/>
    <cellStyle name="Normal 38 10 8" xfId="18807" xr:uid="{00000000-0005-0000-0000-00002B4A0000}"/>
    <cellStyle name="Normal 38 10 9" xfId="18808" xr:uid="{00000000-0005-0000-0000-00002C4A0000}"/>
    <cellStyle name="Normal 38 11" xfId="18809" xr:uid="{00000000-0005-0000-0000-00002D4A0000}"/>
    <cellStyle name="Normal 38 11 10" xfId="18810" xr:uid="{00000000-0005-0000-0000-00002E4A0000}"/>
    <cellStyle name="Normal 38 11 11" xfId="18811" xr:uid="{00000000-0005-0000-0000-00002F4A0000}"/>
    <cellStyle name="Normal 38 11 12" xfId="18812" xr:uid="{00000000-0005-0000-0000-0000304A0000}"/>
    <cellStyle name="Normal 38 11 13" xfId="18813" xr:uid="{00000000-0005-0000-0000-0000314A0000}"/>
    <cellStyle name="Normal 38 11 14" xfId="18814" xr:uid="{00000000-0005-0000-0000-0000324A0000}"/>
    <cellStyle name="Normal 38 11 2" xfId="18815" xr:uid="{00000000-0005-0000-0000-0000334A0000}"/>
    <cellStyle name="Normal 38 11 3" xfId="18816" xr:uid="{00000000-0005-0000-0000-0000344A0000}"/>
    <cellStyle name="Normal 38 11 4" xfId="18817" xr:uid="{00000000-0005-0000-0000-0000354A0000}"/>
    <cellStyle name="Normal 38 11 5" xfId="18818" xr:uid="{00000000-0005-0000-0000-0000364A0000}"/>
    <cellStyle name="Normal 38 11 6" xfId="18819" xr:uid="{00000000-0005-0000-0000-0000374A0000}"/>
    <cellStyle name="Normal 38 11 7" xfId="18820" xr:uid="{00000000-0005-0000-0000-0000384A0000}"/>
    <cellStyle name="Normal 38 11 8" xfId="18821" xr:uid="{00000000-0005-0000-0000-0000394A0000}"/>
    <cellStyle name="Normal 38 11 9" xfId="18822" xr:uid="{00000000-0005-0000-0000-00003A4A0000}"/>
    <cellStyle name="Normal 38 12" xfId="18823" xr:uid="{00000000-0005-0000-0000-00003B4A0000}"/>
    <cellStyle name="Normal 38 12 10" xfId="18824" xr:uid="{00000000-0005-0000-0000-00003C4A0000}"/>
    <cellStyle name="Normal 38 12 11" xfId="18825" xr:uid="{00000000-0005-0000-0000-00003D4A0000}"/>
    <cellStyle name="Normal 38 12 12" xfId="18826" xr:uid="{00000000-0005-0000-0000-00003E4A0000}"/>
    <cellStyle name="Normal 38 12 13" xfId="18827" xr:uid="{00000000-0005-0000-0000-00003F4A0000}"/>
    <cellStyle name="Normal 38 12 14" xfId="18828" xr:uid="{00000000-0005-0000-0000-0000404A0000}"/>
    <cellStyle name="Normal 38 12 2" xfId="18829" xr:uid="{00000000-0005-0000-0000-0000414A0000}"/>
    <cellStyle name="Normal 38 12 3" xfId="18830" xr:uid="{00000000-0005-0000-0000-0000424A0000}"/>
    <cellStyle name="Normal 38 12 4" xfId="18831" xr:uid="{00000000-0005-0000-0000-0000434A0000}"/>
    <cellStyle name="Normal 38 12 5" xfId="18832" xr:uid="{00000000-0005-0000-0000-0000444A0000}"/>
    <cellStyle name="Normal 38 12 6" xfId="18833" xr:uid="{00000000-0005-0000-0000-0000454A0000}"/>
    <cellStyle name="Normal 38 12 7" xfId="18834" xr:uid="{00000000-0005-0000-0000-0000464A0000}"/>
    <cellStyle name="Normal 38 12 8" xfId="18835" xr:uid="{00000000-0005-0000-0000-0000474A0000}"/>
    <cellStyle name="Normal 38 12 9" xfId="18836" xr:uid="{00000000-0005-0000-0000-0000484A0000}"/>
    <cellStyle name="Normal 38 13" xfId="18837" xr:uid="{00000000-0005-0000-0000-0000494A0000}"/>
    <cellStyle name="Normal 38 13 10" xfId="18838" xr:uid="{00000000-0005-0000-0000-00004A4A0000}"/>
    <cellStyle name="Normal 38 13 11" xfId="18839" xr:uid="{00000000-0005-0000-0000-00004B4A0000}"/>
    <cellStyle name="Normal 38 13 12" xfId="18840" xr:uid="{00000000-0005-0000-0000-00004C4A0000}"/>
    <cellStyle name="Normal 38 13 13" xfId="18841" xr:uid="{00000000-0005-0000-0000-00004D4A0000}"/>
    <cellStyle name="Normal 38 13 14" xfId="18842" xr:uid="{00000000-0005-0000-0000-00004E4A0000}"/>
    <cellStyle name="Normal 38 13 2" xfId="18843" xr:uid="{00000000-0005-0000-0000-00004F4A0000}"/>
    <cellStyle name="Normal 38 13 3" xfId="18844" xr:uid="{00000000-0005-0000-0000-0000504A0000}"/>
    <cellStyle name="Normal 38 13 4" xfId="18845" xr:uid="{00000000-0005-0000-0000-0000514A0000}"/>
    <cellStyle name="Normal 38 13 5" xfId="18846" xr:uid="{00000000-0005-0000-0000-0000524A0000}"/>
    <cellStyle name="Normal 38 13 6" xfId="18847" xr:uid="{00000000-0005-0000-0000-0000534A0000}"/>
    <cellStyle name="Normal 38 13 7" xfId="18848" xr:uid="{00000000-0005-0000-0000-0000544A0000}"/>
    <cellStyle name="Normal 38 13 8" xfId="18849" xr:uid="{00000000-0005-0000-0000-0000554A0000}"/>
    <cellStyle name="Normal 38 13 9" xfId="18850" xr:uid="{00000000-0005-0000-0000-0000564A0000}"/>
    <cellStyle name="Normal 38 14" xfId="18851" xr:uid="{00000000-0005-0000-0000-0000574A0000}"/>
    <cellStyle name="Normal 38 14 10" xfId="18852" xr:uid="{00000000-0005-0000-0000-0000584A0000}"/>
    <cellStyle name="Normal 38 14 11" xfId="18853" xr:uid="{00000000-0005-0000-0000-0000594A0000}"/>
    <cellStyle name="Normal 38 14 12" xfId="18854" xr:uid="{00000000-0005-0000-0000-00005A4A0000}"/>
    <cellStyle name="Normal 38 14 13" xfId="18855" xr:uid="{00000000-0005-0000-0000-00005B4A0000}"/>
    <cellStyle name="Normal 38 14 14" xfId="18856" xr:uid="{00000000-0005-0000-0000-00005C4A0000}"/>
    <cellStyle name="Normal 38 14 2" xfId="18857" xr:uid="{00000000-0005-0000-0000-00005D4A0000}"/>
    <cellStyle name="Normal 38 14 3" xfId="18858" xr:uid="{00000000-0005-0000-0000-00005E4A0000}"/>
    <cellStyle name="Normal 38 14 4" xfId="18859" xr:uid="{00000000-0005-0000-0000-00005F4A0000}"/>
    <cellStyle name="Normal 38 14 5" xfId="18860" xr:uid="{00000000-0005-0000-0000-0000604A0000}"/>
    <cellStyle name="Normal 38 14 6" xfId="18861" xr:uid="{00000000-0005-0000-0000-0000614A0000}"/>
    <cellStyle name="Normal 38 14 7" xfId="18862" xr:uid="{00000000-0005-0000-0000-0000624A0000}"/>
    <cellStyle name="Normal 38 14 8" xfId="18863" xr:uid="{00000000-0005-0000-0000-0000634A0000}"/>
    <cellStyle name="Normal 38 14 9" xfId="18864" xr:uid="{00000000-0005-0000-0000-0000644A0000}"/>
    <cellStyle name="Normal 38 15" xfId="18865" xr:uid="{00000000-0005-0000-0000-0000654A0000}"/>
    <cellStyle name="Normal 38 15 10" xfId="18866" xr:uid="{00000000-0005-0000-0000-0000664A0000}"/>
    <cellStyle name="Normal 38 15 11" xfId="18867" xr:uid="{00000000-0005-0000-0000-0000674A0000}"/>
    <cellStyle name="Normal 38 15 12" xfId="18868" xr:uid="{00000000-0005-0000-0000-0000684A0000}"/>
    <cellStyle name="Normal 38 15 13" xfId="18869" xr:uid="{00000000-0005-0000-0000-0000694A0000}"/>
    <cellStyle name="Normal 38 15 14" xfId="18870" xr:uid="{00000000-0005-0000-0000-00006A4A0000}"/>
    <cellStyle name="Normal 38 15 2" xfId="18871" xr:uid="{00000000-0005-0000-0000-00006B4A0000}"/>
    <cellStyle name="Normal 38 15 3" xfId="18872" xr:uid="{00000000-0005-0000-0000-00006C4A0000}"/>
    <cellStyle name="Normal 38 15 4" xfId="18873" xr:uid="{00000000-0005-0000-0000-00006D4A0000}"/>
    <cellStyle name="Normal 38 15 5" xfId="18874" xr:uid="{00000000-0005-0000-0000-00006E4A0000}"/>
    <cellStyle name="Normal 38 15 6" xfId="18875" xr:uid="{00000000-0005-0000-0000-00006F4A0000}"/>
    <cellStyle name="Normal 38 15 7" xfId="18876" xr:uid="{00000000-0005-0000-0000-0000704A0000}"/>
    <cellStyle name="Normal 38 15 8" xfId="18877" xr:uid="{00000000-0005-0000-0000-0000714A0000}"/>
    <cellStyle name="Normal 38 15 9" xfId="18878" xr:uid="{00000000-0005-0000-0000-0000724A0000}"/>
    <cellStyle name="Normal 38 16" xfId="18879" xr:uid="{00000000-0005-0000-0000-0000734A0000}"/>
    <cellStyle name="Normal 38 16 10" xfId="18880" xr:uid="{00000000-0005-0000-0000-0000744A0000}"/>
    <cellStyle name="Normal 38 16 11" xfId="18881" xr:uid="{00000000-0005-0000-0000-0000754A0000}"/>
    <cellStyle name="Normal 38 16 12" xfId="18882" xr:uid="{00000000-0005-0000-0000-0000764A0000}"/>
    <cellStyle name="Normal 38 16 13" xfId="18883" xr:uid="{00000000-0005-0000-0000-0000774A0000}"/>
    <cellStyle name="Normal 38 16 14" xfId="18884" xr:uid="{00000000-0005-0000-0000-0000784A0000}"/>
    <cellStyle name="Normal 38 16 2" xfId="18885" xr:uid="{00000000-0005-0000-0000-0000794A0000}"/>
    <cellStyle name="Normal 38 16 3" xfId="18886" xr:uid="{00000000-0005-0000-0000-00007A4A0000}"/>
    <cellStyle name="Normal 38 16 4" xfId="18887" xr:uid="{00000000-0005-0000-0000-00007B4A0000}"/>
    <cellStyle name="Normal 38 16 5" xfId="18888" xr:uid="{00000000-0005-0000-0000-00007C4A0000}"/>
    <cellStyle name="Normal 38 16 6" xfId="18889" xr:uid="{00000000-0005-0000-0000-00007D4A0000}"/>
    <cellStyle name="Normal 38 16 7" xfId="18890" xr:uid="{00000000-0005-0000-0000-00007E4A0000}"/>
    <cellStyle name="Normal 38 16 8" xfId="18891" xr:uid="{00000000-0005-0000-0000-00007F4A0000}"/>
    <cellStyle name="Normal 38 16 9" xfId="18892" xr:uid="{00000000-0005-0000-0000-0000804A0000}"/>
    <cellStyle name="Normal 38 17" xfId="18893" xr:uid="{00000000-0005-0000-0000-0000814A0000}"/>
    <cellStyle name="Normal 38 17 10" xfId="18894" xr:uid="{00000000-0005-0000-0000-0000824A0000}"/>
    <cellStyle name="Normal 38 17 11" xfId="18895" xr:uid="{00000000-0005-0000-0000-0000834A0000}"/>
    <cellStyle name="Normal 38 17 12" xfId="18896" xr:uid="{00000000-0005-0000-0000-0000844A0000}"/>
    <cellStyle name="Normal 38 17 13" xfId="18897" xr:uid="{00000000-0005-0000-0000-0000854A0000}"/>
    <cellStyle name="Normal 38 17 14" xfId="18898" xr:uid="{00000000-0005-0000-0000-0000864A0000}"/>
    <cellStyle name="Normal 38 17 2" xfId="18899" xr:uid="{00000000-0005-0000-0000-0000874A0000}"/>
    <cellStyle name="Normal 38 17 3" xfId="18900" xr:uid="{00000000-0005-0000-0000-0000884A0000}"/>
    <cellStyle name="Normal 38 17 4" xfId="18901" xr:uid="{00000000-0005-0000-0000-0000894A0000}"/>
    <cellStyle name="Normal 38 17 5" xfId="18902" xr:uid="{00000000-0005-0000-0000-00008A4A0000}"/>
    <cellStyle name="Normal 38 17 6" xfId="18903" xr:uid="{00000000-0005-0000-0000-00008B4A0000}"/>
    <cellStyle name="Normal 38 17 7" xfId="18904" xr:uid="{00000000-0005-0000-0000-00008C4A0000}"/>
    <cellStyle name="Normal 38 17 8" xfId="18905" xr:uid="{00000000-0005-0000-0000-00008D4A0000}"/>
    <cellStyle name="Normal 38 17 9" xfId="18906" xr:uid="{00000000-0005-0000-0000-00008E4A0000}"/>
    <cellStyle name="Normal 38 18" xfId="18907" xr:uid="{00000000-0005-0000-0000-00008F4A0000}"/>
    <cellStyle name="Normal 38 19" xfId="18908" xr:uid="{00000000-0005-0000-0000-0000904A0000}"/>
    <cellStyle name="Normal 38 2" xfId="18909" xr:uid="{00000000-0005-0000-0000-0000914A0000}"/>
    <cellStyle name="Normal 38 20" xfId="18910" xr:uid="{00000000-0005-0000-0000-0000924A0000}"/>
    <cellStyle name="Normal 38 21" xfId="18911" xr:uid="{00000000-0005-0000-0000-0000934A0000}"/>
    <cellStyle name="Normal 38 22" xfId="18912" xr:uid="{00000000-0005-0000-0000-0000944A0000}"/>
    <cellStyle name="Normal 38 23" xfId="18913" xr:uid="{00000000-0005-0000-0000-0000954A0000}"/>
    <cellStyle name="Normal 38 24" xfId="18914" xr:uid="{00000000-0005-0000-0000-0000964A0000}"/>
    <cellStyle name="Normal 38 25" xfId="18915" xr:uid="{00000000-0005-0000-0000-0000974A0000}"/>
    <cellStyle name="Normal 38 26" xfId="18916" xr:uid="{00000000-0005-0000-0000-0000984A0000}"/>
    <cellStyle name="Normal 38 27" xfId="18917" xr:uid="{00000000-0005-0000-0000-0000994A0000}"/>
    <cellStyle name="Normal 38 28" xfId="18918" xr:uid="{00000000-0005-0000-0000-00009A4A0000}"/>
    <cellStyle name="Normal 38 29" xfId="18919" xr:uid="{00000000-0005-0000-0000-00009B4A0000}"/>
    <cellStyle name="Normal 38 3" xfId="18920" xr:uid="{00000000-0005-0000-0000-00009C4A0000}"/>
    <cellStyle name="Normal 38 30" xfId="18921" xr:uid="{00000000-0005-0000-0000-00009D4A0000}"/>
    <cellStyle name="Normal 38 4" xfId="18922" xr:uid="{00000000-0005-0000-0000-00009E4A0000}"/>
    <cellStyle name="Normal 38 4 10" xfId="18923" xr:uid="{00000000-0005-0000-0000-00009F4A0000}"/>
    <cellStyle name="Normal 38 4 11" xfId="18924" xr:uid="{00000000-0005-0000-0000-0000A04A0000}"/>
    <cellStyle name="Normal 38 4 12" xfId="18925" xr:uid="{00000000-0005-0000-0000-0000A14A0000}"/>
    <cellStyle name="Normal 38 4 13" xfId="18926" xr:uid="{00000000-0005-0000-0000-0000A24A0000}"/>
    <cellStyle name="Normal 38 4 14" xfId="18927" xr:uid="{00000000-0005-0000-0000-0000A34A0000}"/>
    <cellStyle name="Normal 38 4 15" xfId="18928" xr:uid="{00000000-0005-0000-0000-0000A44A0000}"/>
    <cellStyle name="Normal 38 4 2" xfId="18929" xr:uid="{00000000-0005-0000-0000-0000A54A0000}"/>
    <cellStyle name="Normal 38 4 2 10" xfId="18930" xr:uid="{00000000-0005-0000-0000-0000A64A0000}"/>
    <cellStyle name="Normal 38 4 2 11" xfId="18931" xr:uid="{00000000-0005-0000-0000-0000A74A0000}"/>
    <cellStyle name="Normal 38 4 2 12" xfId="18932" xr:uid="{00000000-0005-0000-0000-0000A84A0000}"/>
    <cellStyle name="Normal 38 4 2 13" xfId="18933" xr:uid="{00000000-0005-0000-0000-0000A94A0000}"/>
    <cellStyle name="Normal 38 4 2 14" xfId="18934" xr:uid="{00000000-0005-0000-0000-0000AA4A0000}"/>
    <cellStyle name="Normal 38 4 2 2" xfId="18935" xr:uid="{00000000-0005-0000-0000-0000AB4A0000}"/>
    <cellStyle name="Normal 38 4 2 3" xfId="18936" xr:uid="{00000000-0005-0000-0000-0000AC4A0000}"/>
    <cellStyle name="Normal 38 4 2 4" xfId="18937" xr:uid="{00000000-0005-0000-0000-0000AD4A0000}"/>
    <cellStyle name="Normal 38 4 2 5" xfId="18938" xr:uid="{00000000-0005-0000-0000-0000AE4A0000}"/>
    <cellStyle name="Normal 38 4 2 6" xfId="18939" xr:uid="{00000000-0005-0000-0000-0000AF4A0000}"/>
    <cellStyle name="Normal 38 4 2 7" xfId="18940" xr:uid="{00000000-0005-0000-0000-0000B04A0000}"/>
    <cellStyle name="Normal 38 4 2 8" xfId="18941" xr:uid="{00000000-0005-0000-0000-0000B14A0000}"/>
    <cellStyle name="Normal 38 4 2 9" xfId="18942" xr:uid="{00000000-0005-0000-0000-0000B24A0000}"/>
    <cellStyle name="Normal 38 4 3" xfId="18943" xr:uid="{00000000-0005-0000-0000-0000B34A0000}"/>
    <cellStyle name="Normal 38 4 4" xfId="18944" xr:uid="{00000000-0005-0000-0000-0000B44A0000}"/>
    <cellStyle name="Normal 38 4 5" xfId="18945" xr:uid="{00000000-0005-0000-0000-0000B54A0000}"/>
    <cellStyle name="Normal 38 4 6" xfId="18946" xr:uid="{00000000-0005-0000-0000-0000B64A0000}"/>
    <cellStyle name="Normal 38 4 7" xfId="18947" xr:uid="{00000000-0005-0000-0000-0000B74A0000}"/>
    <cellStyle name="Normal 38 4 8" xfId="18948" xr:uid="{00000000-0005-0000-0000-0000B84A0000}"/>
    <cellStyle name="Normal 38 4 9" xfId="18949" xr:uid="{00000000-0005-0000-0000-0000B94A0000}"/>
    <cellStyle name="Normal 38 5" xfId="18950" xr:uid="{00000000-0005-0000-0000-0000BA4A0000}"/>
    <cellStyle name="Normal 38 5 10" xfId="18951" xr:uid="{00000000-0005-0000-0000-0000BB4A0000}"/>
    <cellStyle name="Normal 38 5 11" xfId="18952" xr:uid="{00000000-0005-0000-0000-0000BC4A0000}"/>
    <cellStyle name="Normal 38 5 12" xfId="18953" xr:uid="{00000000-0005-0000-0000-0000BD4A0000}"/>
    <cellStyle name="Normal 38 5 13" xfId="18954" xr:uid="{00000000-0005-0000-0000-0000BE4A0000}"/>
    <cellStyle name="Normal 38 5 14" xfId="18955" xr:uid="{00000000-0005-0000-0000-0000BF4A0000}"/>
    <cellStyle name="Normal 38 5 15" xfId="18956" xr:uid="{00000000-0005-0000-0000-0000C04A0000}"/>
    <cellStyle name="Normal 38 5 2" xfId="18957" xr:uid="{00000000-0005-0000-0000-0000C14A0000}"/>
    <cellStyle name="Normal 38 5 2 10" xfId="18958" xr:uid="{00000000-0005-0000-0000-0000C24A0000}"/>
    <cellStyle name="Normal 38 5 2 11" xfId="18959" xr:uid="{00000000-0005-0000-0000-0000C34A0000}"/>
    <cellStyle name="Normal 38 5 2 12" xfId="18960" xr:uid="{00000000-0005-0000-0000-0000C44A0000}"/>
    <cellStyle name="Normal 38 5 2 13" xfId="18961" xr:uid="{00000000-0005-0000-0000-0000C54A0000}"/>
    <cellStyle name="Normal 38 5 2 14" xfId="18962" xr:uid="{00000000-0005-0000-0000-0000C64A0000}"/>
    <cellStyle name="Normal 38 5 2 2" xfId="18963" xr:uid="{00000000-0005-0000-0000-0000C74A0000}"/>
    <cellStyle name="Normal 38 5 2 3" xfId="18964" xr:uid="{00000000-0005-0000-0000-0000C84A0000}"/>
    <cellStyle name="Normal 38 5 2 4" xfId="18965" xr:uid="{00000000-0005-0000-0000-0000C94A0000}"/>
    <cellStyle name="Normal 38 5 2 5" xfId="18966" xr:uid="{00000000-0005-0000-0000-0000CA4A0000}"/>
    <cellStyle name="Normal 38 5 2 6" xfId="18967" xr:uid="{00000000-0005-0000-0000-0000CB4A0000}"/>
    <cellStyle name="Normal 38 5 2 7" xfId="18968" xr:uid="{00000000-0005-0000-0000-0000CC4A0000}"/>
    <cellStyle name="Normal 38 5 2 8" xfId="18969" xr:uid="{00000000-0005-0000-0000-0000CD4A0000}"/>
    <cellStyle name="Normal 38 5 2 9" xfId="18970" xr:uid="{00000000-0005-0000-0000-0000CE4A0000}"/>
    <cellStyle name="Normal 38 5 3" xfId="18971" xr:uid="{00000000-0005-0000-0000-0000CF4A0000}"/>
    <cellStyle name="Normal 38 5 4" xfId="18972" xr:uid="{00000000-0005-0000-0000-0000D04A0000}"/>
    <cellStyle name="Normal 38 5 5" xfId="18973" xr:uid="{00000000-0005-0000-0000-0000D14A0000}"/>
    <cellStyle name="Normal 38 5 6" xfId="18974" xr:uid="{00000000-0005-0000-0000-0000D24A0000}"/>
    <cellStyle name="Normal 38 5 7" xfId="18975" xr:uid="{00000000-0005-0000-0000-0000D34A0000}"/>
    <cellStyle name="Normal 38 5 8" xfId="18976" xr:uid="{00000000-0005-0000-0000-0000D44A0000}"/>
    <cellStyle name="Normal 38 5 9" xfId="18977" xr:uid="{00000000-0005-0000-0000-0000D54A0000}"/>
    <cellStyle name="Normal 38 6" xfId="18978" xr:uid="{00000000-0005-0000-0000-0000D64A0000}"/>
    <cellStyle name="Normal 38 6 10" xfId="18979" xr:uid="{00000000-0005-0000-0000-0000D74A0000}"/>
    <cellStyle name="Normal 38 6 11" xfId="18980" xr:uid="{00000000-0005-0000-0000-0000D84A0000}"/>
    <cellStyle name="Normal 38 6 12" xfId="18981" xr:uid="{00000000-0005-0000-0000-0000D94A0000}"/>
    <cellStyle name="Normal 38 6 13" xfId="18982" xr:uid="{00000000-0005-0000-0000-0000DA4A0000}"/>
    <cellStyle name="Normal 38 6 14" xfId="18983" xr:uid="{00000000-0005-0000-0000-0000DB4A0000}"/>
    <cellStyle name="Normal 38 6 15" xfId="18984" xr:uid="{00000000-0005-0000-0000-0000DC4A0000}"/>
    <cellStyle name="Normal 38 6 2" xfId="18985" xr:uid="{00000000-0005-0000-0000-0000DD4A0000}"/>
    <cellStyle name="Normal 38 6 2 10" xfId="18986" xr:uid="{00000000-0005-0000-0000-0000DE4A0000}"/>
    <cellStyle name="Normal 38 6 2 11" xfId="18987" xr:uid="{00000000-0005-0000-0000-0000DF4A0000}"/>
    <cellStyle name="Normal 38 6 2 12" xfId="18988" xr:uid="{00000000-0005-0000-0000-0000E04A0000}"/>
    <cellStyle name="Normal 38 6 2 13" xfId="18989" xr:uid="{00000000-0005-0000-0000-0000E14A0000}"/>
    <cellStyle name="Normal 38 6 2 14" xfId="18990" xr:uid="{00000000-0005-0000-0000-0000E24A0000}"/>
    <cellStyle name="Normal 38 6 2 2" xfId="18991" xr:uid="{00000000-0005-0000-0000-0000E34A0000}"/>
    <cellStyle name="Normal 38 6 2 3" xfId="18992" xr:uid="{00000000-0005-0000-0000-0000E44A0000}"/>
    <cellStyle name="Normal 38 6 2 4" xfId="18993" xr:uid="{00000000-0005-0000-0000-0000E54A0000}"/>
    <cellStyle name="Normal 38 6 2 5" xfId="18994" xr:uid="{00000000-0005-0000-0000-0000E64A0000}"/>
    <cellStyle name="Normal 38 6 2 6" xfId="18995" xr:uid="{00000000-0005-0000-0000-0000E74A0000}"/>
    <cellStyle name="Normal 38 6 2 7" xfId="18996" xr:uid="{00000000-0005-0000-0000-0000E84A0000}"/>
    <cellStyle name="Normal 38 6 2 8" xfId="18997" xr:uid="{00000000-0005-0000-0000-0000E94A0000}"/>
    <cellStyle name="Normal 38 6 2 9" xfId="18998" xr:uid="{00000000-0005-0000-0000-0000EA4A0000}"/>
    <cellStyle name="Normal 38 6 3" xfId="18999" xr:uid="{00000000-0005-0000-0000-0000EB4A0000}"/>
    <cellStyle name="Normal 38 6 4" xfId="19000" xr:uid="{00000000-0005-0000-0000-0000EC4A0000}"/>
    <cellStyle name="Normal 38 6 5" xfId="19001" xr:uid="{00000000-0005-0000-0000-0000ED4A0000}"/>
    <cellStyle name="Normal 38 6 6" xfId="19002" xr:uid="{00000000-0005-0000-0000-0000EE4A0000}"/>
    <cellStyle name="Normal 38 6 7" xfId="19003" xr:uid="{00000000-0005-0000-0000-0000EF4A0000}"/>
    <cellStyle name="Normal 38 6 8" xfId="19004" xr:uid="{00000000-0005-0000-0000-0000F04A0000}"/>
    <cellStyle name="Normal 38 6 9" xfId="19005" xr:uid="{00000000-0005-0000-0000-0000F14A0000}"/>
    <cellStyle name="Normal 38 7" xfId="19006" xr:uid="{00000000-0005-0000-0000-0000F24A0000}"/>
    <cellStyle name="Normal 38 7 10" xfId="19007" xr:uid="{00000000-0005-0000-0000-0000F34A0000}"/>
    <cellStyle name="Normal 38 7 11" xfId="19008" xr:uid="{00000000-0005-0000-0000-0000F44A0000}"/>
    <cellStyle name="Normal 38 7 12" xfId="19009" xr:uid="{00000000-0005-0000-0000-0000F54A0000}"/>
    <cellStyle name="Normal 38 7 13" xfId="19010" xr:uid="{00000000-0005-0000-0000-0000F64A0000}"/>
    <cellStyle name="Normal 38 7 14" xfId="19011" xr:uid="{00000000-0005-0000-0000-0000F74A0000}"/>
    <cellStyle name="Normal 38 7 2" xfId="19012" xr:uid="{00000000-0005-0000-0000-0000F84A0000}"/>
    <cellStyle name="Normal 38 7 3" xfId="19013" xr:uid="{00000000-0005-0000-0000-0000F94A0000}"/>
    <cellStyle name="Normal 38 7 4" xfId="19014" xr:uid="{00000000-0005-0000-0000-0000FA4A0000}"/>
    <cellStyle name="Normal 38 7 5" xfId="19015" xr:uid="{00000000-0005-0000-0000-0000FB4A0000}"/>
    <cellStyle name="Normal 38 7 6" xfId="19016" xr:uid="{00000000-0005-0000-0000-0000FC4A0000}"/>
    <cellStyle name="Normal 38 7 7" xfId="19017" xr:uid="{00000000-0005-0000-0000-0000FD4A0000}"/>
    <cellStyle name="Normal 38 7 8" xfId="19018" xr:uid="{00000000-0005-0000-0000-0000FE4A0000}"/>
    <cellStyle name="Normal 38 7 9" xfId="19019" xr:uid="{00000000-0005-0000-0000-0000FF4A0000}"/>
    <cellStyle name="Normal 38 8" xfId="19020" xr:uid="{00000000-0005-0000-0000-0000004B0000}"/>
    <cellStyle name="Normal 38 8 10" xfId="19021" xr:uid="{00000000-0005-0000-0000-0000014B0000}"/>
    <cellStyle name="Normal 38 8 11" xfId="19022" xr:uid="{00000000-0005-0000-0000-0000024B0000}"/>
    <cellStyle name="Normal 38 8 12" xfId="19023" xr:uid="{00000000-0005-0000-0000-0000034B0000}"/>
    <cellStyle name="Normal 38 8 13" xfId="19024" xr:uid="{00000000-0005-0000-0000-0000044B0000}"/>
    <cellStyle name="Normal 38 8 14" xfId="19025" xr:uid="{00000000-0005-0000-0000-0000054B0000}"/>
    <cellStyle name="Normal 38 8 2" xfId="19026" xr:uid="{00000000-0005-0000-0000-0000064B0000}"/>
    <cellStyle name="Normal 38 8 3" xfId="19027" xr:uid="{00000000-0005-0000-0000-0000074B0000}"/>
    <cellStyle name="Normal 38 8 4" xfId="19028" xr:uid="{00000000-0005-0000-0000-0000084B0000}"/>
    <cellStyle name="Normal 38 8 5" xfId="19029" xr:uid="{00000000-0005-0000-0000-0000094B0000}"/>
    <cellStyle name="Normal 38 8 6" xfId="19030" xr:uid="{00000000-0005-0000-0000-00000A4B0000}"/>
    <cellStyle name="Normal 38 8 7" xfId="19031" xr:uid="{00000000-0005-0000-0000-00000B4B0000}"/>
    <cellStyle name="Normal 38 8 8" xfId="19032" xr:uid="{00000000-0005-0000-0000-00000C4B0000}"/>
    <cellStyle name="Normal 38 8 9" xfId="19033" xr:uid="{00000000-0005-0000-0000-00000D4B0000}"/>
    <cellStyle name="Normal 38 9" xfId="19034" xr:uid="{00000000-0005-0000-0000-00000E4B0000}"/>
    <cellStyle name="Normal 38 9 10" xfId="19035" xr:uid="{00000000-0005-0000-0000-00000F4B0000}"/>
    <cellStyle name="Normal 38 9 11" xfId="19036" xr:uid="{00000000-0005-0000-0000-0000104B0000}"/>
    <cellStyle name="Normal 38 9 12" xfId="19037" xr:uid="{00000000-0005-0000-0000-0000114B0000}"/>
    <cellStyle name="Normal 38 9 13" xfId="19038" xr:uid="{00000000-0005-0000-0000-0000124B0000}"/>
    <cellStyle name="Normal 38 9 14" xfId="19039" xr:uid="{00000000-0005-0000-0000-0000134B0000}"/>
    <cellStyle name="Normal 38 9 2" xfId="19040" xr:uid="{00000000-0005-0000-0000-0000144B0000}"/>
    <cellStyle name="Normal 38 9 3" xfId="19041" xr:uid="{00000000-0005-0000-0000-0000154B0000}"/>
    <cellStyle name="Normal 38 9 4" xfId="19042" xr:uid="{00000000-0005-0000-0000-0000164B0000}"/>
    <cellStyle name="Normal 38 9 5" xfId="19043" xr:uid="{00000000-0005-0000-0000-0000174B0000}"/>
    <cellStyle name="Normal 38 9 6" xfId="19044" xr:uid="{00000000-0005-0000-0000-0000184B0000}"/>
    <cellStyle name="Normal 38 9 7" xfId="19045" xr:uid="{00000000-0005-0000-0000-0000194B0000}"/>
    <cellStyle name="Normal 38 9 8" xfId="19046" xr:uid="{00000000-0005-0000-0000-00001A4B0000}"/>
    <cellStyle name="Normal 38 9 9" xfId="19047" xr:uid="{00000000-0005-0000-0000-00001B4B0000}"/>
    <cellStyle name="Normal 39" xfId="19048" xr:uid="{00000000-0005-0000-0000-00001C4B0000}"/>
    <cellStyle name="Normal 39 10" xfId="19049" xr:uid="{00000000-0005-0000-0000-00001D4B0000}"/>
    <cellStyle name="Normal 39 10 10" xfId="19050" xr:uid="{00000000-0005-0000-0000-00001E4B0000}"/>
    <cellStyle name="Normal 39 10 11" xfId="19051" xr:uid="{00000000-0005-0000-0000-00001F4B0000}"/>
    <cellStyle name="Normal 39 10 12" xfId="19052" xr:uid="{00000000-0005-0000-0000-0000204B0000}"/>
    <cellStyle name="Normal 39 10 13" xfId="19053" xr:uid="{00000000-0005-0000-0000-0000214B0000}"/>
    <cellStyle name="Normal 39 10 14" xfId="19054" xr:uid="{00000000-0005-0000-0000-0000224B0000}"/>
    <cellStyle name="Normal 39 10 2" xfId="19055" xr:uid="{00000000-0005-0000-0000-0000234B0000}"/>
    <cellStyle name="Normal 39 10 3" xfId="19056" xr:uid="{00000000-0005-0000-0000-0000244B0000}"/>
    <cellStyle name="Normal 39 10 4" xfId="19057" xr:uid="{00000000-0005-0000-0000-0000254B0000}"/>
    <cellStyle name="Normal 39 10 5" xfId="19058" xr:uid="{00000000-0005-0000-0000-0000264B0000}"/>
    <cellStyle name="Normal 39 10 6" xfId="19059" xr:uid="{00000000-0005-0000-0000-0000274B0000}"/>
    <cellStyle name="Normal 39 10 7" xfId="19060" xr:uid="{00000000-0005-0000-0000-0000284B0000}"/>
    <cellStyle name="Normal 39 10 8" xfId="19061" xr:uid="{00000000-0005-0000-0000-0000294B0000}"/>
    <cellStyle name="Normal 39 10 9" xfId="19062" xr:uid="{00000000-0005-0000-0000-00002A4B0000}"/>
    <cellStyle name="Normal 39 11" xfId="19063" xr:uid="{00000000-0005-0000-0000-00002B4B0000}"/>
    <cellStyle name="Normal 39 11 10" xfId="19064" xr:uid="{00000000-0005-0000-0000-00002C4B0000}"/>
    <cellStyle name="Normal 39 11 11" xfId="19065" xr:uid="{00000000-0005-0000-0000-00002D4B0000}"/>
    <cellStyle name="Normal 39 11 12" xfId="19066" xr:uid="{00000000-0005-0000-0000-00002E4B0000}"/>
    <cellStyle name="Normal 39 11 13" xfId="19067" xr:uid="{00000000-0005-0000-0000-00002F4B0000}"/>
    <cellStyle name="Normal 39 11 14" xfId="19068" xr:uid="{00000000-0005-0000-0000-0000304B0000}"/>
    <cellStyle name="Normal 39 11 2" xfId="19069" xr:uid="{00000000-0005-0000-0000-0000314B0000}"/>
    <cellStyle name="Normal 39 11 3" xfId="19070" xr:uid="{00000000-0005-0000-0000-0000324B0000}"/>
    <cellStyle name="Normal 39 11 4" xfId="19071" xr:uid="{00000000-0005-0000-0000-0000334B0000}"/>
    <cellStyle name="Normal 39 11 5" xfId="19072" xr:uid="{00000000-0005-0000-0000-0000344B0000}"/>
    <cellStyle name="Normal 39 11 6" xfId="19073" xr:uid="{00000000-0005-0000-0000-0000354B0000}"/>
    <cellStyle name="Normal 39 11 7" xfId="19074" xr:uid="{00000000-0005-0000-0000-0000364B0000}"/>
    <cellStyle name="Normal 39 11 8" xfId="19075" xr:uid="{00000000-0005-0000-0000-0000374B0000}"/>
    <cellStyle name="Normal 39 11 9" xfId="19076" xr:uid="{00000000-0005-0000-0000-0000384B0000}"/>
    <cellStyle name="Normal 39 12" xfId="19077" xr:uid="{00000000-0005-0000-0000-0000394B0000}"/>
    <cellStyle name="Normal 39 12 10" xfId="19078" xr:uid="{00000000-0005-0000-0000-00003A4B0000}"/>
    <cellStyle name="Normal 39 12 11" xfId="19079" xr:uid="{00000000-0005-0000-0000-00003B4B0000}"/>
    <cellStyle name="Normal 39 12 12" xfId="19080" xr:uid="{00000000-0005-0000-0000-00003C4B0000}"/>
    <cellStyle name="Normal 39 12 13" xfId="19081" xr:uid="{00000000-0005-0000-0000-00003D4B0000}"/>
    <cellStyle name="Normal 39 12 14" xfId="19082" xr:uid="{00000000-0005-0000-0000-00003E4B0000}"/>
    <cellStyle name="Normal 39 12 2" xfId="19083" xr:uid="{00000000-0005-0000-0000-00003F4B0000}"/>
    <cellStyle name="Normal 39 12 3" xfId="19084" xr:uid="{00000000-0005-0000-0000-0000404B0000}"/>
    <cellStyle name="Normal 39 12 4" xfId="19085" xr:uid="{00000000-0005-0000-0000-0000414B0000}"/>
    <cellStyle name="Normal 39 12 5" xfId="19086" xr:uid="{00000000-0005-0000-0000-0000424B0000}"/>
    <cellStyle name="Normal 39 12 6" xfId="19087" xr:uid="{00000000-0005-0000-0000-0000434B0000}"/>
    <cellStyle name="Normal 39 12 7" xfId="19088" xr:uid="{00000000-0005-0000-0000-0000444B0000}"/>
    <cellStyle name="Normal 39 12 8" xfId="19089" xr:uid="{00000000-0005-0000-0000-0000454B0000}"/>
    <cellStyle name="Normal 39 12 9" xfId="19090" xr:uid="{00000000-0005-0000-0000-0000464B0000}"/>
    <cellStyle name="Normal 39 13" xfId="19091" xr:uid="{00000000-0005-0000-0000-0000474B0000}"/>
    <cellStyle name="Normal 39 13 10" xfId="19092" xr:uid="{00000000-0005-0000-0000-0000484B0000}"/>
    <cellStyle name="Normal 39 13 11" xfId="19093" xr:uid="{00000000-0005-0000-0000-0000494B0000}"/>
    <cellStyle name="Normal 39 13 12" xfId="19094" xr:uid="{00000000-0005-0000-0000-00004A4B0000}"/>
    <cellStyle name="Normal 39 13 13" xfId="19095" xr:uid="{00000000-0005-0000-0000-00004B4B0000}"/>
    <cellStyle name="Normal 39 13 14" xfId="19096" xr:uid="{00000000-0005-0000-0000-00004C4B0000}"/>
    <cellStyle name="Normal 39 13 2" xfId="19097" xr:uid="{00000000-0005-0000-0000-00004D4B0000}"/>
    <cellStyle name="Normal 39 13 3" xfId="19098" xr:uid="{00000000-0005-0000-0000-00004E4B0000}"/>
    <cellStyle name="Normal 39 13 4" xfId="19099" xr:uid="{00000000-0005-0000-0000-00004F4B0000}"/>
    <cellStyle name="Normal 39 13 5" xfId="19100" xr:uid="{00000000-0005-0000-0000-0000504B0000}"/>
    <cellStyle name="Normal 39 13 6" xfId="19101" xr:uid="{00000000-0005-0000-0000-0000514B0000}"/>
    <cellStyle name="Normal 39 13 7" xfId="19102" xr:uid="{00000000-0005-0000-0000-0000524B0000}"/>
    <cellStyle name="Normal 39 13 8" xfId="19103" xr:uid="{00000000-0005-0000-0000-0000534B0000}"/>
    <cellStyle name="Normal 39 13 9" xfId="19104" xr:uid="{00000000-0005-0000-0000-0000544B0000}"/>
    <cellStyle name="Normal 39 14" xfId="19105" xr:uid="{00000000-0005-0000-0000-0000554B0000}"/>
    <cellStyle name="Normal 39 14 10" xfId="19106" xr:uid="{00000000-0005-0000-0000-0000564B0000}"/>
    <cellStyle name="Normal 39 14 11" xfId="19107" xr:uid="{00000000-0005-0000-0000-0000574B0000}"/>
    <cellStyle name="Normal 39 14 12" xfId="19108" xr:uid="{00000000-0005-0000-0000-0000584B0000}"/>
    <cellStyle name="Normal 39 14 13" xfId="19109" xr:uid="{00000000-0005-0000-0000-0000594B0000}"/>
    <cellStyle name="Normal 39 14 14" xfId="19110" xr:uid="{00000000-0005-0000-0000-00005A4B0000}"/>
    <cellStyle name="Normal 39 14 2" xfId="19111" xr:uid="{00000000-0005-0000-0000-00005B4B0000}"/>
    <cellStyle name="Normal 39 14 3" xfId="19112" xr:uid="{00000000-0005-0000-0000-00005C4B0000}"/>
    <cellStyle name="Normal 39 14 4" xfId="19113" xr:uid="{00000000-0005-0000-0000-00005D4B0000}"/>
    <cellStyle name="Normal 39 14 5" xfId="19114" xr:uid="{00000000-0005-0000-0000-00005E4B0000}"/>
    <cellStyle name="Normal 39 14 6" xfId="19115" xr:uid="{00000000-0005-0000-0000-00005F4B0000}"/>
    <cellStyle name="Normal 39 14 7" xfId="19116" xr:uid="{00000000-0005-0000-0000-0000604B0000}"/>
    <cellStyle name="Normal 39 14 8" xfId="19117" xr:uid="{00000000-0005-0000-0000-0000614B0000}"/>
    <cellStyle name="Normal 39 14 9" xfId="19118" xr:uid="{00000000-0005-0000-0000-0000624B0000}"/>
    <cellStyle name="Normal 39 15" xfId="19119" xr:uid="{00000000-0005-0000-0000-0000634B0000}"/>
    <cellStyle name="Normal 39 15 10" xfId="19120" xr:uid="{00000000-0005-0000-0000-0000644B0000}"/>
    <cellStyle name="Normal 39 15 11" xfId="19121" xr:uid="{00000000-0005-0000-0000-0000654B0000}"/>
    <cellStyle name="Normal 39 15 12" xfId="19122" xr:uid="{00000000-0005-0000-0000-0000664B0000}"/>
    <cellStyle name="Normal 39 15 13" xfId="19123" xr:uid="{00000000-0005-0000-0000-0000674B0000}"/>
    <cellStyle name="Normal 39 15 14" xfId="19124" xr:uid="{00000000-0005-0000-0000-0000684B0000}"/>
    <cellStyle name="Normal 39 15 2" xfId="19125" xr:uid="{00000000-0005-0000-0000-0000694B0000}"/>
    <cellStyle name="Normal 39 15 3" xfId="19126" xr:uid="{00000000-0005-0000-0000-00006A4B0000}"/>
    <cellStyle name="Normal 39 15 4" xfId="19127" xr:uid="{00000000-0005-0000-0000-00006B4B0000}"/>
    <cellStyle name="Normal 39 15 5" xfId="19128" xr:uid="{00000000-0005-0000-0000-00006C4B0000}"/>
    <cellStyle name="Normal 39 15 6" xfId="19129" xr:uid="{00000000-0005-0000-0000-00006D4B0000}"/>
    <cellStyle name="Normal 39 15 7" xfId="19130" xr:uid="{00000000-0005-0000-0000-00006E4B0000}"/>
    <cellStyle name="Normal 39 15 8" xfId="19131" xr:uid="{00000000-0005-0000-0000-00006F4B0000}"/>
    <cellStyle name="Normal 39 15 9" xfId="19132" xr:uid="{00000000-0005-0000-0000-0000704B0000}"/>
    <cellStyle name="Normal 39 16" xfId="19133" xr:uid="{00000000-0005-0000-0000-0000714B0000}"/>
    <cellStyle name="Normal 39 16 10" xfId="19134" xr:uid="{00000000-0005-0000-0000-0000724B0000}"/>
    <cellStyle name="Normal 39 16 11" xfId="19135" xr:uid="{00000000-0005-0000-0000-0000734B0000}"/>
    <cellStyle name="Normal 39 16 12" xfId="19136" xr:uid="{00000000-0005-0000-0000-0000744B0000}"/>
    <cellStyle name="Normal 39 16 13" xfId="19137" xr:uid="{00000000-0005-0000-0000-0000754B0000}"/>
    <cellStyle name="Normal 39 16 14" xfId="19138" xr:uid="{00000000-0005-0000-0000-0000764B0000}"/>
    <cellStyle name="Normal 39 16 2" xfId="19139" xr:uid="{00000000-0005-0000-0000-0000774B0000}"/>
    <cellStyle name="Normal 39 16 3" xfId="19140" xr:uid="{00000000-0005-0000-0000-0000784B0000}"/>
    <cellStyle name="Normal 39 16 4" xfId="19141" xr:uid="{00000000-0005-0000-0000-0000794B0000}"/>
    <cellStyle name="Normal 39 16 5" xfId="19142" xr:uid="{00000000-0005-0000-0000-00007A4B0000}"/>
    <cellStyle name="Normal 39 16 6" xfId="19143" xr:uid="{00000000-0005-0000-0000-00007B4B0000}"/>
    <cellStyle name="Normal 39 16 7" xfId="19144" xr:uid="{00000000-0005-0000-0000-00007C4B0000}"/>
    <cellStyle name="Normal 39 16 8" xfId="19145" xr:uid="{00000000-0005-0000-0000-00007D4B0000}"/>
    <cellStyle name="Normal 39 16 9" xfId="19146" xr:uid="{00000000-0005-0000-0000-00007E4B0000}"/>
    <cellStyle name="Normal 39 17" xfId="19147" xr:uid="{00000000-0005-0000-0000-00007F4B0000}"/>
    <cellStyle name="Normal 39 17 10" xfId="19148" xr:uid="{00000000-0005-0000-0000-0000804B0000}"/>
    <cellStyle name="Normal 39 17 11" xfId="19149" xr:uid="{00000000-0005-0000-0000-0000814B0000}"/>
    <cellStyle name="Normal 39 17 12" xfId="19150" xr:uid="{00000000-0005-0000-0000-0000824B0000}"/>
    <cellStyle name="Normal 39 17 13" xfId="19151" xr:uid="{00000000-0005-0000-0000-0000834B0000}"/>
    <cellStyle name="Normal 39 17 14" xfId="19152" xr:uid="{00000000-0005-0000-0000-0000844B0000}"/>
    <cellStyle name="Normal 39 17 2" xfId="19153" xr:uid="{00000000-0005-0000-0000-0000854B0000}"/>
    <cellStyle name="Normal 39 17 3" xfId="19154" xr:uid="{00000000-0005-0000-0000-0000864B0000}"/>
    <cellStyle name="Normal 39 17 4" xfId="19155" xr:uid="{00000000-0005-0000-0000-0000874B0000}"/>
    <cellStyle name="Normal 39 17 5" xfId="19156" xr:uid="{00000000-0005-0000-0000-0000884B0000}"/>
    <cellStyle name="Normal 39 17 6" xfId="19157" xr:uid="{00000000-0005-0000-0000-0000894B0000}"/>
    <cellStyle name="Normal 39 17 7" xfId="19158" xr:uid="{00000000-0005-0000-0000-00008A4B0000}"/>
    <cellStyle name="Normal 39 17 8" xfId="19159" xr:uid="{00000000-0005-0000-0000-00008B4B0000}"/>
    <cellStyle name="Normal 39 17 9" xfId="19160" xr:uid="{00000000-0005-0000-0000-00008C4B0000}"/>
    <cellStyle name="Normal 39 18" xfId="19161" xr:uid="{00000000-0005-0000-0000-00008D4B0000}"/>
    <cellStyle name="Normal 39 19" xfId="19162" xr:uid="{00000000-0005-0000-0000-00008E4B0000}"/>
    <cellStyle name="Normal 39 2" xfId="19163" xr:uid="{00000000-0005-0000-0000-00008F4B0000}"/>
    <cellStyle name="Normal 39 20" xfId="19164" xr:uid="{00000000-0005-0000-0000-0000904B0000}"/>
    <cellStyle name="Normal 39 21" xfId="19165" xr:uid="{00000000-0005-0000-0000-0000914B0000}"/>
    <cellStyle name="Normal 39 22" xfId="19166" xr:uid="{00000000-0005-0000-0000-0000924B0000}"/>
    <cellStyle name="Normal 39 23" xfId="19167" xr:uid="{00000000-0005-0000-0000-0000934B0000}"/>
    <cellStyle name="Normal 39 24" xfId="19168" xr:uid="{00000000-0005-0000-0000-0000944B0000}"/>
    <cellStyle name="Normal 39 25" xfId="19169" xr:uid="{00000000-0005-0000-0000-0000954B0000}"/>
    <cellStyle name="Normal 39 26" xfId="19170" xr:uid="{00000000-0005-0000-0000-0000964B0000}"/>
    <cellStyle name="Normal 39 27" xfId="19171" xr:uid="{00000000-0005-0000-0000-0000974B0000}"/>
    <cellStyle name="Normal 39 28" xfId="19172" xr:uid="{00000000-0005-0000-0000-0000984B0000}"/>
    <cellStyle name="Normal 39 29" xfId="19173" xr:uid="{00000000-0005-0000-0000-0000994B0000}"/>
    <cellStyle name="Normal 39 3" xfId="19174" xr:uid="{00000000-0005-0000-0000-00009A4B0000}"/>
    <cellStyle name="Normal 39 30" xfId="19175" xr:uid="{00000000-0005-0000-0000-00009B4B0000}"/>
    <cellStyle name="Normal 39 4" xfId="19176" xr:uid="{00000000-0005-0000-0000-00009C4B0000}"/>
    <cellStyle name="Normal 39 4 10" xfId="19177" xr:uid="{00000000-0005-0000-0000-00009D4B0000}"/>
    <cellStyle name="Normal 39 4 11" xfId="19178" xr:uid="{00000000-0005-0000-0000-00009E4B0000}"/>
    <cellStyle name="Normal 39 4 12" xfId="19179" xr:uid="{00000000-0005-0000-0000-00009F4B0000}"/>
    <cellStyle name="Normal 39 4 13" xfId="19180" xr:uid="{00000000-0005-0000-0000-0000A04B0000}"/>
    <cellStyle name="Normal 39 4 14" xfId="19181" xr:uid="{00000000-0005-0000-0000-0000A14B0000}"/>
    <cellStyle name="Normal 39 4 15" xfId="19182" xr:uid="{00000000-0005-0000-0000-0000A24B0000}"/>
    <cellStyle name="Normal 39 4 2" xfId="19183" xr:uid="{00000000-0005-0000-0000-0000A34B0000}"/>
    <cellStyle name="Normal 39 4 2 10" xfId="19184" xr:uid="{00000000-0005-0000-0000-0000A44B0000}"/>
    <cellStyle name="Normal 39 4 2 11" xfId="19185" xr:uid="{00000000-0005-0000-0000-0000A54B0000}"/>
    <cellStyle name="Normal 39 4 2 12" xfId="19186" xr:uid="{00000000-0005-0000-0000-0000A64B0000}"/>
    <cellStyle name="Normal 39 4 2 13" xfId="19187" xr:uid="{00000000-0005-0000-0000-0000A74B0000}"/>
    <cellStyle name="Normal 39 4 2 14" xfId="19188" xr:uid="{00000000-0005-0000-0000-0000A84B0000}"/>
    <cellStyle name="Normal 39 4 2 2" xfId="19189" xr:uid="{00000000-0005-0000-0000-0000A94B0000}"/>
    <cellStyle name="Normal 39 4 2 3" xfId="19190" xr:uid="{00000000-0005-0000-0000-0000AA4B0000}"/>
    <cellStyle name="Normal 39 4 2 4" xfId="19191" xr:uid="{00000000-0005-0000-0000-0000AB4B0000}"/>
    <cellStyle name="Normal 39 4 2 5" xfId="19192" xr:uid="{00000000-0005-0000-0000-0000AC4B0000}"/>
    <cellStyle name="Normal 39 4 2 6" xfId="19193" xr:uid="{00000000-0005-0000-0000-0000AD4B0000}"/>
    <cellStyle name="Normal 39 4 2 7" xfId="19194" xr:uid="{00000000-0005-0000-0000-0000AE4B0000}"/>
    <cellStyle name="Normal 39 4 2 8" xfId="19195" xr:uid="{00000000-0005-0000-0000-0000AF4B0000}"/>
    <cellStyle name="Normal 39 4 2 9" xfId="19196" xr:uid="{00000000-0005-0000-0000-0000B04B0000}"/>
    <cellStyle name="Normal 39 4 3" xfId="19197" xr:uid="{00000000-0005-0000-0000-0000B14B0000}"/>
    <cellStyle name="Normal 39 4 4" xfId="19198" xr:uid="{00000000-0005-0000-0000-0000B24B0000}"/>
    <cellStyle name="Normal 39 4 5" xfId="19199" xr:uid="{00000000-0005-0000-0000-0000B34B0000}"/>
    <cellStyle name="Normal 39 4 6" xfId="19200" xr:uid="{00000000-0005-0000-0000-0000B44B0000}"/>
    <cellStyle name="Normal 39 4 7" xfId="19201" xr:uid="{00000000-0005-0000-0000-0000B54B0000}"/>
    <cellStyle name="Normal 39 4 8" xfId="19202" xr:uid="{00000000-0005-0000-0000-0000B64B0000}"/>
    <cellStyle name="Normal 39 4 9" xfId="19203" xr:uid="{00000000-0005-0000-0000-0000B74B0000}"/>
    <cellStyle name="Normal 39 5" xfId="19204" xr:uid="{00000000-0005-0000-0000-0000B84B0000}"/>
    <cellStyle name="Normal 39 5 10" xfId="19205" xr:uid="{00000000-0005-0000-0000-0000B94B0000}"/>
    <cellStyle name="Normal 39 5 11" xfId="19206" xr:uid="{00000000-0005-0000-0000-0000BA4B0000}"/>
    <cellStyle name="Normal 39 5 12" xfId="19207" xr:uid="{00000000-0005-0000-0000-0000BB4B0000}"/>
    <cellStyle name="Normal 39 5 13" xfId="19208" xr:uid="{00000000-0005-0000-0000-0000BC4B0000}"/>
    <cellStyle name="Normal 39 5 14" xfId="19209" xr:uid="{00000000-0005-0000-0000-0000BD4B0000}"/>
    <cellStyle name="Normal 39 5 15" xfId="19210" xr:uid="{00000000-0005-0000-0000-0000BE4B0000}"/>
    <cellStyle name="Normal 39 5 2" xfId="19211" xr:uid="{00000000-0005-0000-0000-0000BF4B0000}"/>
    <cellStyle name="Normal 39 5 2 10" xfId="19212" xr:uid="{00000000-0005-0000-0000-0000C04B0000}"/>
    <cellStyle name="Normal 39 5 2 11" xfId="19213" xr:uid="{00000000-0005-0000-0000-0000C14B0000}"/>
    <cellStyle name="Normal 39 5 2 12" xfId="19214" xr:uid="{00000000-0005-0000-0000-0000C24B0000}"/>
    <cellStyle name="Normal 39 5 2 13" xfId="19215" xr:uid="{00000000-0005-0000-0000-0000C34B0000}"/>
    <cellStyle name="Normal 39 5 2 14" xfId="19216" xr:uid="{00000000-0005-0000-0000-0000C44B0000}"/>
    <cellStyle name="Normal 39 5 2 2" xfId="19217" xr:uid="{00000000-0005-0000-0000-0000C54B0000}"/>
    <cellStyle name="Normal 39 5 2 3" xfId="19218" xr:uid="{00000000-0005-0000-0000-0000C64B0000}"/>
    <cellStyle name="Normal 39 5 2 4" xfId="19219" xr:uid="{00000000-0005-0000-0000-0000C74B0000}"/>
    <cellStyle name="Normal 39 5 2 5" xfId="19220" xr:uid="{00000000-0005-0000-0000-0000C84B0000}"/>
    <cellStyle name="Normal 39 5 2 6" xfId="19221" xr:uid="{00000000-0005-0000-0000-0000C94B0000}"/>
    <cellStyle name="Normal 39 5 2 7" xfId="19222" xr:uid="{00000000-0005-0000-0000-0000CA4B0000}"/>
    <cellStyle name="Normal 39 5 2 8" xfId="19223" xr:uid="{00000000-0005-0000-0000-0000CB4B0000}"/>
    <cellStyle name="Normal 39 5 2 9" xfId="19224" xr:uid="{00000000-0005-0000-0000-0000CC4B0000}"/>
    <cellStyle name="Normal 39 5 3" xfId="19225" xr:uid="{00000000-0005-0000-0000-0000CD4B0000}"/>
    <cellStyle name="Normal 39 5 4" xfId="19226" xr:uid="{00000000-0005-0000-0000-0000CE4B0000}"/>
    <cellStyle name="Normal 39 5 5" xfId="19227" xr:uid="{00000000-0005-0000-0000-0000CF4B0000}"/>
    <cellStyle name="Normal 39 5 6" xfId="19228" xr:uid="{00000000-0005-0000-0000-0000D04B0000}"/>
    <cellStyle name="Normal 39 5 7" xfId="19229" xr:uid="{00000000-0005-0000-0000-0000D14B0000}"/>
    <cellStyle name="Normal 39 5 8" xfId="19230" xr:uid="{00000000-0005-0000-0000-0000D24B0000}"/>
    <cellStyle name="Normal 39 5 9" xfId="19231" xr:uid="{00000000-0005-0000-0000-0000D34B0000}"/>
    <cellStyle name="Normal 39 6" xfId="19232" xr:uid="{00000000-0005-0000-0000-0000D44B0000}"/>
    <cellStyle name="Normal 39 6 10" xfId="19233" xr:uid="{00000000-0005-0000-0000-0000D54B0000}"/>
    <cellStyle name="Normal 39 6 11" xfId="19234" xr:uid="{00000000-0005-0000-0000-0000D64B0000}"/>
    <cellStyle name="Normal 39 6 12" xfId="19235" xr:uid="{00000000-0005-0000-0000-0000D74B0000}"/>
    <cellStyle name="Normal 39 6 13" xfId="19236" xr:uid="{00000000-0005-0000-0000-0000D84B0000}"/>
    <cellStyle name="Normal 39 6 14" xfId="19237" xr:uid="{00000000-0005-0000-0000-0000D94B0000}"/>
    <cellStyle name="Normal 39 6 15" xfId="19238" xr:uid="{00000000-0005-0000-0000-0000DA4B0000}"/>
    <cellStyle name="Normal 39 6 2" xfId="19239" xr:uid="{00000000-0005-0000-0000-0000DB4B0000}"/>
    <cellStyle name="Normal 39 6 2 10" xfId="19240" xr:uid="{00000000-0005-0000-0000-0000DC4B0000}"/>
    <cellStyle name="Normal 39 6 2 11" xfId="19241" xr:uid="{00000000-0005-0000-0000-0000DD4B0000}"/>
    <cellStyle name="Normal 39 6 2 12" xfId="19242" xr:uid="{00000000-0005-0000-0000-0000DE4B0000}"/>
    <cellStyle name="Normal 39 6 2 13" xfId="19243" xr:uid="{00000000-0005-0000-0000-0000DF4B0000}"/>
    <cellStyle name="Normal 39 6 2 14" xfId="19244" xr:uid="{00000000-0005-0000-0000-0000E04B0000}"/>
    <cellStyle name="Normal 39 6 2 2" xfId="19245" xr:uid="{00000000-0005-0000-0000-0000E14B0000}"/>
    <cellStyle name="Normal 39 6 2 3" xfId="19246" xr:uid="{00000000-0005-0000-0000-0000E24B0000}"/>
    <cellStyle name="Normal 39 6 2 4" xfId="19247" xr:uid="{00000000-0005-0000-0000-0000E34B0000}"/>
    <cellStyle name="Normal 39 6 2 5" xfId="19248" xr:uid="{00000000-0005-0000-0000-0000E44B0000}"/>
    <cellStyle name="Normal 39 6 2 6" xfId="19249" xr:uid="{00000000-0005-0000-0000-0000E54B0000}"/>
    <cellStyle name="Normal 39 6 2 7" xfId="19250" xr:uid="{00000000-0005-0000-0000-0000E64B0000}"/>
    <cellStyle name="Normal 39 6 2 8" xfId="19251" xr:uid="{00000000-0005-0000-0000-0000E74B0000}"/>
    <cellStyle name="Normal 39 6 2 9" xfId="19252" xr:uid="{00000000-0005-0000-0000-0000E84B0000}"/>
    <cellStyle name="Normal 39 6 3" xfId="19253" xr:uid="{00000000-0005-0000-0000-0000E94B0000}"/>
    <cellStyle name="Normal 39 6 4" xfId="19254" xr:uid="{00000000-0005-0000-0000-0000EA4B0000}"/>
    <cellStyle name="Normal 39 6 5" xfId="19255" xr:uid="{00000000-0005-0000-0000-0000EB4B0000}"/>
    <cellStyle name="Normal 39 6 6" xfId="19256" xr:uid="{00000000-0005-0000-0000-0000EC4B0000}"/>
    <cellStyle name="Normal 39 6 7" xfId="19257" xr:uid="{00000000-0005-0000-0000-0000ED4B0000}"/>
    <cellStyle name="Normal 39 6 8" xfId="19258" xr:uid="{00000000-0005-0000-0000-0000EE4B0000}"/>
    <cellStyle name="Normal 39 6 9" xfId="19259" xr:uid="{00000000-0005-0000-0000-0000EF4B0000}"/>
    <cellStyle name="Normal 39 7" xfId="19260" xr:uid="{00000000-0005-0000-0000-0000F04B0000}"/>
    <cellStyle name="Normal 39 7 10" xfId="19261" xr:uid="{00000000-0005-0000-0000-0000F14B0000}"/>
    <cellStyle name="Normal 39 7 11" xfId="19262" xr:uid="{00000000-0005-0000-0000-0000F24B0000}"/>
    <cellStyle name="Normal 39 7 12" xfId="19263" xr:uid="{00000000-0005-0000-0000-0000F34B0000}"/>
    <cellStyle name="Normal 39 7 13" xfId="19264" xr:uid="{00000000-0005-0000-0000-0000F44B0000}"/>
    <cellStyle name="Normal 39 7 14" xfId="19265" xr:uid="{00000000-0005-0000-0000-0000F54B0000}"/>
    <cellStyle name="Normal 39 7 2" xfId="19266" xr:uid="{00000000-0005-0000-0000-0000F64B0000}"/>
    <cellStyle name="Normal 39 7 3" xfId="19267" xr:uid="{00000000-0005-0000-0000-0000F74B0000}"/>
    <cellStyle name="Normal 39 7 4" xfId="19268" xr:uid="{00000000-0005-0000-0000-0000F84B0000}"/>
    <cellStyle name="Normal 39 7 5" xfId="19269" xr:uid="{00000000-0005-0000-0000-0000F94B0000}"/>
    <cellStyle name="Normal 39 7 6" xfId="19270" xr:uid="{00000000-0005-0000-0000-0000FA4B0000}"/>
    <cellStyle name="Normal 39 7 7" xfId="19271" xr:uid="{00000000-0005-0000-0000-0000FB4B0000}"/>
    <cellStyle name="Normal 39 7 8" xfId="19272" xr:uid="{00000000-0005-0000-0000-0000FC4B0000}"/>
    <cellStyle name="Normal 39 7 9" xfId="19273" xr:uid="{00000000-0005-0000-0000-0000FD4B0000}"/>
    <cellStyle name="Normal 39 8" xfId="19274" xr:uid="{00000000-0005-0000-0000-0000FE4B0000}"/>
    <cellStyle name="Normal 39 8 10" xfId="19275" xr:uid="{00000000-0005-0000-0000-0000FF4B0000}"/>
    <cellStyle name="Normal 39 8 11" xfId="19276" xr:uid="{00000000-0005-0000-0000-0000004C0000}"/>
    <cellStyle name="Normal 39 8 12" xfId="19277" xr:uid="{00000000-0005-0000-0000-0000014C0000}"/>
    <cellStyle name="Normal 39 8 13" xfId="19278" xr:uid="{00000000-0005-0000-0000-0000024C0000}"/>
    <cellStyle name="Normal 39 8 14" xfId="19279" xr:uid="{00000000-0005-0000-0000-0000034C0000}"/>
    <cellStyle name="Normal 39 8 2" xfId="19280" xr:uid="{00000000-0005-0000-0000-0000044C0000}"/>
    <cellStyle name="Normal 39 8 3" xfId="19281" xr:uid="{00000000-0005-0000-0000-0000054C0000}"/>
    <cellStyle name="Normal 39 8 4" xfId="19282" xr:uid="{00000000-0005-0000-0000-0000064C0000}"/>
    <cellStyle name="Normal 39 8 5" xfId="19283" xr:uid="{00000000-0005-0000-0000-0000074C0000}"/>
    <cellStyle name="Normal 39 8 6" xfId="19284" xr:uid="{00000000-0005-0000-0000-0000084C0000}"/>
    <cellStyle name="Normal 39 8 7" xfId="19285" xr:uid="{00000000-0005-0000-0000-0000094C0000}"/>
    <cellStyle name="Normal 39 8 8" xfId="19286" xr:uid="{00000000-0005-0000-0000-00000A4C0000}"/>
    <cellStyle name="Normal 39 8 9" xfId="19287" xr:uid="{00000000-0005-0000-0000-00000B4C0000}"/>
    <cellStyle name="Normal 39 9" xfId="19288" xr:uid="{00000000-0005-0000-0000-00000C4C0000}"/>
    <cellStyle name="Normal 39 9 10" xfId="19289" xr:uid="{00000000-0005-0000-0000-00000D4C0000}"/>
    <cellStyle name="Normal 39 9 11" xfId="19290" xr:uid="{00000000-0005-0000-0000-00000E4C0000}"/>
    <cellStyle name="Normal 39 9 12" xfId="19291" xr:uid="{00000000-0005-0000-0000-00000F4C0000}"/>
    <cellStyle name="Normal 39 9 13" xfId="19292" xr:uid="{00000000-0005-0000-0000-0000104C0000}"/>
    <cellStyle name="Normal 39 9 14" xfId="19293" xr:uid="{00000000-0005-0000-0000-0000114C0000}"/>
    <cellStyle name="Normal 39 9 2" xfId="19294" xr:uid="{00000000-0005-0000-0000-0000124C0000}"/>
    <cellStyle name="Normal 39 9 3" xfId="19295" xr:uid="{00000000-0005-0000-0000-0000134C0000}"/>
    <cellStyle name="Normal 39 9 4" xfId="19296" xr:uid="{00000000-0005-0000-0000-0000144C0000}"/>
    <cellStyle name="Normal 39 9 5" xfId="19297" xr:uid="{00000000-0005-0000-0000-0000154C0000}"/>
    <cellStyle name="Normal 39 9 6" xfId="19298" xr:uid="{00000000-0005-0000-0000-0000164C0000}"/>
    <cellStyle name="Normal 39 9 7" xfId="19299" xr:uid="{00000000-0005-0000-0000-0000174C0000}"/>
    <cellStyle name="Normal 39 9 8" xfId="19300" xr:uid="{00000000-0005-0000-0000-0000184C0000}"/>
    <cellStyle name="Normal 39 9 9" xfId="19301" xr:uid="{00000000-0005-0000-0000-0000194C0000}"/>
    <cellStyle name="Normal 4" xfId="19302" xr:uid="{00000000-0005-0000-0000-00001A4C0000}"/>
    <cellStyle name="Normal 4 10" xfId="19303" xr:uid="{00000000-0005-0000-0000-00001B4C0000}"/>
    <cellStyle name="Normal 4 11" xfId="19304" xr:uid="{00000000-0005-0000-0000-00001C4C0000}"/>
    <cellStyle name="Normal 4 12" xfId="20718" xr:uid="{00000000-0005-0000-0000-00001D4C0000}"/>
    <cellStyle name="Normal 4 13" xfId="20822" xr:uid="{00000000-0005-0000-0000-00001E4C0000}"/>
    <cellStyle name="Normal 4 2" xfId="19305" xr:uid="{00000000-0005-0000-0000-00001F4C0000}"/>
    <cellStyle name="Normal 4 2 2" xfId="19306" xr:uid="{00000000-0005-0000-0000-0000204C0000}"/>
    <cellStyle name="Normal 4 2 3" xfId="20719" xr:uid="{00000000-0005-0000-0000-0000214C0000}"/>
    <cellStyle name="Normal 4 3" xfId="19307" xr:uid="{00000000-0005-0000-0000-0000224C0000}"/>
    <cellStyle name="Normal 4 3 2" xfId="19308" xr:uid="{00000000-0005-0000-0000-0000234C0000}"/>
    <cellStyle name="Normal 4 3 3" xfId="20721" xr:uid="{00000000-0005-0000-0000-0000244C0000}"/>
    <cellStyle name="Normal 4 3 3 2" xfId="20722" xr:uid="{00000000-0005-0000-0000-0000254C0000}"/>
    <cellStyle name="Normal 4 3 4" xfId="20720" xr:uid="{00000000-0005-0000-0000-0000264C0000}"/>
    <cellStyle name="Normal 4 4" xfId="19309" xr:uid="{00000000-0005-0000-0000-0000274C0000}"/>
    <cellStyle name="Normal 4 4 2" xfId="19310" xr:uid="{00000000-0005-0000-0000-0000284C0000}"/>
    <cellStyle name="Normal 4 5" xfId="19311" xr:uid="{00000000-0005-0000-0000-0000294C0000}"/>
    <cellStyle name="Normal 4 5 2" xfId="19312" xr:uid="{00000000-0005-0000-0000-00002A4C0000}"/>
    <cellStyle name="Normal 4 6" xfId="19313" xr:uid="{00000000-0005-0000-0000-00002B4C0000}"/>
    <cellStyle name="Normal 4 7" xfId="19314" xr:uid="{00000000-0005-0000-0000-00002C4C0000}"/>
    <cellStyle name="Normal 4 8" xfId="19315" xr:uid="{00000000-0005-0000-0000-00002D4C0000}"/>
    <cellStyle name="Normal 4 9" xfId="19316" xr:uid="{00000000-0005-0000-0000-00002E4C0000}"/>
    <cellStyle name="Normal 40" xfId="19317" xr:uid="{00000000-0005-0000-0000-00002F4C0000}"/>
    <cellStyle name="Normal 40 10" xfId="19318" xr:uid="{00000000-0005-0000-0000-0000304C0000}"/>
    <cellStyle name="Normal 40 10 10" xfId="19319" xr:uid="{00000000-0005-0000-0000-0000314C0000}"/>
    <cellStyle name="Normal 40 10 11" xfId="19320" xr:uid="{00000000-0005-0000-0000-0000324C0000}"/>
    <cellStyle name="Normal 40 10 12" xfId="19321" xr:uid="{00000000-0005-0000-0000-0000334C0000}"/>
    <cellStyle name="Normal 40 10 13" xfId="19322" xr:uid="{00000000-0005-0000-0000-0000344C0000}"/>
    <cellStyle name="Normal 40 10 14" xfId="19323" xr:uid="{00000000-0005-0000-0000-0000354C0000}"/>
    <cellStyle name="Normal 40 10 2" xfId="19324" xr:uid="{00000000-0005-0000-0000-0000364C0000}"/>
    <cellStyle name="Normal 40 10 3" xfId="19325" xr:uid="{00000000-0005-0000-0000-0000374C0000}"/>
    <cellStyle name="Normal 40 10 4" xfId="19326" xr:uid="{00000000-0005-0000-0000-0000384C0000}"/>
    <cellStyle name="Normal 40 10 5" xfId="19327" xr:uid="{00000000-0005-0000-0000-0000394C0000}"/>
    <cellStyle name="Normal 40 10 6" xfId="19328" xr:uid="{00000000-0005-0000-0000-00003A4C0000}"/>
    <cellStyle name="Normal 40 10 7" xfId="19329" xr:uid="{00000000-0005-0000-0000-00003B4C0000}"/>
    <cellStyle name="Normal 40 10 8" xfId="19330" xr:uid="{00000000-0005-0000-0000-00003C4C0000}"/>
    <cellStyle name="Normal 40 10 9" xfId="19331" xr:uid="{00000000-0005-0000-0000-00003D4C0000}"/>
    <cellStyle name="Normal 40 11" xfId="19332" xr:uid="{00000000-0005-0000-0000-00003E4C0000}"/>
    <cellStyle name="Normal 40 11 10" xfId="19333" xr:uid="{00000000-0005-0000-0000-00003F4C0000}"/>
    <cellStyle name="Normal 40 11 11" xfId="19334" xr:uid="{00000000-0005-0000-0000-0000404C0000}"/>
    <cellStyle name="Normal 40 11 12" xfId="19335" xr:uid="{00000000-0005-0000-0000-0000414C0000}"/>
    <cellStyle name="Normal 40 11 13" xfId="19336" xr:uid="{00000000-0005-0000-0000-0000424C0000}"/>
    <cellStyle name="Normal 40 11 14" xfId="19337" xr:uid="{00000000-0005-0000-0000-0000434C0000}"/>
    <cellStyle name="Normal 40 11 2" xfId="19338" xr:uid="{00000000-0005-0000-0000-0000444C0000}"/>
    <cellStyle name="Normal 40 11 3" xfId="19339" xr:uid="{00000000-0005-0000-0000-0000454C0000}"/>
    <cellStyle name="Normal 40 11 4" xfId="19340" xr:uid="{00000000-0005-0000-0000-0000464C0000}"/>
    <cellStyle name="Normal 40 11 5" xfId="19341" xr:uid="{00000000-0005-0000-0000-0000474C0000}"/>
    <cellStyle name="Normal 40 11 6" xfId="19342" xr:uid="{00000000-0005-0000-0000-0000484C0000}"/>
    <cellStyle name="Normal 40 11 7" xfId="19343" xr:uid="{00000000-0005-0000-0000-0000494C0000}"/>
    <cellStyle name="Normal 40 11 8" xfId="19344" xr:uid="{00000000-0005-0000-0000-00004A4C0000}"/>
    <cellStyle name="Normal 40 11 9" xfId="19345" xr:uid="{00000000-0005-0000-0000-00004B4C0000}"/>
    <cellStyle name="Normal 40 12" xfId="19346" xr:uid="{00000000-0005-0000-0000-00004C4C0000}"/>
    <cellStyle name="Normal 40 12 10" xfId="19347" xr:uid="{00000000-0005-0000-0000-00004D4C0000}"/>
    <cellStyle name="Normal 40 12 11" xfId="19348" xr:uid="{00000000-0005-0000-0000-00004E4C0000}"/>
    <cellStyle name="Normal 40 12 12" xfId="19349" xr:uid="{00000000-0005-0000-0000-00004F4C0000}"/>
    <cellStyle name="Normal 40 12 13" xfId="19350" xr:uid="{00000000-0005-0000-0000-0000504C0000}"/>
    <cellStyle name="Normal 40 12 14" xfId="19351" xr:uid="{00000000-0005-0000-0000-0000514C0000}"/>
    <cellStyle name="Normal 40 12 2" xfId="19352" xr:uid="{00000000-0005-0000-0000-0000524C0000}"/>
    <cellStyle name="Normal 40 12 3" xfId="19353" xr:uid="{00000000-0005-0000-0000-0000534C0000}"/>
    <cellStyle name="Normal 40 12 4" xfId="19354" xr:uid="{00000000-0005-0000-0000-0000544C0000}"/>
    <cellStyle name="Normal 40 12 5" xfId="19355" xr:uid="{00000000-0005-0000-0000-0000554C0000}"/>
    <cellStyle name="Normal 40 12 6" xfId="19356" xr:uid="{00000000-0005-0000-0000-0000564C0000}"/>
    <cellStyle name="Normal 40 12 7" xfId="19357" xr:uid="{00000000-0005-0000-0000-0000574C0000}"/>
    <cellStyle name="Normal 40 12 8" xfId="19358" xr:uid="{00000000-0005-0000-0000-0000584C0000}"/>
    <cellStyle name="Normal 40 12 9" xfId="19359" xr:uid="{00000000-0005-0000-0000-0000594C0000}"/>
    <cellStyle name="Normal 40 13" xfId="19360" xr:uid="{00000000-0005-0000-0000-00005A4C0000}"/>
    <cellStyle name="Normal 40 13 10" xfId="19361" xr:uid="{00000000-0005-0000-0000-00005B4C0000}"/>
    <cellStyle name="Normal 40 13 11" xfId="19362" xr:uid="{00000000-0005-0000-0000-00005C4C0000}"/>
    <cellStyle name="Normal 40 13 12" xfId="19363" xr:uid="{00000000-0005-0000-0000-00005D4C0000}"/>
    <cellStyle name="Normal 40 13 13" xfId="19364" xr:uid="{00000000-0005-0000-0000-00005E4C0000}"/>
    <cellStyle name="Normal 40 13 14" xfId="19365" xr:uid="{00000000-0005-0000-0000-00005F4C0000}"/>
    <cellStyle name="Normal 40 13 2" xfId="19366" xr:uid="{00000000-0005-0000-0000-0000604C0000}"/>
    <cellStyle name="Normal 40 13 3" xfId="19367" xr:uid="{00000000-0005-0000-0000-0000614C0000}"/>
    <cellStyle name="Normal 40 13 4" xfId="19368" xr:uid="{00000000-0005-0000-0000-0000624C0000}"/>
    <cellStyle name="Normal 40 13 5" xfId="19369" xr:uid="{00000000-0005-0000-0000-0000634C0000}"/>
    <cellStyle name="Normal 40 13 6" xfId="19370" xr:uid="{00000000-0005-0000-0000-0000644C0000}"/>
    <cellStyle name="Normal 40 13 7" xfId="19371" xr:uid="{00000000-0005-0000-0000-0000654C0000}"/>
    <cellStyle name="Normal 40 13 8" xfId="19372" xr:uid="{00000000-0005-0000-0000-0000664C0000}"/>
    <cellStyle name="Normal 40 13 9" xfId="19373" xr:uid="{00000000-0005-0000-0000-0000674C0000}"/>
    <cellStyle name="Normal 40 14" xfId="19374" xr:uid="{00000000-0005-0000-0000-0000684C0000}"/>
    <cellStyle name="Normal 40 14 10" xfId="19375" xr:uid="{00000000-0005-0000-0000-0000694C0000}"/>
    <cellStyle name="Normal 40 14 11" xfId="19376" xr:uid="{00000000-0005-0000-0000-00006A4C0000}"/>
    <cellStyle name="Normal 40 14 12" xfId="19377" xr:uid="{00000000-0005-0000-0000-00006B4C0000}"/>
    <cellStyle name="Normal 40 14 13" xfId="19378" xr:uid="{00000000-0005-0000-0000-00006C4C0000}"/>
    <cellStyle name="Normal 40 14 14" xfId="19379" xr:uid="{00000000-0005-0000-0000-00006D4C0000}"/>
    <cellStyle name="Normal 40 14 2" xfId="19380" xr:uid="{00000000-0005-0000-0000-00006E4C0000}"/>
    <cellStyle name="Normal 40 14 3" xfId="19381" xr:uid="{00000000-0005-0000-0000-00006F4C0000}"/>
    <cellStyle name="Normal 40 14 4" xfId="19382" xr:uid="{00000000-0005-0000-0000-0000704C0000}"/>
    <cellStyle name="Normal 40 14 5" xfId="19383" xr:uid="{00000000-0005-0000-0000-0000714C0000}"/>
    <cellStyle name="Normal 40 14 6" xfId="19384" xr:uid="{00000000-0005-0000-0000-0000724C0000}"/>
    <cellStyle name="Normal 40 14 7" xfId="19385" xr:uid="{00000000-0005-0000-0000-0000734C0000}"/>
    <cellStyle name="Normal 40 14 8" xfId="19386" xr:uid="{00000000-0005-0000-0000-0000744C0000}"/>
    <cellStyle name="Normal 40 14 9" xfId="19387" xr:uid="{00000000-0005-0000-0000-0000754C0000}"/>
    <cellStyle name="Normal 40 15" xfId="19388" xr:uid="{00000000-0005-0000-0000-0000764C0000}"/>
    <cellStyle name="Normal 40 15 10" xfId="19389" xr:uid="{00000000-0005-0000-0000-0000774C0000}"/>
    <cellStyle name="Normal 40 15 11" xfId="19390" xr:uid="{00000000-0005-0000-0000-0000784C0000}"/>
    <cellStyle name="Normal 40 15 12" xfId="19391" xr:uid="{00000000-0005-0000-0000-0000794C0000}"/>
    <cellStyle name="Normal 40 15 13" xfId="19392" xr:uid="{00000000-0005-0000-0000-00007A4C0000}"/>
    <cellStyle name="Normal 40 15 14" xfId="19393" xr:uid="{00000000-0005-0000-0000-00007B4C0000}"/>
    <cellStyle name="Normal 40 15 2" xfId="19394" xr:uid="{00000000-0005-0000-0000-00007C4C0000}"/>
    <cellStyle name="Normal 40 15 3" xfId="19395" xr:uid="{00000000-0005-0000-0000-00007D4C0000}"/>
    <cellStyle name="Normal 40 15 4" xfId="19396" xr:uid="{00000000-0005-0000-0000-00007E4C0000}"/>
    <cellStyle name="Normal 40 15 5" xfId="19397" xr:uid="{00000000-0005-0000-0000-00007F4C0000}"/>
    <cellStyle name="Normal 40 15 6" xfId="19398" xr:uid="{00000000-0005-0000-0000-0000804C0000}"/>
    <cellStyle name="Normal 40 15 7" xfId="19399" xr:uid="{00000000-0005-0000-0000-0000814C0000}"/>
    <cellStyle name="Normal 40 15 8" xfId="19400" xr:uid="{00000000-0005-0000-0000-0000824C0000}"/>
    <cellStyle name="Normal 40 15 9" xfId="19401" xr:uid="{00000000-0005-0000-0000-0000834C0000}"/>
    <cellStyle name="Normal 40 16" xfId="19402" xr:uid="{00000000-0005-0000-0000-0000844C0000}"/>
    <cellStyle name="Normal 40 16 10" xfId="19403" xr:uid="{00000000-0005-0000-0000-0000854C0000}"/>
    <cellStyle name="Normal 40 16 11" xfId="19404" xr:uid="{00000000-0005-0000-0000-0000864C0000}"/>
    <cellStyle name="Normal 40 16 12" xfId="19405" xr:uid="{00000000-0005-0000-0000-0000874C0000}"/>
    <cellStyle name="Normal 40 16 13" xfId="19406" xr:uid="{00000000-0005-0000-0000-0000884C0000}"/>
    <cellStyle name="Normal 40 16 14" xfId="19407" xr:uid="{00000000-0005-0000-0000-0000894C0000}"/>
    <cellStyle name="Normal 40 16 2" xfId="19408" xr:uid="{00000000-0005-0000-0000-00008A4C0000}"/>
    <cellStyle name="Normal 40 16 3" xfId="19409" xr:uid="{00000000-0005-0000-0000-00008B4C0000}"/>
    <cellStyle name="Normal 40 16 4" xfId="19410" xr:uid="{00000000-0005-0000-0000-00008C4C0000}"/>
    <cellStyle name="Normal 40 16 5" xfId="19411" xr:uid="{00000000-0005-0000-0000-00008D4C0000}"/>
    <cellStyle name="Normal 40 16 6" xfId="19412" xr:uid="{00000000-0005-0000-0000-00008E4C0000}"/>
    <cellStyle name="Normal 40 16 7" xfId="19413" xr:uid="{00000000-0005-0000-0000-00008F4C0000}"/>
    <cellStyle name="Normal 40 16 8" xfId="19414" xr:uid="{00000000-0005-0000-0000-0000904C0000}"/>
    <cellStyle name="Normal 40 16 9" xfId="19415" xr:uid="{00000000-0005-0000-0000-0000914C0000}"/>
    <cellStyle name="Normal 40 17" xfId="19416" xr:uid="{00000000-0005-0000-0000-0000924C0000}"/>
    <cellStyle name="Normal 40 17 10" xfId="19417" xr:uid="{00000000-0005-0000-0000-0000934C0000}"/>
    <cellStyle name="Normal 40 17 11" xfId="19418" xr:uid="{00000000-0005-0000-0000-0000944C0000}"/>
    <cellStyle name="Normal 40 17 12" xfId="19419" xr:uid="{00000000-0005-0000-0000-0000954C0000}"/>
    <cellStyle name="Normal 40 17 13" xfId="19420" xr:uid="{00000000-0005-0000-0000-0000964C0000}"/>
    <cellStyle name="Normal 40 17 14" xfId="19421" xr:uid="{00000000-0005-0000-0000-0000974C0000}"/>
    <cellStyle name="Normal 40 17 2" xfId="19422" xr:uid="{00000000-0005-0000-0000-0000984C0000}"/>
    <cellStyle name="Normal 40 17 3" xfId="19423" xr:uid="{00000000-0005-0000-0000-0000994C0000}"/>
    <cellStyle name="Normal 40 17 4" xfId="19424" xr:uid="{00000000-0005-0000-0000-00009A4C0000}"/>
    <cellStyle name="Normal 40 17 5" xfId="19425" xr:uid="{00000000-0005-0000-0000-00009B4C0000}"/>
    <cellStyle name="Normal 40 17 6" xfId="19426" xr:uid="{00000000-0005-0000-0000-00009C4C0000}"/>
    <cellStyle name="Normal 40 17 7" xfId="19427" xr:uid="{00000000-0005-0000-0000-00009D4C0000}"/>
    <cellStyle name="Normal 40 17 8" xfId="19428" xr:uid="{00000000-0005-0000-0000-00009E4C0000}"/>
    <cellStyle name="Normal 40 17 9" xfId="19429" xr:uid="{00000000-0005-0000-0000-00009F4C0000}"/>
    <cellStyle name="Normal 40 18" xfId="19430" xr:uid="{00000000-0005-0000-0000-0000A04C0000}"/>
    <cellStyle name="Normal 40 19" xfId="19431" xr:uid="{00000000-0005-0000-0000-0000A14C0000}"/>
    <cellStyle name="Normal 40 2" xfId="19432" xr:uid="{00000000-0005-0000-0000-0000A24C0000}"/>
    <cellStyle name="Normal 40 20" xfId="19433" xr:uid="{00000000-0005-0000-0000-0000A34C0000}"/>
    <cellStyle name="Normal 40 21" xfId="19434" xr:uid="{00000000-0005-0000-0000-0000A44C0000}"/>
    <cellStyle name="Normal 40 22" xfId="19435" xr:uid="{00000000-0005-0000-0000-0000A54C0000}"/>
    <cellStyle name="Normal 40 23" xfId="19436" xr:uid="{00000000-0005-0000-0000-0000A64C0000}"/>
    <cellStyle name="Normal 40 24" xfId="19437" xr:uid="{00000000-0005-0000-0000-0000A74C0000}"/>
    <cellStyle name="Normal 40 25" xfId="19438" xr:uid="{00000000-0005-0000-0000-0000A84C0000}"/>
    <cellStyle name="Normal 40 26" xfId="19439" xr:uid="{00000000-0005-0000-0000-0000A94C0000}"/>
    <cellStyle name="Normal 40 27" xfId="19440" xr:uid="{00000000-0005-0000-0000-0000AA4C0000}"/>
    <cellStyle name="Normal 40 28" xfId="19441" xr:uid="{00000000-0005-0000-0000-0000AB4C0000}"/>
    <cellStyle name="Normal 40 29" xfId="19442" xr:uid="{00000000-0005-0000-0000-0000AC4C0000}"/>
    <cellStyle name="Normal 40 3" xfId="19443" xr:uid="{00000000-0005-0000-0000-0000AD4C0000}"/>
    <cellStyle name="Normal 40 30" xfId="19444" xr:uid="{00000000-0005-0000-0000-0000AE4C0000}"/>
    <cellStyle name="Normal 40 4" xfId="19445" xr:uid="{00000000-0005-0000-0000-0000AF4C0000}"/>
    <cellStyle name="Normal 40 4 10" xfId="19446" xr:uid="{00000000-0005-0000-0000-0000B04C0000}"/>
    <cellStyle name="Normal 40 4 11" xfId="19447" xr:uid="{00000000-0005-0000-0000-0000B14C0000}"/>
    <cellStyle name="Normal 40 4 12" xfId="19448" xr:uid="{00000000-0005-0000-0000-0000B24C0000}"/>
    <cellStyle name="Normal 40 4 13" xfId="19449" xr:uid="{00000000-0005-0000-0000-0000B34C0000}"/>
    <cellStyle name="Normal 40 4 14" xfId="19450" xr:uid="{00000000-0005-0000-0000-0000B44C0000}"/>
    <cellStyle name="Normal 40 4 15" xfId="19451" xr:uid="{00000000-0005-0000-0000-0000B54C0000}"/>
    <cellStyle name="Normal 40 4 2" xfId="19452" xr:uid="{00000000-0005-0000-0000-0000B64C0000}"/>
    <cellStyle name="Normal 40 4 2 10" xfId="19453" xr:uid="{00000000-0005-0000-0000-0000B74C0000}"/>
    <cellStyle name="Normal 40 4 2 11" xfId="19454" xr:uid="{00000000-0005-0000-0000-0000B84C0000}"/>
    <cellStyle name="Normal 40 4 2 12" xfId="19455" xr:uid="{00000000-0005-0000-0000-0000B94C0000}"/>
    <cellStyle name="Normal 40 4 2 13" xfId="19456" xr:uid="{00000000-0005-0000-0000-0000BA4C0000}"/>
    <cellStyle name="Normal 40 4 2 14" xfId="19457" xr:uid="{00000000-0005-0000-0000-0000BB4C0000}"/>
    <cellStyle name="Normal 40 4 2 2" xfId="19458" xr:uid="{00000000-0005-0000-0000-0000BC4C0000}"/>
    <cellStyle name="Normal 40 4 2 3" xfId="19459" xr:uid="{00000000-0005-0000-0000-0000BD4C0000}"/>
    <cellStyle name="Normal 40 4 2 4" xfId="19460" xr:uid="{00000000-0005-0000-0000-0000BE4C0000}"/>
    <cellStyle name="Normal 40 4 2 5" xfId="19461" xr:uid="{00000000-0005-0000-0000-0000BF4C0000}"/>
    <cellStyle name="Normal 40 4 2 6" xfId="19462" xr:uid="{00000000-0005-0000-0000-0000C04C0000}"/>
    <cellStyle name="Normal 40 4 2 7" xfId="19463" xr:uid="{00000000-0005-0000-0000-0000C14C0000}"/>
    <cellStyle name="Normal 40 4 2 8" xfId="19464" xr:uid="{00000000-0005-0000-0000-0000C24C0000}"/>
    <cellStyle name="Normal 40 4 2 9" xfId="19465" xr:uid="{00000000-0005-0000-0000-0000C34C0000}"/>
    <cellStyle name="Normal 40 4 3" xfId="19466" xr:uid="{00000000-0005-0000-0000-0000C44C0000}"/>
    <cellStyle name="Normal 40 4 4" xfId="19467" xr:uid="{00000000-0005-0000-0000-0000C54C0000}"/>
    <cellStyle name="Normal 40 4 5" xfId="19468" xr:uid="{00000000-0005-0000-0000-0000C64C0000}"/>
    <cellStyle name="Normal 40 4 6" xfId="19469" xr:uid="{00000000-0005-0000-0000-0000C74C0000}"/>
    <cellStyle name="Normal 40 4 7" xfId="19470" xr:uid="{00000000-0005-0000-0000-0000C84C0000}"/>
    <cellStyle name="Normal 40 4 8" xfId="19471" xr:uid="{00000000-0005-0000-0000-0000C94C0000}"/>
    <cellStyle name="Normal 40 4 9" xfId="19472" xr:uid="{00000000-0005-0000-0000-0000CA4C0000}"/>
    <cellStyle name="Normal 40 5" xfId="19473" xr:uid="{00000000-0005-0000-0000-0000CB4C0000}"/>
    <cellStyle name="Normal 40 5 10" xfId="19474" xr:uid="{00000000-0005-0000-0000-0000CC4C0000}"/>
    <cellStyle name="Normal 40 5 11" xfId="19475" xr:uid="{00000000-0005-0000-0000-0000CD4C0000}"/>
    <cellStyle name="Normal 40 5 12" xfId="19476" xr:uid="{00000000-0005-0000-0000-0000CE4C0000}"/>
    <cellStyle name="Normal 40 5 13" xfId="19477" xr:uid="{00000000-0005-0000-0000-0000CF4C0000}"/>
    <cellStyle name="Normal 40 5 14" xfId="19478" xr:uid="{00000000-0005-0000-0000-0000D04C0000}"/>
    <cellStyle name="Normal 40 5 15" xfId="19479" xr:uid="{00000000-0005-0000-0000-0000D14C0000}"/>
    <cellStyle name="Normal 40 5 2" xfId="19480" xr:uid="{00000000-0005-0000-0000-0000D24C0000}"/>
    <cellStyle name="Normal 40 5 2 10" xfId="19481" xr:uid="{00000000-0005-0000-0000-0000D34C0000}"/>
    <cellStyle name="Normal 40 5 2 11" xfId="19482" xr:uid="{00000000-0005-0000-0000-0000D44C0000}"/>
    <cellStyle name="Normal 40 5 2 12" xfId="19483" xr:uid="{00000000-0005-0000-0000-0000D54C0000}"/>
    <cellStyle name="Normal 40 5 2 13" xfId="19484" xr:uid="{00000000-0005-0000-0000-0000D64C0000}"/>
    <cellStyle name="Normal 40 5 2 14" xfId="19485" xr:uid="{00000000-0005-0000-0000-0000D74C0000}"/>
    <cellStyle name="Normal 40 5 2 2" xfId="19486" xr:uid="{00000000-0005-0000-0000-0000D84C0000}"/>
    <cellStyle name="Normal 40 5 2 3" xfId="19487" xr:uid="{00000000-0005-0000-0000-0000D94C0000}"/>
    <cellStyle name="Normal 40 5 2 4" xfId="19488" xr:uid="{00000000-0005-0000-0000-0000DA4C0000}"/>
    <cellStyle name="Normal 40 5 2 5" xfId="19489" xr:uid="{00000000-0005-0000-0000-0000DB4C0000}"/>
    <cellStyle name="Normal 40 5 2 6" xfId="19490" xr:uid="{00000000-0005-0000-0000-0000DC4C0000}"/>
    <cellStyle name="Normal 40 5 2 7" xfId="19491" xr:uid="{00000000-0005-0000-0000-0000DD4C0000}"/>
    <cellStyle name="Normal 40 5 2 8" xfId="19492" xr:uid="{00000000-0005-0000-0000-0000DE4C0000}"/>
    <cellStyle name="Normal 40 5 2 9" xfId="19493" xr:uid="{00000000-0005-0000-0000-0000DF4C0000}"/>
    <cellStyle name="Normal 40 5 3" xfId="19494" xr:uid="{00000000-0005-0000-0000-0000E04C0000}"/>
    <cellStyle name="Normal 40 5 4" xfId="19495" xr:uid="{00000000-0005-0000-0000-0000E14C0000}"/>
    <cellStyle name="Normal 40 5 5" xfId="19496" xr:uid="{00000000-0005-0000-0000-0000E24C0000}"/>
    <cellStyle name="Normal 40 5 6" xfId="19497" xr:uid="{00000000-0005-0000-0000-0000E34C0000}"/>
    <cellStyle name="Normal 40 5 7" xfId="19498" xr:uid="{00000000-0005-0000-0000-0000E44C0000}"/>
    <cellStyle name="Normal 40 5 8" xfId="19499" xr:uid="{00000000-0005-0000-0000-0000E54C0000}"/>
    <cellStyle name="Normal 40 5 9" xfId="19500" xr:uid="{00000000-0005-0000-0000-0000E64C0000}"/>
    <cellStyle name="Normal 40 6" xfId="19501" xr:uid="{00000000-0005-0000-0000-0000E74C0000}"/>
    <cellStyle name="Normal 40 6 10" xfId="19502" xr:uid="{00000000-0005-0000-0000-0000E84C0000}"/>
    <cellStyle name="Normal 40 6 11" xfId="19503" xr:uid="{00000000-0005-0000-0000-0000E94C0000}"/>
    <cellStyle name="Normal 40 6 12" xfId="19504" xr:uid="{00000000-0005-0000-0000-0000EA4C0000}"/>
    <cellStyle name="Normal 40 6 13" xfId="19505" xr:uid="{00000000-0005-0000-0000-0000EB4C0000}"/>
    <cellStyle name="Normal 40 6 14" xfId="19506" xr:uid="{00000000-0005-0000-0000-0000EC4C0000}"/>
    <cellStyle name="Normal 40 6 15" xfId="19507" xr:uid="{00000000-0005-0000-0000-0000ED4C0000}"/>
    <cellStyle name="Normal 40 6 2" xfId="19508" xr:uid="{00000000-0005-0000-0000-0000EE4C0000}"/>
    <cellStyle name="Normal 40 6 2 10" xfId="19509" xr:uid="{00000000-0005-0000-0000-0000EF4C0000}"/>
    <cellStyle name="Normal 40 6 2 11" xfId="19510" xr:uid="{00000000-0005-0000-0000-0000F04C0000}"/>
    <cellStyle name="Normal 40 6 2 12" xfId="19511" xr:uid="{00000000-0005-0000-0000-0000F14C0000}"/>
    <cellStyle name="Normal 40 6 2 13" xfId="19512" xr:uid="{00000000-0005-0000-0000-0000F24C0000}"/>
    <cellStyle name="Normal 40 6 2 14" xfId="19513" xr:uid="{00000000-0005-0000-0000-0000F34C0000}"/>
    <cellStyle name="Normal 40 6 2 2" xfId="19514" xr:uid="{00000000-0005-0000-0000-0000F44C0000}"/>
    <cellStyle name="Normal 40 6 2 3" xfId="19515" xr:uid="{00000000-0005-0000-0000-0000F54C0000}"/>
    <cellStyle name="Normal 40 6 2 4" xfId="19516" xr:uid="{00000000-0005-0000-0000-0000F64C0000}"/>
    <cellStyle name="Normal 40 6 2 5" xfId="19517" xr:uid="{00000000-0005-0000-0000-0000F74C0000}"/>
    <cellStyle name="Normal 40 6 2 6" xfId="19518" xr:uid="{00000000-0005-0000-0000-0000F84C0000}"/>
    <cellStyle name="Normal 40 6 2 7" xfId="19519" xr:uid="{00000000-0005-0000-0000-0000F94C0000}"/>
    <cellStyle name="Normal 40 6 2 8" xfId="19520" xr:uid="{00000000-0005-0000-0000-0000FA4C0000}"/>
    <cellStyle name="Normal 40 6 2 9" xfId="19521" xr:uid="{00000000-0005-0000-0000-0000FB4C0000}"/>
    <cellStyle name="Normal 40 6 3" xfId="19522" xr:uid="{00000000-0005-0000-0000-0000FC4C0000}"/>
    <cellStyle name="Normal 40 6 4" xfId="19523" xr:uid="{00000000-0005-0000-0000-0000FD4C0000}"/>
    <cellStyle name="Normal 40 6 5" xfId="19524" xr:uid="{00000000-0005-0000-0000-0000FE4C0000}"/>
    <cellStyle name="Normal 40 6 6" xfId="19525" xr:uid="{00000000-0005-0000-0000-0000FF4C0000}"/>
    <cellStyle name="Normal 40 6 7" xfId="19526" xr:uid="{00000000-0005-0000-0000-0000004D0000}"/>
    <cellStyle name="Normal 40 6 8" xfId="19527" xr:uid="{00000000-0005-0000-0000-0000014D0000}"/>
    <cellStyle name="Normal 40 6 9" xfId="19528" xr:uid="{00000000-0005-0000-0000-0000024D0000}"/>
    <cellStyle name="Normal 40 7" xfId="19529" xr:uid="{00000000-0005-0000-0000-0000034D0000}"/>
    <cellStyle name="Normal 40 7 10" xfId="19530" xr:uid="{00000000-0005-0000-0000-0000044D0000}"/>
    <cellStyle name="Normal 40 7 11" xfId="19531" xr:uid="{00000000-0005-0000-0000-0000054D0000}"/>
    <cellStyle name="Normal 40 7 12" xfId="19532" xr:uid="{00000000-0005-0000-0000-0000064D0000}"/>
    <cellStyle name="Normal 40 7 13" xfId="19533" xr:uid="{00000000-0005-0000-0000-0000074D0000}"/>
    <cellStyle name="Normal 40 7 14" xfId="19534" xr:uid="{00000000-0005-0000-0000-0000084D0000}"/>
    <cellStyle name="Normal 40 7 2" xfId="19535" xr:uid="{00000000-0005-0000-0000-0000094D0000}"/>
    <cellStyle name="Normal 40 7 3" xfId="19536" xr:uid="{00000000-0005-0000-0000-00000A4D0000}"/>
    <cellStyle name="Normal 40 7 4" xfId="19537" xr:uid="{00000000-0005-0000-0000-00000B4D0000}"/>
    <cellStyle name="Normal 40 7 5" xfId="19538" xr:uid="{00000000-0005-0000-0000-00000C4D0000}"/>
    <cellStyle name="Normal 40 7 6" xfId="19539" xr:uid="{00000000-0005-0000-0000-00000D4D0000}"/>
    <cellStyle name="Normal 40 7 7" xfId="19540" xr:uid="{00000000-0005-0000-0000-00000E4D0000}"/>
    <cellStyle name="Normal 40 7 8" xfId="19541" xr:uid="{00000000-0005-0000-0000-00000F4D0000}"/>
    <cellStyle name="Normal 40 7 9" xfId="19542" xr:uid="{00000000-0005-0000-0000-0000104D0000}"/>
    <cellStyle name="Normal 40 8" xfId="19543" xr:uid="{00000000-0005-0000-0000-0000114D0000}"/>
    <cellStyle name="Normal 40 8 10" xfId="19544" xr:uid="{00000000-0005-0000-0000-0000124D0000}"/>
    <cellStyle name="Normal 40 8 11" xfId="19545" xr:uid="{00000000-0005-0000-0000-0000134D0000}"/>
    <cellStyle name="Normal 40 8 12" xfId="19546" xr:uid="{00000000-0005-0000-0000-0000144D0000}"/>
    <cellStyle name="Normal 40 8 13" xfId="19547" xr:uid="{00000000-0005-0000-0000-0000154D0000}"/>
    <cellStyle name="Normal 40 8 14" xfId="19548" xr:uid="{00000000-0005-0000-0000-0000164D0000}"/>
    <cellStyle name="Normal 40 8 2" xfId="19549" xr:uid="{00000000-0005-0000-0000-0000174D0000}"/>
    <cellStyle name="Normal 40 8 3" xfId="19550" xr:uid="{00000000-0005-0000-0000-0000184D0000}"/>
    <cellStyle name="Normal 40 8 4" xfId="19551" xr:uid="{00000000-0005-0000-0000-0000194D0000}"/>
    <cellStyle name="Normal 40 8 5" xfId="19552" xr:uid="{00000000-0005-0000-0000-00001A4D0000}"/>
    <cellStyle name="Normal 40 8 6" xfId="19553" xr:uid="{00000000-0005-0000-0000-00001B4D0000}"/>
    <cellStyle name="Normal 40 8 7" xfId="19554" xr:uid="{00000000-0005-0000-0000-00001C4D0000}"/>
    <cellStyle name="Normal 40 8 8" xfId="19555" xr:uid="{00000000-0005-0000-0000-00001D4D0000}"/>
    <cellStyle name="Normal 40 8 9" xfId="19556" xr:uid="{00000000-0005-0000-0000-00001E4D0000}"/>
    <cellStyle name="Normal 40 9" xfId="19557" xr:uid="{00000000-0005-0000-0000-00001F4D0000}"/>
    <cellStyle name="Normal 40 9 10" xfId="19558" xr:uid="{00000000-0005-0000-0000-0000204D0000}"/>
    <cellStyle name="Normal 40 9 11" xfId="19559" xr:uid="{00000000-0005-0000-0000-0000214D0000}"/>
    <cellStyle name="Normal 40 9 12" xfId="19560" xr:uid="{00000000-0005-0000-0000-0000224D0000}"/>
    <cellStyle name="Normal 40 9 13" xfId="19561" xr:uid="{00000000-0005-0000-0000-0000234D0000}"/>
    <cellStyle name="Normal 40 9 14" xfId="19562" xr:uid="{00000000-0005-0000-0000-0000244D0000}"/>
    <cellStyle name="Normal 40 9 2" xfId="19563" xr:uid="{00000000-0005-0000-0000-0000254D0000}"/>
    <cellStyle name="Normal 40 9 3" xfId="19564" xr:uid="{00000000-0005-0000-0000-0000264D0000}"/>
    <cellStyle name="Normal 40 9 4" xfId="19565" xr:uid="{00000000-0005-0000-0000-0000274D0000}"/>
    <cellStyle name="Normal 40 9 5" xfId="19566" xr:uid="{00000000-0005-0000-0000-0000284D0000}"/>
    <cellStyle name="Normal 40 9 6" xfId="19567" xr:uid="{00000000-0005-0000-0000-0000294D0000}"/>
    <cellStyle name="Normal 40 9 7" xfId="19568" xr:uid="{00000000-0005-0000-0000-00002A4D0000}"/>
    <cellStyle name="Normal 40 9 8" xfId="19569" xr:uid="{00000000-0005-0000-0000-00002B4D0000}"/>
    <cellStyle name="Normal 40 9 9" xfId="19570" xr:uid="{00000000-0005-0000-0000-00002C4D0000}"/>
    <cellStyle name="Normal 41" xfId="19571" xr:uid="{00000000-0005-0000-0000-00002D4D0000}"/>
    <cellStyle name="Normal 41 2" xfId="19572" xr:uid="{00000000-0005-0000-0000-00002E4D0000}"/>
    <cellStyle name="Normal 41 3" xfId="19573" xr:uid="{00000000-0005-0000-0000-00002F4D0000}"/>
    <cellStyle name="Normal 42" xfId="19574" xr:uid="{00000000-0005-0000-0000-0000304D0000}"/>
    <cellStyle name="Normal 42 2" xfId="20723" xr:uid="{00000000-0005-0000-0000-0000314D0000}"/>
    <cellStyle name="Normal 43" xfId="19575" xr:uid="{00000000-0005-0000-0000-0000324D0000}"/>
    <cellStyle name="Normal 43 2" xfId="20724" xr:uid="{00000000-0005-0000-0000-0000334D0000}"/>
    <cellStyle name="Normal 44" xfId="19576" xr:uid="{00000000-0005-0000-0000-0000344D0000}"/>
    <cellStyle name="Normal 44 2" xfId="20725" xr:uid="{00000000-0005-0000-0000-0000354D0000}"/>
    <cellStyle name="Normal 45" xfId="19577" xr:uid="{00000000-0005-0000-0000-0000364D0000}"/>
    <cellStyle name="Normal 45 2" xfId="20726" xr:uid="{00000000-0005-0000-0000-0000374D0000}"/>
    <cellStyle name="Normal 46" xfId="19578" xr:uid="{00000000-0005-0000-0000-0000384D0000}"/>
    <cellStyle name="Normal 46 2" xfId="20727" xr:uid="{00000000-0005-0000-0000-0000394D0000}"/>
    <cellStyle name="Normal 47" xfId="19579" xr:uid="{00000000-0005-0000-0000-00003A4D0000}"/>
    <cellStyle name="Normal 47 2" xfId="20728" xr:uid="{00000000-0005-0000-0000-00003B4D0000}"/>
    <cellStyle name="Normal 48" xfId="19580" xr:uid="{00000000-0005-0000-0000-00003C4D0000}"/>
    <cellStyle name="Normal 48 2" xfId="20729" xr:uid="{00000000-0005-0000-0000-00003D4D0000}"/>
    <cellStyle name="Normal 49" xfId="19581" xr:uid="{00000000-0005-0000-0000-00003E4D0000}"/>
    <cellStyle name="Normal 49 2" xfId="20730" xr:uid="{00000000-0005-0000-0000-00003F4D0000}"/>
    <cellStyle name="Normal 5" xfId="19582" xr:uid="{00000000-0005-0000-0000-0000404D0000}"/>
    <cellStyle name="Normal 5 10" xfId="19583" xr:uid="{00000000-0005-0000-0000-0000414D0000}"/>
    <cellStyle name="Normal 5 11" xfId="19584" xr:uid="{00000000-0005-0000-0000-0000424D0000}"/>
    <cellStyle name="Normal 5 12" xfId="19585" xr:uid="{00000000-0005-0000-0000-0000434D0000}"/>
    <cellStyle name="Normal 5 13" xfId="19586" xr:uid="{00000000-0005-0000-0000-0000444D0000}"/>
    <cellStyle name="Normal 5 14" xfId="19587" xr:uid="{00000000-0005-0000-0000-0000454D0000}"/>
    <cellStyle name="Normal 5 15" xfId="19588" xr:uid="{00000000-0005-0000-0000-0000464D0000}"/>
    <cellStyle name="Normal 5 16" xfId="19589" xr:uid="{00000000-0005-0000-0000-0000474D0000}"/>
    <cellStyle name="Normal 5 17" xfId="19590" xr:uid="{00000000-0005-0000-0000-0000484D0000}"/>
    <cellStyle name="Normal 5 18" xfId="19591" xr:uid="{00000000-0005-0000-0000-0000494D0000}"/>
    <cellStyle name="Normal 5 19" xfId="19592" xr:uid="{00000000-0005-0000-0000-00004A4D0000}"/>
    <cellStyle name="Normal 5 2" xfId="19593" xr:uid="{00000000-0005-0000-0000-00004B4D0000}"/>
    <cellStyle name="Normal 5 2 10" xfId="19594" xr:uid="{00000000-0005-0000-0000-00004C4D0000}"/>
    <cellStyle name="Normal 5 2 11" xfId="19595" xr:uid="{00000000-0005-0000-0000-00004D4D0000}"/>
    <cellStyle name="Normal 5 2 12" xfId="19596" xr:uid="{00000000-0005-0000-0000-00004E4D0000}"/>
    <cellStyle name="Normal 5 2 13" xfId="19597" xr:uid="{00000000-0005-0000-0000-00004F4D0000}"/>
    <cellStyle name="Normal 5 2 14" xfId="20732" xr:uid="{00000000-0005-0000-0000-0000504D0000}"/>
    <cellStyle name="Normal 5 2 2" xfId="19598" xr:uid="{00000000-0005-0000-0000-0000514D0000}"/>
    <cellStyle name="Normal 5 2 2 10" xfId="19599" xr:uid="{00000000-0005-0000-0000-0000524D0000}"/>
    <cellStyle name="Normal 5 2 2 2" xfId="19600" xr:uid="{00000000-0005-0000-0000-0000534D0000}"/>
    <cellStyle name="Normal 5 2 2 2 2" xfId="19601" xr:uid="{00000000-0005-0000-0000-0000544D0000}"/>
    <cellStyle name="Normal 5 2 2 2 3" xfId="19602" xr:uid="{00000000-0005-0000-0000-0000554D0000}"/>
    <cellStyle name="Normal 5 2 2 2 4" xfId="19603" xr:uid="{00000000-0005-0000-0000-0000564D0000}"/>
    <cellStyle name="Normal 5 2 2 3" xfId="19604" xr:uid="{00000000-0005-0000-0000-0000574D0000}"/>
    <cellStyle name="Normal 5 2 2 4" xfId="19605" xr:uid="{00000000-0005-0000-0000-0000584D0000}"/>
    <cellStyle name="Normal 5 2 2 5" xfId="19606" xr:uid="{00000000-0005-0000-0000-0000594D0000}"/>
    <cellStyle name="Normal 5 2 2 6" xfId="19607" xr:uid="{00000000-0005-0000-0000-00005A4D0000}"/>
    <cellStyle name="Normal 5 2 2 7" xfId="19608" xr:uid="{00000000-0005-0000-0000-00005B4D0000}"/>
    <cellStyle name="Normal 5 2 2 8" xfId="19609" xr:uid="{00000000-0005-0000-0000-00005C4D0000}"/>
    <cellStyle name="Normal 5 2 2 9" xfId="19610" xr:uid="{00000000-0005-0000-0000-00005D4D0000}"/>
    <cellStyle name="Normal 5 2 3" xfId="19611" xr:uid="{00000000-0005-0000-0000-00005E4D0000}"/>
    <cellStyle name="Normal 5 2 4" xfId="19612" xr:uid="{00000000-0005-0000-0000-00005F4D0000}"/>
    <cellStyle name="Normal 5 2 5" xfId="19613" xr:uid="{00000000-0005-0000-0000-0000604D0000}"/>
    <cellStyle name="Normal 5 2 6" xfId="19614" xr:uid="{00000000-0005-0000-0000-0000614D0000}"/>
    <cellStyle name="Normal 5 2 6 2" xfId="19615" xr:uid="{00000000-0005-0000-0000-0000624D0000}"/>
    <cellStyle name="Normal 5 2 6 3" xfId="19616" xr:uid="{00000000-0005-0000-0000-0000634D0000}"/>
    <cellStyle name="Normal 5 2 6 4" xfId="19617" xr:uid="{00000000-0005-0000-0000-0000644D0000}"/>
    <cellStyle name="Normal 5 2 7" xfId="19618" xr:uid="{00000000-0005-0000-0000-0000654D0000}"/>
    <cellStyle name="Normal 5 2 8" xfId="19619" xr:uid="{00000000-0005-0000-0000-0000664D0000}"/>
    <cellStyle name="Normal 5 2 9" xfId="19620" xr:uid="{00000000-0005-0000-0000-0000674D0000}"/>
    <cellStyle name="Normal 5 20" xfId="19621" xr:uid="{00000000-0005-0000-0000-0000684D0000}"/>
    <cellStyle name="Normal 5 21" xfId="19622" xr:uid="{00000000-0005-0000-0000-0000694D0000}"/>
    <cellStyle name="Normal 5 22" xfId="19623" xr:uid="{00000000-0005-0000-0000-00006A4D0000}"/>
    <cellStyle name="Normal 5 23" xfId="19624" xr:uid="{00000000-0005-0000-0000-00006B4D0000}"/>
    <cellStyle name="Normal 5 24" xfId="19625" xr:uid="{00000000-0005-0000-0000-00006C4D0000}"/>
    <cellStyle name="Normal 5 25" xfId="19626" xr:uid="{00000000-0005-0000-0000-00006D4D0000}"/>
    <cellStyle name="Normal 5 26" xfId="19627" xr:uid="{00000000-0005-0000-0000-00006E4D0000}"/>
    <cellStyle name="Normal 5 27" xfId="19628" xr:uid="{00000000-0005-0000-0000-00006F4D0000}"/>
    <cellStyle name="Normal 5 28" xfId="19629" xr:uid="{00000000-0005-0000-0000-0000704D0000}"/>
    <cellStyle name="Normal 5 29" xfId="19630" xr:uid="{00000000-0005-0000-0000-0000714D0000}"/>
    <cellStyle name="Normal 5 3" xfId="19631" xr:uid="{00000000-0005-0000-0000-0000724D0000}"/>
    <cellStyle name="Normal 5 3 2" xfId="19632" xr:uid="{00000000-0005-0000-0000-0000734D0000}"/>
    <cellStyle name="Normal 5 3 3" xfId="20734" xr:uid="{00000000-0005-0000-0000-0000744D0000}"/>
    <cellStyle name="Normal 5 3 3 2" xfId="20735" xr:uid="{00000000-0005-0000-0000-0000754D0000}"/>
    <cellStyle name="Normal 5 3 4" xfId="20733" xr:uid="{00000000-0005-0000-0000-0000764D0000}"/>
    <cellStyle name="Normal 5 30" xfId="19633" xr:uid="{00000000-0005-0000-0000-0000774D0000}"/>
    <cellStyle name="Normal 5 31" xfId="19634" xr:uid="{00000000-0005-0000-0000-0000784D0000}"/>
    <cellStyle name="Normal 5 32" xfId="19635" xr:uid="{00000000-0005-0000-0000-0000794D0000}"/>
    <cellStyle name="Normal 5 33" xfId="20731" xr:uid="{00000000-0005-0000-0000-00007A4D0000}"/>
    <cellStyle name="Normal 5 34" xfId="20823" xr:uid="{00000000-0005-0000-0000-00007B4D0000}"/>
    <cellStyle name="Normal 5 4" xfId="19636" xr:uid="{00000000-0005-0000-0000-00007C4D0000}"/>
    <cellStyle name="Normal 5 4 2" xfId="19637" xr:uid="{00000000-0005-0000-0000-00007D4D0000}"/>
    <cellStyle name="Normal 5 4 3" xfId="20736" xr:uid="{00000000-0005-0000-0000-00007E4D0000}"/>
    <cellStyle name="Normal 5 5" xfId="19638" xr:uid="{00000000-0005-0000-0000-00007F4D0000}"/>
    <cellStyle name="Normal 5 5 2" xfId="19639" xr:uid="{00000000-0005-0000-0000-0000804D0000}"/>
    <cellStyle name="Normal 5 6" xfId="19640" xr:uid="{00000000-0005-0000-0000-0000814D0000}"/>
    <cellStyle name="Normal 5 7" xfId="19641" xr:uid="{00000000-0005-0000-0000-0000824D0000}"/>
    <cellStyle name="Normal 5 8" xfId="19642" xr:uid="{00000000-0005-0000-0000-0000834D0000}"/>
    <cellStyle name="Normal 5 9" xfId="19643" xr:uid="{00000000-0005-0000-0000-0000844D0000}"/>
    <cellStyle name="Normal 50" xfId="19644" xr:uid="{00000000-0005-0000-0000-0000854D0000}"/>
    <cellStyle name="Normal 50 2" xfId="20737" xr:uid="{00000000-0005-0000-0000-0000864D0000}"/>
    <cellStyle name="Normal 51" xfId="19645" xr:uid="{00000000-0005-0000-0000-0000874D0000}"/>
    <cellStyle name="Normal 51 2" xfId="20738" xr:uid="{00000000-0005-0000-0000-0000884D0000}"/>
    <cellStyle name="Normal 52" xfId="19646" xr:uid="{00000000-0005-0000-0000-0000894D0000}"/>
    <cellStyle name="Normal 52 2" xfId="20739" xr:uid="{00000000-0005-0000-0000-00008A4D0000}"/>
    <cellStyle name="Normal 53" xfId="19647" xr:uid="{00000000-0005-0000-0000-00008B4D0000}"/>
    <cellStyle name="Normal 53 2" xfId="20740" xr:uid="{00000000-0005-0000-0000-00008C4D0000}"/>
    <cellStyle name="Normal 54" xfId="19648" xr:uid="{00000000-0005-0000-0000-00008D4D0000}"/>
    <cellStyle name="Normal 54 2" xfId="20741" xr:uid="{00000000-0005-0000-0000-00008E4D0000}"/>
    <cellStyle name="Normal 55" xfId="19649" xr:uid="{00000000-0005-0000-0000-00008F4D0000}"/>
    <cellStyle name="Normal 55 2" xfId="20742" xr:uid="{00000000-0005-0000-0000-0000904D0000}"/>
    <cellStyle name="Normal 56" xfId="19650" xr:uid="{00000000-0005-0000-0000-0000914D0000}"/>
    <cellStyle name="Normal 56 2" xfId="20743" xr:uid="{00000000-0005-0000-0000-0000924D0000}"/>
    <cellStyle name="Normal 57" xfId="19651" xr:uid="{00000000-0005-0000-0000-0000934D0000}"/>
    <cellStyle name="Normal 57 2" xfId="20744" xr:uid="{00000000-0005-0000-0000-0000944D0000}"/>
    <cellStyle name="Normal 58" xfId="19652" xr:uid="{00000000-0005-0000-0000-0000954D0000}"/>
    <cellStyle name="Normal 58 2" xfId="20745" xr:uid="{00000000-0005-0000-0000-0000964D0000}"/>
    <cellStyle name="Normal 59" xfId="19653" xr:uid="{00000000-0005-0000-0000-0000974D0000}"/>
    <cellStyle name="Normal 59 2" xfId="20746" xr:uid="{00000000-0005-0000-0000-0000984D0000}"/>
    <cellStyle name="Normal 6" xfId="19654" xr:uid="{00000000-0005-0000-0000-0000994D0000}"/>
    <cellStyle name="Normal 6 10" xfId="19655" xr:uid="{00000000-0005-0000-0000-00009A4D0000}"/>
    <cellStyle name="Normal 6 11" xfId="19656" xr:uid="{00000000-0005-0000-0000-00009B4D0000}"/>
    <cellStyle name="Normal 6 12" xfId="19657" xr:uid="{00000000-0005-0000-0000-00009C4D0000}"/>
    <cellStyle name="Normal 6 13" xfId="19658" xr:uid="{00000000-0005-0000-0000-00009D4D0000}"/>
    <cellStyle name="Normal 6 14" xfId="19659" xr:uid="{00000000-0005-0000-0000-00009E4D0000}"/>
    <cellStyle name="Normal 6 15" xfId="19660" xr:uid="{00000000-0005-0000-0000-00009F4D0000}"/>
    <cellStyle name="Normal 6 16" xfId="19661" xr:uid="{00000000-0005-0000-0000-0000A04D0000}"/>
    <cellStyle name="Normal 6 2" xfId="19662" xr:uid="{00000000-0005-0000-0000-0000A14D0000}"/>
    <cellStyle name="Normal 6 2 10" xfId="19663" xr:uid="{00000000-0005-0000-0000-0000A24D0000}"/>
    <cellStyle name="Normal 6 2 11" xfId="19664" xr:uid="{00000000-0005-0000-0000-0000A34D0000}"/>
    <cellStyle name="Normal 6 2 12" xfId="19665" xr:uid="{00000000-0005-0000-0000-0000A44D0000}"/>
    <cellStyle name="Normal 6 2 13" xfId="19666" xr:uid="{00000000-0005-0000-0000-0000A54D0000}"/>
    <cellStyle name="Normal 6 2 14" xfId="20747" xr:uid="{00000000-0005-0000-0000-0000A64D0000}"/>
    <cellStyle name="Normal 6 2 2" xfId="19667" xr:uid="{00000000-0005-0000-0000-0000A74D0000}"/>
    <cellStyle name="Normal 6 2 2 10" xfId="19668" xr:uid="{00000000-0005-0000-0000-0000A84D0000}"/>
    <cellStyle name="Normal 6 2 2 2" xfId="19669" xr:uid="{00000000-0005-0000-0000-0000A94D0000}"/>
    <cellStyle name="Normal 6 2 2 2 2" xfId="19670" xr:uid="{00000000-0005-0000-0000-0000AA4D0000}"/>
    <cellStyle name="Normal 6 2 2 2 3" xfId="19671" xr:uid="{00000000-0005-0000-0000-0000AB4D0000}"/>
    <cellStyle name="Normal 6 2 2 2 4" xfId="19672" xr:uid="{00000000-0005-0000-0000-0000AC4D0000}"/>
    <cellStyle name="Normal 6 2 2 3" xfId="19673" xr:uid="{00000000-0005-0000-0000-0000AD4D0000}"/>
    <cellStyle name="Normal 6 2 2 4" xfId="19674" xr:uid="{00000000-0005-0000-0000-0000AE4D0000}"/>
    <cellStyle name="Normal 6 2 2 5" xfId="19675" xr:uid="{00000000-0005-0000-0000-0000AF4D0000}"/>
    <cellStyle name="Normal 6 2 2 6" xfId="19676" xr:uid="{00000000-0005-0000-0000-0000B04D0000}"/>
    <cellStyle name="Normal 6 2 2 7" xfId="19677" xr:uid="{00000000-0005-0000-0000-0000B14D0000}"/>
    <cellStyle name="Normal 6 2 2 8" xfId="19678" xr:uid="{00000000-0005-0000-0000-0000B24D0000}"/>
    <cellStyle name="Normal 6 2 2 9" xfId="19679" xr:uid="{00000000-0005-0000-0000-0000B34D0000}"/>
    <cellStyle name="Normal 6 2 3" xfId="19680" xr:uid="{00000000-0005-0000-0000-0000B44D0000}"/>
    <cellStyle name="Normal 6 2 4" xfId="19681" xr:uid="{00000000-0005-0000-0000-0000B54D0000}"/>
    <cellStyle name="Normal 6 2 5" xfId="19682" xr:uid="{00000000-0005-0000-0000-0000B64D0000}"/>
    <cellStyle name="Normal 6 2 6" xfId="19683" xr:uid="{00000000-0005-0000-0000-0000B74D0000}"/>
    <cellStyle name="Normal 6 2 6 2" xfId="19684" xr:uid="{00000000-0005-0000-0000-0000B84D0000}"/>
    <cellStyle name="Normal 6 2 6 3" xfId="19685" xr:uid="{00000000-0005-0000-0000-0000B94D0000}"/>
    <cellStyle name="Normal 6 2 6 4" xfId="19686" xr:uid="{00000000-0005-0000-0000-0000BA4D0000}"/>
    <cellStyle name="Normal 6 2 7" xfId="19687" xr:uid="{00000000-0005-0000-0000-0000BB4D0000}"/>
    <cellStyle name="Normal 6 2 8" xfId="19688" xr:uid="{00000000-0005-0000-0000-0000BC4D0000}"/>
    <cellStyle name="Normal 6 2 9" xfId="19689" xr:uid="{00000000-0005-0000-0000-0000BD4D0000}"/>
    <cellStyle name="Normal 6 3" xfId="19690" xr:uid="{00000000-0005-0000-0000-0000BE4D0000}"/>
    <cellStyle name="Normal 6 3 2" xfId="19691" xr:uid="{00000000-0005-0000-0000-0000BF4D0000}"/>
    <cellStyle name="Normal 6 3 3" xfId="20749" xr:uid="{00000000-0005-0000-0000-0000C04D0000}"/>
    <cellStyle name="Normal 6 3 3 2" xfId="20750" xr:uid="{00000000-0005-0000-0000-0000C14D0000}"/>
    <cellStyle name="Normal 6 3 4" xfId="20748" xr:uid="{00000000-0005-0000-0000-0000C24D0000}"/>
    <cellStyle name="Normal 6 4" xfId="19692" xr:uid="{00000000-0005-0000-0000-0000C34D0000}"/>
    <cellStyle name="Normal 6 4 2" xfId="19693" xr:uid="{00000000-0005-0000-0000-0000C44D0000}"/>
    <cellStyle name="Normal 6 4 3" xfId="20751" xr:uid="{00000000-0005-0000-0000-0000C54D0000}"/>
    <cellStyle name="Normal 6 5" xfId="19694" xr:uid="{00000000-0005-0000-0000-0000C64D0000}"/>
    <cellStyle name="Normal 6 5 2" xfId="19695" xr:uid="{00000000-0005-0000-0000-0000C74D0000}"/>
    <cellStyle name="Normal 6 6" xfId="19696" xr:uid="{00000000-0005-0000-0000-0000C84D0000}"/>
    <cellStyle name="Normal 6 7" xfId="19697" xr:uid="{00000000-0005-0000-0000-0000C94D0000}"/>
    <cellStyle name="Normal 6 8" xfId="19698" xr:uid="{00000000-0005-0000-0000-0000CA4D0000}"/>
    <cellStyle name="Normal 6 9" xfId="19699" xr:uid="{00000000-0005-0000-0000-0000CB4D0000}"/>
    <cellStyle name="Normal 60" xfId="19700" xr:uid="{00000000-0005-0000-0000-0000CC4D0000}"/>
    <cellStyle name="Normal 60 2" xfId="20752" xr:uid="{00000000-0005-0000-0000-0000CD4D0000}"/>
    <cellStyle name="Normal 61" xfId="20753" xr:uid="{00000000-0005-0000-0000-0000CE4D0000}"/>
    <cellStyle name="Normal 61 2" xfId="20754" xr:uid="{00000000-0005-0000-0000-0000CF4D0000}"/>
    <cellStyle name="Normal 62" xfId="20755" xr:uid="{00000000-0005-0000-0000-0000D04D0000}"/>
    <cellStyle name="Normal 62 2" xfId="20756" xr:uid="{00000000-0005-0000-0000-0000D14D0000}"/>
    <cellStyle name="Normal 63" xfId="20757" xr:uid="{00000000-0005-0000-0000-0000D24D0000}"/>
    <cellStyle name="Normal 63 2" xfId="20758" xr:uid="{00000000-0005-0000-0000-0000D34D0000}"/>
    <cellStyle name="Normal 64" xfId="19701" xr:uid="{00000000-0005-0000-0000-0000D44D0000}"/>
    <cellStyle name="Normal 64 2" xfId="20759" xr:uid="{00000000-0005-0000-0000-0000D54D0000}"/>
    <cellStyle name="Normal 65" xfId="20760" xr:uid="{00000000-0005-0000-0000-0000D64D0000}"/>
    <cellStyle name="Normal 65 2" xfId="20761" xr:uid="{00000000-0005-0000-0000-0000D74D0000}"/>
    <cellStyle name="Normal 66" xfId="19702" xr:uid="{00000000-0005-0000-0000-0000D84D0000}"/>
    <cellStyle name="Normal 66 2" xfId="20762" xr:uid="{00000000-0005-0000-0000-0000D94D0000}"/>
    <cellStyle name="Normal 67" xfId="19703" xr:uid="{00000000-0005-0000-0000-0000DA4D0000}"/>
    <cellStyle name="Normal 67 2" xfId="20763" xr:uid="{00000000-0005-0000-0000-0000DB4D0000}"/>
    <cellStyle name="Normal 69" xfId="19704" xr:uid="{00000000-0005-0000-0000-0000DC4D0000}"/>
    <cellStyle name="Normal 69 2" xfId="20764" xr:uid="{00000000-0005-0000-0000-0000DD4D0000}"/>
    <cellStyle name="Normal 7" xfId="19705" xr:uid="{00000000-0005-0000-0000-0000DE4D0000}"/>
    <cellStyle name="Normal 7 10" xfId="19706" xr:uid="{00000000-0005-0000-0000-0000DF4D0000}"/>
    <cellStyle name="Normal 7 11" xfId="20765" xr:uid="{00000000-0005-0000-0000-0000E04D0000}"/>
    <cellStyle name="Normal 7 2" xfId="19707" xr:uid="{00000000-0005-0000-0000-0000E14D0000}"/>
    <cellStyle name="Normal 7 3" xfId="19708" xr:uid="{00000000-0005-0000-0000-0000E24D0000}"/>
    <cellStyle name="Normal 7 3 2" xfId="20766" xr:uid="{00000000-0005-0000-0000-0000E34D0000}"/>
    <cellStyle name="Normal 7 3 3" xfId="20767" xr:uid="{00000000-0005-0000-0000-0000E44D0000}"/>
    <cellStyle name="Normal 7 3 3 2" xfId="20768" xr:uid="{00000000-0005-0000-0000-0000E54D0000}"/>
    <cellStyle name="Normal 7 4" xfId="19709" xr:uid="{00000000-0005-0000-0000-0000E64D0000}"/>
    <cellStyle name="Normal 7 5" xfId="19710" xr:uid="{00000000-0005-0000-0000-0000E74D0000}"/>
    <cellStyle name="Normal 7 6" xfId="19711" xr:uid="{00000000-0005-0000-0000-0000E84D0000}"/>
    <cellStyle name="Normal 7 7" xfId="19712" xr:uid="{00000000-0005-0000-0000-0000E94D0000}"/>
    <cellStyle name="Normal 7 8" xfId="19713" xr:uid="{00000000-0005-0000-0000-0000EA4D0000}"/>
    <cellStyle name="Normal 7 9" xfId="19714" xr:uid="{00000000-0005-0000-0000-0000EB4D0000}"/>
    <cellStyle name="Normal 70" xfId="20769" xr:uid="{00000000-0005-0000-0000-0000EC4D0000}"/>
    <cellStyle name="Normal 70 2" xfId="20770" xr:uid="{00000000-0005-0000-0000-0000ED4D0000}"/>
    <cellStyle name="Normal 71" xfId="20771" xr:uid="{00000000-0005-0000-0000-0000EE4D0000}"/>
    <cellStyle name="Normal 71 2" xfId="20772" xr:uid="{00000000-0005-0000-0000-0000EF4D0000}"/>
    <cellStyle name="Normal 72" xfId="20773" xr:uid="{00000000-0005-0000-0000-0000F04D0000}"/>
    <cellStyle name="Normal 72 2" xfId="20774" xr:uid="{00000000-0005-0000-0000-0000F14D0000}"/>
    <cellStyle name="Normal 73" xfId="20775" xr:uid="{00000000-0005-0000-0000-0000F24D0000}"/>
    <cellStyle name="Normal 73 2" xfId="20776" xr:uid="{00000000-0005-0000-0000-0000F34D0000}"/>
    <cellStyle name="Normal 74" xfId="19715" xr:uid="{00000000-0005-0000-0000-0000F44D0000}"/>
    <cellStyle name="Normal 74 2" xfId="20777" xr:uid="{00000000-0005-0000-0000-0000F54D0000}"/>
    <cellStyle name="Normal 75" xfId="20778" xr:uid="{00000000-0005-0000-0000-0000F64D0000}"/>
    <cellStyle name="Normal 75 2" xfId="20779" xr:uid="{00000000-0005-0000-0000-0000F74D0000}"/>
    <cellStyle name="Normal 76" xfId="20780" xr:uid="{00000000-0005-0000-0000-0000F84D0000}"/>
    <cellStyle name="Normal 76 2" xfId="20781" xr:uid="{00000000-0005-0000-0000-0000F94D0000}"/>
    <cellStyle name="Normal 77" xfId="20782" xr:uid="{00000000-0005-0000-0000-0000FA4D0000}"/>
    <cellStyle name="Normal 77 2" xfId="20783" xr:uid="{00000000-0005-0000-0000-0000FB4D0000}"/>
    <cellStyle name="Normal 78" xfId="20784" xr:uid="{00000000-0005-0000-0000-0000FC4D0000}"/>
    <cellStyle name="Normal 78 2" xfId="20785" xr:uid="{00000000-0005-0000-0000-0000FD4D0000}"/>
    <cellStyle name="Normal 79" xfId="20786" xr:uid="{00000000-0005-0000-0000-0000FE4D0000}"/>
    <cellStyle name="Normal 79 2" xfId="20787" xr:uid="{00000000-0005-0000-0000-0000FF4D0000}"/>
    <cellStyle name="Normal 8" xfId="19716" xr:uid="{00000000-0005-0000-0000-0000004E0000}"/>
    <cellStyle name="Normal 8 10" xfId="19717" xr:uid="{00000000-0005-0000-0000-0000014E0000}"/>
    <cellStyle name="Normal 8 11" xfId="19718" xr:uid="{00000000-0005-0000-0000-0000024E0000}"/>
    <cellStyle name="Normal 8 12" xfId="19719" xr:uid="{00000000-0005-0000-0000-0000034E0000}"/>
    <cellStyle name="Normal 8 13" xfId="19720" xr:uid="{00000000-0005-0000-0000-0000044E0000}"/>
    <cellStyle name="Normal 8 14" xfId="19721" xr:uid="{00000000-0005-0000-0000-0000054E0000}"/>
    <cellStyle name="Normal 8 15" xfId="19722" xr:uid="{00000000-0005-0000-0000-0000064E0000}"/>
    <cellStyle name="Normal 8 16" xfId="19723" xr:uid="{00000000-0005-0000-0000-0000074E0000}"/>
    <cellStyle name="Normal 8 17" xfId="20788" xr:uid="{00000000-0005-0000-0000-0000084E0000}"/>
    <cellStyle name="Normal 8 2" xfId="19724" xr:uid="{00000000-0005-0000-0000-0000094E0000}"/>
    <cellStyle name="Normal 8 2 2" xfId="19725" xr:uid="{00000000-0005-0000-0000-00000A4E0000}"/>
    <cellStyle name="Normal 8 2 3" xfId="19726" xr:uid="{00000000-0005-0000-0000-00000B4E0000}"/>
    <cellStyle name="Normal 8 2 4" xfId="19727" xr:uid="{00000000-0005-0000-0000-00000C4E0000}"/>
    <cellStyle name="Normal 8 2 5" xfId="19728" xr:uid="{00000000-0005-0000-0000-00000D4E0000}"/>
    <cellStyle name="Normal 8 3" xfId="19729" xr:uid="{00000000-0005-0000-0000-00000E4E0000}"/>
    <cellStyle name="Normal 8 3 2" xfId="19730" xr:uid="{00000000-0005-0000-0000-00000F4E0000}"/>
    <cellStyle name="Normal 8 3 3" xfId="20789" xr:uid="{00000000-0005-0000-0000-0000104E0000}"/>
    <cellStyle name="Normal 8 3 3 2" xfId="20790" xr:uid="{00000000-0005-0000-0000-0000114E0000}"/>
    <cellStyle name="Normal 8 4" xfId="19731" xr:uid="{00000000-0005-0000-0000-0000124E0000}"/>
    <cellStyle name="Normal 8 4 2" xfId="19732" xr:uid="{00000000-0005-0000-0000-0000134E0000}"/>
    <cellStyle name="Normal 8 5" xfId="19733" xr:uid="{00000000-0005-0000-0000-0000144E0000}"/>
    <cellStyle name="Normal 8 5 2" xfId="19734" xr:uid="{00000000-0005-0000-0000-0000154E0000}"/>
    <cellStyle name="Normal 8 6" xfId="19735" xr:uid="{00000000-0005-0000-0000-0000164E0000}"/>
    <cellStyle name="Normal 8 7" xfId="19736" xr:uid="{00000000-0005-0000-0000-0000174E0000}"/>
    <cellStyle name="Normal 8 8" xfId="19737" xr:uid="{00000000-0005-0000-0000-0000184E0000}"/>
    <cellStyle name="Normal 8 9" xfId="19738" xr:uid="{00000000-0005-0000-0000-0000194E0000}"/>
    <cellStyle name="Normal 80" xfId="20791" xr:uid="{00000000-0005-0000-0000-00001A4E0000}"/>
    <cellStyle name="Normal 80 2" xfId="20792" xr:uid="{00000000-0005-0000-0000-00001B4E0000}"/>
    <cellStyle name="Normal 81" xfId="20793" xr:uid="{00000000-0005-0000-0000-00001C4E0000}"/>
    <cellStyle name="Normal 81 2" xfId="20794" xr:uid="{00000000-0005-0000-0000-00001D4E0000}"/>
    <cellStyle name="Normal 82" xfId="20795" xr:uid="{00000000-0005-0000-0000-00001E4E0000}"/>
    <cellStyle name="Normal 82 2" xfId="20796" xr:uid="{00000000-0005-0000-0000-00001F4E0000}"/>
    <cellStyle name="Normal 83" xfId="20797" xr:uid="{00000000-0005-0000-0000-0000204E0000}"/>
    <cellStyle name="Normal 83 2" xfId="20798" xr:uid="{00000000-0005-0000-0000-0000214E0000}"/>
    <cellStyle name="Normal 84" xfId="20799" xr:uid="{00000000-0005-0000-0000-0000224E0000}"/>
    <cellStyle name="Normal 84 2" xfId="20800" xr:uid="{00000000-0005-0000-0000-0000234E0000}"/>
    <cellStyle name="Normal 85" xfId="20801" xr:uid="{00000000-0005-0000-0000-0000244E0000}"/>
    <cellStyle name="Normal 85 2" xfId="20802" xr:uid="{00000000-0005-0000-0000-0000254E0000}"/>
    <cellStyle name="Normal 86" xfId="20803" xr:uid="{00000000-0005-0000-0000-0000264E0000}"/>
    <cellStyle name="Normal 86 2" xfId="20804" xr:uid="{00000000-0005-0000-0000-0000274E0000}"/>
    <cellStyle name="Normal 87" xfId="20805" xr:uid="{00000000-0005-0000-0000-0000284E0000}"/>
    <cellStyle name="Normal 87 2" xfId="20806" xr:uid="{00000000-0005-0000-0000-0000294E0000}"/>
    <cellStyle name="Normal 88" xfId="15" xr:uid="{00000000-0005-0000-0000-00002A4E0000}"/>
    <cellStyle name="Normal 9" xfId="6" xr:uid="{00000000-0005-0000-0000-00002B4E0000}"/>
    <cellStyle name="Normal 9 10" xfId="19739" xr:uid="{00000000-0005-0000-0000-00002C4E0000}"/>
    <cellStyle name="Normal 9 11" xfId="19740" xr:uid="{00000000-0005-0000-0000-00002D4E0000}"/>
    <cellStyle name="Normal 9 12" xfId="19741" xr:uid="{00000000-0005-0000-0000-00002E4E0000}"/>
    <cellStyle name="Normal 9 13" xfId="19742" xr:uid="{00000000-0005-0000-0000-00002F4E0000}"/>
    <cellStyle name="Normal 9 14" xfId="19743" xr:uid="{00000000-0005-0000-0000-0000304E0000}"/>
    <cellStyle name="Normal 9 15" xfId="19744" xr:uid="{00000000-0005-0000-0000-0000314E0000}"/>
    <cellStyle name="Normal 9 16" xfId="19745" xr:uid="{00000000-0005-0000-0000-0000324E0000}"/>
    <cellStyle name="Normal 9 17" xfId="19746" xr:uid="{00000000-0005-0000-0000-0000334E0000}"/>
    <cellStyle name="Normal 9 18" xfId="19747" xr:uid="{00000000-0005-0000-0000-0000344E0000}"/>
    <cellStyle name="Normal 9 19" xfId="20807" xr:uid="{00000000-0005-0000-0000-0000354E0000}"/>
    <cellStyle name="Normal 9 2" xfId="19748" xr:uid="{00000000-0005-0000-0000-0000364E0000}"/>
    <cellStyle name="Normal 9 2 2" xfId="19749" xr:uid="{00000000-0005-0000-0000-0000374E0000}"/>
    <cellStyle name="Normal 9 2 3" xfId="19750" xr:uid="{00000000-0005-0000-0000-0000384E0000}"/>
    <cellStyle name="Normal 9 2 4" xfId="19751" xr:uid="{00000000-0005-0000-0000-0000394E0000}"/>
    <cellStyle name="Normal 9 2 5" xfId="19752" xr:uid="{00000000-0005-0000-0000-00003A4E0000}"/>
    <cellStyle name="Normal 9 3" xfId="19753" xr:uid="{00000000-0005-0000-0000-00003B4E0000}"/>
    <cellStyle name="Normal 9 3 2" xfId="19754" xr:uid="{00000000-0005-0000-0000-00003C4E0000}"/>
    <cellStyle name="Normal 9 4" xfId="19755" xr:uid="{00000000-0005-0000-0000-00003D4E0000}"/>
    <cellStyle name="Normal 9 4 2" xfId="19756" xr:uid="{00000000-0005-0000-0000-00003E4E0000}"/>
    <cellStyle name="Normal 9 5" xfId="19757" xr:uid="{00000000-0005-0000-0000-00003F4E0000}"/>
    <cellStyle name="Normal 9 5 2" xfId="19758" xr:uid="{00000000-0005-0000-0000-0000404E0000}"/>
    <cellStyle name="Normal 9 6" xfId="19759" xr:uid="{00000000-0005-0000-0000-0000414E0000}"/>
    <cellStyle name="Normal 9 7" xfId="19760" xr:uid="{00000000-0005-0000-0000-0000424E0000}"/>
    <cellStyle name="Normal 9 8" xfId="19761" xr:uid="{00000000-0005-0000-0000-0000434E0000}"/>
    <cellStyle name="Normal 9 9" xfId="19762" xr:uid="{00000000-0005-0000-0000-0000444E0000}"/>
    <cellStyle name="Note 10 2" xfId="19763" xr:uid="{00000000-0005-0000-0000-0000454E0000}"/>
    <cellStyle name="Note 10 3" xfId="19764" xr:uid="{00000000-0005-0000-0000-0000464E0000}"/>
    <cellStyle name="Note 11 2" xfId="19765" xr:uid="{00000000-0005-0000-0000-0000474E0000}"/>
    <cellStyle name="Note 11 3" xfId="19766" xr:uid="{00000000-0005-0000-0000-0000484E0000}"/>
    <cellStyle name="Note 12 2" xfId="19767" xr:uid="{00000000-0005-0000-0000-0000494E0000}"/>
    <cellStyle name="Note 12 3" xfId="19768" xr:uid="{00000000-0005-0000-0000-00004A4E0000}"/>
    <cellStyle name="Note 13 2" xfId="19769" xr:uid="{00000000-0005-0000-0000-00004B4E0000}"/>
    <cellStyle name="Note 13 3" xfId="19770" xr:uid="{00000000-0005-0000-0000-00004C4E0000}"/>
    <cellStyle name="Note 14 2" xfId="19771" xr:uid="{00000000-0005-0000-0000-00004D4E0000}"/>
    <cellStyle name="Note 14 3" xfId="19772" xr:uid="{00000000-0005-0000-0000-00004E4E0000}"/>
    <cellStyle name="Note 15 2" xfId="19773" xr:uid="{00000000-0005-0000-0000-00004F4E0000}"/>
    <cellStyle name="Note 15 3" xfId="19774" xr:uid="{00000000-0005-0000-0000-0000504E0000}"/>
    <cellStyle name="Note 16" xfId="19775" xr:uid="{00000000-0005-0000-0000-0000514E0000}"/>
    <cellStyle name="Note 16 2" xfId="19776" xr:uid="{00000000-0005-0000-0000-0000524E0000}"/>
    <cellStyle name="Note 16 3" xfId="19777" xr:uid="{00000000-0005-0000-0000-0000534E0000}"/>
    <cellStyle name="Note 16 4" xfId="19778" xr:uid="{00000000-0005-0000-0000-0000544E0000}"/>
    <cellStyle name="Note 16 5" xfId="19779" xr:uid="{00000000-0005-0000-0000-0000554E0000}"/>
    <cellStyle name="Note 16 6" xfId="19780" xr:uid="{00000000-0005-0000-0000-0000564E0000}"/>
    <cellStyle name="Note 16 7" xfId="19781" xr:uid="{00000000-0005-0000-0000-0000574E0000}"/>
    <cellStyle name="Note 17" xfId="19782" xr:uid="{00000000-0005-0000-0000-0000584E0000}"/>
    <cellStyle name="Note 18" xfId="19783" xr:uid="{00000000-0005-0000-0000-0000594E0000}"/>
    <cellStyle name="Note 19" xfId="19784" xr:uid="{00000000-0005-0000-0000-00005A4E0000}"/>
    <cellStyle name="Note 2" xfId="20808" xr:uid="{00000000-0005-0000-0000-00005B4E0000}"/>
    <cellStyle name="Note 2 10" xfId="19785" xr:uid="{00000000-0005-0000-0000-00005C4E0000}"/>
    <cellStyle name="Note 2 11" xfId="19786" xr:uid="{00000000-0005-0000-0000-00005D4E0000}"/>
    <cellStyle name="Note 2 11 2" xfId="19787" xr:uid="{00000000-0005-0000-0000-00005E4E0000}"/>
    <cellStyle name="Note 2 11 2 2" xfId="19788" xr:uid="{00000000-0005-0000-0000-00005F4E0000}"/>
    <cellStyle name="Note 2 11 2 3" xfId="19789" xr:uid="{00000000-0005-0000-0000-0000604E0000}"/>
    <cellStyle name="Note 2 11 2 4" xfId="19790" xr:uid="{00000000-0005-0000-0000-0000614E0000}"/>
    <cellStyle name="Note 2 11 2 5" xfId="19791" xr:uid="{00000000-0005-0000-0000-0000624E0000}"/>
    <cellStyle name="Note 2 11 2 6" xfId="19792" xr:uid="{00000000-0005-0000-0000-0000634E0000}"/>
    <cellStyle name="Note 2 11 2 7" xfId="19793" xr:uid="{00000000-0005-0000-0000-0000644E0000}"/>
    <cellStyle name="Note 2 11 3" xfId="19794" xr:uid="{00000000-0005-0000-0000-0000654E0000}"/>
    <cellStyle name="Note 2 11 4" xfId="19795" xr:uid="{00000000-0005-0000-0000-0000664E0000}"/>
    <cellStyle name="Note 2 11 5" xfId="19796" xr:uid="{00000000-0005-0000-0000-0000674E0000}"/>
    <cellStyle name="Note 2 11 6" xfId="19797" xr:uid="{00000000-0005-0000-0000-0000684E0000}"/>
    <cellStyle name="Note 2 11 7" xfId="19798" xr:uid="{00000000-0005-0000-0000-0000694E0000}"/>
    <cellStyle name="Note 2 12" xfId="19799" xr:uid="{00000000-0005-0000-0000-00006A4E0000}"/>
    <cellStyle name="Note 2 13" xfId="19800" xr:uid="{00000000-0005-0000-0000-00006B4E0000}"/>
    <cellStyle name="Note 2 14" xfId="19801" xr:uid="{00000000-0005-0000-0000-00006C4E0000}"/>
    <cellStyle name="Note 2 15" xfId="19802" xr:uid="{00000000-0005-0000-0000-00006D4E0000}"/>
    <cellStyle name="Note 2 16" xfId="19803" xr:uid="{00000000-0005-0000-0000-00006E4E0000}"/>
    <cellStyle name="Note 2 17" xfId="19804" xr:uid="{00000000-0005-0000-0000-00006F4E0000}"/>
    <cellStyle name="Note 2 18" xfId="19805" xr:uid="{00000000-0005-0000-0000-0000704E0000}"/>
    <cellStyle name="Note 2 19" xfId="19806" xr:uid="{00000000-0005-0000-0000-0000714E0000}"/>
    <cellStyle name="Note 2 2" xfId="19807" xr:uid="{00000000-0005-0000-0000-0000724E0000}"/>
    <cellStyle name="Note 2 20" xfId="19808" xr:uid="{00000000-0005-0000-0000-0000734E0000}"/>
    <cellStyle name="Note 2 20 2" xfId="19809" xr:uid="{00000000-0005-0000-0000-0000744E0000}"/>
    <cellStyle name="Note 2 20 2 2" xfId="19810" xr:uid="{00000000-0005-0000-0000-0000754E0000}"/>
    <cellStyle name="Note 2 20 2 3" xfId="19811" xr:uid="{00000000-0005-0000-0000-0000764E0000}"/>
    <cellStyle name="Note 2 20 3" xfId="19812" xr:uid="{00000000-0005-0000-0000-0000774E0000}"/>
    <cellStyle name="Note 2 20 4" xfId="19813" xr:uid="{00000000-0005-0000-0000-0000784E0000}"/>
    <cellStyle name="Note 2 21" xfId="19814" xr:uid="{00000000-0005-0000-0000-0000794E0000}"/>
    <cellStyle name="Note 2 22" xfId="19815" xr:uid="{00000000-0005-0000-0000-00007A4E0000}"/>
    <cellStyle name="Note 2 23" xfId="19816" xr:uid="{00000000-0005-0000-0000-00007B4E0000}"/>
    <cellStyle name="Note 2 23 2" xfId="19817" xr:uid="{00000000-0005-0000-0000-00007C4E0000}"/>
    <cellStyle name="Note 2 23 3" xfId="19818" xr:uid="{00000000-0005-0000-0000-00007D4E0000}"/>
    <cellStyle name="Note 2 24" xfId="19819" xr:uid="{00000000-0005-0000-0000-00007E4E0000}"/>
    <cellStyle name="Note 2 24 2" xfId="19820" xr:uid="{00000000-0005-0000-0000-00007F4E0000}"/>
    <cellStyle name="Note 2 24 3" xfId="19821" xr:uid="{00000000-0005-0000-0000-0000804E0000}"/>
    <cellStyle name="Note 2 25" xfId="19822" xr:uid="{00000000-0005-0000-0000-0000814E0000}"/>
    <cellStyle name="Note 2 25 2" xfId="19823" xr:uid="{00000000-0005-0000-0000-0000824E0000}"/>
    <cellStyle name="Note 2 25 3" xfId="19824" xr:uid="{00000000-0005-0000-0000-0000834E0000}"/>
    <cellStyle name="Note 2 26" xfId="19825" xr:uid="{00000000-0005-0000-0000-0000844E0000}"/>
    <cellStyle name="Note 2 26 2" xfId="19826" xr:uid="{00000000-0005-0000-0000-0000854E0000}"/>
    <cellStyle name="Note 2 26 3" xfId="19827" xr:uid="{00000000-0005-0000-0000-0000864E0000}"/>
    <cellStyle name="Note 2 27" xfId="19828" xr:uid="{00000000-0005-0000-0000-0000874E0000}"/>
    <cellStyle name="Note 2 28" xfId="19829" xr:uid="{00000000-0005-0000-0000-0000884E0000}"/>
    <cellStyle name="Note 2 29" xfId="19830" xr:uid="{00000000-0005-0000-0000-0000894E0000}"/>
    <cellStyle name="Note 2 3" xfId="19831" xr:uid="{00000000-0005-0000-0000-00008A4E0000}"/>
    <cellStyle name="Note 2 30" xfId="19832" xr:uid="{00000000-0005-0000-0000-00008B4E0000}"/>
    <cellStyle name="Note 2 4" xfId="19833" xr:uid="{00000000-0005-0000-0000-00008C4E0000}"/>
    <cellStyle name="Note 2 5" xfId="19834" xr:uid="{00000000-0005-0000-0000-00008D4E0000}"/>
    <cellStyle name="Note 2 6" xfId="19835" xr:uid="{00000000-0005-0000-0000-00008E4E0000}"/>
    <cellStyle name="Note 2 7" xfId="19836" xr:uid="{00000000-0005-0000-0000-00008F4E0000}"/>
    <cellStyle name="Note 2 8" xfId="19837" xr:uid="{00000000-0005-0000-0000-0000904E0000}"/>
    <cellStyle name="Note 2 8 10" xfId="19838" xr:uid="{00000000-0005-0000-0000-0000914E0000}"/>
    <cellStyle name="Note 2 8 11" xfId="19839" xr:uid="{00000000-0005-0000-0000-0000924E0000}"/>
    <cellStyle name="Note 2 8 2" xfId="19840" xr:uid="{00000000-0005-0000-0000-0000934E0000}"/>
    <cellStyle name="Note 2 8 2 2" xfId="19841" xr:uid="{00000000-0005-0000-0000-0000944E0000}"/>
    <cellStyle name="Note 2 8 2 3" xfId="19842" xr:uid="{00000000-0005-0000-0000-0000954E0000}"/>
    <cellStyle name="Note 2 8 2 4" xfId="19843" xr:uid="{00000000-0005-0000-0000-0000964E0000}"/>
    <cellStyle name="Note 2 8 2 5" xfId="19844" xr:uid="{00000000-0005-0000-0000-0000974E0000}"/>
    <cellStyle name="Note 2 8 2 6" xfId="19845" xr:uid="{00000000-0005-0000-0000-0000984E0000}"/>
    <cellStyle name="Note 2 8 2 7" xfId="19846" xr:uid="{00000000-0005-0000-0000-0000994E0000}"/>
    <cellStyle name="Note 2 8 2 8" xfId="19847" xr:uid="{00000000-0005-0000-0000-00009A4E0000}"/>
    <cellStyle name="Note 2 8 2 9" xfId="19848" xr:uid="{00000000-0005-0000-0000-00009B4E0000}"/>
    <cellStyle name="Note 2 8 3" xfId="19849" xr:uid="{00000000-0005-0000-0000-00009C4E0000}"/>
    <cellStyle name="Note 2 8 4" xfId="19850" xr:uid="{00000000-0005-0000-0000-00009D4E0000}"/>
    <cellStyle name="Note 2 8 5" xfId="19851" xr:uid="{00000000-0005-0000-0000-00009E4E0000}"/>
    <cellStyle name="Note 2 8 5 2" xfId="19852" xr:uid="{00000000-0005-0000-0000-00009F4E0000}"/>
    <cellStyle name="Note 2 8 5 3" xfId="19853" xr:uid="{00000000-0005-0000-0000-0000A04E0000}"/>
    <cellStyle name="Note 2 8 6" xfId="19854" xr:uid="{00000000-0005-0000-0000-0000A14E0000}"/>
    <cellStyle name="Note 2 8 6 2" xfId="19855" xr:uid="{00000000-0005-0000-0000-0000A24E0000}"/>
    <cellStyle name="Note 2 8 6 3" xfId="19856" xr:uid="{00000000-0005-0000-0000-0000A34E0000}"/>
    <cellStyle name="Note 2 8 7" xfId="19857" xr:uid="{00000000-0005-0000-0000-0000A44E0000}"/>
    <cellStyle name="Note 2 8 7 2" xfId="19858" xr:uid="{00000000-0005-0000-0000-0000A54E0000}"/>
    <cellStyle name="Note 2 8 7 3" xfId="19859" xr:uid="{00000000-0005-0000-0000-0000A64E0000}"/>
    <cellStyle name="Note 2 8 8" xfId="19860" xr:uid="{00000000-0005-0000-0000-0000A74E0000}"/>
    <cellStyle name="Note 2 8 8 2" xfId="19861" xr:uid="{00000000-0005-0000-0000-0000A84E0000}"/>
    <cellStyle name="Note 2 8 8 3" xfId="19862" xr:uid="{00000000-0005-0000-0000-0000A94E0000}"/>
    <cellStyle name="Note 2 8 9" xfId="19863" xr:uid="{00000000-0005-0000-0000-0000AA4E0000}"/>
    <cellStyle name="Note 2 8 9 2" xfId="19864" xr:uid="{00000000-0005-0000-0000-0000AB4E0000}"/>
    <cellStyle name="Note 2 8 9 3" xfId="19865" xr:uid="{00000000-0005-0000-0000-0000AC4E0000}"/>
    <cellStyle name="Note 2 9" xfId="19866" xr:uid="{00000000-0005-0000-0000-0000AD4E0000}"/>
    <cellStyle name="Note 20" xfId="19867" xr:uid="{00000000-0005-0000-0000-0000AE4E0000}"/>
    <cellStyle name="Note 21" xfId="19868" xr:uid="{00000000-0005-0000-0000-0000AF4E0000}"/>
    <cellStyle name="Note 22" xfId="19869" xr:uid="{00000000-0005-0000-0000-0000B04E0000}"/>
    <cellStyle name="Note 23" xfId="19870" xr:uid="{00000000-0005-0000-0000-0000B14E0000}"/>
    <cellStyle name="Note 24" xfId="19871" xr:uid="{00000000-0005-0000-0000-0000B24E0000}"/>
    <cellStyle name="Note 25" xfId="19872" xr:uid="{00000000-0005-0000-0000-0000B34E0000}"/>
    <cellStyle name="Note 3" xfId="19873" xr:uid="{00000000-0005-0000-0000-0000B44E0000}"/>
    <cellStyle name="Note 3 2" xfId="19874" xr:uid="{00000000-0005-0000-0000-0000B54E0000}"/>
    <cellStyle name="Note 3 3" xfId="19875" xr:uid="{00000000-0005-0000-0000-0000B64E0000}"/>
    <cellStyle name="Note 3 4" xfId="19876" xr:uid="{00000000-0005-0000-0000-0000B74E0000}"/>
    <cellStyle name="Note 3 5" xfId="19877" xr:uid="{00000000-0005-0000-0000-0000B84E0000}"/>
    <cellStyle name="Note 3 6" xfId="19878" xr:uid="{00000000-0005-0000-0000-0000B94E0000}"/>
    <cellStyle name="Note 3 7" xfId="19879" xr:uid="{00000000-0005-0000-0000-0000BA4E0000}"/>
    <cellStyle name="Note 4" xfId="20809" xr:uid="{00000000-0005-0000-0000-0000BB4E0000}"/>
    <cellStyle name="Note 4 2" xfId="19880" xr:uid="{00000000-0005-0000-0000-0000BC4E0000}"/>
    <cellStyle name="Note 4 3" xfId="19881" xr:uid="{00000000-0005-0000-0000-0000BD4E0000}"/>
    <cellStyle name="Note 5 2" xfId="19882" xr:uid="{00000000-0005-0000-0000-0000BE4E0000}"/>
    <cellStyle name="Note 5 3" xfId="19883" xr:uid="{00000000-0005-0000-0000-0000BF4E0000}"/>
    <cellStyle name="Note 6 2" xfId="19884" xr:uid="{00000000-0005-0000-0000-0000C04E0000}"/>
    <cellStyle name="Note 6 3" xfId="19885" xr:uid="{00000000-0005-0000-0000-0000C14E0000}"/>
    <cellStyle name="Note 7 2" xfId="19886" xr:uid="{00000000-0005-0000-0000-0000C24E0000}"/>
    <cellStyle name="Note 7 3" xfId="19887" xr:uid="{00000000-0005-0000-0000-0000C34E0000}"/>
    <cellStyle name="Note 8 2" xfId="19888" xr:uid="{00000000-0005-0000-0000-0000C44E0000}"/>
    <cellStyle name="Note 8 3" xfId="19889" xr:uid="{00000000-0005-0000-0000-0000C54E0000}"/>
    <cellStyle name="Note 9 2" xfId="19890" xr:uid="{00000000-0005-0000-0000-0000C64E0000}"/>
    <cellStyle name="Note 9 3" xfId="19891" xr:uid="{00000000-0005-0000-0000-0000C74E0000}"/>
    <cellStyle name="Output 10 2" xfId="19892" xr:uid="{00000000-0005-0000-0000-0000C84E0000}"/>
    <cellStyle name="Output 10 3" xfId="19893" xr:uid="{00000000-0005-0000-0000-0000C94E0000}"/>
    <cellStyle name="Output 11 2" xfId="19894" xr:uid="{00000000-0005-0000-0000-0000CA4E0000}"/>
    <cellStyle name="Output 11 3" xfId="19895" xr:uid="{00000000-0005-0000-0000-0000CB4E0000}"/>
    <cellStyle name="Output 12 2" xfId="19896" xr:uid="{00000000-0005-0000-0000-0000CC4E0000}"/>
    <cellStyle name="Output 12 3" xfId="19897" xr:uid="{00000000-0005-0000-0000-0000CD4E0000}"/>
    <cellStyle name="Output 13 2" xfId="19898" xr:uid="{00000000-0005-0000-0000-0000CE4E0000}"/>
    <cellStyle name="Output 13 3" xfId="19899" xr:uid="{00000000-0005-0000-0000-0000CF4E0000}"/>
    <cellStyle name="Output 14 2" xfId="19900" xr:uid="{00000000-0005-0000-0000-0000D04E0000}"/>
    <cellStyle name="Output 14 3" xfId="19901" xr:uid="{00000000-0005-0000-0000-0000D14E0000}"/>
    <cellStyle name="Output 15" xfId="19902" xr:uid="{00000000-0005-0000-0000-0000D24E0000}"/>
    <cellStyle name="Output 15 2" xfId="19903" xr:uid="{00000000-0005-0000-0000-0000D34E0000}"/>
    <cellStyle name="Output 15 3" xfId="19904" xr:uid="{00000000-0005-0000-0000-0000D44E0000}"/>
    <cellStyle name="Output 15 4" xfId="19905" xr:uid="{00000000-0005-0000-0000-0000D54E0000}"/>
    <cellStyle name="Output 15 5" xfId="19906" xr:uid="{00000000-0005-0000-0000-0000D64E0000}"/>
    <cellStyle name="Output 15 6" xfId="19907" xr:uid="{00000000-0005-0000-0000-0000D74E0000}"/>
    <cellStyle name="Output 15 7" xfId="19908" xr:uid="{00000000-0005-0000-0000-0000D84E0000}"/>
    <cellStyle name="Output 16" xfId="19909" xr:uid="{00000000-0005-0000-0000-0000D94E0000}"/>
    <cellStyle name="Output 17" xfId="19910" xr:uid="{00000000-0005-0000-0000-0000DA4E0000}"/>
    <cellStyle name="Output 18" xfId="19911" xr:uid="{00000000-0005-0000-0000-0000DB4E0000}"/>
    <cellStyle name="Output 19" xfId="19912" xr:uid="{00000000-0005-0000-0000-0000DC4E0000}"/>
    <cellStyle name="Output 2" xfId="20810" xr:uid="{00000000-0005-0000-0000-0000DD4E0000}"/>
    <cellStyle name="Output 2 2" xfId="19913" xr:uid="{00000000-0005-0000-0000-0000DE4E0000}"/>
    <cellStyle name="Output 2 3" xfId="19914" xr:uid="{00000000-0005-0000-0000-0000DF4E0000}"/>
    <cellStyle name="Output 20" xfId="19915" xr:uid="{00000000-0005-0000-0000-0000E04E0000}"/>
    <cellStyle name="Output 21" xfId="19916" xr:uid="{00000000-0005-0000-0000-0000E14E0000}"/>
    <cellStyle name="Output 22" xfId="19917" xr:uid="{00000000-0005-0000-0000-0000E24E0000}"/>
    <cellStyle name="Output 3" xfId="20811" xr:uid="{00000000-0005-0000-0000-0000E34E0000}"/>
    <cellStyle name="Output 3 2" xfId="19918" xr:uid="{00000000-0005-0000-0000-0000E44E0000}"/>
    <cellStyle name="Output 3 3" xfId="19919" xr:uid="{00000000-0005-0000-0000-0000E54E0000}"/>
    <cellStyle name="Output 4 2" xfId="19920" xr:uid="{00000000-0005-0000-0000-0000E64E0000}"/>
    <cellStyle name="Output 4 3" xfId="19921" xr:uid="{00000000-0005-0000-0000-0000E74E0000}"/>
    <cellStyle name="Output 5 2" xfId="19922" xr:uid="{00000000-0005-0000-0000-0000E84E0000}"/>
    <cellStyle name="Output 5 3" xfId="19923" xr:uid="{00000000-0005-0000-0000-0000E94E0000}"/>
    <cellStyle name="Output 6 2" xfId="19924" xr:uid="{00000000-0005-0000-0000-0000EA4E0000}"/>
    <cellStyle name="Output 6 3" xfId="19925" xr:uid="{00000000-0005-0000-0000-0000EB4E0000}"/>
    <cellStyle name="Output 7 2" xfId="19926" xr:uid="{00000000-0005-0000-0000-0000EC4E0000}"/>
    <cellStyle name="Output 7 3" xfId="19927" xr:uid="{00000000-0005-0000-0000-0000ED4E0000}"/>
    <cellStyle name="Output 8 2" xfId="19928" xr:uid="{00000000-0005-0000-0000-0000EE4E0000}"/>
    <cellStyle name="Output 8 3" xfId="19929" xr:uid="{00000000-0005-0000-0000-0000EF4E0000}"/>
    <cellStyle name="Output 9 2" xfId="19930" xr:uid="{00000000-0005-0000-0000-0000F04E0000}"/>
    <cellStyle name="Output 9 3" xfId="19931" xr:uid="{00000000-0005-0000-0000-0000F14E0000}"/>
    <cellStyle name="Percent" xfId="2" builtinId="5"/>
    <cellStyle name="Percent 10" xfId="20812" xr:uid="{00000000-0005-0000-0000-0000F34E0000}"/>
    <cellStyle name="Percent 10 10" xfId="19932" xr:uid="{00000000-0005-0000-0000-0000F44E0000}"/>
    <cellStyle name="Percent 10 11" xfId="19933" xr:uid="{00000000-0005-0000-0000-0000F54E0000}"/>
    <cellStyle name="Percent 10 2" xfId="19934" xr:uid="{00000000-0005-0000-0000-0000F64E0000}"/>
    <cellStyle name="Percent 10 2 2" xfId="19935" xr:uid="{00000000-0005-0000-0000-0000F74E0000}"/>
    <cellStyle name="Percent 10 2 3" xfId="19936" xr:uid="{00000000-0005-0000-0000-0000F84E0000}"/>
    <cellStyle name="Percent 10 2 4" xfId="19937" xr:uid="{00000000-0005-0000-0000-0000F94E0000}"/>
    <cellStyle name="Percent 10 2 5" xfId="19938" xr:uid="{00000000-0005-0000-0000-0000FA4E0000}"/>
    <cellStyle name="Percent 10 3" xfId="19939" xr:uid="{00000000-0005-0000-0000-0000FB4E0000}"/>
    <cellStyle name="Percent 10 4" xfId="19940" xr:uid="{00000000-0005-0000-0000-0000FC4E0000}"/>
    <cellStyle name="Percent 10 5" xfId="19941" xr:uid="{00000000-0005-0000-0000-0000FD4E0000}"/>
    <cellStyle name="Percent 10 6" xfId="19942" xr:uid="{00000000-0005-0000-0000-0000FE4E0000}"/>
    <cellStyle name="Percent 10 7" xfId="19943" xr:uid="{00000000-0005-0000-0000-0000FF4E0000}"/>
    <cellStyle name="Percent 10 8" xfId="19944" xr:uid="{00000000-0005-0000-0000-0000004F0000}"/>
    <cellStyle name="Percent 10 9" xfId="19945" xr:uid="{00000000-0005-0000-0000-0000014F0000}"/>
    <cellStyle name="Percent 11" xfId="19946" xr:uid="{00000000-0005-0000-0000-0000024F0000}"/>
    <cellStyle name="Percent 11 2" xfId="19947" xr:uid="{00000000-0005-0000-0000-0000034F0000}"/>
    <cellStyle name="Percent 12" xfId="19948" xr:uid="{00000000-0005-0000-0000-0000044F0000}"/>
    <cellStyle name="Percent 12 2" xfId="19949" xr:uid="{00000000-0005-0000-0000-0000054F0000}"/>
    <cellStyle name="Percent 13" xfId="19950" xr:uid="{00000000-0005-0000-0000-0000064F0000}"/>
    <cellStyle name="Percent 13 2" xfId="19951" xr:uid="{00000000-0005-0000-0000-0000074F0000}"/>
    <cellStyle name="Percent 14" xfId="19952" xr:uid="{00000000-0005-0000-0000-0000084F0000}"/>
    <cellStyle name="Percent 14 2" xfId="19953" xr:uid="{00000000-0005-0000-0000-0000094F0000}"/>
    <cellStyle name="Percent 15" xfId="19954" xr:uid="{00000000-0005-0000-0000-00000A4F0000}"/>
    <cellStyle name="Percent 15 2" xfId="19955" xr:uid="{00000000-0005-0000-0000-00000B4F0000}"/>
    <cellStyle name="Percent 16" xfId="19956" xr:uid="{00000000-0005-0000-0000-00000C4F0000}"/>
    <cellStyle name="Percent 16 2" xfId="19957" xr:uid="{00000000-0005-0000-0000-00000D4F0000}"/>
    <cellStyle name="Percent 17" xfId="19958" xr:uid="{00000000-0005-0000-0000-00000E4F0000}"/>
    <cellStyle name="Percent 17 2" xfId="19959" xr:uid="{00000000-0005-0000-0000-00000F4F0000}"/>
    <cellStyle name="Percent 18" xfId="19960" xr:uid="{00000000-0005-0000-0000-0000104F0000}"/>
    <cellStyle name="Percent 18 2" xfId="19961" xr:uid="{00000000-0005-0000-0000-0000114F0000}"/>
    <cellStyle name="Percent 19" xfId="19962" xr:uid="{00000000-0005-0000-0000-0000124F0000}"/>
    <cellStyle name="Percent 19 2" xfId="19963" xr:uid="{00000000-0005-0000-0000-0000134F0000}"/>
    <cellStyle name="Percent 2" xfId="19964" xr:uid="{00000000-0005-0000-0000-0000144F0000}"/>
    <cellStyle name="Percent 2 10" xfId="19965" xr:uid="{00000000-0005-0000-0000-0000154F0000}"/>
    <cellStyle name="Percent 2 11" xfId="19966" xr:uid="{00000000-0005-0000-0000-0000164F0000}"/>
    <cellStyle name="Percent 2 12" xfId="19967" xr:uid="{00000000-0005-0000-0000-0000174F0000}"/>
    <cellStyle name="Percent 2 13" xfId="19968" xr:uid="{00000000-0005-0000-0000-0000184F0000}"/>
    <cellStyle name="Percent 2 14" xfId="19969" xr:uid="{00000000-0005-0000-0000-0000194F0000}"/>
    <cellStyle name="Percent 2 15" xfId="19970" xr:uid="{00000000-0005-0000-0000-00001A4F0000}"/>
    <cellStyle name="Percent 2 16" xfId="19971" xr:uid="{00000000-0005-0000-0000-00001B4F0000}"/>
    <cellStyle name="Percent 2 17" xfId="19972" xr:uid="{00000000-0005-0000-0000-00001C4F0000}"/>
    <cellStyle name="Percent 2 18" xfId="19973" xr:uid="{00000000-0005-0000-0000-00001D4F0000}"/>
    <cellStyle name="Percent 2 19" xfId="19974" xr:uid="{00000000-0005-0000-0000-00001E4F0000}"/>
    <cellStyle name="Percent 2 2" xfId="19975" xr:uid="{00000000-0005-0000-0000-00001F4F0000}"/>
    <cellStyle name="Percent 2 2 10" xfId="19976" xr:uid="{00000000-0005-0000-0000-0000204F0000}"/>
    <cellStyle name="Percent 2 2 10 2" xfId="19977" xr:uid="{00000000-0005-0000-0000-0000214F0000}"/>
    <cellStyle name="Percent 2 2 10 3" xfId="19978" xr:uid="{00000000-0005-0000-0000-0000224F0000}"/>
    <cellStyle name="Percent 2 2 11" xfId="19979" xr:uid="{00000000-0005-0000-0000-0000234F0000}"/>
    <cellStyle name="Percent 2 2 11 2" xfId="19980" xr:uid="{00000000-0005-0000-0000-0000244F0000}"/>
    <cellStyle name="Percent 2 2 11 3" xfId="19981" xr:uid="{00000000-0005-0000-0000-0000254F0000}"/>
    <cellStyle name="Percent 2 2 12" xfId="19982" xr:uid="{00000000-0005-0000-0000-0000264F0000}"/>
    <cellStyle name="Percent 2 2 12 2" xfId="19983" xr:uid="{00000000-0005-0000-0000-0000274F0000}"/>
    <cellStyle name="Percent 2 2 12 3" xfId="19984" xr:uid="{00000000-0005-0000-0000-0000284F0000}"/>
    <cellStyle name="Percent 2 2 13" xfId="19985" xr:uid="{00000000-0005-0000-0000-0000294F0000}"/>
    <cellStyle name="Percent 2 2 13 2" xfId="19986" xr:uid="{00000000-0005-0000-0000-00002A4F0000}"/>
    <cellStyle name="Percent 2 2 13 3" xfId="19987" xr:uid="{00000000-0005-0000-0000-00002B4F0000}"/>
    <cellStyle name="Percent 2 2 14" xfId="19988" xr:uid="{00000000-0005-0000-0000-00002C4F0000}"/>
    <cellStyle name="Percent 2 2 14 2" xfId="19989" xr:uid="{00000000-0005-0000-0000-00002D4F0000}"/>
    <cellStyle name="Percent 2 2 14 3" xfId="19990" xr:uid="{00000000-0005-0000-0000-00002E4F0000}"/>
    <cellStyle name="Percent 2 2 15" xfId="19991" xr:uid="{00000000-0005-0000-0000-00002F4F0000}"/>
    <cellStyle name="Percent 2 2 16" xfId="19992" xr:uid="{00000000-0005-0000-0000-0000304F0000}"/>
    <cellStyle name="Percent 2 2 17" xfId="19993" xr:uid="{00000000-0005-0000-0000-0000314F0000}"/>
    <cellStyle name="Percent 2 2 18" xfId="19994" xr:uid="{00000000-0005-0000-0000-0000324F0000}"/>
    <cellStyle name="Percent 2 2 19" xfId="19995" xr:uid="{00000000-0005-0000-0000-0000334F0000}"/>
    <cellStyle name="Percent 2 2 2" xfId="19996" xr:uid="{00000000-0005-0000-0000-0000344F0000}"/>
    <cellStyle name="Percent 2 2 2 10" xfId="19997" xr:uid="{00000000-0005-0000-0000-0000354F0000}"/>
    <cellStyle name="Percent 2 2 2 2" xfId="19998" xr:uid="{00000000-0005-0000-0000-0000364F0000}"/>
    <cellStyle name="Percent 2 2 2 3" xfId="19999" xr:uid="{00000000-0005-0000-0000-0000374F0000}"/>
    <cellStyle name="Percent 2 2 2 4" xfId="20000" xr:uid="{00000000-0005-0000-0000-0000384F0000}"/>
    <cellStyle name="Percent 2 2 2 5" xfId="20001" xr:uid="{00000000-0005-0000-0000-0000394F0000}"/>
    <cellStyle name="Percent 2 2 2 6" xfId="20002" xr:uid="{00000000-0005-0000-0000-00003A4F0000}"/>
    <cellStyle name="Percent 2 2 2 7" xfId="20003" xr:uid="{00000000-0005-0000-0000-00003B4F0000}"/>
    <cellStyle name="Percent 2 2 2 8" xfId="20004" xr:uid="{00000000-0005-0000-0000-00003C4F0000}"/>
    <cellStyle name="Percent 2 2 2 9" xfId="20005" xr:uid="{00000000-0005-0000-0000-00003D4F0000}"/>
    <cellStyle name="Percent 2 2 20" xfId="20006" xr:uid="{00000000-0005-0000-0000-00003E4F0000}"/>
    <cellStyle name="Percent 2 2 21" xfId="20007" xr:uid="{00000000-0005-0000-0000-00003F4F0000}"/>
    <cellStyle name="Percent 2 2 3" xfId="20008" xr:uid="{00000000-0005-0000-0000-0000404F0000}"/>
    <cellStyle name="Percent 2 2 3 2" xfId="20009" xr:uid="{00000000-0005-0000-0000-0000414F0000}"/>
    <cellStyle name="Percent 2 2 3 3" xfId="20010" xr:uid="{00000000-0005-0000-0000-0000424F0000}"/>
    <cellStyle name="Percent 2 2 4" xfId="20011" xr:uid="{00000000-0005-0000-0000-0000434F0000}"/>
    <cellStyle name="Percent 2 2 4 2" xfId="20012" xr:uid="{00000000-0005-0000-0000-0000444F0000}"/>
    <cellStyle name="Percent 2 2 4 3" xfId="20013" xr:uid="{00000000-0005-0000-0000-0000454F0000}"/>
    <cellStyle name="Percent 2 2 5" xfId="20014" xr:uid="{00000000-0005-0000-0000-0000464F0000}"/>
    <cellStyle name="Percent 2 2 5 2" xfId="20015" xr:uid="{00000000-0005-0000-0000-0000474F0000}"/>
    <cellStyle name="Percent 2 2 5 3" xfId="20016" xr:uid="{00000000-0005-0000-0000-0000484F0000}"/>
    <cellStyle name="Percent 2 2 6" xfId="20017" xr:uid="{00000000-0005-0000-0000-0000494F0000}"/>
    <cellStyle name="Percent 2 2 6 2" xfId="20018" xr:uid="{00000000-0005-0000-0000-00004A4F0000}"/>
    <cellStyle name="Percent 2 2 6 3" xfId="20019" xr:uid="{00000000-0005-0000-0000-00004B4F0000}"/>
    <cellStyle name="Percent 2 2 7" xfId="20020" xr:uid="{00000000-0005-0000-0000-00004C4F0000}"/>
    <cellStyle name="Percent 2 2 7 2" xfId="20021" xr:uid="{00000000-0005-0000-0000-00004D4F0000}"/>
    <cellStyle name="Percent 2 2 7 3" xfId="20022" xr:uid="{00000000-0005-0000-0000-00004E4F0000}"/>
    <cellStyle name="Percent 2 2 8" xfId="20023" xr:uid="{00000000-0005-0000-0000-00004F4F0000}"/>
    <cellStyle name="Percent 2 2 8 2" xfId="20024" xr:uid="{00000000-0005-0000-0000-0000504F0000}"/>
    <cellStyle name="Percent 2 2 8 3" xfId="20025" xr:uid="{00000000-0005-0000-0000-0000514F0000}"/>
    <cellStyle name="Percent 2 2 9" xfId="20026" xr:uid="{00000000-0005-0000-0000-0000524F0000}"/>
    <cellStyle name="Percent 2 2 9 2" xfId="20027" xr:uid="{00000000-0005-0000-0000-0000534F0000}"/>
    <cellStyle name="Percent 2 2 9 3" xfId="20028" xr:uid="{00000000-0005-0000-0000-0000544F0000}"/>
    <cellStyle name="Percent 2 20" xfId="20029" xr:uid="{00000000-0005-0000-0000-0000554F0000}"/>
    <cellStyle name="Percent 2 21" xfId="20030" xr:uid="{00000000-0005-0000-0000-0000564F0000}"/>
    <cellStyle name="Percent 2 22" xfId="20031" xr:uid="{00000000-0005-0000-0000-0000574F0000}"/>
    <cellStyle name="Percent 2 23" xfId="20032" xr:uid="{00000000-0005-0000-0000-0000584F0000}"/>
    <cellStyle name="Percent 2 24" xfId="20033" xr:uid="{00000000-0005-0000-0000-0000594F0000}"/>
    <cellStyle name="Percent 2 25" xfId="20034" xr:uid="{00000000-0005-0000-0000-00005A4F0000}"/>
    <cellStyle name="Percent 2 26" xfId="20035" xr:uid="{00000000-0005-0000-0000-00005B4F0000}"/>
    <cellStyle name="Percent 2 3" xfId="20036" xr:uid="{00000000-0005-0000-0000-00005C4F0000}"/>
    <cellStyle name="Percent 2 3 10" xfId="20037" xr:uid="{00000000-0005-0000-0000-00005D4F0000}"/>
    <cellStyle name="Percent 2 3 2" xfId="20038" xr:uid="{00000000-0005-0000-0000-00005E4F0000}"/>
    <cellStyle name="Percent 2 3 3" xfId="20039" xr:uid="{00000000-0005-0000-0000-00005F4F0000}"/>
    <cellStyle name="Percent 2 3 4" xfId="20040" xr:uid="{00000000-0005-0000-0000-0000604F0000}"/>
    <cellStyle name="Percent 2 3 5" xfId="20041" xr:uid="{00000000-0005-0000-0000-0000614F0000}"/>
    <cellStyle name="Percent 2 3 6" xfId="20042" xr:uid="{00000000-0005-0000-0000-0000624F0000}"/>
    <cellStyle name="Percent 2 3 7" xfId="20043" xr:uid="{00000000-0005-0000-0000-0000634F0000}"/>
    <cellStyle name="Percent 2 3 8" xfId="20044" xr:uid="{00000000-0005-0000-0000-0000644F0000}"/>
    <cellStyle name="Percent 2 3 9" xfId="20045" xr:uid="{00000000-0005-0000-0000-0000654F0000}"/>
    <cellStyle name="Percent 2 4" xfId="20046" xr:uid="{00000000-0005-0000-0000-0000664F0000}"/>
    <cellStyle name="Percent 2 4 10" xfId="20047" xr:uid="{00000000-0005-0000-0000-0000674F0000}"/>
    <cellStyle name="Percent 2 4 2" xfId="20048" xr:uid="{00000000-0005-0000-0000-0000684F0000}"/>
    <cellStyle name="Percent 2 4 3" xfId="20049" xr:uid="{00000000-0005-0000-0000-0000694F0000}"/>
    <cellStyle name="Percent 2 4 4" xfId="20050" xr:uid="{00000000-0005-0000-0000-00006A4F0000}"/>
    <cellStyle name="Percent 2 4 5" xfId="20051" xr:uid="{00000000-0005-0000-0000-00006B4F0000}"/>
    <cellStyle name="Percent 2 4 6" xfId="20052" xr:uid="{00000000-0005-0000-0000-00006C4F0000}"/>
    <cellStyle name="Percent 2 4 7" xfId="20053" xr:uid="{00000000-0005-0000-0000-00006D4F0000}"/>
    <cellStyle name="Percent 2 4 8" xfId="20054" xr:uid="{00000000-0005-0000-0000-00006E4F0000}"/>
    <cellStyle name="Percent 2 4 9" xfId="20055" xr:uid="{00000000-0005-0000-0000-00006F4F0000}"/>
    <cellStyle name="Percent 2 5" xfId="20056" xr:uid="{00000000-0005-0000-0000-0000704F0000}"/>
    <cellStyle name="Percent 2 5 10" xfId="20057" xr:uid="{00000000-0005-0000-0000-0000714F0000}"/>
    <cellStyle name="Percent 2 5 2" xfId="20058" xr:uid="{00000000-0005-0000-0000-0000724F0000}"/>
    <cellStyle name="Percent 2 5 3" xfId="20059" xr:uid="{00000000-0005-0000-0000-0000734F0000}"/>
    <cellStyle name="Percent 2 5 4" xfId="20060" xr:uid="{00000000-0005-0000-0000-0000744F0000}"/>
    <cellStyle name="Percent 2 5 5" xfId="20061" xr:uid="{00000000-0005-0000-0000-0000754F0000}"/>
    <cellStyle name="Percent 2 5 6" xfId="20062" xr:uid="{00000000-0005-0000-0000-0000764F0000}"/>
    <cellStyle name="Percent 2 5 7" xfId="20063" xr:uid="{00000000-0005-0000-0000-0000774F0000}"/>
    <cellStyle name="Percent 2 5 8" xfId="20064" xr:uid="{00000000-0005-0000-0000-0000784F0000}"/>
    <cellStyle name="Percent 2 5 9" xfId="20065" xr:uid="{00000000-0005-0000-0000-0000794F0000}"/>
    <cellStyle name="Percent 2 6" xfId="20066" xr:uid="{00000000-0005-0000-0000-00007A4F0000}"/>
    <cellStyle name="Percent 2 6 10" xfId="20067" xr:uid="{00000000-0005-0000-0000-00007B4F0000}"/>
    <cellStyle name="Percent 2 6 2" xfId="20068" xr:uid="{00000000-0005-0000-0000-00007C4F0000}"/>
    <cellStyle name="Percent 2 6 3" xfId="20069" xr:uid="{00000000-0005-0000-0000-00007D4F0000}"/>
    <cellStyle name="Percent 2 6 4" xfId="20070" xr:uid="{00000000-0005-0000-0000-00007E4F0000}"/>
    <cellStyle name="Percent 2 6 5" xfId="20071" xr:uid="{00000000-0005-0000-0000-00007F4F0000}"/>
    <cellStyle name="Percent 2 6 6" xfId="20072" xr:uid="{00000000-0005-0000-0000-0000804F0000}"/>
    <cellStyle name="Percent 2 6 7" xfId="20073" xr:uid="{00000000-0005-0000-0000-0000814F0000}"/>
    <cellStyle name="Percent 2 6 8" xfId="20074" xr:uid="{00000000-0005-0000-0000-0000824F0000}"/>
    <cellStyle name="Percent 2 6 9" xfId="20075" xr:uid="{00000000-0005-0000-0000-0000834F0000}"/>
    <cellStyle name="Percent 2 7" xfId="20076" xr:uid="{00000000-0005-0000-0000-0000844F0000}"/>
    <cellStyle name="Percent 2 8" xfId="20077" xr:uid="{00000000-0005-0000-0000-0000854F0000}"/>
    <cellStyle name="Percent 2 9" xfId="20078" xr:uid="{00000000-0005-0000-0000-0000864F0000}"/>
    <cellStyle name="Percent 20" xfId="20079" xr:uid="{00000000-0005-0000-0000-0000874F0000}"/>
    <cellStyle name="Percent 20 2" xfId="20080" xr:uid="{00000000-0005-0000-0000-0000884F0000}"/>
    <cellStyle name="Percent 21" xfId="20081" xr:uid="{00000000-0005-0000-0000-0000894F0000}"/>
    <cellStyle name="Percent 21 2" xfId="20082" xr:uid="{00000000-0005-0000-0000-00008A4F0000}"/>
    <cellStyle name="Percent 22" xfId="20083" xr:uid="{00000000-0005-0000-0000-00008B4F0000}"/>
    <cellStyle name="Percent 22 2" xfId="20084" xr:uid="{00000000-0005-0000-0000-00008C4F0000}"/>
    <cellStyle name="Percent 23" xfId="20085" xr:uid="{00000000-0005-0000-0000-00008D4F0000}"/>
    <cellStyle name="Percent 24" xfId="20086" xr:uid="{00000000-0005-0000-0000-00008E4F0000}"/>
    <cellStyle name="Percent 25" xfId="20087" xr:uid="{00000000-0005-0000-0000-00008F4F0000}"/>
    <cellStyle name="Percent 26" xfId="20088" xr:uid="{00000000-0005-0000-0000-0000904F0000}"/>
    <cellStyle name="Percent 27" xfId="20089" xr:uid="{00000000-0005-0000-0000-0000914F0000}"/>
    <cellStyle name="Percent 28" xfId="20090" xr:uid="{00000000-0005-0000-0000-0000924F0000}"/>
    <cellStyle name="Percent 29" xfId="20091" xr:uid="{00000000-0005-0000-0000-0000934F0000}"/>
    <cellStyle name="Percent 3" xfId="20092" xr:uid="{00000000-0005-0000-0000-0000944F0000}"/>
    <cellStyle name="Percent 3 2" xfId="20093" xr:uid="{00000000-0005-0000-0000-0000954F0000}"/>
    <cellStyle name="Percent 3 3" xfId="20094" xr:uid="{00000000-0005-0000-0000-0000964F0000}"/>
    <cellStyle name="Percent 3 3 2" xfId="20813" xr:uid="{00000000-0005-0000-0000-0000974F0000}"/>
    <cellStyle name="Percent 3 4" xfId="20095" xr:uid="{00000000-0005-0000-0000-0000984F0000}"/>
    <cellStyle name="Percent 3 5" xfId="20096" xr:uid="{00000000-0005-0000-0000-0000994F0000}"/>
    <cellStyle name="Percent 30" xfId="20097" xr:uid="{00000000-0005-0000-0000-00009A4F0000}"/>
    <cellStyle name="Percent 31" xfId="20098" xr:uid="{00000000-0005-0000-0000-00009B4F0000}"/>
    <cellStyle name="Percent 32" xfId="20099" xr:uid="{00000000-0005-0000-0000-00009C4F0000}"/>
    <cellStyle name="Percent 33" xfId="20100" xr:uid="{00000000-0005-0000-0000-00009D4F0000}"/>
    <cellStyle name="Percent 34" xfId="20101" xr:uid="{00000000-0005-0000-0000-00009E4F0000}"/>
    <cellStyle name="Percent 35" xfId="20102" xr:uid="{00000000-0005-0000-0000-00009F4F0000}"/>
    <cellStyle name="Percent 36" xfId="20103" xr:uid="{00000000-0005-0000-0000-0000A04F0000}"/>
    <cellStyle name="Percent 37" xfId="20104" xr:uid="{00000000-0005-0000-0000-0000A14F0000}"/>
    <cellStyle name="Percent 38" xfId="20105" xr:uid="{00000000-0005-0000-0000-0000A24F0000}"/>
    <cellStyle name="Percent 39" xfId="20106" xr:uid="{00000000-0005-0000-0000-0000A34F0000}"/>
    <cellStyle name="Percent 39 2" xfId="20107" xr:uid="{00000000-0005-0000-0000-0000A44F0000}"/>
    <cellStyle name="Percent 39 2 2" xfId="20108" xr:uid="{00000000-0005-0000-0000-0000A54F0000}"/>
    <cellStyle name="Percent 39 3" xfId="20109" xr:uid="{00000000-0005-0000-0000-0000A64F0000}"/>
    <cellStyle name="Percent 39 3 2" xfId="20110" xr:uid="{00000000-0005-0000-0000-0000A74F0000}"/>
    <cellStyle name="Percent 39 4" xfId="20111" xr:uid="{00000000-0005-0000-0000-0000A84F0000}"/>
    <cellStyle name="Percent 39 4 2" xfId="20112" xr:uid="{00000000-0005-0000-0000-0000A94F0000}"/>
    <cellStyle name="Percent 39 5" xfId="20113" xr:uid="{00000000-0005-0000-0000-0000AA4F0000}"/>
    <cellStyle name="Percent 39 5 2" xfId="20114" xr:uid="{00000000-0005-0000-0000-0000AB4F0000}"/>
    <cellStyle name="Percent 39 6" xfId="20115" xr:uid="{00000000-0005-0000-0000-0000AC4F0000}"/>
    <cellStyle name="Percent 39 6 2" xfId="20116" xr:uid="{00000000-0005-0000-0000-0000AD4F0000}"/>
    <cellStyle name="Percent 39 7" xfId="20117" xr:uid="{00000000-0005-0000-0000-0000AE4F0000}"/>
    <cellStyle name="Percent 39 7 2" xfId="20118" xr:uid="{00000000-0005-0000-0000-0000AF4F0000}"/>
    <cellStyle name="Percent 39 8" xfId="20119" xr:uid="{00000000-0005-0000-0000-0000B04F0000}"/>
    <cellStyle name="Percent 4" xfId="20120" xr:uid="{00000000-0005-0000-0000-0000B14F0000}"/>
    <cellStyle name="Percent 4 10" xfId="20121" xr:uid="{00000000-0005-0000-0000-0000B24F0000}"/>
    <cellStyle name="Percent 4 11" xfId="20122" xr:uid="{00000000-0005-0000-0000-0000B34F0000}"/>
    <cellStyle name="Percent 4 12" xfId="20123" xr:uid="{00000000-0005-0000-0000-0000B44F0000}"/>
    <cellStyle name="Percent 4 13" xfId="20124" xr:uid="{00000000-0005-0000-0000-0000B54F0000}"/>
    <cellStyle name="Percent 4 2" xfId="20125" xr:uid="{00000000-0005-0000-0000-0000B64F0000}"/>
    <cellStyle name="Percent 4 2 10" xfId="20126" xr:uid="{00000000-0005-0000-0000-0000B74F0000}"/>
    <cellStyle name="Percent 4 2 2" xfId="20127" xr:uid="{00000000-0005-0000-0000-0000B84F0000}"/>
    <cellStyle name="Percent 4 2 2 2" xfId="20128" xr:uid="{00000000-0005-0000-0000-0000B94F0000}"/>
    <cellStyle name="Percent 4 2 2 3" xfId="20129" xr:uid="{00000000-0005-0000-0000-0000BA4F0000}"/>
    <cellStyle name="Percent 4 2 2 4" xfId="20130" xr:uid="{00000000-0005-0000-0000-0000BB4F0000}"/>
    <cellStyle name="Percent 4 2 3" xfId="20131" xr:uid="{00000000-0005-0000-0000-0000BC4F0000}"/>
    <cellStyle name="Percent 4 2 4" xfId="20132" xr:uid="{00000000-0005-0000-0000-0000BD4F0000}"/>
    <cellStyle name="Percent 4 2 5" xfId="20133" xr:uid="{00000000-0005-0000-0000-0000BE4F0000}"/>
    <cellStyle name="Percent 4 2 6" xfId="20134" xr:uid="{00000000-0005-0000-0000-0000BF4F0000}"/>
    <cellStyle name="Percent 4 2 7" xfId="20135" xr:uid="{00000000-0005-0000-0000-0000C04F0000}"/>
    <cellStyle name="Percent 4 2 8" xfId="20136" xr:uid="{00000000-0005-0000-0000-0000C14F0000}"/>
    <cellStyle name="Percent 4 2 9" xfId="20137" xr:uid="{00000000-0005-0000-0000-0000C24F0000}"/>
    <cellStyle name="Percent 4 3" xfId="20138" xr:uid="{00000000-0005-0000-0000-0000C34F0000}"/>
    <cellStyle name="Percent 4 4" xfId="20139" xr:uid="{00000000-0005-0000-0000-0000C44F0000}"/>
    <cellStyle name="Percent 4 5" xfId="20140" xr:uid="{00000000-0005-0000-0000-0000C54F0000}"/>
    <cellStyle name="Percent 4 6" xfId="20141" xr:uid="{00000000-0005-0000-0000-0000C64F0000}"/>
    <cellStyle name="Percent 4 6 2" xfId="20142" xr:uid="{00000000-0005-0000-0000-0000C74F0000}"/>
    <cellStyle name="Percent 4 6 3" xfId="20143" xr:uid="{00000000-0005-0000-0000-0000C84F0000}"/>
    <cellStyle name="Percent 4 6 4" xfId="20144" xr:uid="{00000000-0005-0000-0000-0000C94F0000}"/>
    <cellStyle name="Percent 4 7" xfId="20145" xr:uid="{00000000-0005-0000-0000-0000CA4F0000}"/>
    <cellStyle name="Percent 4 8" xfId="20146" xr:uid="{00000000-0005-0000-0000-0000CB4F0000}"/>
    <cellStyle name="Percent 4 9" xfId="20147" xr:uid="{00000000-0005-0000-0000-0000CC4F0000}"/>
    <cellStyle name="Percent 40" xfId="20148" xr:uid="{00000000-0005-0000-0000-0000CD4F0000}"/>
    <cellStyle name="Percent 40 2" xfId="20149" xr:uid="{00000000-0005-0000-0000-0000CE4F0000}"/>
    <cellStyle name="Percent 40 2 2" xfId="20150" xr:uid="{00000000-0005-0000-0000-0000CF4F0000}"/>
    <cellStyle name="Percent 40 3" xfId="20151" xr:uid="{00000000-0005-0000-0000-0000D04F0000}"/>
    <cellStyle name="Percent 40 3 2" xfId="20152" xr:uid="{00000000-0005-0000-0000-0000D14F0000}"/>
    <cellStyle name="Percent 40 4" xfId="20153" xr:uid="{00000000-0005-0000-0000-0000D24F0000}"/>
    <cellStyle name="Percent 40 4 2" xfId="20154" xr:uid="{00000000-0005-0000-0000-0000D34F0000}"/>
    <cellStyle name="Percent 40 5" xfId="20155" xr:uid="{00000000-0005-0000-0000-0000D44F0000}"/>
    <cellStyle name="Percent 40 5 2" xfId="20156" xr:uid="{00000000-0005-0000-0000-0000D54F0000}"/>
    <cellStyle name="Percent 40 6" xfId="20157" xr:uid="{00000000-0005-0000-0000-0000D64F0000}"/>
    <cellStyle name="Percent 40 6 2" xfId="20158" xr:uid="{00000000-0005-0000-0000-0000D74F0000}"/>
    <cellStyle name="Percent 40 7" xfId="20159" xr:uid="{00000000-0005-0000-0000-0000D84F0000}"/>
    <cellStyle name="Percent 40 7 2" xfId="20160" xr:uid="{00000000-0005-0000-0000-0000D94F0000}"/>
    <cellStyle name="Percent 40 8" xfId="20161" xr:uid="{00000000-0005-0000-0000-0000DA4F0000}"/>
    <cellStyle name="Percent 41" xfId="20162" xr:uid="{00000000-0005-0000-0000-0000DB4F0000}"/>
    <cellStyle name="Percent 41 2" xfId="20163" xr:uid="{00000000-0005-0000-0000-0000DC4F0000}"/>
    <cellStyle name="Percent 42" xfId="20164" xr:uid="{00000000-0005-0000-0000-0000DD4F0000}"/>
    <cellStyle name="Percent 42 2" xfId="20165" xr:uid="{00000000-0005-0000-0000-0000DE4F0000}"/>
    <cellStyle name="Percent 42 2 2" xfId="20166" xr:uid="{00000000-0005-0000-0000-0000DF4F0000}"/>
    <cellStyle name="Percent 42 3" xfId="20167" xr:uid="{00000000-0005-0000-0000-0000E04F0000}"/>
    <cellStyle name="Percent 42 3 2" xfId="20168" xr:uid="{00000000-0005-0000-0000-0000E14F0000}"/>
    <cellStyle name="Percent 42 4" xfId="20169" xr:uid="{00000000-0005-0000-0000-0000E24F0000}"/>
    <cellStyle name="Percent 42 4 2" xfId="20170" xr:uid="{00000000-0005-0000-0000-0000E34F0000}"/>
    <cellStyle name="Percent 42 5" xfId="20171" xr:uid="{00000000-0005-0000-0000-0000E44F0000}"/>
    <cellStyle name="Percent 42 5 2" xfId="20172" xr:uid="{00000000-0005-0000-0000-0000E54F0000}"/>
    <cellStyle name="Percent 42 6" xfId="20173" xr:uid="{00000000-0005-0000-0000-0000E64F0000}"/>
    <cellStyle name="Percent 42 6 2" xfId="20174" xr:uid="{00000000-0005-0000-0000-0000E74F0000}"/>
    <cellStyle name="Percent 42 7" xfId="20175" xr:uid="{00000000-0005-0000-0000-0000E84F0000}"/>
    <cellStyle name="Percent 42 7 2" xfId="20176" xr:uid="{00000000-0005-0000-0000-0000E94F0000}"/>
    <cellStyle name="Percent 42 8" xfId="20177" xr:uid="{00000000-0005-0000-0000-0000EA4F0000}"/>
    <cellStyle name="Percent 43" xfId="20178" xr:uid="{00000000-0005-0000-0000-0000EB4F0000}"/>
    <cellStyle name="Percent 43 10" xfId="20179" xr:uid="{00000000-0005-0000-0000-0000EC4F0000}"/>
    <cellStyle name="Percent 43 2" xfId="20180" xr:uid="{00000000-0005-0000-0000-0000ED4F0000}"/>
    <cellStyle name="Percent 43 3" xfId="20181" xr:uid="{00000000-0005-0000-0000-0000EE4F0000}"/>
    <cellStyle name="Percent 43 4" xfId="20182" xr:uid="{00000000-0005-0000-0000-0000EF4F0000}"/>
    <cellStyle name="Percent 43 5" xfId="20183" xr:uid="{00000000-0005-0000-0000-0000F04F0000}"/>
    <cellStyle name="Percent 43 6" xfId="20184" xr:uid="{00000000-0005-0000-0000-0000F14F0000}"/>
    <cellStyle name="Percent 43 7" xfId="20185" xr:uid="{00000000-0005-0000-0000-0000F24F0000}"/>
    <cellStyle name="Percent 43 8" xfId="20186" xr:uid="{00000000-0005-0000-0000-0000F34F0000}"/>
    <cellStyle name="Percent 43 9" xfId="20187" xr:uid="{00000000-0005-0000-0000-0000F44F0000}"/>
    <cellStyle name="Percent 44" xfId="20188" xr:uid="{00000000-0005-0000-0000-0000F54F0000}"/>
    <cellStyle name="Percent 44 10" xfId="20189" xr:uid="{00000000-0005-0000-0000-0000F64F0000}"/>
    <cellStyle name="Percent 44 2" xfId="20190" xr:uid="{00000000-0005-0000-0000-0000F74F0000}"/>
    <cellStyle name="Percent 44 3" xfId="20191" xr:uid="{00000000-0005-0000-0000-0000F84F0000}"/>
    <cellStyle name="Percent 44 4" xfId="20192" xr:uid="{00000000-0005-0000-0000-0000F94F0000}"/>
    <cellStyle name="Percent 44 5" xfId="20193" xr:uid="{00000000-0005-0000-0000-0000FA4F0000}"/>
    <cellStyle name="Percent 44 6" xfId="20194" xr:uid="{00000000-0005-0000-0000-0000FB4F0000}"/>
    <cellStyle name="Percent 44 7" xfId="20195" xr:uid="{00000000-0005-0000-0000-0000FC4F0000}"/>
    <cellStyle name="Percent 44 8" xfId="20196" xr:uid="{00000000-0005-0000-0000-0000FD4F0000}"/>
    <cellStyle name="Percent 44 9" xfId="20197" xr:uid="{00000000-0005-0000-0000-0000FE4F0000}"/>
    <cellStyle name="Percent 45" xfId="20198" xr:uid="{00000000-0005-0000-0000-0000FF4F0000}"/>
    <cellStyle name="Percent 45 10" xfId="20199" xr:uid="{00000000-0005-0000-0000-000000500000}"/>
    <cellStyle name="Percent 45 2" xfId="20200" xr:uid="{00000000-0005-0000-0000-000001500000}"/>
    <cellStyle name="Percent 45 3" xfId="20201" xr:uid="{00000000-0005-0000-0000-000002500000}"/>
    <cellStyle name="Percent 45 4" xfId="20202" xr:uid="{00000000-0005-0000-0000-000003500000}"/>
    <cellStyle name="Percent 45 5" xfId="20203" xr:uid="{00000000-0005-0000-0000-000004500000}"/>
    <cellStyle name="Percent 45 6" xfId="20204" xr:uid="{00000000-0005-0000-0000-000005500000}"/>
    <cellStyle name="Percent 45 7" xfId="20205" xr:uid="{00000000-0005-0000-0000-000006500000}"/>
    <cellStyle name="Percent 45 8" xfId="20206" xr:uid="{00000000-0005-0000-0000-000007500000}"/>
    <cellStyle name="Percent 45 9" xfId="20207" xr:uid="{00000000-0005-0000-0000-000008500000}"/>
    <cellStyle name="Percent 46" xfId="20208" xr:uid="{00000000-0005-0000-0000-000009500000}"/>
    <cellStyle name="Percent 46 10" xfId="20209" xr:uid="{00000000-0005-0000-0000-00000A500000}"/>
    <cellStyle name="Percent 46 2" xfId="20210" xr:uid="{00000000-0005-0000-0000-00000B500000}"/>
    <cellStyle name="Percent 46 3" xfId="20211" xr:uid="{00000000-0005-0000-0000-00000C500000}"/>
    <cellStyle name="Percent 46 4" xfId="20212" xr:uid="{00000000-0005-0000-0000-00000D500000}"/>
    <cellStyle name="Percent 46 5" xfId="20213" xr:uid="{00000000-0005-0000-0000-00000E500000}"/>
    <cellStyle name="Percent 46 6" xfId="20214" xr:uid="{00000000-0005-0000-0000-00000F500000}"/>
    <cellStyle name="Percent 46 7" xfId="20215" xr:uid="{00000000-0005-0000-0000-000010500000}"/>
    <cellStyle name="Percent 46 8" xfId="20216" xr:uid="{00000000-0005-0000-0000-000011500000}"/>
    <cellStyle name="Percent 46 9" xfId="20217" xr:uid="{00000000-0005-0000-0000-000012500000}"/>
    <cellStyle name="Percent 47" xfId="20218" xr:uid="{00000000-0005-0000-0000-000013500000}"/>
    <cellStyle name="Percent 47 10" xfId="20219" xr:uid="{00000000-0005-0000-0000-000014500000}"/>
    <cellStyle name="Percent 47 2" xfId="20220" xr:uid="{00000000-0005-0000-0000-000015500000}"/>
    <cellStyle name="Percent 47 3" xfId="20221" xr:uid="{00000000-0005-0000-0000-000016500000}"/>
    <cellStyle name="Percent 47 4" xfId="20222" xr:uid="{00000000-0005-0000-0000-000017500000}"/>
    <cellStyle name="Percent 47 5" xfId="20223" xr:uid="{00000000-0005-0000-0000-000018500000}"/>
    <cellStyle name="Percent 47 6" xfId="20224" xr:uid="{00000000-0005-0000-0000-000019500000}"/>
    <cellStyle name="Percent 47 7" xfId="20225" xr:uid="{00000000-0005-0000-0000-00001A500000}"/>
    <cellStyle name="Percent 47 8" xfId="20226" xr:uid="{00000000-0005-0000-0000-00001B500000}"/>
    <cellStyle name="Percent 47 9" xfId="20227" xr:uid="{00000000-0005-0000-0000-00001C500000}"/>
    <cellStyle name="Percent 48" xfId="20228" xr:uid="{00000000-0005-0000-0000-00001D500000}"/>
    <cellStyle name="Percent 48 10" xfId="20229" xr:uid="{00000000-0005-0000-0000-00001E500000}"/>
    <cellStyle name="Percent 48 2" xfId="20230" xr:uid="{00000000-0005-0000-0000-00001F500000}"/>
    <cellStyle name="Percent 48 3" xfId="20231" xr:uid="{00000000-0005-0000-0000-000020500000}"/>
    <cellStyle name="Percent 48 4" xfId="20232" xr:uid="{00000000-0005-0000-0000-000021500000}"/>
    <cellStyle name="Percent 48 5" xfId="20233" xr:uid="{00000000-0005-0000-0000-000022500000}"/>
    <cellStyle name="Percent 48 6" xfId="20234" xr:uid="{00000000-0005-0000-0000-000023500000}"/>
    <cellStyle name="Percent 48 7" xfId="20235" xr:uid="{00000000-0005-0000-0000-000024500000}"/>
    <cellStyle name="Percent 48 8" xfId="20236" xr:uid="{00000000-0005-0000-0000-000025500000}"/>
    <cellStyle name="Percent 48 9" xfId="20237" xr:uid="{00000000-0005-0000-0000-000026500000}"/>
    <cellStyle name="Percent 5" xfId="20238" xr:uid="{00000000-0005-0000-0000-000027500000}"/>
    <cellStyle name="Percent 5 2" xfId="20239" xr:uid="{00000000-0005-0000-0000-000028500000}"/>
    <cellStyle name="Percent 5 3" xfId="20240" xr:uid="{00000000-0005-0000-0000-000029500000}"/>
    <cellStyle name="Percent 5 4" xfId="20241" xr:uid="{00000000-0005-0000-0000-00002A500000}"/>
    <cellStyle name="Percent 5 5" xfId="20242" xr:uid="{00000000-0005-0000-0000-00002B500000}"/>
    <cellStyle name="Percent 51 2" xfId="20243" xr:uid="{00000000-0005-0000-0000-00002C500000}"/>
    <cellStyle name="Percent 51 3" xfId="20244" xr:uid="{00000000-0005-0000-0000-00002D500000}"/>
    <cellStyle name="Percent 51 4" xfId="20245" xr:uid="{00000000-0005-0000-0000-00002E500000}"/>
    <cellStyle name="Percent 52 2" xfId="20246" xr:uid="{00000000-0005-0000-0000-00002F500000}"/>
    <cellStyle name="Percent 52 3" xfId="20247" xr:uid="{00000000-0005-0000-0000-000030500000}"/>
    <cellStyle name="Percent 52 4" xfId="20248" xr:uid="{00000000-0005-0000-0000-000031500000}"/>
    <cellStyle name="Percent 52 5" xfId="20249" xr:uid="{00000000-0005-0000-0000-000032500000}"/>
    <cellStyle name="Percent 52 6" xfId="20250" xr:uid="{00000000-0005-0000-0000-000033500000}"/>
    <cellStyle name="Percent 52 7" xfId="20251" xr:uid="{00000000-0005-0000-0000-000034500000}"/>
    <cellStyle name="Percent 52 8" xfId="20252" xr:uid="{00000000-0005-0000-0000-000035500000}"/>
    <cellStyle name="Percent 55 2" xfId="20253" xr:uid="{00000000-0005-0000-0000-000036500000}"/>
    <cellStyle name="Percent 55 3" xfId="20254" xr:uid="{00000000-0005-0000-0000-000037500000}"/>
    <cellStyle name="Percent 57 2" xfId="20255" xr:uid="{00000000-0005-0000-0000-000038500000}"/>
    <cellStyle name="Percent 57 2 2" xfId="20256" xr:uid="{00000000-0005-0000-0000-000039500000}"/>
    <cellStyle name="Percent 57 2 3" xfId="20257" xr:uid="{00000000-0005-0000-0000-00003A500000}"/>
    <cellStyle name="Percent 57 3" xfId="20258" xr:uid="{00000000-0005-0000-0000-00003B500000}"/>
    <cellStyle name="Percent 57 4" xfId="20259" xr:uid="{00000000-0005-0000-0000-00003C500000}"/>
    <cellStyle name="Percent 58 2" xfId="20260" xr:uid="{00000000-0005-0000-0000-00003D500000}"/>
    <cellStyle name="Percent 58 3" xfId="20261" xr:uid="{00000000-0005-0000-0000-00003E500000}"/>
    <cellStyle name="Percent 59 2" xfId="20262" xr:uid="{00000000-0005-0000-0000-00003F500000}"/>
    <cellStyle name="Percent 59 3" xfId="20263" xr:uid="{00000000-0005-0000-0000-000040500000}"/>
    <cellStyle name="Percent 6" xfId="20264" xr:uid="{00000000-0005-0000-0000-000041500000}"/>
    <cellStyle name="Percent 6 2" xfId="20265" xr:uid="{00000000-0005-0000-0000-000042500000}"/>
    <cellStyle name="Percent 6 3" xfId="20266" xr:uid="{00000000-0005-0000-0000-000043500000}"/>
    <cellStyle name="Percent 6 4" xfId="20267" xr:uid="{00000000-0005-0000-0000-000044500000}"/>
    <cellStyle name="Percent 6 5" xfId="20268" xr:uid="{00000000-0005-0000-0000-000045500000}"/>
    <cellStyle name="Percent 60 2" xfId="20269" xr:uid="{00000000-0005-0000-0000-000046500000}"/>
    <cellStyle name="Percent 60 3" xfId="20270" xr:uid="{00000000-0005-0000-0000-000047500000}"/>
    <cellStyle name="Percent 61 2" xfId="20271" xr:uid="{00000000-0005-0000-0000-000048500000}"/>
    <cellStyle name="Percent 61 3" xfId="20272" xr:uid="{00000000-0005-0000-0000-000049500000}"/>
    <cellStyle name="Percent 62" xfId="20273" xr:uid="{00000000-0005-0000-0000-00004A500000}"/>
    <cellStyle name="Percent 64" xfId="20274" xr:uid="{00000000-0005-0000-0000-00004B500000}"/>
    <cellStyle name="Percent 68" xfId="20275" xr:uid="{00000000-0005-0000-0000-00004C500000}"/>
    <cellStyle name="Percent 7" xfId="20276" xr:uid="{00000000-0005-0000-0000-00004D500000}"/>
    <cellStyle name="Percent 7 10" xfId="20277" xr:uid="{00000000-0005-0000-0000-00004E500000}"/>
    <cellStyle name="Percent 7 11" xfId="20278" xr:uid="{00000000-0005-0000-0000-00004F500000}"/>
    <cellStyle name="Percent 7 12" xfId="20814" xr:uid="{00000000-0005-0000-0000-000050500000}"/>
    <cellStyle name="Percent 7 2" xfId="20279" xr:uid="{00000000-0005-0000-0000-000051500000}"/>
    <cellStyle name="Percent 7 2 10" xfId="20280" xr:uid="{00000000-0005-0000-0000-000052500000}"/>
    <cellStyle name="Percent 7 2 2" xfId="20281" xr:uid="{00000000-0005-0000-0000-000053500000}"/>
    <cellStyle name="Percent 7 2 3" xfId="20282" xr:uid="{00000000-0005-0000-0000-000054500000}"/>
    <cellStyle name="Percent 7 2 4" xfId="20283" xr:uid="{00000000-0005-0000-0000-000055500000}"/>
    <cellStyle name="Percent 7 2 5" xfId="20284" xr:uid="{00000000-0005-0000-0000-000056500000}"/>
    <cellStyle name="Percent 7 2 6" xfId="20285" xr:uid="{00000000-0005-0000-0000-000057500000}"/>
    <cellStyle name="Percent 7 2 7" xfId="20286" xr:uid="{00000000-0005-0000-0000-000058500000}"/>
    <cellStyle name="Percent 7 2 8" xfId="20287" xr:uid="{00000000-0005-0000-0000-000059500000}"/>
    <cellStyle name="Percent 7 2 9" xfId="20288" xr:uid="{00000000-0005-0000-0000-00005A500000}"/>
    <cellStyle name="Percent 7 3" xfId="20289" xr:uid="{00000000-0005-0000-0000-00005B500000}"/>
    <cellStyle name="Percent 7 3 10" xfId="20290" xr:uid="{00000000-0005-0000-0000-00005C500000}"/>
    <cellStyle name="Percent 7 3 2" xfId="20291" xr:uid="{00000000-0005-0000-0000-00005D500000}"/>
    <cellStyle name="Percent 7 3 3" xfId="20292" xr:uid="{00000000-0005-0000-0000-00005E500000}"/>
    <cellStyle name="Percent 7 3 4" xfId="20293" xr:uid="{00000000-0005-0000-0000-00005F500000}"/>
    <cellStyle name="Percent 7 3 5" xfId="20294" xr:uid="{00000000-0005-0000-0000-000060500000}"/>
    <cellStyle name="Percent 7 3 6" xfId="20295" xr:uid="{00000000-0005-0000-0000-000061500000}"/>
    <cellStyle name="Percent 7 3 7" xfId="20296" xr:uid="{00000000-0005-0000-0000-000062500000}"/>
    <cellStyle name="Percent 7 3 8" xfId="20297" xr:uid="{00000000-0005-0000-0000-000063500000}"/>
    <cellStyle name="Percent 7 3 9" xfId="20298" xr:uid="{00000000-0005-0000-0000-000064500000}"/>
    <cellStyle name="Percent 7 4" xfId="20299" xr:uid="{00000000-0005-0000-0000-000065500000}"/>
    <cellStyle name="Percent 7 4 10" xfId="20300" xr:uid="{00000000-0005-0000-0000-000066500000}"/>
    <cellStyle name="Percent 7 4 2" xfId="20301" xr:uid="{00000000-0005-0000-0000-000067500000}"/>
    <cellStyle name="Percent 7 4 3" xfId="20302" xr:uid="{00000000-0005-0000-0000-000068500000}"/>
    <cellStyle name="Percent 7 4 4" xfId="20303" xr:uid="{00000000-0005-0000-0000-000069500000}"/>
    <cellStyle name="Percent 7 4 5" xfId="20304" xr:uid="{00000000-0005-0000-0000-00006A500000}"/>
    <cellStyle name="Percent 7 4 6" xfId="20305" xr:uid="{00000000-0005-0000-0000-00006B500000}"/>
    <cellStyle name="Percent 7 4 7" xfId="20306" xr:uid="{00000000-0005-0000-0000-00006C500000}"/>
    <cellStyle name="Percent 7 4 8" xfId="20307" xr:uid="{00000000-0005-0000-0000-00006D500000}"/>
    <cellStyle name="Percent 7 4 9" xfId="20308" xr:uid="{00000000-0005-0000-0000-00006E500000}"/>
    <cellStyle name="Percent 7 5" xfId="20309" xr:uid="{00000000-0005-0000-0000-00006F500000}"/>
    <cellStyle name="Percent 7 5 10" xfId="20310" xr:uid="{00000000-0005-0000-0000-000070500000}"/>
    <cellStyle name="Percent 7 5 2" xfId="20311" xr:uid="{00000000-0005-0000-0000-000071500000}"/>
    <cellStyle name="Percent 7 5 3" xfId="20312" xr:uid="{00000000-0005-0000-0000-000072500000}"/>
    <cellStyle name="Percent 7 5 4" xfId="20313" xr:uid="{00000000-0005-0000-0000-000073500000}"/>
    <cellStyle name="Percent 7 5 5" xfId="20314" xr:uid="{00000000-0005-0000-0000-000074500000}"/>
    <cellStyle name="Percent 7 5 6" xfId="20315" xr:uid="{00000000-0005-0000-0000-000075500000}"/>
    <cellStyle name="Percent 7 5 7" xfId="20316" xr:uid="{00000000-0005-0000-0000-000076500000}"/>
    <cellStyle name="Percent 7 5 8" xfId="20317" xr:uid="{00000000-0005-0000-0000-000077500000}"/>
    <cellStyle name="Percent 7 5 9" xfId="20318" xr:uid="{00000000-0005-0000-0000-000078500000}"/>
    <cellStyle name="Percent 7 6" xfId="20319" xr:uid="{00000000-0005-0000-0000-000079500000}"/>
    <cellStyle name="Percent 7 6 10" xfId="20320" xr:uid="{00000000-0005-0000-0000-00007A500000}"/>
    <cellStyle name="Percent 7 6 2" xfId="20321" xr:uid="{00000000-0005-0000-0000-00007B500000}"/>
    <cellStyle name="Percent 7 6 3" xfId="20322" xr:uid="{00000000-0005-0000-0000-00007C500000}"/>
    <cellStyle name="Percent 7 6 4" xfId="20323" xr:uid="{00000000-0005-0000-0000-00007D500000}"/>
    <cellStyle name="Percent 7 6 5" xfId="20324" xr:uid="{00000000-0005-0000-0000-00007E500000}"/>
    <cellStyle name="Percent 7 6 6" xfId="20325" xr:uid="{00000000-0005-0000-0000-00007F500000}"/>
    <cellStyle name="Percent 7 6 7" xfId="20326" xr:uid="{00000000-0005-0000-0000-000080500000}"/>
    <cellStyle name="Percent 7 6 8" xfId="20327" xr:uid="{00000000-0005-0000-0000-000081500000}"/>
    <cellStyle name="Percent 7 6 9" xfId="20328" xr:uid="{00000000-0005-0000-0000-000082500000}"/>
    <cellStyle name="Percent 7 7" xfId="20329" xr:uid="{00000000-0005-0000-0000-000083500000}"/>
    <cellStyle name="Percent 7 7 10" xfId="20330" xr:uid="{00000000-0005-0000-0000-000084500000}"/>
    <cellStyle name="Percent 7 7 2" xfId="20331" xr:uid="{00000000-0005-0000-0000-000085500000}"/>
    <cellStyle name="Percent 7 7 3" xfId="20332" xr:uid="{00000000-0005-0000-0000-000086500000}"/>
    <cellStyle name="Percent 7 7 4" xfId="20333" xr:uid="{00000000-0005-0000-0000-000087500000}"/>
    <cellStyle name="Percent 7 7 5" xfId="20334" xr:uid="{00000000-0005-0000-0000-000088500000}"/>
    <cellStyle name="Percent 7 7 6" xfId="20335" xr:uid="{00000000-0005-0000-0000-000089500000}"/>
    <cellStyle name="Percent 7 7 7" xfId="20336" xr:uid="{00000000-0005-0000-0000-00008A500000}"/>
    <cellStyle name="Percent 7 7 8" xfId="20337" xr:uid="{00000000-0005-0000-0000-00008B500000}"/>
    <cellStyle name="Percent 7 7 9" xfId="20338" xr:uid="{00000000-0005-0000-0000-00008C500000}"/>
    <cellStyle name="Percent 7 8" xfId="20339" xr:uid="{00000000-0005-0000-0000-00008D500000}"/>
    <cellStyle name="Percent 7 9" xfId="20340" xr:uid="{00000000-0005-0000-0000-00008E500000}"/>
    <cellStyle name="Percent 8" xfId="17" xr:uid="{00000000-0005-0000-0000-00008F500000}"/>
    <cellStyle name="Percent 8 10" xfId="20341" xr:uid="{00000000-0005-0000-0000-000090500000}"/>
    <cellStyle name="Percent 8 11" xfId="20342" xr:uid="{00000000-0005-0000-0000-000091500000}"/>
    <cellStyle name="Percent 8 2" xfId="20343" xr:uid="{00000000-0005-0000-0000-000092500000}"/>
    <cellStyle name="Percent 8 2 10" xfId="20344" xr:uid="{00000000-0005-0000-0000-000093500000}"/>
    <cellStyle name="Percent 8 2 2" xfId="20345" xr:uid="{00000000-0005-0000-0000-000094500000}"/>
    <cellStyle name="Percent 8 2 3" xfId="20346" xr:uid="{00000000-0005-0000-0000-000095500000}"/>
    <cellStyle name="Percent 8 2 4" xfId="20347" xr:uid="{00000000-0005-0000-0000-000096500000}"/>
    <cellStyle name="Percent 8 2 5" xfId="20348" xr:uid="{00000000-0005-0000-0000-000097500000}"/>
    <cellStyle name="Percent 8 2 6" xfId="20349" xr:uid="{00000000-0005-0000-0000-000098500000}"/>
    <cellStyle name="Percent 8 2 7" xfId="20350" xr:uid="{00000000-0005-0000-0000-000099500000}"/>
    <cellStyle name="Percent 8 2 8" xfId="20351" xr:uid="{00000000-0005-0000-0000-00009A500000}"/>
    <cellStyle name="Percent 8 2 9" xfId="20352" xr:uid="{00000000-0005-0000-0000-00009B500000}"/>
    <cellStyle name="Percent 8 3" xfId="20353" xr:uid="{00000000-0005-0000-0000-00009C500000}"/>
    <cellStyle name="Percent 8 3 10" xfId="20354" xr:uid="{00000000-0005-0000-0000-00009D500000}"/>
    <cellStyle name="Percent 8 3 2" xfId="20355" xr:uid="{00000000-0005-0000-0000-00009E500000}"/>
    <cellStyle name="Percent 8 3 3" xfId="20356" xr:uid="{00000000-0005-0000-0000-00009F500000}"/>
    <cellStyle name="Percent 8 3 4" xfId="20357" xr:uid="{00000000-0005-0000-0000-0000A0500000}"/>
    <cellStyle name="Percent 8 3 5" xfId="20358" xr:uid="{00000000-0005-0000-0000-0000A1500000}"/>
    <cellStyle name="Percent 8 3 6" xfId="20359" xr:uid="{00000000-0005-0000-0000-0000A2500000}"/>
    <cellStyle name="Percent 8 3 7" xfId="20360" xr:uid="{00000000-0005-0000-0000-0000A3500000}"/>
    <cellStyle name="Percent 8 3 8" xfId="20361" xr:uid="{00000000-0005-0000-0000-0000A4500000}"/>
    <cellStyle name="Percent 8 3 9" xfId="20362" xr:uid="{00000000-0005-0000-0000-0000A5500000}"/>
    <cellStyle name="Percent 8 4" xfId="20363" xr:uid="{00000000-0005-0000-0000-0000A6500000}"/>
    <cellStyle name="Percent 8 4 10" xfId="20364" xr:uid="{00000000-0005-0000-0000-0000A7500000}"/>
    <cellStyle name="Percent 8 4 2" xfId="20365" xr:uid="{00000000-0005-0000-0000-0000A8500000}"/>
    <cellStyle name="Percent 8 4 3" xfId="20366" xr:uid="{00000000-0005-0000-0000-0000A9500000}"/>
    <cellStyle name="Percent 8 4 4" xfId="20367" xr:uid="{00000000-0005-0000-0000-0000AA500000}"/>
    <cellStyle name="Percent 8 4 5" xfId="20368" xr:uid="{00000000-0005-0000-0000-0000AB500000}"/>
    <cellStyle name="Percent 8 4 6" xfId="20369" xr:uid="{00000000-0005-0000-0000-0000AC500000}"/>
    <cellStyle name="Percent 8 4 7" xfId="20370" xr:uid="{00000000-0005-0000-0000-0000AD500000}"/>
    <cellStyle name="Percent 8 4 8" xfId="20371" xr:uid="{00000000-0005-0000-0000-0000AE500000}"/>
    <cellStyle name="Percent 8 4 9" xfId="20372" xr:uid="{00000000-0005-0000-0000-0000AF500000}"/>
    <cellStyle name="Percent 8 5" xfId="20373" xr:uid="{00000000-0005-0000-0000-0000B0500000}"/>
    <cellStyle name="Percent 8 5 10" xfId="20374" xr:uid="{00000000-0005-0000-0000-0000B1500000}"/>
    <cellStyle name="Percent 8 5 2" xfId="20375" xr:uid="{00000000-0005-0000-0000-0000B2500000}"/>
    <cellStyle name="Percent 8 5 3" xfId="20376" xr:uid="{00000000-0005-0000-0000-0000B3500000}"/>
    <cellStyle name="Percent 8 5 4" xfId="20377" xr:uid="{00000000-0005-0000-0000-0000B4500000}"/>
    <cellStyle name="Percent 8 5 5" xfId="20378" xr:uid="{00000000-0005-0000-0000-0000B5500000}"/>
    <cellStyle name="Percent 8 5 6" xfId="20379" xr:uid="{00000000-0005-0000-0000-0000B6500000}"/>
    <cellStyle name="Percent 8 5 7" xfId="20380" xr:uid="{00000000-0005-0000-0000-0000B7500000}"/>
    <cellStyle name="Percent 8 5 8" xfId="20381" xr:uid="{00000000-0005-0000-0000-0000B8500000}"/>
    <cellStyle name="Percent 8 5 9" xfId="20382" xr:uid="{00000000-0005-0000-0000-0000B9500000}"/>
    <cellStyle name="Percent 8 6" xfId="20383" xr:uid="{00000000-0005-0000-0000-0000BA500000}"/>
    <cellStyle name="Percent 8 6 10" xfId="20384" xr:uid="{00000000-0005-0000-0000-0000BB500000}"/>
    <cellStyle name="Percent 8 6 2" xfId="20385" xr:uid="{00000000-0005-0000-0000-0000BC500000}"/>
    <cellStyle name="Percent 8 6 3" xfId="20386" xr:uid="{00000000-0005-0000-0000-0000BD500000}"/>
    <cellStyle name="Percent 8 6 4" xfId="20387" xr:uid="{00000000-0005-0000-0000-0000BE500000}"/>
    <cellStyle name="Percent 8 6 5" xfId="20388" xr:uid="{00000000-0005-0000-0000-0000BF500000}"/>
    <cellStyle name="Percent 8 6 6" xfId="20389" xr:uid="{00000000-0005-0000-0000-0000C0500000}"/>
    <cellStyle name="Percent 8 6 7" xfId="20390" xr:uid="{00000000-0005-0000-0000-0000C1500000}"/>
    <cellStyle name="Percent 8 6 8" xfId="20391" xr:uid="{00000000-0005-0000-0000-0000C2500000}"/>
    <cellStyle name="Percent 8 6 9" xfId="20392" xr:uid="{00000000-0005-0000-0000-0000C3500000}"/>
    <cellStyle name="Percent 8 7" xfId="20393" xr:uid="{00000000-0005-0000-0000-0000C4500000}"/>
    <cellStyle name="Percent 8 7 10" xfId="20394" xr:uid="{00000000-0005-0000-0000-0000C5500000}"/>
    <cellStyle name="Percent 8 7 2" xfId="20395" xr:uid="{00000000-0005-0000-0000-0000C6500000}"/>
    <cellStyle name="Percent 8 7 3" xfId="20396" xr:uid="{00000000-0005-0000-0000-0000C7500000}"/>
    <cellStyle name="Percent 8 7 4" xfId="20397" xr:uid="{00000000-0005-0000-0000-0000C8500000}"/>
    <cellStyle name="Percent 8 7 5" xfId="20398" xr:uid="{00000000-0005-0000-0000-0000C9500000}"/>
    <cellStyle name="Percent 8 7 6" xfId="20399" xr:uid="{00000000-0005-0000-0000-0000CA500000}"/>
    <cellStyle name="Percent 8 7 7" xfId="20400" xr:uid="{00000000-0005-0000-0000-0000CB500000}"/>
    <cellStyle name="Percent 8 7 8" xfId="20401" xr:uid="{00000000-0005-0000-0000-0000CC500000}"/>
    <cellStyle name="Percent 8 7 9" xfId="20402" xr:uid="{00000000-0005-0000-0000-0000CD500000}"/>
    <cellStyle name="Percent 8 8" xfId="20403" xr:uid="{00000000-0005-0000-0000-0000CE500000}"/>
    <cellStyle name="Percent 8 9" xfId="20404" xr:uid="{00000000-0005-0000-0000-0000CF500000}"/>
    <cellStyle name="Percent 9" xfId="20815" xr:uid="{00000000-0005-0000-0000-0000D0500000}"/>
    <cellStyle name="Percent 9 2" xfId="20405" xr:uid="{00000000-0005-0000-0000-0000D1500000}"/>
    <cellStyle name="Percent 9 3" xfId="20406" xr:uid="{00000000-0005-0000-0000-0000D2500000}"/>
    <cellStyle name="Percent 9 4" xfId="20407" xr:uid="{00000000-0005-0000-0000-0000D3500000}"/>
    <cellStyle name="Percent 9 5" xfId="20408" xr:uid="{00000000-0005-0000-0000-0000D4500000}"/>
    <cellStyle name="Title 10 2" xfId="20409" xr:uid="{00000000-0005-0000-0000-0000D5500000}"/>
    <cellStyle name="Title 10 3" xfId="20410" xr:uid="{00000000-0005-0000-0000-0000D6500000}"/>
    <cellStyle name="Title 11 2" xfId="20411" xr:uid="{00000000-0005-0000-0000-0000D7500000}"/>
    <cellStyle name="Title 11 3" xfId="20412" xr:uid="{00000000-0005-0000-0000-0000D8500000}"/>
    <cellStyle name="Title 12 2" xfId="20413" xr:uid="{00000000-0005-0000-0000-0000D9500000}"/>
    <cellStyle name="Title 12 3" xfId="20414" xr:uid="{00000000-0005-0000-0000-0000DA500000}"/>
    <cellStyle name="Title 13 2" xfId="20415" xr:uid="{00000000-0005-0000-0000-0000DB500000}"/>
    <cellStyle name="Title 13 3" xfId="20416" xr:uid="{00000000-0005-0000-0000-0000DC500000}"/>
    <cellStyle name="Title 14 2" xfId="20417" xr:uid="{00000000-0005-0000-0000-0000DD500000}"/>
    <cellStyle name="Title 14 3" xfId="20418" xr:uid="{00000000-0005-0000-0000-0000DE500000}"/>
    <cellStyle name="Title 15" xfId="20419" xr:uid="{00000000-0005-0000-0000-0000DF500000}"/>
    <cellStyle name="Title 15 2" xfId="20420" xr:uid="{00000000-0005-0000-0000-0000E0500000}"/>
    <cellStyle name="Title 15 3" xfId="20421" xr:uid="{00000000-0005-0000-0000-0000E1500000}"/>
    <cellStyle name="Title 15 4" xfId="20422" xr:uid="{00000000-0005-0000-0000-0000E2500000}"/>
    <cellStyle name="Title 15 5" xfId="20423" xr:uid="{00000000-0005-0000-0000-0000E3500000}"/>
    <cellStyle name="Title 15 6" xfId="20424" xr:uid="{00000000-0005-0000-0000-0000E4500000}"/>
    <cellStyle name="Title 15 7" xfId="20425" xr:uid="{00000000-0005-0000-0000-0000E5500000}"/>
    <cellStyle name="Title 16" xfId="20426" xr:uid="{00000000-0005-0000-0000-0000E6500000}"/>
    <cellStyle name="Title 17" xfId="20427" xr:uid="{00000000-0005-0000-0000-0000E7500000}"/>
    <cellStyle name="Title 18" xfId="20428" xr:uid="{00000000-0005-0000-0000-0000E8500000}"/>
    <cellStyle name="Title 19" xfId="20429" xr:uid="{00000000-0005-0000-0000-0000E9500000}"/>
    <cellStyle name="Title 2" xfId="20816" xr:uid="{00000000-0005-0000-0000-0000EA500000}"/>
    <cellStyle name="Title 2 10" xfId="20430" xr:uid="{00000000-0005-0000-0000-0000EB500000}"/>
    <cellStyle name="Title 2 2" xfId="20431" xr:uid="{00000000-0005-0000-0000-0000EC500000}"/>
    <cellStyle name="Title 2 3" xfId="20432" xr:uid="{00000000-0005-0000-0000-0000ED500000}"/>
    <cellStyle name="Title 2 4" xfId="20433" xr:uid="{00000000-0005-0000-0000-0000EE500000}"/>
    <cellStyle name="Title 2 5" xfId="20434" xr:uid="{00000000-0005-0000-0000-0000EF500000}"/>
    <cellStyle name="Title 2 6" xfId="20435" xr:uid="{00000000-0005-0000-0000-0000F0500000}"/>
    <cellStyle name="Title 2 7" xfId="20436" xr:uid="{00000000-0005-0000-0000-0000F1500000}"/>
    <cellStyle name="Title 2 8" xfId="20437" xr:uid="{00000000-0005-0000-0000-0000F2500000}"/>
    <cellStyle name="Title 2 9" xfId="20438" xr:uid="{00000000-0005-0000-0000-0000F3500000}"/>
    <cellStyle name="Title 20" xfId="20439" xr:uid="{00000000-0005-0000-0000-0000F4500000}"/>
    <cellStyle name="Title 21" xfId="20440" xr:uid="{00000000-0005-0000-0000-0000F5500000}"/>
    <cellStyle name="Title 22" xfId="20441" xr:uid="{00000000-0005-0000-0000-0000F6500000}"/>
    <cellStyle name="Title 3 2" xfId="20442" xr:uid="{00000000-0005-0000-0000-0000F7500000}"/>
    <cellStyle name="Title 3 3" xfId="20443" xr:uid="{00000000-0005-0000-0000-0000F8500000}"/>
    <cellStyle name="Title 4 2" xfId="20444" xr:uid="{00000000-0005-0000-0000-0000F9500000}"/>
    <cellStyle name="Title 4 3" xfId="20445" xr:uid="{00000000-0005-0000-0000-0000FA500000}"/>
    <cellStyle name="Title 5 2" xfId="20446" xr:uid="{00000000-0005-0000-0000-0000FB500000}"/>
    <cellStyle name="Title 5 3" xfId="20447" xr:uid="{00000000-0005-0000-0000-0000FC500000}"/>
    <cellStyle name="Title 6 2" xfId="20448" xr:uid="{00000000-0005-0000-0000-0000FD500000}"/>
    <cellStyle name="Title 6 3" xfId="20449" xr:uid="{00000000-0005-0000-0000-0000FE500000}"/>
    <cellStyle name="Title 7 2" xfId="20450" xr:uid="{00000000-0005-0000-0000-0000FF500000}"/>
    <cellStyle name="Title 7 3" xfId="20451" xr:uid="{00000000-0005-0000-0000-000000510000}"/>
    <cellStyle name="Title 8 2" xfId="20452" xr:uid="{00000000-0005-0000-0000-000001510000}"/>
    <cellStyle name="Title 8 3" xfId="20453" xr:uid="{00000000-0005-0000-0000-000002510000}"/>
    <cellStyle name="Title 9 2" xfId="20454" xr:uid="{00000000-0005-0000-0000-000003510000}"/>
    <cellStyle name="Title 9 3" xfId="20455" xr:uid="{00000000-0005-0000-0000-000004510000}"/>
    <cellStyle name="Total 10 2" xfId="20456" xr:uid="{00000000-0005-0000-0000-000005510000}"/>
    <cellStyle name="Total 10 3" xfId="20457" xr:uid="{00000000-0005-0000-0000-000006510000}"/>
    <cellStyle name="Total 11 2" xfId="20458" xr:uid="{00000000-0005-0000-0000-000007510000}"/>
    <cellStyle name="Total 11 3" xfId="20459" xr:uid="{00000000-0005-0000-0000-000008510000}"/>
    <cellStyle name="Total 12 2" xfId="20460" xr:uid="{00000000-0005-0000-0000-000009510000}"/>
    <cellStyle name="Total 12 3" xfId="20461" xr:uid="{00000000-0005-0000-0000-00000A510000}"/>
    <cellStyle name="Total 13 2" xfId="20462" xr:uid="{00000000-0005-0000-0000-00000B510000}"/>
    <cellStyle name="Total 13 3" xfId="20463" xr:uid="{00000000-0005-0000-0000-00000C510000}"/>
    <cellStyle name="Total 14 2" xfId="20464" xr:uid="{00000000-0005-0000-0000-00000D510000}"/>
    <cellStyle name="Total 14 3" xfId="20465" xr:uid="{00000000-0005-0000-0000-00000E510000}"/>
    <cellStyle name="Total 15" xfId="20466" xr:uid="{00000000-0005-0000-0000-00000F510000}"/>
    <cellStyle name="Total 15 2" xfId="20467" xr:uid="{00000000-0005-0000-0000-000010510000}"/>
    <cellStyle name="Total 15 3" xfId="20468" xr:uid="{00000000-0005-0000-0000-000011510000}"/>
    <cellStyle name="Total 15 4" xfId="20469" xr:uid="{00000000-0005-0000-0000-000012510000}"/>
    <cellStyle name="Total 15 5" xfId="20470" xr:uid="{00000000-0005-0000-0000-000013510000}"/>
    <cellStyle name="Total 15 6" xfId="20471" xr:uid="{00000000-0005-0000-0000-000014510000}"/>
    <cellStyle name="Total 15 7" xfId="20472" xr:uid="{00000000-0005-0000-0000-000015510000}"/>
    <cellStyle name="Total 16" xfId="20473" xr:uid="{00000000-0005-0000-0000-000016510000}"/>
    <cellStyle name="Total 17" xfId="20474" xr:uid="{00000000-0005-0000-0000-000017510000}"/>
    <cellStyle name="Total 18" xfId="20475" xr:uid="{00000000-0005-0000-0000-000018510000}"/>
    <cellStyle name="Total 19" xfId="20476" xr:uid="{00000000-0005-0000-0000-000019510000}"/>
    <cellStyle name="Total 2" xfId="20817" xr:uid="{00000000-0005-0000-0000-00001A510000}"/>
    <cellStyle name="Total 2 2" xfId="20477" xr:uid="{00000000-0005-0000-0000-00001B510000}"/>
    <cellStyle name="Total 2 3" xfId="20478" xr:uid="{00000000-0005-0000-0000-00001C510000}"/>
    <cellStyle name="Total 20" xfId="20479" xr:uid="{00000000-0005-0000-0000-00001D510000}"/>
    <cellStyle name="Total 21" xfId="20480" xr:uid="{00000000-0005-0000-0000-00001E510000}"/>
    <cellStyle name="Total 22" xfId="20481" xr:uid="{00000000-0005-0000-0000-00001F510000}"/>
    <cellStyle name="Total 3" xfId="20818" xr:uid="{00000000-0005-0000-0000-000020510000}"/>
    <cellStyle name="Total 3 2" xfId="20482" xr:uid="{00000000-0005-0000-0000-000021510000}"/>
    <cellStyle name="Total 3 3" xfId="20483" xr:uid="{00000000-0005-0000-0000-000022510000}"/>
    <cellStyle name="Total 4 2" xfId="20484" xr:uid="{00000000-0005-0000-0000-000023510000}"/>
    <cellStyle name="Total 4 3" xfId="20485" xr:uid="{00000000-0005-0000-0000-000024510000}"/>
    <cellStyle name="Total 5 2" xfId="20486" xr:uid="{00000000-0005-0000-0000-000025510000}"/>
    <cellStyle name="Total 5 3" xfId="20487" xr:uid="{00000000-0005-0000-0000-000026510000}"/>
    <cellStyle name="Total 6 2" xfId="20488" xr:uid="{00000000-0005-0000-0000-000027510000}"/>
    <cellStyle name="Total 6 3" xfId="20489" xr:uid="{00000000-0005-0000-0000-000028510000}"/>
    <cellStyle name="Total 7 2" xfId="20490" xr:uid="{00000000-0005-0000-0000-000029510000}"/>
    <cellStyle name="Total 7 3" xfId="20491" xr:uid="{00000000-0005-0000-0000-00002A510000}"/>
    <cellStyle name="Total 8 2" xfId="20492" xr:uid="{00000000-0005-0000-0000-00002B510000}"/>
    <cellStyle name="Total 8 3" xfId="20493" xr:uid="{00000000-0005-0000-0000-00002C510000}"/>
    <cellStyle name="Total 9 2" xfId="20494" xr:uid="{00000000-0005-0000-0000-00002D510000}"/>
    <cellStyle name="Total 9 3" xfId="20495" xr:uid="{00000000-0005-0000-0000-00002E510000}"/>
    <cellStyle name="Warning Text 10 2" xfId="20496" xr:uid="{00000000-0005-0000-0000-00002F510000}"/>
    <cellStyle name="Warning Text 10 3" xfId="20497" xr:uid="{00000000-0005-0000-0000-000030510000}"/>
    <cellStyle name="Warning Text 11 2" xfId="20498" xr:uid="{00000000-0005-0000-0000-000031510000}"/>
    <cellStyle name="Warning Text 11 3" xfId="20499" xr:uid="{00000000-0005-0000-0000-000032510000}"/>
    <cellStyle name="Warning Text 12 2" xfId="20500" xr:uid="{00000000-0005-0000-0000-000033510000}"/>
    <cellStyle name="Warning Text 12 3" xfId="20501" xr:uid="{00000000-0005-0000-0000-000034510000}"/>
    <cellStyle name="Warning Text 13 2" xfId="20502" xr:uid="{00000000-0005-0000-0000-000035510000}"/>
    <cellStyle name="Warning Text 13 3" xfId="20503" xr:uid="{00000000-0005-0000-0000-000036510000}"/>
    <cellStyle name="Warning Text 14 2" xfId="20504" xr:uid="{00000000-0005-0000-0000-000037510000}"/>
    <cellStyle name="Warning Text 14 3" xfId="20505" xr:uid="{00000000-0005-0000-0000-000038510000}"/>
    <cellStyle name="Warning Text 15" xfId="20506" xr:uid="{00000000-0005-0000-0000-000039510000}"/>
    <cellStyle name="Warning Text 15 2" xfId="20507" xr:uid="{00000000-0005-0000-0000-00003A510000}"/>
    <cellStyle name="Warning Text 15 3" xfId="20508" xr:uid="{00000000-0005-0000-0000-00003B510000}"/>
    <cellStyle name="Warning Text 15 4" xfId="20509" xr:uid="{00000000-0005-0000-0000-00003C510000}"/>
    <cellStyle name="Warning Text 15 5" xfId="20510" xr:uid="{00000000-0005-0000-0000-00003D510000}"/>
    <cellStyle name="Warning Text 15 6" xfId="20511" xr:uid="{00000000-0005-0000-0000-00003E510000}"/>
    <cellStyle name="Warning Text 15 7" xfId="20512" xr:uid="{00000000-0005-0000-0000-00003F510000}"/>
    <cellStyle name="Warning Text 16" xfId="20513" xr:uid="{00000000-0005-0000-0000-000040510000}"/>
    <cellStyle name="Warning Text 17" xfId="20514" xr:uid="{00000000-0005-0000-0000-000041510000}"/>
    <cellStyle name="Warning Text 18" xfId="20515" xr:uid="{00000000-0005-0000-0000-000042510000}"/>
    <cellStyle name="Warning Text 19" xfId="20516" xr:uid="{00000000-0005-0000-0000-000043510000}"/>
    <cellStyle name="Warning Text 2" xfId="20819" xr:uid="{00000000-0005-0000-0000-000044510000}"/>
    <cellStyle name="Warning Text 2 2" xfId="20517" xr:uid="{00000000-0005-0000-0000-000045510000}"/>
    <cellStyle name="Warning Text 2 3" xfId="20518" xr:uid="{00000000-0005-0000-0000-000046510000}"/>
    <cellStyle name="Warning Text 20" xfId="20519" xr:uid="{00000000-0005-0000-0000-000047510000}"/>
    <cellStyle name="Warning Text 21" xfId="20520" xr:uid="{00000000-0005-0000-0000-000048510000}"/>
    <cellStyle name="Warning Text 22" xfId="20521" xr:uid="{00000000-0005-0000-0000-000049510000}"/>
    <cellStyle name="Warning Text 3" xfId="20820" xr:uid="{00000000-0005-0000-0000-00004A510000}"/>
    <cellStyle name="Warning Text 3 2" xfId="20522" xr:uid="{00000000-0005-0000-0000-00004B510000}"/>
    <cellStyle name="Warning Text 3 3" xfId="20523" xr:uid="{00000000-0005-0000-0000-00004C510000}"/>
    <cellStyle name="Warning Text 4 2" xfId="20524" xr:uid="{00000000-0005-0000-0000-00004D510000}"/>
    <cellStyle name="Warning Text 4 3" xfId="20525" xr:uid="{00000000-0005-0000-0000-00004E510000}"/>
    <cellStyle name="Warning Text 5 2" xfId="20526" xr:uid="{00000000-0005-0000-0000-00004F510000}"/>
    <cellStyle name="Warning Text 5 3" xfId="20527" xr:uid="{00000000-0005-0000-0000-000050510000}"/>
    <cellStyle name="Warning Text 6 2" xfId="20528" xr:uid="{00000000-0005-0000-0000-000051510000}"/>
    <cellStyle name="Warning Text 6 3" xfId="20529" xr:uid="{00000000-0005-0000-0000-000052510000}"/>
    <cellStyle name="Warning Text 7 2" xfId="20530" xr:uid="{00000000-0005-0000-0000-000053510000}"/>
    <cellStyle name="Warning Text 7 3" xfId="20531" xr:uid="{00000000-0005-0000-0000-000054510000}"/>
    <cellStyle name="Warning Text 8 2" xfId="20532" xr:uid="{00000000-0005-0000-0000-000055510000}"/>
    <cellStyle name="Warning Text 8 3" xfId="20533" xr:uid="{00000000-0005-0000-0000-000056510000}"/>
    <cellStyle name="Warning Text 9 2" xfId="20534" xr:uid="{00000000-0005-0000-0000-000057510000}"/>
    <cellStyle name="Warning Text 9 3" xfId="20535" xr:uid="{00000000-0005-0000-0000-000058510000}"/>
  </cellStyles>
  <dxfs count="3">
    <dxf>
      <font>
        <b/>
        <i val="0"/>
        <color theme="0"/>
      </font>
      <fill>
        <patternFill>
          <bgColor rgb="FF439639"/>
        </patternFill>
      </fill>
    </dxf>
    <dxf>
      <font>
        <b/>
        <i val="0"/>
        <color theme="0"/>
      </font>
      <fill>
        <patternFill>
          <fgColor rgb="FF439639"/>
          <bgColor rgb="FF439639"/>
        </patternFill>
      </fill>
      <border diagonalDown="1">
        <left style="thin">
          <color theme="0"/>
        </left>
        <right style="thin">
          <color theme="0"/>
        </right>
        <top style="thin">
          <color theme="0"/>
        </top>
        <bottom style="thin">
          <color theme="0"/>
        </bottom>
        <diagonal style="thin">
          <color rgb="FF439639"/>
        </diagonal>
        <vertical/>
        <horizontal/>
      </border>
    </dxf>
    <dxf>
      <font>
        <b val="0"/>
        <i val="0"/>
      </font>
      <fill>
        <patternFill>
          <bgColor theme="0"/>
        </patternFill>
      </fill>
      <border>
        <left style="thin">
          <color theme="0"/>
        </left>
        <right style="thin">
          <color theme="0"/>
        </right>
        <top style="thin">
          <color theme="0"/>
        </top>
        <bottom style="thin">
          <color theme="0"/>
        </bottom>
      </border>
    </dxf>
  </dxfs>
  <tableStyles count="1" defaultTableStyle="TableStyleMedium2" defaultPivotStyle="PivotStyleLight16">
    <tableStyle name="Ameren Colors" table="0" count="3" xr9:uid="{00000000-0011-0000-FFFF-FFFF00000000}">
      <tableStyleElement type="wholeTable" dxfId="2"/>
      <tableStyleElement type="headerRow" dxfId="1"/>
      <tableStyleElement type="totalRow" dxfId="0"/>
    </tableStyle>
  </tableStyles>
  <colors>
    <mruColors>
      <color rgb="FFFFFF99"/>
      <color rgb="FFDDEBF7"/>
      <color rgb="FFE2EFDA"/>
      <color rgb="FFFFCCFF"/>
      <color rgb="FFFFFFCC"/>
      <color rgb="FFFFE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'!$B$75</c:f>
              <c:strCache>
                <c:ptCount val="1"/>
              </c:strCache>
            </c:strRef>
          </c:tx>
          <c:spPr>
            <a:solidFill>
              <a:schemeClr val="tx2">
                <a:lumMod val="75000"/>
              </a:schemeClr>
            </a:solidFill>
            <a:ln>
              <a:solidFill>
                <a:schemeClr val="tx2"/>
              </a:solidFill>
            </a:ln>
          </c:spPr>
          <c:invertIfNegative val="0"/>
          <c:cat>
            <c:multiLvlStrRef>
              <c:f>'TD Calc. NLI (Monthly)'!$C$9:$AN$9</c:f>
            </c:multiLvlStrRef>
          </c:cat>
          <c:val>
            <c:numRef>
              <c:f>'TD CALC Summary (Cumulative) '!$C$75:$AN$75</c:f>
            </c:numRef>
          </c:val>
          <c:extLst>
            <c:ext xmlns:c16="http://schemas.microsoft.com/office/drawing/2014/chart" uri="{C3380CC4-5D6E-409C-BE32-E72D297353CC}">
              <c16:uniqueId val="{00000000-469A-47E7-B34F-63FE8F3F1B0A}"/>
            </c:ext>
          </c:extLst>
        </c:ser>
        <c:ser>
          <c:idx val="3"/>
          <c:order val="1"/>
          <c:tx>
            <c:strRef>
              <c:f>'TD CALC Summary (Cumulative) '!$B$74</c:f>
              <c:strCache>
                <c:ptCount val="1"/>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Summary (Cumulative) '!$C$74:$AN$74</c:f>
            </c:numRef>
          </c:val>
          <c:extLst>
            <c:ext xmlns:c16="http://schemas.microsoft.com/office/drawing/2014/chart" uri="{C3380CC4-5D6E-409C-BE32-E72D297353CC}">
              <c16:uniqueId val="{00000001-469A-47E7-B34F-63FE8F3F1B0A}"/>
            </c:ext>
          </c:extLst>
        </c:ser>
        <c:ser>
          <c:idx val="2"/>
          <c:order val="2"/>
          <c:tx>
            <c:strRef>
              <c:f>'TD CALC Summary (Cumulative) '!$B$73</c:f>
              <c:strCache>
                <c:ptCount val="1"/>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Summary (Cumulative) '!$C$73:$AN$73</c:f>
            </c:numRef>
          </c:val>
          <c:extLst>
            <c:ext xmlns:c16="http://schemas.microsoft.com/office/drawing/2014/chart" uri="{C3380CC4-5D6E-409C-BE32-E72D297353CC}">
              <c16:uniqueId val="{00000002-469A-47E7-B34F-63FE8F3F1B0A}"/>
            </c:ext>
          </c:extLst>
        </c:ser>
        <c:ser>
          <c:idx val="1"/>
          <c:order val="3"/>
          <c:tx>
            <c:strRef>
              <c:f>'TD CALC Summary (Cumulative) '!$B$72</c:f>
              <c:strCache>
                <c:ptCount val="1"/>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Summary (Cumulative) '!$C$72:$AN$72</c:f>
            </c:numRef>
          </c:val>
          <c:extLst>
            <c:ext xmlns:c16="http://schemas.microsoft.com/office/drawing/2014/chart" uri="{C3380CC4-5D6E-409C-BE32-E72D297353CC}">
              <c16:uniqueId val="{00000003-469A-47E7-B34F-63FE8F3F1B0A}"/>
            </c:ext>
          </c:extLst>
        </c:ser>
        <c:ser>
          <c:idx val="0"/>
          <c:order val="4"/>
          <c:tx>
            <c:strRef>
              <c:f>'TD CALC Summary (Cumulative) '!$B$71</c:f>
              <c:strCache>
                <c:ptCount val="1"/>
              </c:strCache>
            </c:strRef>
          </c:tx>
          <c:spPr>
            <a:solidFill>
              <a:schemeClr val="accent2"/>
            </a:solidFill>
            <a:ln>
              <a:solidFill>
                <a:schemeClr val="accent2">
                  <a:lumMod val="75000"/>
                </a:schemeClr>
              </a:solidFill>
            </a:ln>
          </c:spPr>
          <c:invertIfNegative val="0"/>
          <c:cat>
            <c:multiLvlStrRef>
              <c:f>'TD Calc. NLI (Monthly)'!$C$9:$AN$9</c:f>
            </c:multiLvlStrRef>
          </c:cat>
          <c:val>
            <c:numRef>
              <c:f>'TD CALC Summary (Cumulative) '!$C$71:$AN$71</c:f>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cat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Algn val="ctr"/>
        <c:lblOffset val="100"/>
        <c:noMultiLvlLbl val="1"/>
      </c:cat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cat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Algn val="ctr"/>
        <c:lblOffset val="100"/>
        <c:noMultiLvlLbl val="1"/>
      </c:cat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68</xdr:row>
      <xdr:rowOff>19050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1"/>
  <sheetViews>
    <sheetView topLeftCell="A28" zoomScale="80" zoomScaleNormal="80" workbookViewId="0">
      <pane ySplit="7" topLeftCell="A53" activePane="bottomLeft" state="frozen"/>
      <selection activeCell="A28" sqref="A28"/>
      <selection pane="bottomLeft" activeCell="B61" sqref="B61:J61"/>
    </sheetView>
  </sheetViews>
  <sheetFormatPr defaultRowHeight="14.5" x14ac:dyDescent="0.35"/>
  <cols>
    <col min="1" max="1" width="13" customWidth="1"/>
    <col min="10" max="10" width="11.6328125" customWidth="1"/>
    <col min="11" max="11" width="14.36328125" style="109" hidden="1" customWidth="1"/>
    <col min="13" max="13" width="12.54296875" bestFit="1" customWidth="1"/>
    <col min="14" max="14" width="8.453125" customWidth="1"/>
    <col min="15" max="15" width="11.54296875" bestFit="1" customWidth="1"/>
    <col min="16" max="16" width="13.54296875" bestFit="1" customWidth="1"/>
    <col min="17" max="17" width="11.1796875" customWidth="1"/>
    <col min="18" max="18" width="15.36328125" bestFit="1" customWidth="1"/>
    <col min="19" max="19" width="12.36328125" customWidth="1"/>
  </cols>
  <sheetData>
    <row r="1" spans="1:13" s="56" customFormat="1" x14ac:dyDescent="0.35">
      <c r="A1" s="266" t="s">
        <v>92</v>
      </c>
      <c r="B1" s="266"/>
      <c r="C1" s="266"/>
      <c r="D1" s="266"/>
      <c r="E1" s="266"/>
      <c r="F1" s="266"/>
      <c r="G1" s="266"/>
      <c r="H1" s="266"/>
      <c r="I1" s="266"/>
      <c r="J1" s="266"/>
      <c r="K1" s="266"/>
      <c r="L1" s="266"/>
      <c r="M1" s="266"/>
    </row>
    <row r="2" spans="1:13" s="56" customFormat="1" ht="159.75" customHeight="1" x14ac:dyDescent="0.35">
      <c r="A2" s="267" t="s">
        <v>87</v>
      </c>
      <c r="B2" s="267"/>
      <c r="C2" s="267"/>
      <c r="D2" s="267"/>
      <c r="E2" s="267"/>
      <c r="F2" s="267"/>
      <c r="G2" s="267"/>
      <c r="H2" s="267"/>
      <c r="I2" s="267"/>
      <c r="J2" s="267"/>
      <c r="K2" s="267"/>
      <c r="L2" s="267"/>
      <c r="M2" s="267"/>
    </row>
    <row r="3" spans="1:13" s="56" customFormat="1" ht="112.5" customHeight="1" x14ac:dyDescent="0.35">
      <c r="A3" s="267" t="s">
        <v>88</v>
      </c>
      <c r="B3" s="267"/>
      <c r="C3" s="267"/>
      <c r="D3" s="267"/>
      <c r="E3" s="267"/>
      <c r="F3" s="267"/>
      <c r="G3" s="267"/>
      <c r="H3" s="267"/>
      <c r="I3" s="267"/>
      <c r="J3" s="267"/>
      <c r="K3" s="267"/>
      <c r="L3" s="267"/>
      <c r="M3" s="267"/>
    </row>
    <row r="4" spans="1:13" s="56" customFormat="1" ht="33" customHeight="1" x14ac:dyDescent="0.35">
      <c r="A4" s="268" t="s">
        <v>89</v>
      </c>
      <c r="B4" s="268"/>
      <c r="C4" s="268"/>
      <c r="D4" s="268"/>
      <c r="E4" s="268"/>
      <c r="F4" s="268"/>
      <c r="G4" s="268"/>
      <c r="H4" s="268"/>
      <c r="I4" s="268"/>
      <c r="J4" s="268"/>
      <c r="K4" s="268"/>
      <c r="L4" s="268"/>
      <c r="M4" s="268"/>
    </row>
    <row r="5" spans="1:13" s="56" customFormat="1" ht="44.25" customHeight="1" x14ac:dyDescent="0.35">
      <c r="A5" s="267" t="s">
        <v>90</v>
      </c>
      <c r="B5" s="267"/>
      <c r="C5" s="267"/>
      <c r="D5" s="267"/>
      <c r="E5" s="267"/>
      <c r="F5" s="267"/>
      <c r="G5" s="267"/>
      <c r="H5" s="267"/>
      <c r="I5" s="267"/>
      <c r="J5" s="267"/>
      <c r="K5" s="267"/>
      <c r="L5" s="267"/>
      <c r="M5" s="267"/>
    </row>
    <row r="6" spans="1:13" s="56" customFormat="1" ht="61.5" customHeight="1" x14ac:dyDescent="0.35">
      <c r="A6" s="267" t="s">
        <v>115</v>
      </c>
      <c r="B6" s="267"/>
      <c r="C6" s="267"/>
      <c r="D6" s="267"/>
      <c r="E6" s="267"/>
      <c r="F6" s="267"/>
      <c r="G6" s="267"/>
      <c r="H6" s="267"/>
      <c r="I6" s="267"/>
      <c r="J6" s="267"/>
      <c r="K6" s="267"/>
      <c r="L6" s="267"/>
      <c r="M6" s="267"/>
    </row>
    <row r="7" spans="1:13" s="56" customFormat="1" x14ac:dyDescent="0.35">
      <c r="A7" s="267"/>
      <c r="B7" s="267"/>
      <c r="C7" s="267"/>
      <c r="D7" s="267"/>
      <c r="E7" s="267"/>
      <c r="F7" s="267"/>
      <c r="G7" s="267"/>
      <c r="H7" s="267"/>
      <c r="I7" s="267"/>
      <c r="J7" s="267"/>
      <c r="K7" s="267"/>
      <c r="L7" s="267"/>
      <c r="M7" s="267"/>
    </row>
    <row r="8" spans="1:13" s="56" customFormat="1" x14ac:dyDescent="0.35">
      <c r="A8" s="267"/>
      <c r="B8" s="267"/>
      <c r="C8" s="267"/>
      <c r="D8" s="267"/>
      <c r="E8" s="267"/>
      <c r="F8" s="267"/>
      <c r="G8" s="267"/>
      <c r="H8" s="267"/>
      <c r="I8" s="267"/>
      <c r="J8" s="267"/>
      <c r="K8" s="267"/>
      <c r="L8" s="267"/>
      <c r="M8" s="267"/>
    </row>
    <row r="9" spans="1:13" s="56" customFormat="1" x14ac:dyDescent="0.35">
      <c r="A9" s="267"/>
      <c r="B9" s="267"/>
      <c r="C9" s="267"/>
      <c r="D9" s="267"/>
      <c r="E9" s="267"/>
      <c r="F9" s="267"/>
      <c r="G9" s="267"/>
      <c r="H9" s="267"/>
      <c r="I9" s="267"/>
      <c r="J9" s="267"/>
      <c r="K9" s="267"/>
      <c r="L9" s="267"/>
      <c r="M9" s="267"/>
    </row>
    <row r="10" spans="1:13" s="56" customFormat="1" x14ac:dyDescent="0.35">
      <c r="A10" s="267"/>
      <c r="B10" s="267"/>
      <c r="C10" s="267"/>
      <c r="D10" s="267"/>
      <c r="E10" s="267"/>
      <c r="F10" s="267"/>
      <c r="G10" s="267"/>
      <c r="H10" s="267"/>
      <c r="I10" s="267"/>
      <c r="J10" s="267"/>
      <c r="K10" s="267"/>
      <c r="L10" s="267"/>
      <c r="M10" s="267"/>
    </row>
    <row r="11" spans="1:13" s="56" customFormat="1" x14ac:dyDescent="0.35">
      <c r="A11" s="266" t="s">
        <v>72</v>
      </c>
      <c r="B11" s="266"/>
      <c r="C11" s="266"/>
      <c r="D11" s="266"/>
      <c r="E11" s="266"/>
      <c r="F11" s="266"/>
      <c r="G11" s="266"/>
      <c r="H11" s="266"/>
      <c r="I11" s="266"/>
      <c r="J11" s="266"/>
      <c r="K11" s="266"/>
      <c r="L11" s="266"/>
      <c r="M11" s="266"/>
    </row>
    <row r="12" spans="1:13" ht="29.25" customHeight="1" x14ac:dyDescent="0.35">
      <c r="A12" s="269" t="s">
        <v>52</v>
      </c>
      <c r="B12" s="270"/>
      <c r="C12" s="270"/>
      <c r="D12" s="270"/>
      <c r="E12" s="270"/>
      <c r="F12" s="270"/>
      <c r="G12" s="270"/>
      <c r="H12" s="270"/>
      <c r="I12" s="270"/>
      <c r="J12" s="270"/>
      <c r="K12" s="270"/>
      <c r="L12" t="s">
        <v>116</v>
      </c>
    </row>
    <row r="13" spans="1:13" x14ac:dyDescent="0.35">
      <c r="A13" s="10"/>
      <c r="B13" s="10"/>
      <c r="C13" s="10"/>
      <c r="D13" s="10"/>
      <c r="E13" s="10"/>
      <c r="F13" s="10"/>
      <c r="G13" s="10"/>
      <c r="H13" s="6"/>
      <c r="I13" s="6"/>
      <c r="J13" s="6"/>
    </row>
    <row r="14" spans="1:13" x14ac:dyDescent="0.35">
      <c r="A14" s="269" t="s">
        <v>53</v>
      </c>
      <c r="B14" s="270"/>
      <c r="C14" s="270"/>
      <c r="D14" s="270"/>
      <c r="E14" s="270"/>
      <c r="F14" s="270"/>
      <c r="G14" s="270"/>
      <c r="H14" s="270"/>
      <c r="I14" s="270"/>
      <c r="J14" s="270"/>
      <c r="K14" s="270"/>
      <c r="L14" t="s">
        <v>117</v>
      </c>
    </row>
    <row r="15" spans="1:13" x14ac:dyDescent="0.35">
      <c r="A15" s="10"/>
      <c r="B15" s="10"/>
      <c r="C15" s="10"/>
      <c r="D15" s="10"/>
      <c r="E15" s="10"/>
      <c r="F15" s="10"/>
      <c r="G15" s="10"/>
      <c r="H15" s="6"/>
      <c r="I15" s="6"/>
      <c r="J15" s="6"/>
    </row>
    <row r="16" spans="1:13" ht="42" customHeight="1" x14ac:dyDescent="0.35">
      <c r="A16" s="269" t="s">
        <v>54</v>
      </c>
      <c r="B16" s="270"/>
      <c r="C16" s="270"/>
      <c r="D16" s="270"/>
      <c r="E16" s="270"/>
      <c r="F16" s="270"/>
      <c r="G16" s="270"/>
      <c r="H16" s="270"/>
      <c r="I16" s="270"/>
      <c r="J16" s="270"/>
      <c r="K16" s="270"/>
      <c r="L16" t="s">
        <v>117</v>
      </c>
    </row>
    <row r="17" spans="1:16" x14ac:dyDescent="0.35">
      <c r="A17" s="6"/>
      <c r="B17" s="6"/>
      <c r="C17" s="6"/>
      <c r="D17" s="6"/>
      <c r="E17" s="6"/>
      <c r="F17" s="6"/>
      <c r="G17" s="6"/>
      <c r="H17" s="6"/>
      <c r="I17" s="6"/>
      <c r="J17" s="6"/>
    </row>
    <row r="18" spans="1:16" x14ac:dyDescent="0.35">
      <c r="A18" s="269" t="s">
        <v>58</v>
      </c>
      <c r="B18" s="270"/>
      <c r="C18" s="270"/>
      <c r="D18" s="270"/>
      <c r="E18" s="270"/>
      <c r="F18" s="270"/>
      <c r="G18" s="270"/>
      <c r="H18" s="270"/>
      <c r="I18" s="270"/>
      <c r="J18" s="270"/>
      <c r="K18" s="270"/>
      <c r="L18" t="s">
        <v>118</v>
      </c>
    </row>
    <row r="19" spans="1:16" x14ac:dyDescent="0.35">
      <c r="A19" s="6"/>
      <c r="B19" s="6"/>
      <c r="C19" s="6"/>
      <c r="D19" s="6"/>
      <c r="E19" s="6"/>
      <c r="F19" s="6"/>
      <c r="G19" s="6"/>
      <c r="H19" s="6"/>
      <c r="I19" s="6"/>
      <c r="J19" s="6"/>
    </row>
    <row r="20" spans="1:16" ht="30" customHeight="1" x14ac:dyDescent="0.35">
      <c r="A20" s="269" t="s">
        <v>59</v>
      </c>
      <c r="B20" s="270"/>
      <c r="C20" s="270"/>
      <c r="D20" s="270"/>
      <c r="E20" s="270"/>
      <c r="F20" s="270"/>
      <c r="G20" s="270"/>
      <c r="H20" s="270"/>
      <c r="I20" s="270"/>
      <c r="J20" s="270"/>
      <c r="K20" s="270"/>
      <c r="L20" t="s">
        <v>119</v>
      </c>
    </row>
    <row r="21" spans="1:16" ht="70.5" customHeight="1" x14ac:dyDescent="0.35">
      <c r="A21" s="285" t="s">
        <v>60</v>
      </c>
      <c r="B21" s="286"/>
      <c r="C21" s="286"/>
      <c r="D21" s="286"/>
      <c r="E21" s="286"/>
      <c r="F21" s="286"/>
      <c r="G21" s="286"/>
      <c r="H21" s="286"/>
      <c r="I21" s="286"/>
      <c r="J21" s="286"/>
      <c r="K21" s="286"/>
    </row>
    <row r="22" spans="1:16" s="56" customFormat="1" x14ac:dyDescent="0.35">
      <c r="A22" s="45"/>
      <c r="B22" s="57"/>
      <c r="C22" s="57"/>
      <c r="D22" s="57"/>
      <c r="E22" s="57"/>
      <c r="F22" s="57"/>
      <c r="G22" s="57"/>
      <c r="H22" s="57"/>
      <c r="I22" s="57"/>
      <c r="J22" s="57"/>
      <c r="K22" s="110"/>
    </row>
    <row r="23" spans="1:16" x14ac:dyDescent="0.35">
      <c r="A23" t="s">
        <v>120</v>
      </c>
      <c r="L23" t="s">
        <v>122</v>
      </c>
    </row>
    <row r="24" spans="1:16" x14ac:dyDescent="0.35">
      <c r="A24" t="s">
        <v>121</v>
      </c>
      <c r="L24" t="s">
        <v>123</v>
      </c>
    </row>
    <row r="26" spans="1:16" ht="67.5" customHeight="1" x14ac:dyDescent="0.35">
      <c r="A26" s="276" t="s">
        <v>71</v>
      </c>
      <c r="B26" s="276"/>
      <c r="C26" s="276"/>
      <c r="D26" s="276"/>
      <c r="E26" s="276"/>
      <c r="F26" s="276"/>
      <c r="G26" s="276"/>
      <c r="H26" s="276"/>
      <c r="I26" s="276"/>
      <c r="J26" s="276"/>
      <c r="K26" s="276"/>
      <c r="L26" t="s">
        <v>117</v>
      </c>
    </row>
    <row r="28" spans="1:16" ht="40.5" customHeight="1" x14ac:dyDescent="0.35">
      <c r="A28" s="223"/>
      <c r="B28" s="223"/>
      <c r="C28" s="223"/>
      <c r="D28" s="223"/>
      <c r="E28" s="223"/>
      <c r="F28" s="223"/>
      <c r="G28" s="223"/>
      <c r="H28" s="223"/>
      <c r="I28" s="223"/>
      <c r="J28" s="223"/>
      <c r="K28" s="223"/>
    </row>
    <row r="30" spans="1:16" x14ac:dyDescent="0.35">
      <c r="A30" s="100" t="s">
        <v>73</v>
      </c>
      <c r="B30" s="100"/>
      <c r="C30" s="100"/>
      <c r="D30" s="100"/>
      <c r="E30" s="100"/>
      <c r="F30" s="100"/>
      <c r="G30" s="100"/>
      <c r="H30" s="100"/>
      <c r="I30" s="100"/>
      <c r="J30" s="100"/>
      <c r="K30" s="111"/>
      <c r="L30" s="77"/>
      <c r="M30" s="77"/>
      <c r="N30" s="77"/>
      <c r="O30" s="77"/>
    </row>
    <row r="31" spans="1:16" s="56" customFormat="1" x14ac:dyDescent="0.35">
      <c r="A31" s="102" t="s">
        <v>107</v>
      </c>
      <c r="B31" s="103"/>
      <c r="C31" s="103"/>
      <c r="D31" s="103"/>
      <c r="E31" s="103"/>
      <c r="F31" s="103"/>
      <c r="G31" s="103"/>
      <c r="H31" s="103"/>
      <c r="I31" s="103"/>
      <c r="J31" s="103"/>
      <c r="K31" s="112"/>
      <c r="L31" s="77"/>
      <c r="M31" s="77"/>
      <c r="N31" s="77"/>
      <c r="O31" s="77"/>
      <c r="P31" s="77"/>
    </row>
    <row r="32" spans="1:16" ht="33" customHeight="1" x14ac:dyDescent="0.35">
      <c r="A32" s="277" t="s">
        <v>74</v>
      </c>
      <c r="B32" s="279" t="s">
        <v>114</v>
      </c>
      <c r="C32" s="280"/>
      <c r="D32" s="280"/>
      <c r="E32" s="280"/>
      <c r="F32" s="280"/>
      <c r="G32" s="280"/>
      <c r="H32" s="280"/>
      <c r="I32" s="280"/>
      <c r="J32" s="281"/>
      <c r="K32" s="255" t="s">
        <v>75</v>
      </c>
      <c r="L32" s="287" t="s">
        <v>108</v>
      </c>
      <c r="M32" s="287"/>
      <c r="N32" s="106"/>
      <c r="O32" s="106"/>
      <c r="P32" s="274" t="s">
        <v>124</v>
      </c>
    </row>
    <row r="33" spans="1:36" x14ac:dyDescent="0.35">
      <c r="A33" s="278"/>
      <c r="B33" s="282"/>
      <c r="C33" s="283"/>
      <c r="D33" s="283"/>
      <c r="E33" s="283"/>
      <c r="F33" s="283"/>
      <c r="G33" s="283"/>
      <c r="H33" s="283"/>
      <c r="I33" s="283"/>
      <c r="J33" s="284"/>
      <c r="K33" s="256"/>
      <c r="L33" s="107" t="s">
        <v>109</v>
      </c>
      <c r="M33" s="107" t="s">
        <v>110</v>
      </c>
      <c r="N33" s="108" t="s">
        <v>84</v>
      </c>
      <c r="O33" s="108" t="s">
        <v>85</v>
      </c>
      <c r="P33" s="275"/>
    </row>
    <row r="34" spans="1:36" s="56" customFormat="1" x14ac:dyDescent="0.35">
      <c r="A34" s="114"/>
      <c r="B34" s="115"/>
      <c r="C34" s="116"/>
      <c r="D34" s="116"/>
      <c r="E34" s="116"/>
      <c r="F34" s="116"/>
      <c r="G34" s="116"/>
      <c r="H34" s="116"/>
      <c r="I34" s="116"/>
      <c r="J34" s="117"/>
      <c r="K34" s="113"/>
      <c r="L34" s="107"/>
      <c r="M34" s="107"/>
      <c r="N34" s="108"/>
      <c r="O34" s="108"/>
      <c r="P34" s="118"/>
      <c r="Q34" s="99" t="s">
        <v>73</v>
      </c>
    </row>
    <row r="35" spans="1:36" s="134" customFormat="1" ht="15.5" x14ac:dyDescent="0.35">
      <c r="A35" s="219">
        <v>44442</v>
      </c>
      <c r="B35" s="257" t="s">
        <v>158</v>
      </c>
      <c r="C35" s="258"/>
      <c r="D35" s="258"/>
      <c r="E35" s="258"/>
      <c r="F35" s="258"/>
      <c r="G35" s="258"/>
      <c r="H35" s="258"/>
      <c r="I35" s="258"/>
      <c r="J35" s="259"/>
      <c r="K35" s="212"/>
      <c r="L35" s="213" t="s">
        <v>111</v>
      </c>
      <c r="M35" s="213" t="s">
        <v>113</v>
      </c>
      <c r="N35" s="214" t="s">
        <v>101</v>
      </c>
      <c r="O35" s="214" t="s">
        <v>128</v>
      </c>
      <c r="P35" s="213" t="s">
        <v>113</v>
      </c>
      <c r="Q35" t="s">
        <v>167</v>
      </c>
      <c r="R35"/>
    </row>
    <row r="36" spans="1:36" ht="15.5" x14ac:dyDescent="0.35">
      <c r="A36" s="220"/>
      <c r="B36" s="260"/>
      <c r="C36" s="261"/>
      <c r="D36" s="261"/>
      <c r="E36" s="261"/>
      <c r="F36" s="261"/>
      <c r="G36" s="261"/>
      <c r="H36" s="261"/>
      <c r="I36" s="261"/>
      <c r="J36" s="262"/>
      <c r="K36" s="215"/>
      <c r="L36" s="216"/>
      <c r="M36" s="216"/>
      <c r="N36" s="216"/>
      <c r="O36" s="216"/>
      <c r="P36" s="216"/>
      <c r="Q36" t="s">
        <v>159</v>
      </c>
    </row>
    <row r="37" spans="1:36" ht="15.5" x14ac:dyDescent="0.35">
      <c r="A37" s="220"/>
      <c r="B37" s="260"/>
      <c r="C37" s="261"/>
      <c r="D37" s="261"/>
      <c r="E37" s="261"/>
      <c r="F37" s="261"/>
      <c r="G37" s="261"/>
      <c r="H37" s="261"/>
      <c r="I37" s="261"/>
      <c r="J37" s="262"/>
      <c r="K37" s="215"/>
      <c r="L37" s="216"/>
      <c r="M37" s="216"/>
      <c r="N37" s="216"/>
      <c r="O37" s="216"/>
      <c r="P37" s="216"/>
      <c r="Q37" t="s">
        <v>168</v>
      </c>
    </row>
    <row r="38" spans="1:36" ht="15.5" x14ac:dyDescent="0.35">
      <c r="A38" s="220"/>
      <c r="B38" s="260"/>
      <c r="C38" s="261"/>
      <c r="D38" s="261"/>
      <c r="E38" s="261"/>
      <c r="F38" s="261"/>
      <c r="G38" s="261"/>
      <c r="H38" s="261"/>
      <c r="I38" s="261"/>
      <c r="J38" s="262"/>
      <c r="K38" s="215"/>
      <c r="L38" s="216"/>
      <c r="M38" s="216"/>
      <c r="N38" s="216"/>
      <c r="O38" s="216"/>
      <c r="P38" s="216"/>
      <c r="Q38" t="s">
        <v>160</v>
      </c>
    </row>
    <row r="39" spans="1:36" ht="15.5" x14ac:dyDescent="0.35">
      <c r="A39" s="220"/>
      <c r="B39" s="260"/>
      <c r="C39" s="261"/>
      <c r="D39" s="261"/>
      <c r="E39" s="261"/>
      <c r="F39" s="261"/>
      <c r="G39" s="261"/>
      <c r="H39" s="261"/>
      <c r="I39" s="261"/>
      <c r="J39" s="262"/>
      <c r="K39" s="215"/>
      <c r="L39" s="216"/>
      <c r="M39" s="216"/>
      <c r="N39" s="216"/>
      <c r="O39" s="216"/>
      <c r="P39" s="216"/>
      <c r="R39" t="s">
        <v>169</v>
      </c>
    </row>
    <row r="40" spans="1:36" ht="15.5" x14ac:dyDescent="0.35">
      <c r="A40" s="220"/>
      <c r="B40" s="260"/>
      <c r="C40" s="261"/>
      <c r="D40" s="261"/>
      <c r="E40" s="261"/>
      <c r="F40" s="261"/>
      <c r="G40" s="261"/>
      <c r="H40" s="261"/>
      <c r="I40" s="261"/>
      <c r="J40" s="262"/>
      <c r="K40" s="215"/>
      <c r="L40" s="216"/>
      <c r="M40" s="216"/>
      <c r="N40" s="216"/>
      <c r="O40" s="216"/>
      <c r="P40" s="216"/>
      <c r="R40" t="s">
        <v>161</v>
      </c>
    </row>
    <row r="41" spans="1:36" ht="15.5" x14ac:dyDescent="0.35">
      <c r="A41" s="220"/>
      <c r="B41" s="260"/>
      <c r="C41" s="261"/>
      <c r="D41" s="261"/>
      <c r="E41" s="261"/>
      <c r="F41" s="261"/>
      <c r="G41" s="261"/>
      <c r="H41" s="261"/>
      <c r="I41" s="261"/>
      <c r="J41" s="262"/>
      <c r="K41" s="215"/>
      <c r="L41" s="216"/>
      <c r="M41" s="216"/>
      <c r="N41" s="207"/>
      <c r="O41" s="207"/>
      <c r="P41" s="216"/>
      <c r="R41" t="s">
        <v>162</v>
      </c>
    </row>
    <row r="42" spans="1:36" ht="15.5" x14ac:dyDescent="0.35">
      <c r="A42" s="220"/>
      <c r="B42" s="260"/>
      <c r="C42" s="261"/>
      <c r="D42" s="261"/>
      <c r="E42" s="261"/>
      <c r="F42" s="261"/>
      <c r="G42" s="261"/>
      <c r="H42" s="261"/>
      <c r="I42" s="261"/>
      <c r="J42" s="262"/>
      <c r="K42" s="215"/>
      <c r="L42" s="216"/>
      <c r="M42" s="216"/>
      <c r="N42" s="207"/>
      <c r="O42" s="207"/>
      <c r="P42" s="216"/>
      <c r="R42" t="s">
        <v>163</v>
      </c>
    </row>
    <row r="43" spans="1:36" ht="15.5" x14ac:dyDescent="0.35">
      <c r="A43" s="220"/>
      <c r="B43" s="260"/>
      <c r="C43" s="261"/>
      <c r="D43" s="261"/>
      <c r="E43" s="261"/>
      <c r="F43" s="261"/>
      <c r="G43" s="261"/>
      <c r="H43" s="261"/>
      <c r="I43" s="261"/>
      <c r="J43" s="262"/>
      <c r="K43" s="215"/>
      <c r="L43" s="216"/>
      <c r="M43" s="216"/>
      <c r="N43" s="207"/>
      <c r="O43" s="207"/>
      <c r="P43" s="216"/>
      <c r="Q43" t="s">
        <v>164</v>
      </c>
    </row>
    <row r="44" spans="1:36" ht="15.5" x14ac:dyDescent="0.35">
      <c r="A44" s="221"/>
      <c r="B44" s="260"/>
      <c r="C44" s="261"/>
      <c r="D44" s="261"/>
      <c r="E44" s="261"/>
      <c r="F44" s="261"/>
      <c r="G44" s="261"/>
      <c r="H44" s="261"/>
      <c r="I44" s="261"/>
      <c r="J44" s="262"/>
      <c r="K44" s="215"/>
      <c r="L44" s="216"/>
      <c r="M44" s="216"/>
      <c r="N44" s="207"/>
      <c r="O44" s="207"/>
      <c r="P44" s="216"/>
      <c r="R44" t="s">
        <v>165</v>
      </c>
    </row>
    <row r="45" spans="1:36" ht="15.5" x14ac:dyDescent="0.35">
      <c r="A45" s="220"/>
      <c r="B45" s="260"/>
      <c r="C45" s="261"/>
      <c r="D45" s="261"/>
      <c r="E45" s="261"/>
      <c r="F45" s="261"/>
      <c r="G45" s="261"/>
      <c r="H45" s="261"/>
      <c r="I45" s="261"/>
      <c r="J45" s="262"/>
      <c r="K45" s="215"/>
      <c r="L45" s="216"/>
      <c r="M45" s="216"/>
      <c r="N45" s="207"/>
      <c r="O45" s="207"/>
      <c r="P45" s="216"/>
      <c r="Q45" t="s">
        <v>166</v>
      </c>
    </row>
    <row r="46" spans="1:36" ht="15.5" x14ac:dyDescent="0.35">
      <c r="A46" s="220"/>
      <c r="B46" s="260"/>
      <c r="C46" s="261"/>
      <c r="D46" s="261"/>
      <c r="E46" s="261"/>
      <c r="F46" s="261"/>
      <c r="G46" s="261"/>
      <c r="H46" s="261"/>
      <c r="I46" s="261"/>
      <c r="J46" s="262"/>
      <c r="K46" s="215"/>
      <c r="L46" s="216"/>
      <c r="M46" s="216"/>
      <c r="N46" s="207"/>
      <c r="O46" s="207"/>
      <c r="P46" s="216"/>
      <c r="Q46" t="s">
        <v>170</v>
      </c>
    </row>
    <row r="47" spans="1:36" ht="15.5" x14ac:dyDescent="0.35">
      <c r="A47" s="222"/>
      <c r="B47" s="271"/>
      <c r="C47" s="272"/>
      <c r="D47" s="272"/>
      <c r="E47" s="272"/>
      <c r="F47" s="272"/>
      <c r="G47" s="272"/>
      <c r="H47" s="272"/>
      <c r="I47" s="272"/>
      <c r="J47" s="273"/>
      <c r="K47" s="217"/>
      <c r="L47" s="218"/>
      <c r="M47" s="218"/>
      <c r="N47" s="208"/>
      <c r="O47" s="208"/>
      <c r="P47" s="218"/>
      <c r="Q47" s="134" t="s">
        <v>171</v>
      </c>
    </row>
    <row r="48" spans="1:36" s="226" customFormat="1" ht="30.65" customHeight="1" x14ac:dyDescent="0.35">
      <c r="A48" s="227">
        <v>44474</v>
      </c>
      <c r="B48" s="252" t="s">
        <v>158</v>
      </c>
      <c r="C48" s="253"/>
      <c r="D48" s="253"/>
      <c r="E48" s="253"/>
      <c r="F48" s="253"/>
      <c r="G48" s="253"/>
      <c r="H48" s="253"/>
      <c r="I48" s="253"/>
      <c r="J48" s="254"/>
      <c r="K48" s="228"/>
      <c r="L48" s="224" t="s">
        <v>111</v>
      </c>
      <c r="M48" s="224" t="s">
        <v>113</v>
      </c>
      <c r="N48" s="225" t="s">
        <v>101</v>
      </c>
      <c r="O48" s="225" t="s">
        <v>128</v>
      </c>
      <c r="P48" s="224" t="s">
        <v>113</v>
      </c>
      <c r="Q48" s="244" t="s">
        <v>172</v>
      </c>
      <c r="R48" s="245"/>
      <c r="S48" s="245"/>
      <c r="T48" s="245"/>
      <c r="U48" s="245"/>
      <c r="V48" s="245"/>
      <c r="W48" s="245"/>
      <c r="X48" s="245"/>
      <c r="Y48" s="245"/>
      <c r="Z48" s="245"/>
      <c r="AA48" s="245"/>
      <c r="AB48" s="245"/>
      <c r="AC48" s="245"/>
      <c r="AD48" s="245"/>
      <c r="AE48" s="245"/>
      <c r="AF48" s="245"/>
      <c r="AG48" s="245"/>
      <c r="AH48" s="245"/>
      <c r="AI48" s="245"/>
      <c r="AJ48" s="245"/>
    </row>
    <row r="49" spans="1:36" s="226" customFormat="1" ht="15" x14ac:dyDescent="0.35">
      <c r="A49" s="229"/>
      <c r="B49" s="263"/>
      <c r="C49" s="264"/>
      <c r="D49" s="264"/>
      <c r="E49" s="264"/>
      <c r="F49" s="264"/>
      <c r="G49" s="264"/>
      <c r="H49" s="264"/>
      <c r="I49" s="264"/>
      <c r="J49" s="265"/>
      <c r="K49" s="230"/>
      <c r="L49" s="231"/>
      <c r="M49" s="231"/>
      <c r="N49" s="232"/>
      <c r="O49" s="232"/>
      <c r="P49" s="231"/>
      <c r="Q49" s="226" t="s">
        <v>173</v>
      </c>
    </row>
    <row r="50" spans="1:36" s="226" customFormat="1" ht="29.4" customHeight="1" x14ac:dyDescent="0.35">
      <c r="A50" s="227">
        <v>44504</v>
      </c>
      <c r="B50" s="252" t="s">
        <v>175</v>
      </c>
      <c r="C50" s="253"/>
      <c r="D50" s="253"/>
      <c r="E50" s="253"/>
      <c r="F50" s="253"/>
      <c r="G50" s="253"/>
      <c r="H50" s="253"/>
      <c r="I50" s="253"/>
      <c r="J50" s="254"/>
      <c r="K50" s="228"/>
      <c r="L50" s="224" t="s">
        <v>111</v>
      </c>
      <c r="M50" s="224" t="s">
        <v>113</v>
      </c>
      <c r="N50" s="225" t="s">
        <v>101</v>
      </c>
      <c r="O50" s="225" t="s">
        <v>128</v>
      </c>
      <c r="P50" s="224" t="s">
        <v>113</v>
      </c>
      <c r="Q50" s="244" t="s">
        <v>176</v>
      </c>
      <c r="R50" s="245"/>
      <c r="S50" s="245"/>
      <c r="T50" s="245"/>
      <c r="U50" s="245"/>
      <c r="V50" s="245"/>
      <c r="W50" s="245"/>
      <c r="X50" s="245"/>
      <c r="Y50" s="245"/>
      <c r="Z50" s="245"/>
      <c r="AA50" s="245"/>
      <c r="AB50" s="245"/>
      <c r="AC50" s="245"/>
      <c r="AD50" s="245"/>
      <c r="AE50" s="245"/>
      <c r="AF50" s="245"/>
      <c r="AG50" s="245"/>
      <c r="AH50" s="245"/>
      <c r="AI50" s="245"/>
      <c r="AJ50" s="245"/>
    </row>
    <row r="51" spans="1:36" s="226" customFormat="1" ht="15" x14ac:dyDescent="0.35">
      <c r="A51" s="229"/>
      <c r="B51" s="263"/>
      <c r="C51" s="264"/>
      <c r="D51" s="264"/>
      <c r="E51" s="264"/>
      <c r="F51" s="264"/>
      <c r="G51" s="264"/>
      <c r="H51" s="264"/>
      <c r="I51" s="264"/>
      <c r="J51" s="265"/>
      <c r="K51" s="230"/>
      <c r="L51" s="231"/>
      <c r="M51" s="231"/>
      <c r="N51" s="232"/>
      <c r="O51" s="232"/>
      <c r="P51" s="231"/>
      <c r="Q51" s="226" t="s">
        <v>178</v>
      </c>
    </row>
    <row r="52" spans="1:36" s="226" customFormat="1" ht="30" customHeight="1" x14ac:dyDescent="0.35">
      <c r="A52" s="227">
        <v>44536</v>
      </c>
      <c r="B52" s="252" t="s">
        <v>158</v>
      </c>
      <c r="C52" s="253"/>
      <c r="D52" s="253"/>
      <c r="E52" s="253"/>
      <c r="F52" s="253"/>
      <c r="G52" s="253"/>
      <c r="H52" s="253"/>
      <c r="I52" s="253"/>
      <c r="J52" s="254"/>
      <c r="K52" s="228"/>
      <c r="L52" s="224" t="s">
        <v>111</v>
      </c>
      <c r="M52" s="224" t="s">
        <v>113</v>
      </c>
      <c r="N52" s="225" t="s">
        <v>101</v>
      </c>
      <c r="O52" s="225" t="s">
        <v>128</v>
      </c>
      <c r="P52" s="224" t="s">
        <v>113</v>
      </c>
      <c r="Q52" s="244" t="s">
        <v>177</v>
      </c>
      <c r="R52" s="245"/>
      <c r="S52" s="245"/>
      <c r="T52" s="245"/>
      <c r="U52" s="245"/>
      <c r="V52" s="245"/>
      <c r="W52" s="245"/>
      <c r="X52" s="245"/>
      <c r="Y52" s="245"/>
      <c r="Z52" s="245"/>
      <c r="AA52" s="245"/>
      <c r="AB52" s="245"/>
      <c r="AC52" s="245"/>
      <c r="AD52" s="245"/>
      <c r="AE52" s="245"/>
      <c r="AF52" s="245"/>
      <c r="AG52" s="245"/>
      <c r="AH52" s="245"/>
      <c r="AI52" s="245"/>
      <c r="AJ52" s="245"/>
    </row>
    <row r="53" spans="1:36" s="226" customFormat="1" ht="15" x14ac:dyDescent="0.35">
      <c r="A53" s="229"/>
      <c r="B53" s="249"/>
      <c r="C53" s="250"/>
      <c r="D53" s="250"/>
      <c r="E53" s="250"/>
      <c r="F53" s="250"/>
      <c r="G53" s="250"/>
      <c r="H53" s="250"/>
      <c r="I53" s="250"/>
      <c r="J53" s="251"/>
      <c r="K53" s="230"/>
      <c r="L53" s="231"/>
      <c r="M53" s="231"/>
      <c r="N53" s="232"/>
      <c r="O53" s="232"/>
      <c r="P53" s="231"/>
      <c r="Q53" s="226" t="s">
        <v>179</v>
      </c>
    </row>
    <row r="54" spans="1:36" s="226" customFormat="1" ht="29.4" customHeight="1" x14ac:dyDescent="0.35">
      <c r="A54" s="227">
        <v>44568</v>
      </c>
      <c r="B54" s="252" t="s">
        <v>158</v>
      </c>
      <c r="C54" s="253"/>
      <c r="D54" s="253"/>
      <c r="E54" s="253"/>
      <c r="F54" s="253"/>
      <c r="G54" s="253"/>
      <c r="H54" s="253"/>
      <c r="I54" s="253"/>
      <c r="J54" s="254"/>
      <c r="K54" s="230"/>
      <c r="L54" s="224" t="s">
        <v>111</v>
      </c>
      <c r="M54" s="224" t="s">
        <v>113</v>
      </c>
      <c r="N54" s="225" t="s">
        <v>101</v>
      </c>
      <c r="O54" s="225" t="s">
        <v>128</v>
      </c>
      <c r="P54" s="224" t="s">
        <v>113</v>
      </c>
      <c r="Q54" s="244" t="s">
        <v>180</v>
      </c>
      <c r="R54" s="245"/>
      <c r="S54" s="245"/>
      <c r="T54" s="245"/>
      <c r="U54" s="245"/>
      <c r="V54" s="245"/>
      <c r="W54" s="245"/>
      <c r="X54" s="245"/>
      <c r="Y54" s="245"/>
      <c r="Z54" s="245"/>
      <c r="AA54" s="245"/>
      <c r="AB54" s="245"/>
      <c r="AC54" s="245"/>
      <c r="AD54" s="245"/>
      <c r="AE54" s="245"/>
      <c r="AF54" s="245"/>
      <c r="AG54" s="245"/>
      <c r="AH54" s="245"/>
      <c r="AI54" s="245"/>
      <c r="AJ54" s="245"/>
    </row>
    <row r="55" spans="1:36" s="226" customFormat="1" ht="15" x14ac:dyDescent="0.35">
      <c r="A55" s="229"/>
      <c r="B55" s="249"/>
      <c r="C55" s="250"/>
      <c r="D55" s="250"/>
      <c r="E55" s="250"/>
      <c r="F55" s="250"/>
      <c r="G55" s="250"/>
      <c r="H55" s="250"/>
      <c r="I55" s="250"/>
      <c r="J55" s="251"/>
      <c r="K55" s="230"/>
      <c r="L55" s="231"/>
      <c r="M55" s="231"/>
      <c r="N55" s="232"/>
      <c r="O55" s="232"/>
      <c r="P55" s="231"/>
      <c r="Q55" s="226" t="s">
        <v>181</v>
      </c>
    </row>
    <row r="56" spans="1:36" s="226" customFormat="1" ht="30" customHeight="1" x14ac:dyDescent="0.35">
      <c r="A56" s="227">
        <v>44599</v>
      </c>
      <c r="B56" s="252" t="s">
        <v>158</v>
      </c>
      <c r="C56" s="253"/>
      <c r="D56" s="253"/>
      <c r="E56" s="253"/>
      <c r="F56" s="253"/>
      <c r="G56" s="253"/>
      <c r="H56" s="253"/>
      <c r="I56" s="253"/>
      <c r="J56" s="254"/>
      <c r="K56" s="230"/>
      <c r="L56" s="224" t="s">
        <v>111</v>
      </c>
      <c r="M56" s="224" t="s">
        <v>113</v>
      </c>
      <c r="N56" s="225" t="s">
        <v>101</v>
      </c>
      <c r="O56" s="225" t="s">
        <v>128</v>
      </c>
      <c r="P56" s="224" t="s">
        <v>113</v>
      </c>
      <c r="Q56" s="244" t="s">
        <v>183</v>
      </c>
      <c r="R56" s="245"/>
      <c r="S56" s="245"/>
      <c r="T56" s="245"/>
      <c r="U56" s="245"/>
      <c r="V56" s="245"/>
      <c r="W56" s="245"/>
      <c r="X56" s="245"/>
      <c r="Y56" s="245"/>
      <c r="Z56" s="245"/>
      <c r="AA56" s="245"/>
      <c r="AB56" s="245"/>
      <c r="AC56" s="245"/>
      <c r="AD56" s="245"/>
      <c r="AE56" s="245"/>
      <c r="AF56" s="245"/>
      <c r="AG56" s="245"/>
      <c r="AH56" s="245"/>
      <c r="AI56" s="245"/>
      <c r="AJ56" s="245"/>
    </row>
    <row r="57" spans="1:36" s="226" customFormat="1" ht="15" x14ac:dyDescent="0.35">
      <c r="A57" s="229"/>
      <c r="B57" s="249"/>
      <c r="C57" s="250"/>
      <c r="D57" s="250"/>
      <c r="E57" s="250"/>
      <c r="F57" s="250"/>
      <c r="G57" s="250"/>
      <c r="H57" s="250"/>
      <c r="I57" s="250"/>
      <c r="J57" s="251"/>
      <c r="K57" s="230"/>
      <c r="L57" s="231"/>
      <c r="M57" s="231"/>
      <c r="N57" s="232"/>
      <c r="O57" s="232"/>
      <c r="P57" s="231"/>
      <c r="Q57" s="226" t="s">
        <v>182</v>
      </c>
    </row>
    <row r="58" spans="1:36" s="226" customFormat="1" ht="30" customHeight="1" x14ac:dyDescent="0.35">
      <c r="A58" s="227">
        <v>44623</v>
      </c>
      <c r="B58" s="252" t="s">
        <v>158</v>
      </c>
      <c r="C58" s="253"/>
      <c r="D58" s="253"/>
      <c r="E58" s="253"/>
      <c r="F58" s="253"/>
      <c r="G58" s="253"/>
      <c r="H58" s="253"/>
      <c r="I58" s="253"/>
      <c r="J58" s="254"/>
      <c r="K58" s="230"/>
      <c r="L58" s="224" t="s">
        <v>111</v>
      </c>
      <c r="M58" s="224" t="s">
        <v>113</v>
      </c>
      <c r="N58" s="225" t="s">
        <v>101</v>
      </c>
      <c r="O58" s="225" t="s">
        <v>128</v>
      </c>
      <c r="P58" s="224" t="s">
        <v>113</v>
      </c>
      <c r="Q58" s="244" t="s">
        <v>186</v>
      </c>
      <c r="R58" s="245"/>
      <c r="S58" s="245"/>
      <c r="T58" s="245"/>
      <c r="U58" s="245"/>
      <c r="V58" s="245"/>
      <c r="W58" s="245"/>
      <c r="X58" s="245"/>
      <c r="Y58" s="245"/>
      <c r="Z58" s="245"/>
      <c r="AA58" s="245"/>
      <c r="AB58" s="245"/>
      <c r="AC58" s="245"/>
      <c r="AD58" s="245"/>
      <c r="AE58" s="245"/>
      <c r="AF58" s="245"/>
      <c r="AG58" s="245"/>
      <c r="AH58" s="245"/>
      <c r="AI58" s="245"/>
      <c r="AJ58" s="245"/>
    </row>
    <row r="59" spans="1:36" s="226" customFormat="1" ht="15" x14ac:dyDescent="0.35">
      <c r="A59" s="229"/>
      <c r="B59" s="249"/>
      <c r="C59" s="250"/>
      <c r="D59" s="250"/>
      <c r="E59" s="250"/>
      <c r="F59" s="250"/>
      <c r="G59" s="250"/>
      <c r="H59" s="250"/>
      <c r="I59" s="250"/>
      <c r="J59" s="251"/>
      <c r="K59" s="230"/>
      <c r="L59" s="231"/>
      <c r="M59" s="231"/>
      <c r="N59" s="232"/>
      <c r="O59" s="232"/>
      <c r="P59" s="231"/>
      <c r="Q59" s="226" t="s">
        <v>187</v>
      </c>
    </row>
    <row r="60" spans="1:36" s="226" customFormat="1" ht="45" customHeight="1" x14ac:dyDescent="0.35">
      <c r="A60" s="227">
        <v>44650</v>
      </c>
      <c r="B60" s="252" t="s">
        <v>158</v>
      </c>
      <c r="C60" s="253"/>
      <c r="D60" s="253"/>
      <c r="E60" s="253"/>
      <c r="F60" s="253"/>
      <c r="G60" s="253"/>
      <c r="H60" s="253"/>
      <c r="I60" s="253"/>
      <c r="J60" s="254"/>
      <c r="K60" s="230"/>
      <c r="L60" s="224" t="s">
        <v>111</v>
      </c>
      <c r="M60" s="224" t="s">
        <v>113</v>
      </c>
      <c r="N60" s="225" t="s">
        <v>101</v>
      </c>
      <c r="O60" s="225" t="s">
        <v>128</v>
      </c>
      <c r="P60" s="224" t="s">
        <v>113</v>
      </c>
      <c r="Q60" s="244" t="s">
        <v>191</v>
      </c>
      <c r="R60" s="245"/>
      <c r="S60" s="245"/>
      <c r="T60" s="245"/>
      <c r="U60" s="245"/>
      <c r="V60" s="245"/>
      <c r="W60" s="245"/>
      <c r="X60" s="245"/>
      <c r="Y60" s="245"/>
      <c r="Z60" s="245"/>
      <c r="AA60" s="245"/>
      <c r="AB60" s="245"/>
      <c r="AC60" s="245"/>
      <c r="AD60" s="245"/>
      <c r="AE60" s="245"/>
      <c r="AF60" s="245"/>
      <c r="AG60" s="245"/>
      <c r="AH60" s="245"/>
      <c r="AI60" s="245"/>
      <c r="AJ60" s="245"/>
    </row>
    <row r="61" spans="1:36" s="226" customFormat="1" ht="28.75" customHeight="1" x14ac:dyDescent="0.35">
      <c r="A61" s="229"/>
      <c r="B61" s="249"/>
      <c r="C61" s="250"/>
      <c r="D61" s="250"/>
      <c r="E61" s="250"/>
      <c r="F61" s="250"/>
      <c r="G61" s="250"/>
      <c r="H61" s="250"/>
      <c r="I61" s="250"/>
      <c r="J61" s="251"/>
      <c r="K61" s="230"/>
      <c r="L61" s="231"/>
      <c r="M61" s="231"/>
      <c r="N61" s="232"/>
      <c r="O61" s="232"/>
      <c r="P61" s="231"/>
      <c r="Q61" s="244" t="s">
        <v>188</v>
      </c>
      <c r="R61" s="245"/>
      <c r="S61" s="245"/>
      <c r="T61" s="245"/>
      <c r="U61" s="245"/>
      <c r="V61" s="245"/>
      <c r="W61" s="245"/>
      <c r="X61" s="245"/>
      <c r="Y61" s="245"/>
      <c r="Z61" s="245"/>
      <c r="AA61" s="245"/>
      <c r="AB61" s="245"/>
      <c r="AC61" s="245"/>
      <c r="AD61" s="245"/>
      <c r="AE61" s="245"/>
      <c r="AF61" s="245"/>
      <c r="AG61" s="245"/>
      <c r="AH61" s="245"/>
      <c r="AI61" s="245"/>
      <c r="AJ61" s="245"/>
    </row>
    <row r="62" spans="1:36" ht="15.5" hidden="1" x14ac:dyDescent="0.35">
      <c r="A62" s="105"/>
      <c r="B62" s="246"/>
      <c r="C62" s="247"/>
      <c r="D62" s="247"/>
      <c r="E62" s="247"/>
      <c r="F62" s="247"/>
      <c r="G62" s="247"/>
      <c r="H62" s="247"/>
      <c r="I62" s="247"/>
      <c r="J62" s="248"/>
      <c r="K62" s="12"/>
      <c r="L62" s="101"/>
      <c r="M62" s="101"/>
      <c r="N62" s="47"/>
      <c r="O62" s="47"/>
      <c r="P62" s="101"/>
    </row>
    <row r="63" spans="1:36" ht="15.5" hidden="1" x14ac:dyDescent="0.35">
      <c r="A63" s="105"/>
      <c r="B63" s="246"/>
      <c r="C63" s="247"/>
      <c r="D63" s="247"/>
      <c r="E63" s="247"/>
      <c r="F63" s="247"/>
      <c r="G63" s="247"/>
      <c r="H63" s="247"/>
      <c r="I63" s="247"/>
      <c r="J63" s="248"/>
      <c r="K63" s="12"/>
      <c r="L63" s="101"/>
      <c r="M63" s="101"/>
      <c r="N63" s="47"/>
      <c r="O63" s="47"/>
      <c r="P63" s="101"/>
    </row>
    <row r="64" spans="1:36" ht="15.75" hidden="1" customHeight="1" x14ac:dyDescent="0.35">
      <c r="A64" s="105"/>
      <c r="B64" s="246"/>
      <c r="C64" s="247"/>
      <c r="D64" s="247"/>
      <c r="E64" s="247"/>
      <c r="F64" s="247"/>
      <c r="G64" s="247"/>
      <c r="H64" s="247"/>
      <c r="I64" s="247"/>
      <c r="J64" s="248"/>
      <c r="K64" s="12"/>
      <c r="L64" s="101"/>
      <c r="M64" s="101"/>
      <c r="N64" s="47"/>
      <c r="O64" s="47"/>
      <c r="P64" s="101"/>
    </row>
    <row r="65" spans="1:19" ht="15.75" hidden="1" customHeight="1" x14ac:dyDescent="0.35">
      <c r="A65" s="105"/>
      <c r="B65" s="246"/>
      <c r="C65" s="247"/>
      <c r="D65" s="247"/>
      <c r="E65" s="247"/>
      <c r="F65" s="247"/>
      <c r="G65" s="247"/>
      <c r="H65" s="247"/>
      <c r="I65" s="247"/>
      <c r="J65" s="248"/>
      <c r="K65" s="12"/>
      <c r="L65" s="101"/>
      <c r="M65" s="101"/>
      <c r="N65" s="47"/>
      <c r="O65" s="47"/>
      <c r="P65" s="101"/>
    </row>
    <row r="66" spans="1:19" ht="15.75" hidden="1" customHeight="1" x14ac:dyDescent="0.35">
      <c r="A66" s="105"/>
      <c r="B66" s="246"/>
      <c r="C66" s="247"/>
      <c r="D66" s="247"/>
      <c r="E66" s="247"/>
      <c r="F66" s="247"/>
      <c r="G66" s="247"/>
      <c r="H66" s="247"/>
      <c r="I66" s="247"/>
      <c r="J66" s="248"/>
      <c r="K66" s="12"/>
      <c r="L66" s="101"/>
      <c r="M66" s="101"/>
      <c r="N66" s="47"/>
      <c r="O66" s="47"/>
      <c r="P66" s="101"/>
    </row>
    <row r="67" spans="1:19" ht="15.75" hidden="1" customHeight="1" x14ac:dyDescent="0.35">
      <c r="A67" s="105"/>
      <c r="B67" s="246"/>
      <c r="C67" s="247"/>
      <c r="D67" s="247"/>
      <c r="E67" s="247"/>
      <c r="F67" s="247"/>
      <c r="G67" s="247"/>
      <c r="H67" s="247"/>
      <c r="I67" s="247"/>
      <c r="J67" s="248"/>
      <c r="K67" s="12"/>
      <c r="L67" s="101"/>
      <c r="M67" s="101"/>
      <c r="N67" s="47"/>
      <c r="O67" s="47"/>
      <c r="P67" s="101"/>
    </row>
    <row r="68" spans="1:19" ht="15.75" hidden="1" customHeight="1" x14ac:dyDescent="0.35">
      <c r="A68" s="105"/>
      <c r="B68" s="246"/>
      <c r="C68" s="247"/>
      <c r="D68" s="247"/>
      <c r="E68" s="247"/>
      <c r="F68" s="247"/>
      <c r="G68" s="247"/>
      <c r="H68" s="247"/>
      <c r="I68" s="247"/>
      <c r="J68" s="248"/>
      <c r="K68" s="12"/>
      <c r="L68" s="101"/>
      <c r="M68" s="101"/>
      <c r="N68" s="47"/>
      <c r="O68" s="47"/>
      <c r="P68" s="101"/>
      <c r="R68" s="14"/>
      <c r="S68" s="14"/>
    </row>
    <row r="69" spans="1:19" ht="15.75" hidden="1" customHeight="1" x14ac:dyDescent="0.35">
      <c r="A69" s="105"/>
      <c r="B69" s="246"/>
      <c r="C69" s="247"/>
      <c r="D69" s="247"/>
      <c r="E69" s="247"/>
      <c r="F69" s="247"/>
      <c r="G69" s="247"/>
      <c r="H69" s="247"/>
      <c r="I69" s="247"/>
      <c r="J69" s="248"/>
      <c r="K69" s="12"/>
      <c r="L69" s="101"/>
      <c r="M69" s="101"/>
      <c r="N69" s="47"/>
      <c r="O69" s="47"/>
      <c r="P69" s="101"/>
      <c r="R69" s="14"/>
    </row>
    <row r="70" spans="1:19" ht="15.75" hidden="1" customHeight="1" x14ac:dyDescent="0.35">
      <c r="A70" s="105"/>
      <c r="B70" s="246"/>
      <c r="C70" s="247"/>
      <c r="D70" s="247"/>
      <c r="E70" s="247"/>
      <c r="F70" s="247"/>
      <c r="G70" s="247"/>
      <c r="H70" s="247"/>
      <c r="I70" s="247"/>
      <c r="J70" s="248"/>
      <c r="K70" s="12"/>
      <c r="L70" s="101"/>
      <c r="M70" s="101"/>
      <c r="N70" s="47"/>
      <c r="O70" s="47"/>
      <c r="P70" s="101"/>
    </row>
    <row r="71" spans="1:19" ht="15.75" hidden="1" customHeight="1" x14ac:dyDescent="0.35">
      <c r="A71" s="105"/>
      <c r="B71" s="246"/>
      <c r="C71" s="247"/>
      <c r="D71" s="247"/>
      <c r="E71" s="247"/>
      <c r="F71" s="247"/>
      <c r="G71" s="247"/>
      <c r="H71" s="247"/>
      <c r="I71" s="247"/>
      <c r="J71" s="248"/>
      <c r="K71" s="12"/>
      <c r="L71" s="101"/>
      <c r="M71" s="101"/>
      <c r="N71" s="47"/>
      <c r="O71" s="47"/>
      <c r="P71" s="101"/>
    </row>
    <row r="72" spans="1:19" ht="15.75" hidden="1" customHeight="1" x14ac:dyDescent="0.35">
      <c r="A72" s="105"/>
      <c r="B72" s="246"/>
      <c r="C72" s="247"/>
      <c r="D72" s="247"/>
      <c r="E72" s="247"/>
      <c r="F72" s="247"/>
      <c r="G72" s="247"/>
      <c r="H72" s="247"/>
      <c r="I72" s="247"/>
      <c r="J72" s="248"/>
      <c r="K72" s="12"/>
      <c r="L72" s="101"/>
      <c r="M72" s="101"/>
      <c r="N72" s="47"/>
      <c r="O72" s="47"/>
      <c r="P72" s="101"/>
    </row>
    <row r="73" spans="1:19" ht="15.75" hidden="1" customHeight="1" x14ac:dyDescent="0.35">
      <c r="A73" s="105"/>
      <c r="B73" s="246"/>
      <c r="C73" s="247"/>
      <c r="D73" s="247"/>
      <c r="E73" s="247"/>
      <c r="F73" s="247"/>
      <c r="G73" s="247"/>
      <c r="H73" s="247"/>
      <c r="I73" s="247"/>
      <c r="J73" s="248"/>
      <c r="K73" s="12"/>
      <c r="L73" s="101"/>
      <c r="M73" s="101"/>
      <c r="N73" s="47"/>
      <c r="O73" s="47"/>
      <c r="P73" s="101"/>
      <c r="S73" s="14"/>
    </row>
    <row r="74" spans="1:19" ht="15.75" hidden="1" customHeight="1" x14ac:dyDescent="0.35">
      <c r="A74" s="105"/>
      <c r="B74" s="246"/>
      <c r="C74" s="247"/>
      <c r="D74" s="247"/>
      <c r="E74" s="247"/>
      <c r="F74" s="247"/>
      <c r="G74" s="247"/>
      <c r="H74" s="247"/>
      <c r="I74" s="247"/>
      <c r="J74" s="248"/>
      <c r="K74" s="12"/>
      <c r="L74" s="101"/>
      <c r="M74" s="101"/>
      <c r="N74" s="47"/>
      <c r="O74" s="47"/>
      <c r="P74" s="101"/>
    </row>
    <row r="75" spans="1:19" ht="16.5" hidden="1" customHeight="1" x14ac:dyDescent="0.35">
      <c r="A75" s="105"/>
      <c r="B75" s="246"/>
      <c r="C75" s="247"/>
      <c r="D75" s="247"/>
      <c r="E75" s="247"/>
      <c r="F75" s="247"/>
      <c r="G75" s="247"/>
      <c r="H75" s="247"/>
      <c r="I75" s="247"/>
      <c r="J75" s="248"/>
      <c r="K75" s="12"/>
      <c r="L75" s="101"/>
      <c r="M75" s="101"/>
      <c r="N75" s="47"/>
      <c r="O75" s="47"/>
      <c r="P75" s="101"/>
    </row>
    <row r="76" spans="1:19" ht="15.75" hidden="1" customHeight="1" x14ac:dyDescent="0.35">
      <c r="A76" s="105"/>
      <c r="B76" s="246"/>
      <c r="C76" s="247"/>
      <c r="D76" s="247"/>
      <c r="E76" s="247"/>
      <c r="F76" s="247"/>
      <c r="G76" s="247"/>
      <c r="H76" s="247"/>
      <c r="I76" s="247"/>
      <c r="J76" s="248"/>
      <c r="K76" s="12"/>
      <c r="L76" s="101"/>
      <c r="M76" s="101"/>
      <c r="N76" s="47"/>
      <c r="O76" s="47"/>
      <c r="P76" s="101"/>
    </row>
    <row r="77" spans="1:19" ht="15.75" hidden="1" customHeight="1" x14ac:dyDescent="0.35">
      <c r="A77" s="105"/>
      <c r="B77" s="246"/>
      <c r="C77" s="247"/>
      <c r="D77" s="247"/>
      <c r="E77" s="247"/>
      <c r="F77" s="247"/>
      <c r="G77" s="247"/>
      <c r="H77" s="247"/>
      <c r="I77" s="247"/>
      <c r="J77" s="248"/>
      <c r="K77" s="12"/>
      <c r="L77" s="101"/>
      <c r="M77" s="101"/>
      <c r="N77" s="47"/>
      <c r="O77" s="47"/>
      <c r="P77" s="101"/>
    </row>
    <row r="78" spans="1:19" ht="15.5" hidden="1" x14ac:dyDescent="0.35">
      <c r="A78" s="105"/>
      <c r="B78" s="246"/>
      <c r="C78" s="247"/>
      <c r="D78" s="247"/>
      <c r="E78" s="247"/>
      <c r="F78" s="247"/>
      <c r="G78" s="247"/>
      <c r="H78" s="247"/>
      <c r="I78" s="247"/>
      <c r="J78" s="248"/>
      <c r="K78" s="12"/>
      <c r="L78" s="101"/>
      <c r="M78" s="101"/>
      <c r="N78" s="47"/>
      <c r="O78" s="47"/>
      <c r="P78" s="101"/>
    </row>
    <row r="79" spans="1:19" ht="15.5" hidden="1" x14ac:dyDescent="0.35">
      <c r="A79" s="105"/>
      <c r="B79" s="246"/>
      <c r="C79" s="247"/>
      <c r="D79" s="247"/>
      <c r="E79" s="247"/>
      <c r="F79" s="247"/>
      <c r="G79" s="247"/>
      <c r="H79" s="247"/>
      <c r="I79" s="247"/>
      <c r="J79" s="248"/>
      <c r="K79" s="12"/>
      <c r="L79" s="101"/>
      <c r="M79" s="101"/>
      <c r="N79" s="47"/>
      <c r="O79" s="47"/>
      <c r="P79" s="101"/>
    </row>
    <row r="80" spans="1:19" ht="15.5" hidden="1" x14ac:dyDescent="0.35">
      <c r="A80" s="105"/>
      <c r="B80" s="246"/>
      <c r="C80" s="247"/>
      <c r="D80" s="247"/>
      <c r="E80" s="247"/>
      <c r="F80" s="247"/>
      <c r="G80" s="247"/>
      <c r="H80" s="247"/>
      <c r="I80" s="247"/>
      <c r="J80" s="248"/>
      <c r="K80" s="12"/>
      <c r="L80" s="101"/>
      <c r="M80" s="101"/>
      <c r="N80" s="47"/>
      <c r="O80" s="47"/>
      <c r="P80" s="101"/>
    </row>
    <row r="81" spans="1:16" ht="15.5" hidden="1" x14ac:dyDescent="0.35">
      <c r="A81" s="105"/>
      <c r="B81" s="246"/>
      <c r="C81" s="247"/>
      <c r="D81" s="247"/>
      <c r="E81" s="247"/>
      <c r="F81" s="247"/>
      <c r="G81" s="247"/>
      <c r="H81" s="247"/>
      <c r="I81" s="247"/>
      <c r="J81" s="248"/>
      <c r="K81" s="12"/>
      <c r="L81" s="101"/>
      <c r="M81" s="101"/>
      <c r="N81" s="47"/>
      <c r="O81" s="47"/>
      <c r="P81" s="101"/>
    </row>
    <row r="82" spans="1:16" ht="15.5" hidden="1" x14ac:dyDescent="0.35">
      <c r="A82" s="105"/>
      <c r="B82" s="246"/>
      <c r="C82" s="247"/>
      <c r="D82" s="247"/>
      <c r="E82" s="247"/>
      <c r="F82" s="247"/>
      <c r="G82" s="247"/>
      <c r="H82" s="247"/>
      <c r="I82" s="247"/>
      <c r="J82" s="248"/>
      <c r="K82" s="12"/>
      <c r="L82" s="101"/>
      <c r="M82" s="101"/>
      <c r="N82" s="47"/>
      <c r="O82" s="47"/>
      <c r="P82" s="101"/>
    </row>
    <row r="83" spans="1:16" ht="15.5" hidden="1" x14ac:dyDescent="0.35">
      <c r="A83" s="105"/>
      <c r="B83" s="246"/>
      <c r="C83" s="247"/>
      <c r="D83" s="247"/>
      <c r="E83" s="247"/>
      <c r="F83" s="247"/>
      <c r="G83" s="247"/>
      <c r="H83" s="247"/>
      <c r="I83" s="247"/>
      <c r="J83" s="248"/>
      <c r="K83" s="12"/>
      <c r="L83" s="101"/>
      <c r="M83" s="101"/>
      <c r="N83" s="47"/>
      <c r="O83" s="47"/>
      <c r="P83" s="101"/>
    </row>
    <row r="84" spans="1:16" ht="15.5" hidden="1" x14ac:dyDescent="0.35">
      <c r="A84" s="105"/>
      <c r="B84" s="246"/>
      <c r="C84" s="247"/>
      <c r="D84" s="247"/>
      <c r="E84" s="247"/>
      <c r="F84" s="247"/>
      <c r="G84" s="247"/>
      <c r="H84" s="247"/>
      <c r="I84" s="247"/>
      <c r="J84" s="248"/>
      <c r="K84" s="12"/>
      <c r="L84" s="101"/>
      <c r="M84" s="101"/>
      <c r="N84" s="47"/>
      <c r="O84" s="47"/>
      <c r="P84" s="101"/>
    </row>
    <row r="85" spans="1:16" ht="15.5" hidden="1" x14ac:dyDescent="0.35">
      <c r="A85" s="105"/>
      <c r="B85" s="246"/>
      <c r="C85" s="247"/>
      <c r="D85" s="247"/>
      <c r="E85" s="247"/>
      <c r="F85" s="247"/>
      <c r="G85" s="247"/>
      <c r="H85" s="247"/>
      <c r="I85" s="247"/>
      <c r="J85" s="248"/>
      <c r="K85" s="12"/>
      <c r="L85" s="101"/>
      <c r="M85" s="101"/>
      <c r="N85" s="47"/>
      <c r="O85" s="47"/>
      <c r="P85" s="101"/>
    </row>
    <row r="86" spans="1:16" ht="15.5" hidden="1" x14ac:dyDescent="0.35">
      <c r="A86" s="105"/>
      <c r="B86" s="246"/>
      <c r="C86" s="247"/>
      <c r="D86" s="247"/>
      <c r="E86" s="247"/>
      <c r="F86" s="247"/>
      <c r="G86" s="247"/>
      <c r="H86" s="247"/>
      <c r="I86" s="247"/>
      <c r="J86" s="248"/>
      <c r="K86" s="12"/>
      <c r="L86" s="101"/>
      <c r="M86" s="101"/>
      <c r="N86" s="47"/>
      <c r="O86" s="47"/>
      <c r="P86" s="101"/>
    </row>
    <row r="87" spans="1:16" ht="15.5" hidden="1" x14ac:dyDescent="0.35">
      <c r="A87" s="105"/>
      <c r="B87" s="246"/>
      <c r="C87" s="247"/>
      <c r="D87" s="247"/>
      <c r="E87" s="247"/>
      <c r="F87" s="247"/>
      <c r="G87" s="247"/>
      <c r="H87" s="247"/>
      <c r="I87" s="247"/>
      <c r="J87" s="248"/>
      <c r="K87" s="12"/>
      <c r="L87" s="101"/>
      <c r="M87" s="101"/>
      <c r="N87" s="47"/>
      <c r="O87" s="47"/>
      <c r="P87" s="101"/>
    </row>
    <row r="88" spans="1:16" ht="15.5" hidden="1" x14ac:dyDescent="0.35">
      <c r="A88" s="105"/>
      <c r="B88" s="246"/>
      <c r="C88" s="247"/>
      <c r="D88" s="247"/>
      <c r="E88" s="247"/>
      <c r="F88" s="247"/>
      <c r="G88" s="247"/>
      <c r="H88" s="247"/>
      <c r="I88" s="247"/>
      <c r="J88" s="248"/>
      <c r="K88" s="12"/>
      <c r="L88" s="101"/>
      <c r="M88" s="101"/>
      <c r="N88" s="47"/>
      <c r="O88" s="47"/>
      <c r="P88" s="101"/>
    </row>
    <row r="89" spans="1:16" ht="15.5" hidden="1" x14ac:dyDescent="0.35">
      <c r="A89" s="105"/>
      <c r="B89" s="246"/>
      <c r="C89" s="247"/>
      <c r="D89" s="247"/>
      <c r="E89" s="247"/>
      <c r="F89" s="247"/>
      <c r="G89" s="247"/>
      <c r="H89" s="247"/>
      <c r="I89" s="247"/>
      <c r="J89" s="248"/>
      <c r="K89" s="12"/>
      <c r="L89" s="101"/>
      <c r="M89" s="101"/>
      <c r="N89" s="47"/>
      <c r="O89" s="47"/>
      <c r="P89" s="101"/>
    </row>
    <row r="90" spans="1:16" ht="15.5" hidden="1" x14ac:dyDescent="0.35">
      <c r="A90" s="105"/>
      <c r="B90" s="246"/>
      <c r="C90" s="247"/>
      <c r="D90" s="247"/>
      <c r="E90" s="247"/>
      <c r="F90" s="247"/>
      <c r="G90" s="247"/>
      <c r="H90" s="247"/>
      <c r="I90" s="247"/>
      <c r="J90" s="248"/>
      <c r="K90" s="12"/>
      <c r="L90" s="101"/>
      <c r="M90" s="101"/>
      <c r="N90" s="47"/>
      <c r="O90" s="47"/>
      <c r="P90" s="101"/>
    </row>
    <row r="91" spans="1:16" ht="15.5" hidden="1" x14ac:dyDescent="0.35">
      <c r="A91" s="105"/>
      <c r="B91" s="246"/>
      <c r="C91" s="247"/>
      <c r="D91" s="247"/>
      <c r="E91" s="247"/>
      <c r="F91" s="247"/>
      <c r="G91" s="247"/>
      <c r="H91" s="247"/>
      <c r="I91" s="247"/>
      <c r="J91" s="248"/>
      <c r="K91" s="12"/>
      <c r="L91" s="101"/>
      <c r="M91" s="101"/>
      <c r="N91" s="47"/>
      <c r="O91" s="47"/>
      <c r="P91" s="101"/>
    </row>
    <row r="92" spans="1:16" ht="15.5" hidden="1" x14ac:dyDescent="0.35">
      <c r="A92" s="105"/>
      <c r="B92" s="246"/>
      <c r="C92" s="247"/>
      <c r="D92" s="247"/>
      <c r="E92" s="247"/>
      <c r="F92" s="247"/>
      <c r="G92" s="247"/>
      <c r="H92" s="247"/>
      <c r="I92" s="247"/>
      <c r="J92" s="248"/>
      <c r="K92" s="12"/>
      <c r="L92" s="101"/>
      <c r="M92" s="101"/>
      <c r="N92" s="47"/>
      <c r="O92" s="47"/>
      <c r="P92" s="101"/>
    </row>
    <row r="93" spans="1:16" ht="15.5" hidden="1" x14ac:dyDescent="0.35">
      <c r="A93" s="105"/>
      <c r="B93" s="246"/>
      <c r="C93" s="247"/>
      <c r="D93" s="247"/>
      <c r="E93" s="247"/>
      <c r="F93" s="247"/>
      <c r="G93" s="247"/>
      <c r="H93" s="247"/>
      <c r="I93" s="247"/>
      <c r="J93" s="248"/>
      <c r="K93" s="12"/>
      <c r="L93" s="101"/>
      <c r="M93" s="101"/>
      <c r="N93" s="47"/>
      <c r="O93" s="47"/>
      <c r="P93" s="101"/>
    </row>
    <row r="94" spans="1:16" ht="15.5" hidden="1" x14ac:dyDescent="0.35">
      <c r="A94" s="105"/>
      <c r="B94" s="246"/>
      <c r="C94" s="247"/>
      <c r="D94" s="247"/>
      <c r="E94" s="247"/>
      <c r="F94" s="247"/>
      <c r="G94" s="247"/>
      <c r="H94" s="247"/>
      <c r="I94" s="247"/>
      <c r="J94" s="248"/>
      <c r="K94" s="12"/>
      <c r="L94" s="101"/>
      <c r="M94" s="101"/>
      <c r="N94" s="47"/>
      <c r="O94" s="47"/>
      <c r="P94" s="101"/>
    </row>
    <row r="95" spans="1:16" ht="15.5" hidden="1" x14ac:dyDescent="0.35">
      <c r="A95" s="105"/>
      <c r="B95" s="246"/>
      <c r="C95" s="247"/>
      <c r="D95" s="247"/>
      <c r="E95" s="247"/>
      <c r="F95" s="247"/>
      <c r="G95" s="247"/>
      <c r="H95" s="247"/>
      <c r="I95" s="247"/>
      <c r="J95" s="248"/>
      <c r="K95" s="12"/>
      <c r="L95" s="101"/>
      <c r="M95" s="101"/>
      <c r="N95" s="47"/>
      <c r="O95" s="47"/>
      <c r="P95" s="101"/>
    </row>
    <row r="96" spans="1:16" ht="15.5" hidden="1" x14ac:dyDescent="0.35">
      <c r="A96" s="138"/>
      <c r="B96" s="246"/>
      <c r="C96" s="247"/>
      <c r="D96" s="247"/>
      <c r="E96" s="247"/>
      <c r="F96" s="247"/>
      <c r="G96" s="247"/>
      <c r="H96" s="247"/>
      <c r="I96" s="247"/>
      <c r="J96" s="248"/>
      <c r="K96" s="12"/>
      <c r="L96" s="101"/>
      <c r="M96" s="101"/>
      <c r="N96" s="47"/>
      <c r="O96" s="47"/>
      <c r="P96" s="101"/>
    </row>
    <row r="97" spans="1:17" ht="15.5" hidden="1" x14ac:dyDescent="0.35">
      <c r="A97" s="138"/>
      <c r="B97" s="246"/>
      <c r="C97" s="247"/>
      <c r="D97" s="247"/>
      <c r="E97" s="247"/>
      <c r="F97" s="247"/>
      <c r="G97" s="247"/>
      <c r="H97" s="247"/>
      <c r="I97" s="247"/>
      <c r="J97" s="248"/>
      <c r="K97" s="12"/>
      <c r="L97" s="101"/>
      <c r="M97" s="101"/>
      <c r="N97" s="47"/>
      <c r="O97" s="47"/>
      <c r="P97" s="101"/>
    </row>
    <row r="98" spans="1:17" ht="15.5" hidden="1" x14ac:dyDescent="0.35">
      <c r="A98" s="138"/>
      <c r="B98" s="246"/>
      <c r="C98" s="247"/>
      <c r="D98" s="247"/>
      <c r="E98" s="247"/>
      <c r="F98" s="247"/>
      <c r="G98" s="247"/>
      <c r="H98" s="247"/>
      <c r="I98" s="247"/>
      <c r="J98" s="248"/>
      <c r="L98" s="101"/>
      <c r="M98" s="101"/>
      <c r="N98" s="47"/>
      <c r="O98" s="47"/>
      <c r="P98" s="101"/>
    </row>
    <row r="101" spans="1:17" x14ac:dyDescent="0.35">
      <c r="A101" s="151" t="s">
        <v>130</v>
      </c>
      <c r="Q101" s="211"/>
    </row>
  </sheetData>
  <autoFilter ref="A34:P94" xr:uid="{00000000-0009-0000-0000-000000000000}"/>
  <mergeCells count="95">
    <mergeCell ref="Q58:AJ58"/>
    <mergeCell ref="Q60:AJ60"/>
    <mergeCell ref="Q61:AJ61"/>
    <mergeCell ref="A12:K12"/>
    <mergeCell ref="A14:K14"/>
    <mergeCell ref="A16:K16"/>
    <mergeCell ref="A18:K18"/>
    <mergeCell ref="B47:J47"/>
    <mergeCell ref="B48:J48"/>
    <mergeCell ref="P32:P33"/>
    <mergeCell ref="A26:K26"/>
    <mergeCell ref="A20:K20"/>
    <mergeCell ref="A32:A33"/>
    <mergeCell ref="B32:J33"/>
    <mergeCell ref="A21:K21"/>
    <mergeCell ref="L32:M32"/>
    <mergeCell ref="A1:M1"/>
    <mergeCell ref="A9:M9"/>
    <mergeCell ref="A10:M10"/>
    <mergeCell ref="A11:M11"/>
    <mergeCell ref="A2:M2"/>
    <mergeCell ref="A8:M8"/>
    <mergeCell ref="A3:M3"/>
    <mergeCell ref="A4:M4"/>
    <mergeCell ref="A5:M5"/>
    <mergeCell ref="A6:M6"/>
    <mergeCell ref="A7:M7"/>
    <mergeCell ref="B98:J98"/>
    <mergeCell ref="B49:J49"/>
    <mergeCell ref="B50:J50"/>
    <mergeCell ref="B51:J51"/>
    <mergeCell ref="B52:J52"/>
    <mergeCell ref="B54:J54"/>
    <mergeCell ref="B62:J62"/>
    <mergeCell ref="B75:J75"/>
    <mergeCell ref="B63:J63"/>
    <mergeCell ref="B64:J64"/>
    <mergeCell ref="B78:J78"/>
    <mergeCell ref="B80:J80"/>
    <mergeCell ref="B81:J81"/>
    <mergeCell ref="B83:J83"/>
    <mergeCell ref="B68:J68"/>
    <mergeCell ref="B97:J97"/>
    <mergeCell ref="K32:K33"/>
    <mergeCell ref="B35:J35"/>
    <mergeCell ref="B65:J65"/>
    <mergeCell ref="B66:J66"/>
    <mergeCell ref="B67:J67"/>
    <mergeCell ref="B37:J37"/>
    <mergeCell ref="B38:J38"/>
    <mergeCell ref="B39:J39"/>
    <mergeCell ref="B40:J40"/>
    <mergeCell ref="B36:J36"/>
    <mergeCell ref="B41:J41"/>
    <mergeCell ref="B42:J42"/>
    <mergeCell ref="B43:J43"/>
    <mergeCell ref="B44:J44"/>
    <mergeCell ref="B45:J45"/>
    <mergeCell ref="B46:J46"/>
    <mergeCell ref="B82:J82"/>
    <mergeCell ref="B94:J94"/>
    <mergeCell ref="B88:J88"/>
    <mergeCell ref="B89:J89"/>
    <mergeCell ref="B90:J90"/>
    <mergeCell ref="B91:J91"/>
    <mergeCell ref="B92:J92"/>
    <mergeCell ref="B96:J96"/>
    <mergeCell ref="B95:J95"/>
    <mergeCell ref="B93:J93"/>
    <mergeCell ref="B87:J87"/>
    <mergeCell ref="B84:J84"/>
    <mergeCell ref="B85:J85"/>
    <mergeCell ref="B86:J86"/>
    <mergeCell ref="B56:J56"/>
    <mergeCell ref="B77:J77"/>
    <mergeCell ref="B69:J69"/>
    <mergeCell ref="B73:J73"/>
    <mergeCell ref="B74:J74"/>
    <mergeCell ref="B76:J76"/>
    <mergeCell ref="Q54:AJ54"/>
    <mergeCell ref="B79:J79"/>
    <mergeCell ref="Q48:AJ48"/>
    <mergeCell ref="B70:J70"/>
    <mergeCell ref="B71:J71"/>
    <mergeCell ref="B72:J72"/>
    <mergeCell ref="Q56:AJ56"/>
    <mergeCell ref="B57:J57"/>
    <mergeCell ref="B58:J58"/>
    <mergeCell ref="B59:J59"/>
    <mergeCell ref="B60:J60"/>
    <mergeCell ref="B61:J61"/>
    <mergeCell ref="Q50:AJ50"/>
    <mergeCell ref="B53:J53"/>
    <mergeCell ref="Q52:AJ52"/>
    <mergeCell ref="B55:J5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499984740745262"/>
  </sheetPr>
  <dimension ref="A1:CJ95"/>
  <sheetViews>
    <sheetView zoomScaleNormal="100" workbookViewId="0">
      <selection activeCell="AN65" sqref="C65:AN77"/>
    </sheetView>
  </sheetViews>
  <sheetFormatPr defaultRowHeight="14.5" x14ac:dyDescent="0.35"/>
  <cols>
    <col min="1" max="1" width="4.36328125" customWidth="1"/>
    <col min="2" max="2" width="27.36328125" bestFit="1" customWidth="1"/>
    <col min="3" max="88" width="15.6328125" customWidth="1"/>
  </cols>
  <sheetData>
    <row r="1" spans="1:88" s="6" customFormat="1" x14ac:dyDescent="0.35">
      <c r="B1" s="302"/>
      <c r="C1" s="303"/>
      <c r="D1" s="303"/>
      <c r="E1" s="303"/>
      <c r="F1" s="303"/>
      <c r="G1" s="303"/>
      <c r="H1" s="303"/>
      <c r="I1" s="303"/>
      <c r="J1" s="303"/>
      <c r="K1" s="303"/>
      <c r="L1" s="303"/>
      <c r="M1" s="46"/>
    </row>
    <row r="2" spans="1:88" s="6" customFormat="1" x14ac:dyDescent="0.35">
      <c r="B2" s="44"/>
      <c r="C2" s="44"/>
      <c r="D2" s="44"/>
      <c r="E2" s="44"/>
      <c r="F2" s="44"/>
      <c r="G2" s="44"/>
      <c r="H2" s="44"/>
      <c r="I2" s="1"/>
      <c r="J2" s="1"/>
      <c r="K2" s="1"/>
      <c r="L2" s="1"/>
    </row>
    <row r="3" spans="1:88" s="6" customFormat="1" x14ac:dyDescent="0.35">
      <c r="B3" s="302"/>
      <c r="C3" s="303"/>
      <c r="D3" s="303"/>
      <c r="E3" s="303"/>
      <c r="F3" s="303"/>
      <c r="G3" s="303"/>
      <c r="H3" s="303"/>
      <c r="I3" s="303"/>
      <c r="J3" s="303"/>
      <c r="K3" s="303"/>
      <c r="L3" s="303"/>
    </row>
    <row r="4" spans="1:88" s="6" customFormat="1" x14ac:dyDescent="0.35">
      <c r="B4" s="90" t="s">
        <v>83</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0" customFormat="1" x14ac:dyDescent="0.35">
      <c r="B5" s="55" t="s">
        <v>55</v>
      </c>
      <c r="C5" s="41">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0</v>
      </c>
      <c r="AQ5" s="55">
        <f t="shared" si="0"/>
        <v>0</v>
      </c>
      <c r="AR5" s="55">
        <f t="shared" si="0"/>
        <v>0</v>
      </c>
      <c r="AS5" s="55">
        <f t="shared" si="0"/>
        <v>0</v>
      </c>
      <c r="AT5" s="55">
        <f t="shared" si="0"/>
        <v>0</v>
      </c>
      <c r="AU5" s="55">
        <f t="shared" si="0"/>
        <v>0</v>
      </c>
      <c r="AV5" s="55">
        <f t="shared" si="0"/>
        <v>0</v>
      </c>
      <c r="AW5" s="55">
        <f t="shared" si="0"/>
        <v>0</v>
      </c>
      <c r="AX5" s="55">
        <f t="shared" si="0"/>
        <v>0</v>
      </c>
      <c r="AY5" s="55">
        <f t="shared" si="0"/>
        <v>0</v>
      </c>
      <c r="AZ5" s="55">
        <f t="shared" si="0"/>
        <v>0</v>
      </c>
      <c r="BA5" s="55">
        <f t="shared" si="0"/>
        <v>0</v>
      </c>
      <c r="BB5" s="55">
        <f t="shared" si="0"/>
        <v>0</v>
      </c>
      <c r="BC5" s="55">
        <f t="shared" si="0"/>
        <v>0</v>
      </c>
      <c r="BD5" s="55">
        <f t="shared" si="0"/>
        <v>0</v>
      </c>
      <c r="BE5" s="55">
        <f t="shared" si="0"/>
        <v>0</v>
      </c>
      <c r="BF5" s="55">
        <f t="shared" si="0"/>
        <v>0</v>
      </c>
      <c r="BG5" s="55">
        <f t="shared" si="0"/>
        <v>0</v>
      </c>
      <c r="BH5" s="55">
        <f t="shared" si="0"/>
        <v>0</v>
      </c>
      <c r="BI5" s="55">
        <f t="shared" si="0"/>
        <v>0</v>
      </c>
      <c r="BJ5" s="55">
        <f t="shared" si="0"/>
        <v>0</v>
      </c>
      <c r="BK5" s="55">
        <f t="shared" si="0"/>
        <v>0</v>
      </c>
      <c r="BL5" s="55">
        <f t="shared" si="0"/>
        <v>0</v>
      </c>
      <c r="BM5" s="55">
        <f t="shared" si="0"/>
        <v>0</v>
      </c>
      <c r="BN5" s="55">
        <f t="shared" si="0"/>
        <v>0</v>
      </c>
      <c r="BO5" s="55">
        <f t="shared" si="0"/>
        <v>0</v>
      </c>
      <c r="BP5" s="55">
        <f t="shared" si="0"/>
        <v>0</v>
      </c>
      <c r="BQ5" s="55">
        <f t="shared" si="0"/>
        <v>0</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8" customFormat="1" x14ac:dyDescent="0.35">
      <c r="B6" s="50" t="s">
        <v>56</v>
      </c>
      <c r="C6" s="11">
        <f>SUM(C23:C32)</f>
        <v>0</v>
      </c>
      <c r="D6" s="50">
        <f>SUM(D23:D32)</f>
        <v>0</v>
      </c>
      <c r="E6" s="50">
        <f>SUM(E23:E32)</f>
        <v>0</v>
      </c>
      <c r="F6" s="50">
        <f>SUM(F23:F32)</f>
        <v>0</v>
      </c>
      <c r="G6" s="50">
        <f t="shared" ref="G6:BR6" si="2">SUM(G23:G32)</f>
        <v>0</v>
      </c>
      <c r="H6" s="50">
        <f t="shared" si="2"/>
        <v>0</v>
      </c>
      <c r="I6" s="50">
        <f t="shared" si="2"/>
        <v>0</v>
      </c>
      <c r="J6" s="50">
        <f t="shared" si="2"/>
        <v>0</v>
      </c>
      <c r="K6" s="50">
        <f t="shared" si="2"/>
        <v>0</v>
      </c>
      <c r="L6" s="50">
        <f t="shared" si="2"/>
        <v>0</v>
      </c>
      <c r="M6" s="50">
        <f t="shared" si="2"/>
        <v>0</v>
      </c>
      <c r="N6" s="50">
        <f t="shared" si="2"/>
        <v>0</v>
      </c>
      <c r="O6" s="50">
        <f t="shared" si="2"/>
        <v>0</v>
      </c>
      <c r="P6" s="50">
        <f t="shared" si="2"/>
        <v>0</v>
      </c>
      <c r="Q6" s="50">
        <f t="shared" si="2"/>
        <v>0</v>
      </c>
      <c r="R6" s="50">
        <f t="shared" si="2"/>
        <v>0</v>
      </c>
      <c r="S6" s="50">
        <f t="shared" si="2"/>
        <v>0</v>
      </c>
      <c r="T6" s="50">
        <f t="shared" si="2"/>
        <v>0</v>
      </c>
      <c r="U6" s="50">
        <f t="shared" si="2"/>
        <v>0</v>
      </c>
      <c r="V6" s="50">
        <f t="shared" si="2"/>
        <v>0</v>
      </c>
      <c r="W6" s="50">
        <f t="shared" si="2"/>
        <v>0</v>
      </c>
      <c r="X6" s="50">
        <f t="shared" si="2"/>
        <v>0</v>
      </c>
      <c r="Y6" s="50">
        <f t="shared" si="2"/>
        <v>0</v>
      </c>
      <c r="Z6" s="50">
        <f t="shared" si="2"/>
        <v>0</v>
      </c>
      <c r="AA6" s="50">
        <f t="shared" si="2"/>
        <v>0</v>
      </c>
      <c r="AB6" s="50">
        <f t="shared" si="2"/>
        <v>0</v>
      </c>
      <c r="AC6" s="50">
        <f t="shared" si="2"/>
        <v>0</v>
      </c>
      <c r="AD6" s="50">
        <f t="shared" si="2"/>
        <v>0</v>
      </c>
      <c r="AE6" s="50">
        <f t="shared" si="2"/>
        <v>0</v>
      </c>
      <c r="AF6" s="50">
        <f t="shared" si="2"/>
        <v>0</v>
      </c>
      <c r="AG6" s="50">
        <f t="shared" si="2"/>
        <v>0</v>
      </c>
      <c r="AH6" s="50">
        <f t="shared" si="2"/>
        <v>0</v>
      </c>
      <c r="AI6" s="50">
        <f t="shared" si="2"/>
        <v>0</v>
      </c>
      <c r="AJ6" s="50">
        <f t="shared" si="2"/>
        <v>0</v>
      </c>
      <c r="AK6" s="50">
        <f t="shared" si="2"/>
        <v>0</v>
      </c>
      <c r="AL6" s="50">
        <f t="shared" si="2"/>
        <v>0</v>
      </c>
      <c r="AM6" s="50">
        <f t="shared" si="2"/>
        <v>0</v>
      </c>
      <c r="AN6" s="50">
        <f t="shared" si="2"/>
        <v>0</v>
      </c>
      <c r="AO6" s="50">
        <f t="shared" si="2"/>
        <v>0</v>
      </c>
      <c r="AP6" s="50">
        <f t="shared" si="2"/>
        <v>0</v>
      </c>
      <c r="AQ6" s="50">
        <f t="shared" si="2"/>
        <v>0</v>
      </c>
      <c r="AR6" s="50">
        <f t="shared" si="2"/>
        <v>0</v>
      </c>
      <c r="AS6" s="50">
        <f t="shared" si="2"/>
        <v>0</v>
      </c>
      <c r="AT6" s="50">
        <f t="shared" si="2"/>
        <v>0</v>
      </c>
      <c r="AU6" s="50">
        <f t="shared" si="2"/>
        <v>0</v>
      </c>
      <c r="AV6" s="50">
        <f t="shared" si="2"/>
        <v>0</v>
      </c>
      <c r="AW6" s="50">
        <f t="shared" si="2"/>
        <v>0</v>
      </c>
      <c r="AX6" s="50">
        <f t="shared" si="2"/>
        <v>0</v>
      </c>
      <c r="AY6" s="50">
        <f t="shared" si="2"/>
        <v>0</v>
      </c>
      <c r="AZ6" s="50">
        <f t="shared" si="2"/>
        <v>0</v>
      </c>
      <c r="BA6" s="50">
        <f t="shared" si="2"/>
        <v>0</v>
      </c>
      <c r="BB6" s="50">
        <f t="shared" si="2"/>
        <v>0</v>
      </c>
      <c r="BC6" s="50">
        <f t="shared" si="2"/>
        <v>0</v>
      </c>
      <c r="BD6" s="50">
        <f t="shared" si="2"/>
        <v>0</v>
      </c>
      <c r="BE6" s="50">
        <f t="shared" si="2"/>
        <v>0</v>
      </c>
      <c r="BF6" s="50">
        <f t="shared" si="2"/>
        <v>0</v>
      </c>
      <c r="BG6" s="50">
        <f t="shared" si="2"/>
        <v>0</v>
      </c>
      <c r="BH6" s="50">
        <f t="shared" si="2"/>
        <v>0</v>
      </c>
      <c r="BI6" s="50">
        <f t="shared" si="2"/>
        <v>0</v>
      </c>
      <c r="BJ6" s="50">
        <f t="shared" si="2"/>
        <v>0</v>
      </c>
      <c r="BK6" s="50">
        <f t="shared" si="2"/>
        <v>0</v>
      </c>
      <c r="BL6" s="50">
        <f t="shared" si="2"/>
        <v>0</v>
      </c>
      <c r="BM6" s="50">
        <f t="shared" si="2"/>
        <v>0</v>
      </c>
      <c r="BN6" s="50">
        <f t="shared" si="2"/>
        <v>0</v>
      </c>
      <c r="BO6" s="50">
        <f t="shared" si="2"/>
        <v>0</v>
      </c>
      <c r="BP6" s="50">
        <f t="shared" si="2"/>
        <v>0</v>
      </c>
      <c r="BQ6" s="50">
        <f t="shared" si="2"/>
        <v>0</v>
      </c>
      <c r="BR6" s="50">
        <f t="shared" si="2"/>
        <v>0</v>
      </c>
      <c r="BS6" s="50">
        <f t="shared" ref="BS6:CJ6" si="3">SUM(BS23:BS32)</f>
        <v>0</v>
      </c>
      <c r="BT6" s="50">
        <f t="shared" si="3"/>
        <v>0</v>
      </c>
      <c r="BU6" s="50">
        <f t="shared" si="3"/>
        <v>0</v>
      </c>
      <c r="BV6" s="50">
        <f t="shared" si="3"/>
        <v>0</v>
      </c>
      <c r="BW6" s="50">
        <f t="shared" si="3"/>
        <v>0</v>
      </c>
      <c r="BX6" s="50">
        <f t="shared" si="3"/>
        <v>0</v>
      </c>
      <c r="BY6" s="50">
        <f t="shared" si="3"/>
        <v>0</v>
      </c>
      <c r="BZ6" s="50">
        <f t="shared" si="3"/>
        <v>0</v>
      </c>
      <c r="CA6" s="50">
        <f t="shared" si="3"/>
        <v>0</v>
      </c>
      <c r="CB6" s="50">
        <f t="shared" si="3"/>
        <v>0</v>
      </c>
      <c r="CC6" s="50">
        <f t="shared" si="3"/>
        <v>0</v>
      </c>
      <c r="CD6" s="50">
        <f t="shared" si="3"/>
        <v>0</v>
      </c>
      <c r="CE6" s="50">
        <f t="shared" si="3"/>
        <v>0</v>
      </c>
      <c r="CF6" s="50">
        <f t="shared" si="3"/>
        <v>0</v>
      </c>
      <c r="CG6" s="50">
        <f t="shared" si="3"/>
        <v>0</v>
      </c>
      <c r="CH6" s="50">
        <f t="shared" si="3"/>
        <v>0</v>
      </c>
      <c r="CI6" s="50">
        <f t="shared" si="3"/>
        <v>0</v>
      </c>
      <c r="CJ6" s="50">
        <f t="shared" si="3"/>
        <v>0</v>
      </c>
    </row>
    <row r="7" spans="1:88" s="8" customFormat="1" x14ac:dyDescent="0.35">
      <c r="B7" s="50" t="s">
        <v>57</v>
      </c>
      <c r="C7" s="11">
        <f>SUM(C35:C47,C50:C62,C65:C77,C80:C92)</f>
        <v>0</v>
      </c>
      <c r="D7" s="50">
        <f>SUM(D35:D47,D50:D62,D65:D77,D80:D92)</f>
        <v>0</v>
      </c>
      <c r="E7" s="50">
        <f>SUM(E35:E47,E50:E62,E65:E77,E80:E92)</f>
        <v>0</v>
      </c>
      <c r="F7" s="50">
        <f>SUM(F35:F47,F50:F62,F65:F77,F80:F92)</f>
        <v>0</v>
      </c>
      <c r="G7" s="50">
        <f t="shared" ref="G7:BR7" si="4">SUM(G35:G47,G50:G62,G65:G77,G80:G92)</f>
        <v>0</v>
      </c>
      <c r="H7" s="50">
        <f t="shared" si="4"/>
        <v>0</v>
      </c>
      <c r="I7" s="50">
        <f t="shared" si="4"/>
        <v>0</v>
      </c>
      <c r="J7" s="50">
        <f t="shared" si="4"/>
        <v>0</v>
      </c>
      <c r="K7" s="50">
        <f t="shared" si="4"/>
        <v>0</v>
      </c>
      <c r="L7" s="50">
        <f t="shared" si="4"/>
        <v>0</v>
      </c>
      <c r="M7" s="50">
        <f t="shared" si="4"/>
        <v>0</v>
      </c>
      <c r="N7" s="50">
        <f t="shared" si="4"/>
        <v>0</v>
      </c>
      <c r="O7" s="50">
        <f t="shared" si="4"/>
        <v>0</v>
      </c>
      <c r="P7" s="50">
        <f t="shared" si="4"/>
        <v>0</v>
      </c>
      <c r="Q7" s="50">
        <f t="shared" si="4"/>
        <v>0</v>
      </c>
      <c r="R7" s="50">
        <f t="shared" si="4"/>
        <v>0</v>
      </c>
      <c r="S7" s="50">
        <f t="shared" si="4"/>
        <v>0</v>
      </c>
      <c r="T7" s="50">
        <f t="shared" si="4"/>
        <v>0</v>
      </c>
      <c r="U7" s="50">
        <f t="shared" si="4"/>
        <v>0</v>
      </c>
      <c r="V7" s="50">
        <f t="shared" si="4"/>
        <v>0</v>
      </c>
      <c r="W7" s="50">
        <f t="shared" si="4"/>
        <v>0</v>
      </c>
      <c r="X7" s="50">
        <f t="shared" si="4"/>
        <v>0</v>
      </c>
      <c r="Y7" s="50">
        <f t="shared" si="4"/>
        <v>0</v>
      </c>
      <c r="Z7" s="50">
        <f t="shared" si="4"/>
        <v>0</v>
      </c>
      <c r="AA7" s="50">
        <f t="shared" si="4"/>
        <v>0</v>
      </c>
      <c r="AB7" s="50">
        <f t="shared" si="4"/>
        <v>0</v>
      </c>
      <c r="AC7" s="50">
        <f t="shared" si="4"/>
        <v>0</v>
      </c>
      <c r="AD7" s="50">
        <f t="shared" si="4"/>
        <v>0</v>
      </c>
      <c r="AE7" s="50">
        <f t="shared" si="4"/>
        <v>0</v>
      </c>
      <c r="AF7" s="50">
        <f t="shared" si="4"/>
        <v>0</v>
      </c>
      <c r="AG7" s="50">
        <f t="shared" si="4"/>
        <v>0</v>
      </c>
      <c r="AH7" s="50">
        <f t="shared" si="4"/>
        <v>0</v>
      </c>
      <c r="AI7" s="50">
        <f t="shared" si="4"/>
        <v>0</v>
      </c>
      <c r="AJ7" s="50">
        <f t="shared" si="4"/>
        <v>0</v>
      </c>
      <c r="AK7" s="50">
        <f t="shared" si="4"/>
        <v>0</v>
      </c>
      <c r="AL7" s="50">
        <f t="shared" si="4"/>
        <v>0</v>
      </c>
      <c r="AM7" s="50">
        <f t="shared" si="4"/>
        <v>0</v>
      </c>
      <c r="AN7" s="50">
        <f t="shared" si="4"/>
        <v>0</v>
      </c>
      <c r="AO7" s="50">
        <f t="shared" si="4"/>
        <v>0</v>
      </c>
      <c r="AP7" s="50">
        <f t="shared" si="4"/>
        <v>0</v>
      </c>
      <c r="AQ7" s="50">
        <f t="shared" si="4"/>
        <v>0</v>
      </c>
      <c r="AR7" s="50">
        <f t="shared" si="4"/>
        <v>0</v>
      </c>
      <c r="AS7" s="50">
        <f t="shared" si="4"/>
        <v>0</v>
      </c>
      <c r="AT7" s="50">
        <f t="shared" si="4"/>
        <v>0</v>
      </c>
      <c r="AU7" s="50">
        <f t="shared" si="4"/>
        <v>0</v>
      </c>
      <c r="AV7" s="50">
        <f t="shared" si="4"/>
        <v>0</v>
      </c>
      <c r="AW7" s="50">
        <f t="shared" si="4"/>
        <v>0</v>
      </c>
      <c r="AX7" s="50">
        <f t="shared" si="4"/>
        <v>0</v>
      </c>
      <c r="AY7" s="50">
        <f t="shared" si="4"/>
        <v>0</v>
      </c>
      <c r="AZ7" s="50">
        <f t="shared" si="4"/>
        <v>0</v>
      </c>
      <c r="BA7" s="50">
        <f t="shared" si="4"/>
        <v>0</v>
      </c>
      <c r="BB7" s="50">
        <f t="shared" si="4"/>
        <v>0</v>
      </c>
      <c r="BC7" s="50">
        <f t="shared" si="4"/>
        <v>0</v>
      </c>
      <c r="BD7" s="50">
        <f t="shared" si="4"/>
        <v>0</v>
      </c>
      <c r="BE7" s="50">
        <f t="shared" si="4"/>
        <v>0</v>
      </c>
      <c r="BF7" s="50">
        <f t="shared" si="4"/>
        <v>0</v>
      </c>
      <c r="BG7" s="50">
        <f t="shared" si="4"/>
        <v>0</v>
      </c>
      <c r="BH7" s="50">
        <f t="shared" si="4"/>
        <v>0</v>
      </c>
      <c r="BI7" s="50">
        <f t="shared" si="4"/>
        <v>0</v>
      </c>
      <c r="BJ7" s="50">
        <f t="shared" si="4"/>
        <v>0</v>
      </c>
      <c r="BK7" s="50">
        <f t="shared" si="4"/>
        <v>0</v>
      </c>
      <c r="BL7" s="50">
        <f t="shared" si="4"/>
        <v>0</v>
      </c>
      <c r="BM7" s="50">
        <f t="shared" si="4"/>
        <v>0</v>
      </c>
      <c r="BN7" s="50">
        <f t="shared" si="4"/>
        <v>0</v>
      </c>
      <c r="BO7" s="50">
        <f t="shared" si="4"/>
        <v>0</v>
      </c>
      <c r="BP7" s="50">
        <f t="shared" si="4"/>
        <v>0</v>
      </c>
      <c r="BQ7" s="50">
        <f t="shared" si="4"/>
        <v>0</v>
      </c>
      <c r="BR7" s="50">
        <f t="shared" si="4"/>
        <v>0</v>
      </c>
      <c r="BS7" s="50">
        <f t="shared" ref="BS7:CJ7" si="5">SUM(BS35:BS47,BS50:BS62,BS65:BS77,BS80:BS92)</f>
        <v>0</v>
      </c>
      <c r="BT7" s="50">
        <f t="shared" si="5"/>
        <v>0</v>
      </c>
      <c r="BU7" s="50">
        <f t="shared" si="5"/>
        <v>0</v>
      </c>
      <c r="BV7" s="50">
        <f t="shared" si="5"/>
        <v>0</v>
      </c>
      <c r="BW7" s="50">
        <f t="shared" si="5"/>
        <v>0</v>
      </c>
      <c r="BX7" s="50">
        <f t="shared" si="5"/>
        <v>0</v>
      </c>
      <c r="BY7" s="50">
        <f t="shared" si="5"/>
        <v>0</v>
      </c>
      <c r="BZ7" s="50">
        <f t="shared" si="5"/>
        <v>0</v>
      </c>
      <c r="CA7" s="50">
        <f t="shared" si="5"/>
        <v>0</v>
      </c>
      <c r="CB7" s="50">
        <f t="shared" si="5"/>
        <v>0</v>
      </c>
      <c r="CC7" s="50">
        <f t="shared" si="5"/>
        <v>0</v>
      </c>
      <c r="CD7" s="50">
        <f t="shared" si="5"/>
        <v>0</v>
      </c>
      <c r="CE7" s="50">
        <f t="shared" si="5"/>
        <v>0</v>
      </c>
      <c r="CF7" s="50">
        <f t="shared" si="5"/>
        <v>0</v>
      </c>
      <c r="CG7" s="50">
        <f t="shared" si="5"/>
        <v>0</v>
      </c>
      <c r="CH7" s="50">
        <f t="shared" si="5"/>
        <v>0</v>
      </c>
      <c r="CI7" s="50">
        <f t="shared" si="5"/>
        <v>0</v>
      </c>
      <c r="CJ7" s="50">
        <f t="shared" si="5"/>
        <v>0</v>
      </c>
    </row>
    <row r="8" spans="1:88" s="6" customFormat="1" ht="15" thickBot="1" x14ac:dyDescent="0.4"/>
    <row r="9" spans="1:88" s="56" customFormat="1" x14ac:dyDescent="0.35">
      <c r="A9" s="288" t="s">
        <v>62</v>
      </c>
      <c r="B9" s="84" t="s">
        <v>69</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5">
      <c r="A10" s="289"/>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5">
      <c r="A11" s="289"/>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5">
      <c r="A12" s="289"/>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5">
      <c r="A13" s="289"/>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5">
      <c r="A14" s="289"/>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4">
      <c r="A15" s="290"/>
      <c r="B15" s="85" t="s">
        <v>61</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5">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6" customFormat="1" x14ac:dyDescent="0.35"/>
    <row r="18" spans="1:88" s="56" customFormat="1" x14ac:dyDescent="0.35"/>
    <row r="19" spans="1:88" s="56" customFormat="1" x14ac:dyDescent="0.35"/>
    <row r="20" spans="1:88" s="6" customFormat="1" x14ac:dyDescent="0.35"/>
    <row r="21" spans="1:88" s="6" customFormat="1" ht="24" customHeight="1" thickBot="1" x14ac:dyDescent="0.6">
      <c r="A21" s="77"/>
      <c r="B21" s="77"/>
      <c r="C21" s="316" t="s">
        <v>81</v>
      </c>
      <c r="D21" s="316"/>
      <c r="E21" s="316"/>
      <c r="F21" s="316"/>
      <c r="G21" s="316"/>
      <c r="H21" s="316"/>
      <c r="I21" s="316"/>
      <c r="J21" s="316"/>
      <c r="K21" s="316"/>
      <c r="L21" s="316"/>
      <c r="M21" s="316"/>
      <c r="N21" s="316"/>
      <c r="O21" s="316"/>
    </row>
    <row r="22" spans="1:88" ht="15.5" x14ac:dyDescent="0.35">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5">
      <c r="A23" s="301" t="s">
        <v>28</v>
      </c>
      <c r="B23" s="47" t="s">
        <v>6</v>
      </c>
      <c r="C23" s="11">
        <f>IF('KWh (Monthly) ENTRY LI'!C$5=0,0,'KWh (Monthly) ENTRY LI'!C23)</f>
        <v>0</v>
      </c>
      <c r="D23" s="11">
        <f>IF('KWh (Monthly) ENTRY LI'!D$5=0,0,C23+'KWh (Monthly) ENTRY LI'!D23)</f>
        <v>0</v>
      </c>
      <c r="E23" s="50">
        <f>IF('KWh (Monthly) ENTRY LI'!E$5=0,0,D23+'KWh (Monthly) ENTRY LI'!E23)</f>
        <v>0</v>
      </c>
      <c r="F23" s="50">
        <f>IF('KWh (Monthly) ENTRY LI'!F$5=0,0,E23+'KWh (Monthly) ENTRY LI'!F23)</f>
        <v>0</v>
      </c>
      <c r="G23" s="50">
        <f>IF('KWh (Monthly) ENTRY LI'!G$5=0,0,F23+'KWh (Monthly) ENTRY LI'!G23)</f>
        <v>0</v>
      </c>
      <c r="H23" s="50">
        <f>IF('KWh (Monthly) ENTRY LI'!H$5=0,0,G23+'KWh (Monthly) ENTRY LI'!H23)</f>
        <v>0</v>
      </c>
      <c r="I23" s="50">
        <f>IF('KWh (Monthly) ENTRY LI'!I$5=0,0,H23+'KWh (Monthly) ENTRY LI'!I23)</f>
        <v>0</v>
      </c>
      <c r="J23" s="50">
        <f>IF('KWh (Monthly) ENTRY LI'!J$5=0,0,I23+'KWh (Monthly) ENTRY LI'!J23)</f>
        <v>0</v>
      </c>
      <c r="K23" s="50">
        <f>IF('KWh (Monthly) ENTRY LI'!K$5=0,0,J23+'KWh (Monthly) ENTRY LI'!K23)</f>
        <v>0</v>
      </c>
      <c r="L23" s="50">
        <f>IF('KWh (Monthly) ENTRY LI'!L$5=0,0,K23+'KWh (Monthly) ENTRY LI'!L23)</f>
        <v>0</v>
      </c>
      <c r="M23" s="50">
        <f>IF('KWh (Monthly) ENTRY LI'!M$5=0,0,L23+'KWh (Monthly) ENTRY LI'!M23)</f>
        <v>0</v>
      </c>
      <c r="N23" s="50">
        <f>IF('KWh (Monthly) ENTRY LI'!N$5=0,0,M23+'KWh (Monthly) ENTRY LI'!N23)</f>
        <v>0</v>
      </c>
      <c r="O23" s="50">
        <f>IF('KWh (Monthly) ENTRY LI'!O$5=0,0,N23+'KWh (Monthly) ENTRY LI'!O23)</f>
        <v>0</v>
      </c>
      <c r="P23" s="50">
        <f>IF('KWh (Monthly) ENTRY LI'!P$5=0,0,O23+'KWh (Monthly) ENTRY LI'!P23)</f>
        <v>0</v>
      </c>
      <c r="Q23" s="50">
        <f>IF('KWh (Monthly) ENTRY LI'!Q$5=0,0,P23+'KWh (Monthly) ENTRY LI'!Q23)</f>
        <v>0</v>
      </c>
      <c r="R23" s="50">
        <f>IF('KWh (Monthly) ENTRY LI'!R$5=0,0,Q23+'KWh (Monthly) ENTRY LI'!R23)</f>
        <v>0</v>
      </c>
      <c r="S23" s="50">
        <f>IF('KWh (Monthly) ENTRY LI'!S$5=0,0,R23+'KWh (Monthly) ENTRY LI'!S23)</f>
        <v>0</v>
      </c>
      <c r="T23" s="50">
        <f>IF('KWh (Monthly) ENTRY LI'!T$5=0,0,S23+'KWh (Monthly) ENTRY LI'!T23)</f>
        <v>0</v>
      </c>
      <c r="U23" s="50">
        <f>IF('KWh (Monthly) ENTRY LI'!U$5=0,0,T23+'KWh (Monthly) ENTRY LI'!U23)</f>
        <v>0</v>
      </c>
      <c r="V23" s="50">
        <f>IF('KWh (Monthly) ENTRY LI'!V$5=0,0,U23+'KWh (Monthly) ENTRY LI'!V23)</f>
        <v>0</v>
      </c>
      <c r="W23" s="50">
        <f>IF('KWh (Monthly) ENTRY LI'!W$5=0,0,V23+'KWh (Monthly) ENTRY LI'!W23)</f>
        <v>0</v>
      </c>
      <c r="X23" s="50">
        <f>IF('KWh (Monthly) ENTRY LI'!X$5=0,0,W23+'KWh (Monthly) ENTRY LI'!X23)</f>
        <v>0</v>
      </c>
      <c r="Y23" s="50">
        <f>IF('KWh (Monthly) ENTRY LI'!Y$5=0,0,X23+'KWh (Monthly) ENTRY LI'!Y23)</f>
        <v>0</v>
      </c>
      <c r="Z23" s="50">
        <f>IF('KWh (Monthly) ENTRY LI'!Z$5=0,0,Y23+'KWh (Monthly) ENTRY LI'!Z23)</f>
        <v>0</v>
      </c>
      <c r="AA23" s="50">
        <f>IF('KWh (Monthly) ENTRY LI'!AA$5=0,0,Z23+'KWh (Monthly) ENTRY LI'!AA23)</f>
        <v>0</v>
      </c>
      <c r="AB23" s="50">
        <f>IF('KWh (Monthly) ENTRY LI'!AB$5=0,0,AA23+'KWh (Monthly) ENTRY LI'!AB23)</f>
        <v>0</v>
      </c>
      <c r="AC23" s="50">
        <f>IF('KWh (Monthly) ENTRY LI'!AC$5=0,0,AB23+'KWh (Monthly) ENTRY LI'!AC23)</f>
        <v>0</v>
      </c>
      <c r="AD23" s="50">
        <f>IF('KWh (Monthly) ENTRY LI'!AD$5=0,0,AC23+'KWh (Monthly) ENTRY LI'!AD23)</f>
        <v>0</v>
      </c>
      <c r="AE23" s="50">
        <f>IF('KWh (Monthly) ENTRY LI'!AE$5=0,0,AD23+'KWh (Monthly) ENTRY LI'!AE23)</f>
        <v>0</v>
      </c>
      <c r="AF23" s="50">
        <f>IF('KWh (Monthly) ENTRY LI'!AF$5=0,0,AE23+'KWh (Monthly) ENTRY LI'!AF23)</f>
        <v>0</v>
      </c>
      <c r="AG23" s="50">
        <f>IF('KWh (Monthly) ENTRY LI'!AG$5=0,0,AF23+'KWh (Monthly) ENTRY LI'!AG23)</f>
        <v>0</v>
      </c>
      <c r="AH23" s="50">
        <f>IF('KWh (Monthly) ENTRY LI'!AH$5=0,0,AG23+'KWh (Monthly) ENTRY LI'!AH23)</f>
        <v>0</v>
      </c>
      <c r="AI23" s="50">
        <f>IF('KWh (Monthly) ENTRY LI'!AI$5=0,0,AH23+'KWh (Monthly) ENTRY LI'!AI23)</f>
        <v>0</v>
      </c>
      <c r="AJ23" s="50">
        <f>IF('KWh (Monthly) ENTRY LI'!AJ$5=0,0,AI23+'KWh (Monthly) ENTRY LI'!AJ23)</f>
        <v>0</v>
      </c>
      <c r="AK23" s="50">
        <f>IF('KWh (Monthly) ENTRY LI'!AK$5=0,0,AJ23+'KWh (Monthly) ENTRY LI'!AK23)</f>
        <v>0</v>
      </c>
      <c r="AL23" s="50">
        <f>IF('KWh (Monthly) ENTRY LI'!AL$5=0,0,AK23+'KWh (Monthly) ENTRY LI'!AL23)</f>
        <v>0</v>
      </c>
      <c r="AM23" s="50">
        <f>IF('KWh (Monthly) ENTRY LI'!AM$5=0,0,AL23+'KWh (Monthly) ENTRY LI'!AM23)</f>
        <v>0</v>
      </c>
      <c r="AN23" s="50">
        <f>IF('KWh (Monthly) ENTRY LI'!AN$5=0,0,AM23+'KWh (Monthly) ENTRY LI'!AN23)</f>
        <v>0</v>
      </c>
      <c r="AO23" s="125">
        <f>IF('KWh (Monthly) ENTRY LI'!AO$5=0,0,AN23+'KWh (Monthly) ENTRY LI'!AO23)</f>
        <v>0</v>
      </c>
      <c r="AP23" s="125">
        <f>IF('KWh (Monthly) ENTRY LI'!AP$5=0,0,AO23+'KWh (Monthly) ENTRY LI'!AP23)</f>
        <v>0</v>
      </c>
      <c r="AQ23" s="125">
        <f>IF('KWh (Monthly) ENTRY LI'!AQ$5=0,0,AP23+'KWh (Monthly) ENTRY LI'!AQ23)</f>
        <v>0</v>
      </c>
      <c r="AR23" s="125">
        <f>IF('KWh (Monthly) ENTRY LI'!AR$5=0,0,AQ23+'KWh (Monthly) ENTRY LI'!AR23)</f>
        <v>0</v>
      </c>
      <c r="AS23" s="125">
        <f>IF('KWh (Monthly) ENTRY LI'!AS$5=0,0,AR23+'KWh (Monthly) ENTRY LI'!AS23)</f>
        <v>0</v>
      </c>
      <c r="AT23" s="125">
        <f>IF('KWh (Monthly) ENTRY LI'!AT$5=0,0,AS23+'KWh (Monthly) ENTRY LI'!AT23)</f>
        <v>0</v>
      </c>
      <c r="AU23" s="125">
        <f>IF('KWh (Monthly) ENTRY LI'!AU$5=0,0,AT23+'KWh (Monthly) ENTRY LI'!AU23)</f>
        <v>0</v>
      </c>
      <c r="AV23" s="125">
        <f>IF('KWh (Monthly) ENTRY LI'!AV$5=0,0,AU23+'KWh (Monthly) ENTRY LI'!AV23)</f>
        <v>0</v>
      </c>
      <c r="AW23" s="125">
        <f>IF('KWh (Monthly) ENTRY LI'!AW$5=0,0,AV23+'KWh (Monthly) ENTRY LI'!AW23)</f>
        <v>0</v>
      </c>
      <c r="AX23" s="125">
        <f>IF('KWh (Monthly) ENTRY LI'!AX$5=0,0,AW23+'KWh (Monthly) ENTRY LI'!AX23)</f>
        <v>0</v>
      </c>
      <c r="AY23" s="125">
        <f>IF('KWh (Monthly) ENTRY LI'!AY$5=0,0,AX23+'KWh (Monthly) ENTRY LI'!AY23)</f>
        <v>0</v>
      </c>
      <c r="AZ23" s="125">
        <f>IF('KWh (Monthly) ENTRY LI'!AZ$5=0,0,AY23+'KWh (Monthly) ENTRY LI'!AZ23)</f>
        <v>0</v>
      </c>
      <c r="BA23" s="125">
        <f>IF('KWh (Monthly) ENTRY LI'!BA$5=0,0,AZ23+'KWh (Monthly) ENTRY LI'!BA23)</f>
        <v>0</v>
      </c>
      <c r="BB23" s="125">
        <f>IF('KWh (Monthly) ENTRY LI'!BB$5=0,0,BA23+'KWh (Monthly) ENTRY LI'!BB23)</f>
        <v>0</v>
      </c>
      <c r="BC23" s="125">
        <f>IF('KWh (Monthly) ENTRY LI'!BC$5=0,0,BB23+'KWh (Monthly) ENTRY LI'!BC23)</f>
        <v>0</v>
      </c>
      <c r="BD23" s="125">
        <f>IF('KWh (Monthly) ENTRY LI'!BD$5=0,0,BC23+'KWh (Monthly) ENTRY LI'!BD23)</f>
        <v>0</v>
      </c>
      <c r="BE23" s="125">
        <f>IF('KWh (Monthly) ENTRY LI'!BE$5=0,0,BD23+'KWh (Monthly) ENTRY LI'!BE23)</f>
        <v>0</v>
      </c>
      <c r="BF23" s="125">
        <f>IF('KWh (Monthly) ENTRY LI'!BF$5=0,0,BE23+'KWh (Monthly) ENTRY LI'!BF23)</f>
        <v>0</v>
      </c>
      <c r="BG23" s="125">
        <f>IF('KWh (Monthly) ENTRY LI'!BG$5=0,0,BF23+'KWh (Monthly) ENTRY LI'!BG23)</f>
        <v>0</v>
      </c>
      <c r="BH23" s="125">
        <f>IF('KWh (Monthly) ENTRY LI'!BH$5=0,0,BG23+'KWh (Monthly) ENTRY LI'!BH23)</f>
        <v>0</v>
      </c>
      <c r="BI23" s="125">
        <f>IF('KWh (Monthly) ENTRY LI'!BI$5=0,0,BH23+'KWh (Monthly) ENTRY LI'!BI23)</f>
        <v>0</v>
      </c>
      <c r="BJ23" s="125">
        <f>IF('KWh (Monthly) ENTRY LI'!BJ$5=0,0,BI23+'KWh (Monthly) ENTRY LI'!BJ23)</f>
        <v>0</v>
      </c>
      <c r="BK23" s="125">
        <f>IF('KWh (Monthly) ENTRY LI'!BK$5=0,0,BJ23+'KWh (Monthly) ENTRY LI'!BK23)</f>
        <v>0</v>
      </c>
      <c r="BL23" s="125">
        <f>IF('KWh (Monthly) ENTRY LI'!BL$5=0,0,BK23+'KWh (Monthly) ENTRY LI'!BL23)</f>
        <v>0</v>
      </c>
      <c r="BM23" s="125">
        <f>IF('KWh (Monthly) ENTRY LI'!BM$5=0,0,BL23+'KWh (Monthly) ENTRY LI'!BM23)</f>
        <v>0</v>
      </c>
      <c r="BN23" s="125">
        <f>IF('KWh (Monthly) ENTRY LI'!BN$5=0,0,BM23+'KWh (Monthly) ENTRY LI'!BN23)</f>
        <v>0</v>
      </c>
      <c r="BO23" s="125">
        <f>IF('KWh (Monthly) ENTRY LI'!BO$5=0,0,BN23+'KWh (Monthly) ENTRY LI'!BO23)</f>
        <v>0</v>
      </c>
      <c r="BP23" s="125">
        <f>IF('KWh (Monthly) ENTRY LI'!BP$5=0,0,BO23+'KWh (Monthly) ENTRY LI'!BP23)</f>
        <v>0</v>
      </c>
      <c r="BQ23" s="125">
        <f>IF('KWh (Monthly) ENTRY LI'!BQ$5=0,0,BP23+'KWh (Monthly) ENTRY LI'!BQ23)</f>
        <v>0</v>
      </c>
      <c r="BR23" s="125">
        <f>IF('KWh (Monthly) ENTRY LI'!BR$5=0,0,BQ23+'KWh (Monthly) ENTRY LI'!BR23)</f>
        <v>0</v>
      </c>
      <c r="BS23" s="125">
        <f>IF('KWh (Monthly) ENTRY LI'!BS$5=0,0,BR23+'KWh (Monthly) ENTRY LI'!BS23)</f>
        <v>0</v>
      </c>
      <c r="BT23" s="125">
        <f>IF('KWh (Monthly) ENTRY LI'!BT$5=0,0,BS23+'KWh (Monthly) ENTRY LI'!BT23)</f>
        <v>0</v>
      </c>
      <c r="BU23" s="125">
        <f>IF('KWh (Monthly) ENTRY LI'!BU$5=0,0,BT23+'KWh (Monthly) ENTRY LI'!BU23)</f>
        <v>0</v>
      </c>
      <c r="BV23" s="125">
        <f>IF('KWh (Monthly) ENTRY LI'!BV$5=0,0,BU23+'KWh (Monthly) ENTRY LI'!BV23)</f>
        <v>0</v>
      </c>
      <c r="BW23" s="125">
        <f>IF('KWh (Monthly) ENTRY LI'!BW$5=0,0,BV23+'KWh (Monthly) ENTRY LI'!BW23)</f>
        <v>0</v>
      </c>
      <c r="BX23" s="125">
        <f>IF('KWh (Monthly) ENTRY LI'!BX$5=0,0,BW23+'KWh (Monthly) ENTRY LI'!BX23)</f>
        <v>0</v>
      </c>
      <c r="BY23" s="125">
        <f>IF('KWh (Monthly) ENTRY LI'!BY$5=0,0,BX23+'KWh (Monthly) ENTRY LI'!BY23)</f>
        <v>0</v>
      </c>
      <c r="BZ23" s="125">
        <f>IF('KWh (Monthly) ENTRY LI'!BZ$5=0,0,BY23+'KWh (Monthly) ENTRY LI'!BZ23)</f>
        <v>0</v>
      </c>
      <c r="CA23" s="125">
        <f>IF('KWh (Monthly) ENTRY LI'!CA$5=0,0,BZ23+'KWh (Monthly) ENTRY LI'!CA23)</f>
        <v>0</v>
      </c>
      <c r="CB23" s="125">
        <f>IF('KWh (Monthly) ENTRY LI'!CB$5=0,0,CA23+'KWh (Monthly) ENTRY LI'!CB23)</f>
        <v>0</v>
      </c>
      <c r="CC23" s="125">
        <f>IF('KWh (Monthly) ENTRY LI'!CC$5=0,0,CB23+'KWh (Monthly) ENTRY LI'!CC23)</f>
        <v>0</v>
      </c>
      <c r="CD23" s="125">
        <f>IF('KWh (Monthly) ENTRY LI'!CD$5=0,0,CC23+'KWh (Monthly) ENTRY LI'!CD23)</f>
        <v>0</v>
      </c>
      <c r="CE23" s="125">
        <f>IF('KWh (Monthly) ENTRY LI'!CE$5=0,0,CD23+'KWh (Monthly) ENTRY LI'!CE23)</f>
        <v>0</v>
      </c>
      <c r="CF23" s="125">
        <f>IF('KWh (Monthly) ENTRY LI'!CF$5=0,0,CE23+'KWh (Monthly) ENTRY LI'!CF23)</f>
        <v>0</v>
      </c>
      <c r="CG23" s="125">
        <f>IF('KWh (Monthly) ENTRY LI'!CG$5=0,0,CF23+'KWh (Monthly) ENTRY LI'!CG23)</f>
        <v>0</v>
      </c>
      <c r="CH23" s="125">
        <f>IF('KWh (Monthly) ENTRY LI'!CH$5=0,0,CG23+'KWh (Monthly) ENTRY LI'!CH23)</f>
        <v>0</v>
      </c>
      <c r="CI23" s="125">
        <f>IF('KWh (Monthly) ENTRY LI'!CI$5=0,0,CH23+'KWh (Monthly) ENTRY LI'!CI23)</f>
        <v>0</v>
      </c>
      <c r="CJ23" s="125">
        <f>IF('KWh (Monthly) ENTRY LI'!CJ$5=0,0,CI23+'KWh (Monthly) ENTRY LI'!CJ23)</f>
        <v>0</v>
      </c>
    </row>
    <row r="24" spans="1:88" x14ac:dyDescent="0.35">
      <c r="A24" s="301"/>
      <c r="B24" s="47" t="s">
        <v>1</v>
      </c>
      <c r="C24" s="50">
        <f>IF('KWh (Monthly) ENTRY LI'!C$5=0,0,'KWh (Monthly) ENTRY LI'!C24)</f>
        <v>0</v>
      </c>
      <c r="D24" s="50">
        <f>IF('KWh (Monthly) ENTRY LI'!D$5=0,0,C24+'KWh (Monthly) ENTRY LI'!D24)</f>
        <v>0</v>
      </c>
      <c r="E24" s="50">
        <f>IF('KWh (Monthly) ENTRY LI'!E$5=0,0,D24+'KWh (Monthly) ENTRY LI'!E24)</f>
        <v>0</v>
      </c>
      <c r="F24" s="50">
        <f>IF('KWh (Monthly) ENTRY LI'!F$5=0,0,E24+'KWh (Monthly) ENTRY LI'!F24)</f>
        <v>0</v>
      </c>
      <c r="G24" s="50">
        <f>IF('KWh (Monthly) ENTRY LI'!G$5=0,0,F24+'KWh (Monthly) ENTRY LI'!G24)</f>
        <v>0</v>
      </c>
      <c r="H24" s="50">
        <f>IF('KWh (Monthly) ENTRY LI'!H$5=0,0,G24+'KWh (Monthly) ENTRY LI'!H24)</f>
        <v>0</v>
      </c>
      <c r="I24" s="50">
        <f>IF('KWh (Monthly) ENTRY LI'!I$5=0,0,H24+'KWh (Monthly) ENTRY LI'!I24)</f>
        <v>0</v>
      </c>
      <c r="J24" s="50">
        <f>IF('KWh (Monthly) ENTRY LI'!J$5=0,0,I24+'KWh (Monthly) ENTRY LI'!J24)</f>
        <v>0</v>
      </c>
      <c r="K24" s="50">
        <f>IF('KWh (Monthly) ENTRY LI'!K$5=0,0,J24+'KWh (Monthly) ENTRY LI'!K24)</f>
        <v>0</v>
      </c>
      <c r="L24" s="50">
        <f>IF('KWh (Monthly) ENTRY LI'!L$5=0,0,K24+'KWh (Monthly) ENTRY LI'!L24)</f>
        <v>0</v>
      </c>
      <c r="M24" s="50">
        <f>IF('KWh (Monthly) ENTRY LI'!M$5=0,0,L24+'KWh (Monthly) ENTRY LI'!M24)</f>
        <v>0</v>
      </c>
      <c r="N24" s="50">
        <f>IF('KWh (Monthly) ENTRY LI'!N$5=0,0,M24+'KWh (Monthly) ENTRY LI'!N24)</f>
        <v>0</v>
      </c>
      <c r="O24" s="50">
        <f>IF('KWh (Monthly) ENTRY LI'!O$5=0,0,N24+'KWh (Monthly) ENTRY LI'!O24)</f>
        <v>0</v>
      </c>
      <c r="P24" s="50">
        <f>IF('KWh (Monthly) ENTRY LI'!P$5=0,0,O24+'KWh (Monthly) ENTRY LI'!P24)</f>
        <v>0</v>
      </c>
      <c r="Q24" s="50">
        <f>IF('KWh (Monthly) ENTRY LI'!Q$5=0,0,P24+'KWh (Monthly) ENTRY LI'!Q24)</f>
        <v>0</v>
      </c>
      <c r="R24" s="50">
        <f>IF('KWh (Monthly) ENTRY LI'!R$5=0,0,Q24+'KWh (Monthly) ENTRY LI'!R24)</f>
        <v>0</v>
      </c>
      <c r="S24" s="50">
        <f>IF('KWh (Monthly) ENTRY LI'!S$5=0,0,R24+'KWh (Monthly) ENTRY LI'!S24)</f>
        <v>0</v>
      </c>
      <c r="T24" s="50">
        <f>IF('KWh (Monthly) ENTRY LI'!T$5=0,0,S24+'KWh (Monthly) ENTRY LI'!T24)</f>
        <v>0</v>
      </c>
      <c r="U24" s="50">
        <f>IF('KWh (Monthly) ENTRY LI'!U$5=0,0,T24+'KWh (Monthly) ENTRY LI'!U24)</f>
        <v>0</v>
      </c>
      <c r="V24" s="50">
        <f>IF('KWh (Monthly) ENTRY LI'!V$5=0,0,U24+'KWh (Monthly) ENTRY LI'!V24)</f>
        <v>0</v>
      </c>
      <c r="W24" s="50">
        <f>IF('KWh (Monthly) ENTRY LI'!W$5=0,0,V24+'KWh (Monthly) ENTRY LI'!W24)</f>
        <v>0</v>
      </c>
      <c r="X24" s="50">
        <f>IF('KWh (Monthly) ENTRY LI'!X$5=0,0,W24+'KWh (Monthly) ENTRY LI'!X24)</f>
        <v>0</v>
      </c>
      <c r="Y24" s="50">
        <f>IF('KWh (Monthly) ENTRY LI'!Y$5=0,0,X24+'KWh (Monthly) ENTRY LI'!Y24)</f>
        <v>0</v>
      </c>
      <c r="Z24" s="50">
        <f>IF('KWh (Monthly) ENTRY LI'!Z$5=0,0,Y24+'KWh (Monthly) ENTRY LI'!Z24)</f>
        <v>0</v>
      </c>
      <c r="AA24" s="50">
        <f>IF('KWh (Monthly) ENTRY LI'!AA$5=0,0,Z24+'KWh (Monthly) ENTRY LI'!AA24)</f>
        <v>0</v>
      </c>
      <c r="AB24" s="50">
        <f>IF('KWh (Monthly) ENTRY LI'!AB$5=0,0,AA24+'KWh (Monthly) ENTRY LI'!AB24)</f>
        <v>0</v>
      </c>
      <c r="AC24" s="50">
        <f>IF('KWh (Monthly) ENTRY LI'!AC$5=0,0,AB24+'KWh (Monthly) ENTRY LI'!AC24)</f>
        <v>0</v>
      </c>
      <c r="AD24" s="50">
        <f>IF('KWh (Monthly) ENTRY LI'!AD$5=0,0,AC24+'KWh (Monthly) ENTRY LI'!AD24)</f>
        <v>0</v>
      </c>
      <c r="AE24" s="50">
        <f>IF('KWh (Monthly) ENTRY LI'!AE$5=0,0,AD24+'KWh (Monthly) ENTRY LI'!AE24)</f>
        <v>0</v>
      </c>
      <c r="AF24" s="50">
        <f>IF('KWh (Monthly) ENTRY LI'!AF$5=0,0,AE24+'KWh (Monthly) ENTRY LI'!AF24)</f>
        <v>0</v>
      </c>
      <c r="AG24" s="50">
        <f>IF('KWh (Monthly) ENTRY LI'!AG$5=0,0,AF24+'KWh (Monthly) ENTRY LI'!AG24)</f>
        <v>0</v>
      </c>
      <c r="AH24" s="50">
        <f>IF('KWh (Monthly) ENTRY LI'!AH$5=0,0,AG24+'KWh (Monthly) ENTRY LI'!AH24)</f>
        <v>0</v>
      </c>
      <c r="AI24" s="50">
        <f>IF('KWh (Monthly) ENTRY LI'!AI$5=0,0,AH24+'KWh (Monthly) ENTRY LI'!AI24)</f>
        <v>0</v>
      </c>
      <c r="AJ24" s="50">
        <f>IF('KWh (Monthly) ENTRY LI'!AJ$5=0,0,AI24+'KWh (Monthly) ENTRY LI'!AJ24)</f>
        <v>0</v>
      </c>
      <c r="AK24" s="50">
        <f>IF('KWh (Monthly) ENTRY LI'!AK$5=0,0,AJ24+'KWh (Monthly) ENTRY LI'!AK24)</f>
        <v>0</v>
      </c>
      <c r="AL24" s="50">
        <f>IF('KWh (Monthly) ENTRY LI'!AL$5=0,0,AK24+'KWh (Monthly) ENTRY LI'!AL24)</f>
        <v>0</v>
      </c>
      <c r="AM24" s="50">
        <f>IF('KWh (Monthly) ENTRY LI'!AM$5=0,0,AL24+'KWh (Monthly) ENTRY LI'!AM24)</f>
        <v>0</v>
      </c>
      <c r="AN24" s="50">
        <f>IF('KWh (Monthly) ENTRY LI'!AN$5=0,0,AM24+'KWh (Monthly) ENTRY LI'!AN24)</f>
        <v>0</v>
      </c>
      <c r="AO24" s="125">
        <f>IF('KWh (Monthly) ENTRY LI'!AO$5=0,0,AN24+'KWh (Monthly) ENTRY LI'!AO24)</f>
        <v>0</v>
      </c>
      <c r="AP24" s="125">
        <f>IF('KWh (Monthly) ENTRY LI'!AP$5=0,0,AO24+'KWh (Monthly) ENTRY LI'!AP24)</f>
        <v>0</v>
      </c>
      <c r="AQ24" s="125">
        <f>IF('KWh (Monthly) ENTRY LI'!AQ$5=0,0,AP24+'KWh (Monthly) ENTRY LI'!AQ24)</f>
        <v>0</v>
      </c>
      <c r="AR24" s="125">
        <f>IF('KWh (Monthly) ENTRY LI'!AR$5=0,0,AQ24+'KWh (Monthly) ENTRY LI'!AR24)</f>
        <v>0</v>
      </c>
      <c r="AS24" s="125">
        <f>IF('KWh (Monthly) ENTRY LI'!AS$5=0,0,AR24+'KWh (Monthly) ENTRY LI'!AS24)</f>
        <v>0</v>
      </c>
      <c r="AT24" s="125">
        <f>IF('KWh (Monthly) ENTRY LI'!AT$5=0,0,AS24+'KWh (Monthly) ENTRY LI'!AT24)</f>
        <v>0</v>
      </c>
      <c r="AU24" s="125">
        <f>IF('KWh (Monthly) ENTRY LI'!AU$5=0,0,AT24+'KWh (Monthly) ENTRY LI'!AU24)</f>
        <v>0</v>
      </c>
      <c r="AV24" s="125">
        <f>IF('KWh (Monthly) ENTRY LI'!AV$5=0,0,AU24+'KWh (Monthly) ENTRY LI'!AV24)</f>
        <v>0</v>
      </c>
      <c r="AW24" s="125">
        <f>IF('KWh (Monthly) ENTRY LI'!AW$5=0,0,AV24+'KWh (Monthly) ENTRY LI'!AW24)</f>
        <v>0</v>
      </c>
      <c r="AX24" s="125">
        <f>IF('KWh (Monthly) ENTRY LI'!AX$5=0,0,AW24+'KWh (Monthly) ENTRY LI'!AX24)</f>
        <v>0</v>
      </c>
      <c r="AY24" s="125">
        <f>IF('KWh (Monthly) ENTRY LI'!AY$5=0,0,AX24+'KWh (Monthly) ENTRY LI'!AY24)</f>
        <v>0</v>
      </c>
      <c r="AZ24" s="125">
        <f>IF('KWh (Monthly) ENTRY LI'!AZ$5=0,0,AY24+'KWh (Monthly) ENTRY LI'!AZ24)</f>
        <v>0</v>
      </c>
      <c r="BA24" s="125">
        <f>IF('KWh (Monthly) ENTRY LI'!BA$5=0,0,AZ24+'KWh (Monthly) ENTRY LI'!BA24)</f>
        <v>0</v>
      </c>
      <c r="BB24" s="125">
        <f>IF('KWh (Monthly) ENTRY LI'!BB$5=0,0,BA24+'KWh (Monthly) ENTRY LI'!BB24)</f>
        <v>0</v>
      </c>
      <c r="BC24" s="125">
        <f>IF('KWh (Monthly) ENTRY LI'!BC$5=0,0,BB24+'KWh (Monthly) ENTRY LI'!BC24)</f>
        <v>0</v>
      </c>
      <c r="BD24" s="125">
        <f>IF('KWh (Monthly) ENTRY LI'!BD$5=0,0,BC24+'KWh (Monthly) ENTRY LI'!BD24)</f>
        <v>0</v>
      </c>
      <c r="BE24" s="125">
        <f>IF('KWh (Monthly) ENTRY LI'!BE$5=0,0,BD24+'KWh (Monthly) ENTRY LI'!BE24)</f>
        <v>0</v>
      </c>
      <c r="BF24" s="125">
        <f>IF('KWh (Monthly) ENTRY LI'!BF$5=0,0,BE24+'KWh (Monthly) ENTRY LI'!BF24)</f>
        <v>0</v>
      </c>
      <c r="BG24" s="125">
        <f>IF('KWh (Monthly) ENTRY LI'!BG$5=0,0,BF24+'KWh (Monthly) ENTRY LI'!BG24)</f>
        <v>0</v>
      </c>
      <c r="BH24" s="125">
        <f>IF('KWh (Monthly) ENTRY LI'!BH$5=0,0,BG24+'KWh (Monthly) ENTRY LI'!BH24)</f>
        <v>0</v>
      </c>
      <c r="BI24" s="125">
        <f>IF('KWh (Monthly) ENTRY LI'!BI$5=0,0,BH24+'KWh (Monthly) ENTRY LI'!BI24)</f>
        <v>0</v>
      </c>
      <c r="BJ24" s="125">
        <f>IF('KWh (Monthly) ENTRY LI'!BJ$5=0,0,BI24+'KWh (Monthly) ENTRY LI'!BJ24)</f>
        <v>0</v>
      </c>
      <c r="BK24" s="125">
        <f>IF('KWh (Monthly) ENTRY LI'!BK$5=0,0,BJ24+'KWh (Monthly) ENTRY LI'!BK24)</f>
        <v>0</v>
      </c>
      <c r="BL24" s="125">
        <f>IF('KWh (Monthly) ENTRY LI'!BL$5=0,0,BK24+'KWh (Monthly) ENTRY LI'!BL24)</f>
        <v>0</v>
      </c>
      <c r="BM24" s="125">
        <f>IF('KWh (Monthly) ENTRY LI'!BM$5=0,0,BL24+'KWh (Monthly) ENTRY LI'!BM24)</f>
        <v>0</v>
      </c>
      <c r="BN24" s="125">
        <f>IF('KWh (Monthly) ENTRY LI'!BN$5=0,0,BM24+'KWh (Monthly) ENTRY LI'!BN24)</f>
        <v>0</v>
      </c>
      <c r="BO24" s="125">
        <f>IF('KWh (Monthly) ENTRY LI'!BO$5=0,0,BN24+'KWh (Monthly) ENTRY LI'!BO24)</f>
        <v>0</v>
      </c>
      <c r="BP24" s="125">
        <f>IF('KWh (Monthly) ENTRY LI'!BP$5=0,0,BO24+'KWh (Monthly) ENTRY LI'!BP24)</f>
        <v>0</v>
      </c>
      <c r="BQ24" s="125">
        <f>IF('KWh (Monthly) ENTRY LI'!BQ$5=0,0,BP24+'KWh (Monthly) ENTRY LI'!BQ24)</f>
        <v>0</v>
      </c>
      <c r="BR24" s="125">
        <f>IF('KWh (Monthly) ENTRY LI'!BR$5=0,0,BQ24+'KWh (Monthly) ENTRY LI'!BR24)</f>
        <v>0</v>
      </c>
      <c r="BS24" s="125">
        <f>IF('KWh (Monthly) ENTRY LI'!BS$5=0,0,BR24+'KWh (Monthly) ENTRY LI'!BS24)</f>
        <v>0</v>
      </c>
      <c r="BT24" s="125">
        <f>IF('KWh (Monthly) ENTRY LI'!BT$5=0,0,BS24+'KWh (Monthly) ENTRY LI'!BT24)</f>
        <v>0</v>
      </c>
      <c r="BU24" s="125">
        <f>IF('KWh (Monthly) ENTRY LI'!BU$5=0,0,BT24+'KWh (Monthly) ENTRY LI'!BU24)</f>
        <v>0</v>
      </c>
      <c r="BV24" s="125">
        <f>IF('KWh (Monthly) ENTRY LI'!BV$5=0,0,BU24+'KWh (Monthly) ENTRY LI'!BV24)</f>
        <v>0</v>
      </c>
      <c r="BW24" s="125">
        <f>IF('KWh (Monthly) ENTRY LI'!BW$5=0,0,BV24+'KWh (Monthly) ENTRY LI'!BW24)</f>
        <v>0</v>
      </c>
      <c r="BX24" s="125">
        <f>IF('KWh (Monthly) ENTRY LI'!BX$5=0,0,BW24+'KWh (Monthly) ENTRY LI'!BX24)</f>
        <v>0</v>
      </c>
      <c r="BY24" s="125">
        <f>IF('KWh (Monthly) ENTRY LI'!BY$5=0,0,BX24+'KWh (Monthly) ENTRY LI'!BY24)</f>
        <v>0</v>
      </c>
      <c r="BZ24" s="125">
        <f>IF('KWh (Monthly) ENTRY LI'!BZ$5=0,0,BY24+'KWh (Monthly) ENTRY LI'!BZ24)</f>
        <v>0</v>
      </c>
      <c r="CA24" s="125">
        <f>IF('KWh (Monthly) ENTRY LI'!CA$5=0,0,BZ24+'KWh (Monthly) ENTRY LI'!CA24)</f>
        <v>0</v>
      </c>
      <c r="CB24" s="125">
        <f>IF('KWh (Monthly) ENTRY LI'!CB$5=0,0,CA24+'KWh (Monthly) ENTRY LI'!CB24)</f>
        <v>0</v>
      </c>
      <c r="CC24" s="125">
        <f>IF('KWh (Monthly) ENTRY LI'!CC$5=0,0,CB24+'KWh (Monthly) ENTRY LI'!CC24)</f>
        <v>0</v>
      </c>
      <c r="CD24" s="125">
        <f>IF('KWh (Monthly) ENTRY LI'!CD$5=0,0,CC24+'KWh (Monthly) ENTRY LI'!CD24)</f>
        <v>0</v>
      </c>
      <c r="CE24" s="125">
        <f>IF('KWh (Monthly) ENTRY LI'!CE$5=0,0,CD24+'KWh (Monthly) ENTRY LI'!CE24)</f>
        <v>0</v>
      </c>
      <c r="CF24" s="125">
        <f>IF('KWh (Monthly) ENTRY LI'!CF$5=0,0,CE24+'KWh (Monthly) ENTRY LI'!CF24)</f>
        <v>0</v>
      </c>
      <c r="CG24" s="125">
        <f>IF('KWh (Monthly) ENTRY LI'!CG$5=0,0,CF24+'KWh (Monthly) ENTRY LI'!CG24)</f>
        <v>0</v>
      </c>
      <c r="CH24" s="125">
        <f>IF('KWh (Monthly) ENTRY LI'!CH$5=0,0,CG24+'KWh (Monthly) ENTRY LI'!CH24)</f>
        <v>0</v>
      </c>
      <c r="CI24" s="125">
        <f>IF('KWh (Monthly) ENTRY LI'!CI$5=0,0,CH24+'KWh (Monthly) ENTRY LI'!CI24)</f>
        <v>0</v>
      </c>
      <c r="CJ24" s="125">
        <f>IF('KWh (Monthly) ENTRY LI'!CJ$5=0,0,CI24+'KWh (Monthly) ENTRY LI'!CJ24)</f>
        <v>0</v>
      </c>
    </row>
    <row r="25" spans="1:88" x14ac:dyDescent="0.35">
      <c r="A25" s="301"/>
      <c r="B25" s="47" t="s">
        <v>2</v>
      </c>
      <c r="C25" s="50">
        <f>IF('KWh (Monthly) ENTRY LI'!C$5=0,0,'KWh (Monthly) ENTRY LI'!C25)</f>
        <v>0</v>
      </c>
      <c r="D25" s="50">
        <f>IF('KWh (Monthly) ENTRY LI'!D$5=0,0,C25+'KWh (Monthly) ENTRY LI'!D25)</f>
        <v>0</v>
      </c>
      <c r="E25" s="50">
        <f>IF('KWh (Monthly) ENTRY LI'!E$5=0,0,D25+'KWh (Monthly) ENTRY LI'!E25)</f>
        <v>0</v>
      </c>
      <c r="F25" s="50">
        <f>IF('KWh (Monthly) ENTRY LI'!F$5=0,0,E25+'KWh (Monthly) ENTRY LI'!F25)</f>
        <v>0</v>
      </c>
      <c r="G25" s="50">
        <f>IF('KWh (Monthly) ENTRY LI'!G$5=0,0,F25+'KWh (Monthly) ENTRY LI'!G25)</f>
        <v>0</v>
      </c>
      <c r="H25" s="50">
        <f>IF('KWh (Monthly) ENTRY LI'!H$5=0,0,G25+'KWh (Monthly) ENTRY LI'!H25)</f>
        <v>0</v>
      </c>
      <c r="I25" s="50">
        <f>IF('KWh (Monthly) ENTRY LI'!I$5=0,0,H25+'KWh (Monthly) ENTRY LI'!I25)</f>
        <v>0</v>
      </c>
      <c r="J25" s="50">
        <f>IF('KWh (Monthly) ENTRY LI'!J$5=0,0,I25+'KWh (Monthly) ENTRY LI'!J25)</f>
        <v>0</v>
      </c>
      <c r="K25" s="50">
        <f>IF('KWh (Monthly) ENTRY LI'!K$5=0,0,J25+'KWh (Monthly) ENTRY LI'!K25)</f>
        <v>0</v>
      </c>
      <c r="L25" s="50">
        <f>IF('KWh (Monthly) ENTRY LI'!L$5=0,0,K25+'KWh (Monthly) ENTRY LI'!L25)</f>
        <v>0</v>
      </c>
      <c r="M25" s="50">
        <f>IF('KWh (Monthly) ENTRY LI'!M$5=0,0,L25+'KWh (Monthly) ENTRY LI'!M25)</f>
        <v>0</v>
      </c>
      <c r="N25" s="50">
        <f>IF('KWh (Monthly) ENTRY LI'!N$5=0,0,M25+'KWh (Monthly) ENTRY LI'!N25)</f>
        <v>0</v>
      </c>
      <c r="O25" s="50">
        <f>IF('KWh (Monthly) ENTRY LI'!O$5=0,0,N25+'KWh (Monthly) ENTRY LI'!O25)</f>
        <v>0</v>
      </c>
      <c r="P25" s="50">
        <f>IF('KWh (Monthly) ENTRY LI'!P$5=0,0,O25+'KWh (Monthly) ENTRY LI'!P25)</f>
        <v>0</v>
      </c>
      <c r="Q25" s="50">
        <f>IF('KWh (Monthly) ENTRY LI'!Q$5=0,0,P25+'KWh (Monthly) ENTRY LI'!Q25)</f>
        <v>0</v>
      </c>
      <c r="R25" s="50">
        <f>IF('KWh (Monthly) ENTRY LI'!R$5=0,0,Q25+'KWh (Monthly) ENTRY LI'!R25)</f>
        <v>0</v>
      </c>
      <c r="S25" s="50">
        <f>IF('KWh (Monthly) ENTRY LI'!S$5=0,0,R25+'KWh (Monthly) ENTRY LI'!S25)</f>
        <v>0</v>
      </c>
      <c r="T25" s="50">
        <f>IF('KWh (Monthly) ENTRY LI'!T$5=0,0,S25+'KWh (Monthly) ENTRY LI'!T25)</f>
        <v>0</v>
      </c>
      <c r="U25" s="50">
        <f>IF('KWh (Monthly) ENTRY LI'!U$5=0,0,T25+'KWh (Monthly) ENTRY LI'!U25)</f>
        <v>0</v>
      </c>
      <c r="V25" s="50">
        <f>IF('KWh (Monthly) ENTRY LI'!V$5=0,0,U25+'KWh (Monthly) ENTRY LI'!V25)</f>
        <v>0</v>
      </c>
      <c r="W25" s="50">
        <f>IF('KWh (Monthly) ENTRY LI'!W$5=0,0,V25+'KWh (Monthly) ENTRY LI'!W25)</f>
        <v>0</v>
      </c>
      <c r="X25" s="50">
        <f>IF('KWh (Monthly) ENTRY LI'!X$5=0,0,W25+'KWh (Monthly) ENTRY LI'!X25)</f>
        <v>0</v>
      </c>
      <c r="Y25" s="50">
        <f>IF('KWh (Monthly) ENTRY LI'!Y$5=0,0,X25+'KWh (Monthly) ENTRY LI'!Y25)</f>
        <v>0</v>
      </c>
      <c r="Z25" s="50">
        <f>IF('KWh (Monthly) ENTRY LI'!Z$5=0,0,Y25+'KWh (Monthly) ENTRY LI'!Z25)</f>
        <v>0</v>
      </c>
      <c r="AA25" s="50">
        <f>IF('KWh (Monthly) ENTRY LI'!AA$5=0,0,Z25+'KWh (Monthly) ENTRY LI'!AA25)</f>
        <v>0</v>
      </c>
      <c r="AB25" s="50">
        <f>IF('KWh (Monthly) ENTRY LI'!AB$5=0,0,AA25+'KWh (Monthly) ENTRY LI'!AB25)</f>
        <v>0</v>
      </c>
      <c r="AC25" s="50">
        <f>IF('KWh (Monthly) ENTRY LI'!AC$5=0,0,AB25+'KWh (Monthly) ENTRY LI'!AC25)</f>
        <v>0</v>
      </c>
      <c r="AD25" s="50">
        <f>IF('KWh (Monthly) ENTRY LI'!AD$5=0,0,AC25+'KWh (Monthly) ENTRY LI'!AD25)</f>
        <v>0</v>
      </c>
      <c r="AE25" s="50">
        <f>IF('KWh (Monthly) ENTRY LI'!AE$5=0,0,AD25+'KWh (Monthly) ENTRY LI'!AE25)</f>
        <v>0</v>
      </c>
      <c r="AF25" s="50">
        <f>IF('KWh (Monthly) ENTRY LI'!AF$5=0,0,AE25+'KWh (Monthly) ENTRY LI'!AF25)</f>
        <v>0</v>
      </c>
      <c r="AG25" s="50">
        <f>IF('KWh (Monthly) ENTRY LI'!AG$5=0,0,AF25+'KWh (Monthly) ENTRY LI'!AG25)</f>
        <v>0</v>
      </c>
      <c r="AH25" s="50">
        <f>IF('KWh (Monthly) ENTRY LI'!AH$5=0,0,AG25+'KWh (Monthly) ENTRY LI'!AH25)</f>
        <v>0</v>
      </c>
      <c r="AI25" s="50">
        <f>IF('KWh (Monthly) ENTRY LI'!AI$5=0,0,AH25+'KWh (Monthly) ENTRY LI'!AI25)</f>
        <v>0</v>
      </c>
      <c r="AJ25" s="50">
        <f>IF('KWh (Monthly) ENTRY LI'!AJ$5=0,0,AI25+'KWh (Monthly) ENTRY LI'!AJ25)</f>
        <v>0</v>
      </c>
      <c r="AK25" s="50">
        <f>IF('KWh (Monthly) ENTRY LI'!AK$5=0,0,AJ25+'KWh (Monthly) ENTRY LI'!AK25)</f>
        <v>0</v>
      </c>
      <c r="AL25" s="50">
        <f>IF('KWh (Monthly) ENTRY LI'!AL$5=0,0,AK25+'KWh (Monthly) ENTRY LI'!AL25)</f>
        <v>0</v>
      </c>
      <c r="AM25" s="50">
        <f>IF('KWh (Monthly) ENTRY LI'!AM$5=0,0,AL25+'KWh (Monthly) ENTRY LI'!AM25)</f>
        <v>0</v>
      </c>
      <c r="AN25" s="50">
        <f>IF('KWh (Monthly) ENTRY LI'!AN$5=0,0,AM25+'KWh (Monthly) ENTRY LI'!AN25)</f>
        <v>0</v>
      </c>
      <c r="AO25" s="125">
        <f>IF('KWh (Monthly) ENTRY LI'!AO$5=0,0,AN25+'KWh (Monthly) ENTRY LI'!AO25)</f>
        <v>0</v>
      </c>
      <c r="AP25" s="125">
        <f>IF('KWh (Monthly) ENTRY LI'!AP$5=0,0,AO25+'KWh (Monthly) ENTRY LI'!AP25)</f>
        <v>0</v>
      </c>
      <c r="AQ25" s="125">
        <f>IF('KWh (Monthly) ENTRY LI'!AQ$5=0,0,AP25+'KWh (Monthly) ENTRY LI'!AQ25)</f>
        <v>0</v>
      </c>
      <c r="AR25" s="125">
        <f>IF('KWh (Monthly) ENTRY LI'!AR$5=0,0,AQ25+'KWh (Monthly) ENTRY LI'!AR25)</f>
        <v>0</v>
      </c>
      <c r="AS25" s="125">
        <f>IF('KWh (Monthly) ENTRY LI'!AS$5=0,0,AR25+'KWh (Monthly) ENTRY LI'!AS25)</f>
        <v>0</v>
      </c>
      <c r="AT25" s="125">
        <f>IF('KWh (Monthly) ENTRY LI'!AT$5=0,0,AS25+'KWh (Monthly) ENTRY LI'!AT25)</f>
        <v>0</v>
      </c>
      <c r="AU25" s="125">
        <f>IF('KWh (Monthly) ENTRY LI'!AU$5=0,0,AT25+'KWh (Monthly) ENTRY LI'!AU25)</f>
        <v>0</v>
      </c>
      <c r="AV25" s="125">
        <f>IF('KWh (Monthly) ENTRY LI'!AV$5=0,0,AU25+'KWh (Monthly) ENTRY LI'!AV25)</f>
        <v>0</v>
      </c>
      <c r="AW25" s="125">
        <f>IF('KWh (Monthly) ENTRY LI'!AW$5=0,0,AV25+'KWh (Monthly) ENTRY LI'!AW25)</f>
        <v>0</v>
      </c>
      <c r="AX25" s="125">
        <f>IF('KWh (Monthly) ENTRY LI'!AX$5=0,0,AW25+'KWh (Monthly) ENTRY LI'!AX25)</f>
        <v>0</v>
      </c>
      <c r="AY25" s="125">
        <f>IF('KWh (Monthly) ENTRY LI'!AY$5=0,0,AX25+'KWh (Monthly) ENTRY LI'!AY25)</f>
        <v>0</v>
      </c>
      <c r="AZ25" s="125">
        <f>IF('KWh (Monthly) ENTRY LI'!AZ$5=0,0,AY25+'KWh (Monthly) ENTRY LI'!AZ25)</f>
        <v>0</v>
      </c>
      <c r="BA25" s="125">
        <f>IF('KWh (Monthly) ENTRY LI'!BA$5=0,0,AZ25+'KWh (Monthly) ENTRY LI'!BA25)</f>
        <v>0</v>
      </c>
      <c r="BB25" s="125">
        <f>IF('KWh (Monthly) ENTRY LI'!BB$5=0,0,BA25+'KWh (Monthly) ENTRY LI'!BB25)</f>
        <v>0</v>
      </c>
      <c r="BC25" s="125">
        <f>IF('KWh (Monthly) ENTRY LI'!BC$5=0,0,BB25+'KWh (Monthly) ENTRY LI'!BC25)</f>
        <v>0</v>
      </c>
      <c r="BD25" s="125">
        <f>IF('KWh (Monthly) ENTRY LI'!BD$5=0,0,BC25+'KWh (Monthly) ENTRY LI'!BD25)</f>
        <v>0</v>
      </c>
      <c r="BE25" s="125">
        <f>IF('KWh (Monthly) ENTRY LI'!BE$5=0,0,BD25+'KWh (Monthly) ENTRY LI'!BE25)</f>
        <v>0</v>
      </c>
      <c r="BF25" s="125">
        <f>IF('KWh (Monthly) ENTRY LI'!BF$5=0,0,BE25+'KWh (Monthly) ENTRY LI'!BF25)</f>
        <v>0</v>
      </c>
      <c r="BG25" s="125">
        <f>IF('KWh (Monthly) ENTRY LI'!BG$5=0,0,BF25+'KWh (Monthly) ENTRY LI'!BG25)</f>
        <v>0</v>
      </c>
      <c r="BH25" s="125">
        <f>IF('KWh (Monthly) ENTRY LI'!BH$5=0,0,BG25+'KWh (Monthly) ENTRY LI'!BH25)</f>
        <v>0</v>
      </c>
      <c r="BI25" s="125">
        <f>IF('KWh (Monthly) ENTRY LI'!BI$5=0,0,BH25+'KWh (Monthly) ENTRY LI'!BI25)</f>
        <v>0</v>
      </c>
      <c r="BJ25" s="125">
        <f>IF('KWh (Monthly) ENTRY LI'!BJ$5=0,0,BI25+'KWh (Monthly) ENTRY LI'!BJ25)</f>
        <v>0</v>
      </c>
      <c r="BK25" s="125">
        <f>IF('KWh (Monthly) ENTRY LI'!BK$5=0,0,BJ25+'KWh (Monthly) ENTRY LI'!BK25)</f>
        <v>0</v>
      </c>
      <c r="BL25" s="125">
        <f>IF('KWh (Monthly) ENTRY LI'!BL$5=0,0,BK25+'KWh (Monthly) ENTRY LI'!BL25)</f>
        <v>0</v>
      </c>
      <c r="BM25" s="125">
        <f>IF('KWh (Monthly) ENTRY LI'!BM$5=0,0,BL25+'KWh (Monthly) ENTRY LI'!BM25)</f>
        <v>0</v>
      </c>
      <c r="BN25" s="125">
        <f>IF('KWh (Monthly) ENTRY LI'!BN$5=0,0,BM25+'KWh (Monthly) ENTRY LI'!BN25)</f>
        <v>0</v>
      </c>
      <c r="BO25" s="125">
        <f>IF('KWh (Monthly) ENTRY LI'!BO$5=0,0,BN25+'KWh (Monthly) ENTRY LI'!BO25)</f>
        <v>0</v>
      </c>
      <c r="BP25" s="125">
        <f>IF('KWh (Monthly) ENTRY LI'!BP$5=0,0,BO25+'KWh (Monthly) ENTRY LI'!BP25)</f>
        <v>0</v>
      </c>
      <c r="BQ25" s="125">
        <f>IF('KWh (Monthly) ENTRY LI'!BQ$5=0,0,BP25+'KWh (Monthly) ENTRY LI'!BQ25)</f>
        <v>0</v>
      </c>
      <c r="BR25" s="125">
        <f>IF('KWh (Monthly) ENTRY LI'!BR$5=0,0,BQ25+'KWh (Monthly) ENTRY LI'!BR25)</f>
        <v>0</v>
      </c>
      <c r="BS25" s="125">
        <f>IF('KWh (Monthly) ENTRY LI'!BS$5=0,0,BR25+'KWh (Monthly) ENTRY LI'!BS25)</f>
        <v>0</v>
      </c>
      <c r="BT25" s="125">
        <f>IF('KWh (Monthly) ENTRY LI'!BT$5=0,0,BS25+'KWh (Monthly) ENTRY LI'!BT25)</f>
        <v>0</v>
      </c>
      <c r="BU25" s="125">
        <f>IF('KWh (Monthly) ENTRY LI'!BU$5=0,0,BT25+'KWh (Monthly) ENTRY LI'!BU25)</f>
        <v>0</v>
      </c>
      <c r="BV25" s="125">
        <f>IF('KWh (Monthly) ENTRY LI'!BV$5=0,0,BU25+'KWh (Monthly) ENTRY LI'!BV25)</f>
        <v>0</v>
      </c>
      <c r="BW25" s="125">
        <f>IF('KWh (Monthly) ENTRY LI'!BW$5=0,0,BV25+'KWh (Monthly) ENTRY LI'!BW25)</f>
        <v>0</v>
      </c>
      <c r="BX25" s="125">
        <f>IF('KWh (Monthly) ENTRY LI'!BX$5=0,0,BW25+'KWh (Monthly) ENTRY LI'!BX25)</f>
        <v>0</v>
      </c>
      <c r="BY25" s="125">
        <f>IF('KWh (Monthly) ENTRY LI'!BY$5=0,0,BX25+'KWh (Monthly) ENTRY LI'!BY25)</f>
        <v>0</v>
      </c>
      <c r="BZ25" s="125">
        <f>IF('KWh (Monthly) ENTRY LI'!BZ$5=0,0,BY25+'KWh (Monthly) ENTRY LI'!BZ25)</f>
        <v>0</v>
      </c>
      <c r="CA25" s="125">
        <f>IF('KWh (Monthly) ENTRY LI'!CA$5=0,0,BZ25+'KWh (Monthly) ENTRY LI'!CA25)</f>
        <v>0</v>
      </c>
      <c r="CB25" s="125">
        <f>IF('KWh (Monthly) ENTRY LI'!CB$5=0,0,CA25+'KWh (Monthly) ENTRY LI'!CB25)</f>
        <v>0</v>
      </c>
      <c r="CC25" s="125">
        <f>IF('KWh (Monthly) ENTRY LI'!CC$5=0,0,CB25+'KWh (Monthly) ENTRY LI'!CC25)</f>
        <v>0</v>
      </c>
      <c r="CD25" s="125">
        <f>IF('KWh (Monthly) ENTRY LI'!CD$5=0,0,CC25+'KWh (Monthly) ENTRY LI'!CD25)</f>
        <v>0</v>
      </c>
      <c r="CE25" s="125">
        <f>IF('KWh (Monthly) ENTRY LI'!CE$5=0,0,CD25+'KWh (Monthly) ENTRY LI'!CE25)</f>
        <v>0</v>
      </c>
      <c r="CF25" s="125">
        <f>IF('KWh (Monthly) ENTRY LI'!CF$5=0,0,CE25+'KWh (Monthly) ENTRY LI'!CF25)</f>
        <v>0</v>
      </c>
      <c r="CG25" s="125">
        <f>IF('KWh (Monthly) ENTRY LI'!CG$5=0,0,CF25+'KWh (Monthly) ENTRY LI'!CG25)</f>
        <v>0</v>
      </c>
      <c r="CH25" s="125">
        <f>IF('KWh (Monthly) ENTRY LI'!CH$5=0,0,CG25+'KWh (Monthly) ENTRY LI'!CH25)</f>
        <v>0</v>
      </c>
      <c r="CI25" s="125">
        <f>IF('KWh (Monthly) ENTRY LI'!CI$5=0,0,CH25+'KWh (Monthly) ENTRY LI'!CI25)</f>
        <v>0</v>
      </c>
      <c r="CJ25" s="125">
        <f>IF('KWh (Monthly) ENTRY LI'!CJ$5=0,0,CI25+'KWh (Monthly) ENTRY LI'!CJ25)</f>
        <v>0</v>
      </c>
    </row>
    <row r="26" spans="1:88" x14ac:dyDescent="0.35">
      <c r="A26" s="301"/>
      <c r="B26" s="47" t="s">
        <v>3</v>
      </c>
      <c r="C26" s="50">
        <f>IF('KWh (Monthly) ENTRY LI'!C$5=0,0,'KWh (Monthly) ENTRY LI'!C26)</f>
        <v>0</v>
      </c>
      <c r="D26" s="50">
        <f>IF('KWh (Monthly) ENTRY LI'!D$5=0,0,C26+'KWh (Monthly) ENTRY LI'!D26)</f>
        <v>0</v>
      </c>
      <c r="E26" s="50">
        <f>IF('KWh (Monthly) ENTRY LI'!E$5=0,0,D26+'KWh (Monthly) ENTRY LI'!E26)</f>
        <v>0</v>
      </c>
      <c r="F26" s="50">
        <f>IF('KWh (Monthly) ENTRY LI'!F$5=0,0,E26+'KWh (Monthly) ENTRY LI'!F26)</f>
        <v>0</v>
      </c>
      <c r="G26" s="50">
        <f>IF('KWh (Monthly) ENTRY LI'!G$5=0,0,F26+'KWh (Monthly) ENTRY LI'!G26)</f>
        <v>0</v>
      </c>
      <c r="H26" s="50">
        <f>IF('KWh (Monthly) ENTRY LI'!H$5=0,0,G26+'KWh (Monthly) ENTRY LI'!H26)</f>
        <v>0</v>
      </c>
      <c r="I26" s="50">
        <f>IF('KWh (Monthly) ENTRY LI'!I$5=0,0,H26+'KWh (Monthly) ENTRY LI'!I26)</f>
        <v>0</v>
      </c>
      <c r="J26" s="50">
        <f>IF('KWh (Monthly) ENTRY LI'!J$5=0,0,I26+'KWh (Monthly) ENTRY LI'!J26)</f>
        <v>0</v>
      </c>
      <c r="K26" s="50">
        <f>IF('KWh (Monthly) ENTRY LI'!K$5=0,0,J26+'KWh (Monthly) ENTRY LI'!K26)</f>
        <v>0</v>
      </c>
      <c r="L26" s="50">
        <f>IF('KWh (Monthly) ENTRY LI'!L$5=0,0,K26+'KWh (Monthly) ENTRY LI'!L26)</f>
        <v>0</v>
      </c>
      <c r="M26" s="50">
        <f>IF('KWh (Monthly) ENTRY LI'!M$5=0,0,L26+'KWh (Monthly) ENTRY LI'!M26)</f>
        <v>0</v>
      </c>
      <c r="N26" s="50">
        <f>IF('KWh (Monthly) ENTRY LI'!N$5=0,0,M26+'KWh (Monthly) ENTRY LI'!N26)</f>
        <v>0</v>
      </c>
      <c r="O26" s="50">
        <f>IF('KWh (Monthly) ENTRY LI'!O$5=0,0,N26+'KWh (Monthly) ENTRY LI'!O26)</f>
        <v>0</v>
      </c>
      <c r="P26" s="50">
        <f>IF('KWh (Monthly) ENTRY LI'!P$5=0,0,O26+'KWh (Monthly) ENTRY LI'!P26)</f>
        <v>0</v>
      </c>
      <c r="Q26" s="50">
        <f>IF('KWh (Monthly) ENTRY LI'!Q$5=0,0,P26+'KWh (Monthly) ENTRY LI'!Q26)</f>
        <v>0</v>
      </c>
      <c r="R26" s="50">
        <f>IF('KWh (Monthly) ENTRY LI'!R$5=0,0,Q26+'KWh (Monthly) ENTRY LI'!R26)</f>
        <v>0</v>
      </c>
      <c r="S26" s="50">
        <f>IF('KWh (Monthly) ENTRY LI'!S$5=0,0,R26+'KWh (Monthly) ENTRY LI'!S26)</f>
        <v>0</v>
      </c>
      <c r="T26" s="50">
        <f>IF('KWh (Monthly) ENTRY LI'!T$5=0,0,S26+'KWh (Monthly) ENTRY LI'!T26)</f>
        <v>0</v>
      </c>
      <c r="U26" s="50">
        <f>IF('KWh (Monthly) ENTRY LI'!U$5=0,0,T26+'KWh (Monthly) ENTRY LI'!U26)</f>
        <v>0</v>
      </c>
      <c r="V26" s="50">
        <f>IF('KWh (Monthly) ENTRY LI'!V$5=0,0,U26+'KWh (Monthly) ENTRY LI'!V26)</f>
        <v>0</v>
      </c>
      <c r="W26" s="50">
        <f>IF('KWh (Monthly) ENTRY LI'!W$5=0,0,V26+'KWh (Monthly) ENTRY LI'!W26)</f>
        <v>0</v>
      </c>
      <c r="X26" s="50">
        <f>IF('KWh (Monthly) ENTRY LI'!X$5=0,0,W26+'KWh (Monthly) ENTRY LI'!X26)</f>
        <v>0</v>
      </c>
      <c r="Y26" s="50">
        <f>IF('KWh (Monthly) ENTRY LI'!Y$5=0,0,X26+'KWh (Monthly) ENTRY LI'!Y26)</f>
        <v>0</v>
      </c>
      <c r="Z26" s="50">
        <f>IF('KWh (Monthly) ENTRY LI'!Z$5=0,0,Y26+'KWh (Monthly) ENTRY LI'!Z26)</f>
        <v>0</v>
      </c>
      <c r="AA26" s="50">
        <f>IF('KWh (Monthly) ENTRY LI'!AA$5=0,0,Z26+'KWh (Monthly) ENTRY LI'!AA26)</f>
        <v>0</v>
      </c>
      <c r="AB26" s="50">
        <f>IF('KWh (Monthly) ENTRY LI'!AB$5=0,0,AA26+'KWh (Monthly) ENTRY LI'!AB26)</f>
        <v>0</v>
      </c>
      <c r="AC26" s="50">
        <f>IF('KWh (Monthly) ENTRY LI'!AC$5=0,0,AB26+'KWh (Monthly) ENTRY LI'!AC26)</f>
        <v>0</v>
      </c>
      <c r="AD26" s="50">
        <f>IF('KWh (Monthly) ENTRY LI'!AD$5=0,0,AC26+'KWh (Monthly) ENTRY LI'!AD26)</f>
        <v>0</v>
      </c>
      <c r="AE26" s="50">
        <f>IF('KWh (Monthly) ENTRY LI'!AE$5=0,0,AD26+'KWh (Monthly) ENTRY LI'!AE26)</f>
        <v>0</v>
      </c>
      <c r="AF26" s="50">
        <f>IF('KWh (Monthly) ENTRY LI'!AF$5=0,0,AE26+'KWh (Monthly) ENTRY LI'!AF26)</f>
        <v>0</v>
      </c>
      <c r="AG26" s="50">
        <f>IF('KWh (Monthly) ENTRY LI'!AG$5=0,0,AF26+'KWh (Monthly) ENTRY LI'!AG26)</f>
        <v>0</v>
      </c>
      <c r="AH26" s="50">
        <f>IF('KWh (Monthly) ENTRY LI'!AH$5=0,0,AG26+'KWh (Monthly) ENTRY LI'!AH26)</f>
        <v>0</v>
      </c>
      <c r="AI26" s="50">
        <f>IF('KWh (Monthly) ENTRY LI'!AI$5=0,0,AH26+'KWh (Monthly) ENTRY LI'!AI26)</f>
        <v>0</v>
      </c>
      <c r="AJ26" s="50">
        <f>IF('KWh (Monthly) ENTRY LI'!AJ$5=0,0,AI26+'KWh (Monthly) ENTRY LI'!AJ26)</f>
        <v>0</v>
      </c>
      <c r="AK26" s="50">
        <f>IF('KWh (Monthly) ENTRY LI'!AK$5=0,0,AJ26+'KWh (Monthly) ENTRY LI'!AK26)</f>
        <v>0</v>
      </c>
      <c r="AL26" s="50">
        <f>IF('KWh (Monthly) ENTRY LI'!AL$5=0,0,AK26+'KWh (Monthly) ENTRY LI'!AL26)</f>
        <v>0</v>
      </c>
      <c r="AM26" s="50">
        <f>IF('KWh (Monthly) ENTRY LI'!AM$5=0,0,AL26+'KWh (Monthly) ENTRY LI'!AM26)</f>
        <v>0</v>
      </c>
      <c r="AN26" s="50">
        <f>IF('KWh (Monthly) ENTRY LI'!AN$5=0,0,AM26+'KWh (Monthly) ENTRY LI'!AN26)</f>
        <v>0</v>
      </c>
      <c r="AO26" s="125">
        <f>IF('KWh (Monthly) ENTRY LI'!AO$5=0,0,AN26+'KWh (Monthly) ENTRY LI'!AO26)</f>
        <v>0</v>
      </c>
      <c r="AP26" s="125">
        <f>IF('KWh (Monthly) ENTRY LI'!AP$5=0,0,AO26+'KWh (Monthly) ENTRY LI'!AP26)</f>
        <v>0</v>
      </c>
      <c r="AQ26" s="125">
        <f>IF('KWh (Monthly) ENTRY LI'!AQ$5=0,0,AP26+'KWh (Monthly) ENTRY LI'!AQ26)</f>
        <v>0</v>
      </c>
      <c r="AR26" s="125">
        <f>IF('KWh (Monthly) ENTRY LI'!AR$5=0,0,AQ26+'KWh (Monthly) ENTRY LI'!AR26)</f>
        <v>0</v>
      </c>
      <c r="AS26" s="125">
        <f>IF('KWh (Monthly) ENTRY LI'!AS$5=0,0,AR26+'KWh (Monthly) ENTRY LI'!AS26)</f>
        <v>0</v>
      </c>
      <c r="AT26" s="125">
        <f>IF('KWh (Monthly) ENTRY LI'!AT$5=0,0,AS26+'KWh (Monthly) ENTRY LI'!AT26)</f>
        <v>0</v>
      </c>
      <c r="AU26" s="125">
        <f>IF('KWh (Monthly) ENTRY LI'!AU$5=0,0,AT26+'KWh (Monthly) ENTRY LI'!AU26)</f>
        <v>0</v>
      </c>
      <c r="AV26" s="125">
        <f>IF('KWh (Monthly) ENTRY LI'!AV$5=0,0,AU26+'KWh (Monthly) ENTRY LI'!AV26)</f>
        <v>0</v>
      </c>
      <c r="AW26" s="125">
        <f>IF('KWh (Monthly) ENTRY LI'!AW$5=0,0,AV26+'KWh (Monthly) ENTRY LI'!AW26)</f>
        <v>0</v>
      </c>
      <c r="AX26" s="125">
        <f>IF('KWh (Monthly) ENTRY LI'!AX$5=0,0,AW26+'KWh (Monthly) ENTRY LI'!AX26)</f>
        <v>0</v>
      </c>
      <c r="AY26" s="125">
        <f>IF('KWh (Monthly) ENTRY LI'!AY$5=0,0,AX26+'KWh (Monthly) ENTRY LI'!AY26)</f>
        <v>0</v>
      </c>
      <c r="AZ26" s="125">
        <f>IF('KWh (Monthly) ENTRY LI'!AZ$5=0,0,AY26+'KWh (Monthly) ENTRY LI'!AZ26)</f>
        <v>0</v>
      </c>
      <c r="BA26" s="125">
        <f>IF('KWh (Monthly) ENTRY LI'!BA$5=0,0,AZ26+'KWh (Monthly) ENTRY LI'!BA26)</f>
        <v>0</v>
      </c>
      <c r="BB26" s="125">
        <f>IF('KWh (Monthly) ENTRY LI'!BB$5=0,0,BA26+'KWh (Monthly) ENTRY LI'!BB26)</f>
        <v>0</v>
      </c>
      <c r="BC26" s="125">
        <f>IF('KWh (Monthly) ENTRY LI'!BC$5=0,0,BB26+'KWh (Monthly) ENTRY LI'!BC26)</f>
        <v>0</v>
      </c>
      <c r="BD26" s="125">
        <f>IF('KWh (Monthly) ENTRY LI'!BD$5=0,0,BC26+'KWh (Monthly) ENTRY LI'!BD26)</f>
        <v>0</v>
      </c>
      <c r="BE26" s="125">
        <f>IF('KWh (Monthly) ENTRY LI'!BE$5=0,0,BD26+'KWh (Monthly) ENTRY LI'!BE26)</f>
        <v>0</v>
      </c>
      <c r="BF26" s="125">
        <f>IF('KWh (Monthly) ENTRY LI'!BF$5=0,0,BE26+'KWh (Monthly) ENTRY LI'!BF26)</f>
        <v>0</v>
      </c>
      <c r="BG26" s="125">
        <f>IF('KWh (Monthly) ENTRY LI'!BG$5=0,0,BF26+'KWh (Monthly) ENTRY LI'!BG26)</f>
        <v>0</v>
      </c>
      <c r="BH26" s="125">
        <f>IF('KWh (Monthly) ENTRY LI'!BH$5=0,0,BG26+'KWh (Monthly) ENTRY LI'!BH26)</f>
        <v>0</v>
      </c>
      <c r="BI26" s="125">
        <f>IF('KWh (Monthly) ENTRY LI'!BI$5=0,0,BH26+'KWh (Monthly) ENTRY LI'!BI26)</f>
        <v>0</v>
      </c>
      <c r="BJ26" s="125">
        <f>IF('KWh (Monthly) ENTRY LI'!BJ$5=0,0,BI26+'KWh (Monthly) ENTRY LI'!BJ26)</f>
        <v>0</v>
      </c>
      <c r="BK26" s="125">
        <f>IF('KWh (Monthly) ENTRY LI'!BK$5=0,0,BJ26+'KWh (Monthly) ENTRY LI'!BK26)</f>
        <v>0</v>
      </c>
      <c r="BL26" s="125">
        <f>IF('KWh (Monthly) ENTRY LI'!BL$5=0,0,BK26+'KWh (Monthly) ENTRY LI'!BL26)</f>
        <v>0</v>
      </c>
      <c r="BM26" s="125">
        <f>IF('KWh (Monthly) ENTRY LI'!BM$5=0,0,BL26+'KWh (Monthly) ENTRY LI'!BM26)</f>
        <v>0</v>
      </c>
      <c r="BN26" s="125">
        <f>IF('KWh (Monthly) ENTRY LI'!BN$5=0,0,BM26+'KWh (Monthly) ENTRY LI'!BN26)</f>
        <v>0</v>
      </c>
      <c r="BO26" s="125">
        <f>IF('KWh (Monthly) ENTRY LI'!BO$5=0,0,BN26+'KWh (Monthly) ENTRY LI'!BO26)</f>
        <v>0</v>
      </c>
      <c r="BP26" s="125">
        <f>IF('KWh (Monthly) ENTRY LI'!BP$5=0,0,BO26+'KWh (Monthly) ENTRY LI'!BP26)</f>
        <v>0</v>
      </c>
      <c r="BQ26" s="125">
        <f>IF('KWh (Monthly) ENTRY LI'!BQ$5=0,0,BP26+'KWh (Monthly) ENTRY LI'!BQ26)</f>
        <v>0</v>
      </c>
      <c r="BR26" s="125">
        <f>IF('KWh (Monthly) ENTRY LI'!BR$5=0,0,BQ26+'KWh (Monthly) ENTRY LI'!BR26)</f>
        <v>0</v>
      </c>
      <c r="BS26" s="125">
        <f>IF('KWh (Monthly) ENTRY LI'!BS$5=0,0,BR26+'KWh (Monthly) ENTRY LI'!BS26)</f>
        <v>0</v>
      </c>
      <c r="BT26" s="125">
        <f>IF('KWh (Monthly) ENTRY LI'!BT$5=0,0,BS26+'KWh (Monthly) ENTRY LI'!BT26)</f>
        <v>0</v>
      </c>
      <c r="BU26" s="125">
        <f>IF('KWh (Monthly) ENTRY LI'!BU$5=0,0,BT26+'KWh (Monthly) ENTRY LI'!BU26)</f>
        <v>0</v>
      </c>
      <c r="BV26" s="125">
        <f>IF('KWh (Monthly) ENTRY LI'!BV$5=0,0,BU26+'KWh (Monthly) ENTRY LI'!BV26)</f>
        <v>0</v>
      </c>
      <c r="BW26" s="125">
        <f>IF('KWh (Monthly) ENTRY LI'!BW$5=0,0,BV26+'KWh (Monthly) ENTRY LI'!BW26)</f>
        <v>0</v>
      </c>
      <c r="BX26" s="125">
        <f>IF('KWh (Monthly) ENTRY LI'!BX$5=0,0,BW26+'KWh (Monthly) ENTRY LI'!BX26)</f>
        <v>0</v>
      </c>
      <c r="BY26" s="125">
        <f>IF('KWh (Monthly) ENTRY LI'!BY$5=0,0,BX26+'KWh (Monthly) ENTRY LI'!BY26)</f>
        <v>0</v>
      </c>
      <c r="BZ26" s="125">
        <f>IF('KWh (Monthly) ENTRY LI'!BZ$5=0,0,BY26+'KWh (Monthly) ENTRY LI'!BZ26)</f>
        <v>0</v>
      </c>
      <c r="CA26" s="125">
        <f>IF('KWh (Monthly) ENTRY LI'!CA$5=0,0,BZ26+'KWh (Monthly) ENTRY LI'!CA26)</f>
        <v>0</v>
      </c>
      <c r="CB26" s="125">
        <f>IF('KWh (Monthly) ENTRY LI'!CB$5=0,0,CA26+'KWh (Monthly) ENTRY LI'!CB26)</f>
        <v>0</v>
      </c>
      <c r="CC26" s="125">
        <f>IF('KWh (Monthly) ENTRY LI'!CC$5=0,0,CB26+'KWh (Monthly) ENTRY LI'!CC26)</f>
        <v>0</v>
      </c>
      <c r="CD26" s="125">
        <f>IF('KWh (Monthly) ENTRY LI'!CD$5=0,0,CC26+'KWh (Monthly) ENTRY LI'!CD26)</f>
        <v>0</v>
      </c>
      <c r="CE26" s="125">
        <f>IF('KWh (Monthly) ENTRY LI'!CE$5=0,0,CD26+'KWh (Monthly) ENTRY LI'!CE26)</f>
        <v>0</v>
      </c>
      <c r="CF26" s="125">
        <f>IF('KWh (Monthly) ENTRY LI'!CF$5=0,0,CE26+'KWh (Monthly) ENTRY LI'!CF26)</f>
        <v>0</v>
      </c>
      <c r="CG26" s="125">
        <f>IF('KWh (Monthly) ENTRY LI'!CG$5=0,0,CF26+'KWh (Monthly) ENTRY LI'!CG26)</f>
        <v>0</v>
      </c>
      <c r="CH26" s="125">
        <f>IF('KWh (Monthly) ENTRY LI'!CH$5=0,0,CG26+'KWh (Monthly) ENTRY LI'!CH26)</f>
        <v>0</v>
      </c>
      <c r="CI26" s="125">
        <f>IF('KWh (Monthly) ENTRY LI'!CI$5=0,0,CH26+'KWh (Monthly) ENTRY LI'!CI26)</f>
        <v>0</v>
      </c>
      <c r="CJ26" s="125">
        <f>IF('KWh (Monthly) ENTRY LI'!CJ$5=0,0,CI26+'KWh (Monthly) ENTRY LI'!CJ26)</f>
        <v>0</v>
      </c>
    </row>
    <row r="27" spans="1:88" x14ac:dyDescent="0.35">
      <c r="A27" s="301"/>
      <c r="B27" s="47" t="s">
        <v>13</v>
      </c>
      <c r="C27" s="50">
        <f>IF('KWh (Monthly) ENTRY LI'!C$5=0,0,'KWh (Monthly) ENTRY LI'!C27)</f>
        <v>0</v>
      </c>
      <c r="D27" s="50">
        <f>IF('KWh (Monthly) ENTRY LI'!D$5=0,0,C27+'KWh (Monthly) ENTRY LI'!D27)</f>
        <v>0</v>
      </c>
      <c r="E27" s="50">
        <f>IF('KWh (Monthly) ENTRY LI'!E$5=0,0,D27+'KWh (Monthly) ENTRY LI'!E27)</f>
        <v>0</v>
      </c>
      <c r="F27" s="50">
        <f>IF('KWh (Monthly) ENTRY LI'!F$5=0,0,E27+'KWh (Monthly) ENTRY LI'!F27)</f>
        <v>0</v>
      </c>
      <c r="G27" s="50">
        <f>IF('KWh (Monthly) ENTRY LI'!G$5=0,0,F27+'KWh (Monthly) ENTRY LI'!G27)</f>
        <v>0</v>
      </c>
      <c r="H27" s="50">
        <f>IF('KWh (Monthly) ENTRY LI'!H$5=0,0,G27+'KWh (Monthly) ENTRY LI'!H27)</f>
        <v>0</v>
      </c>
      <c r="I27" s="50">
        <f>IF('KWh (Monthly) ENTRY LI'!I$5=0,0,H27+'KWh (Monthly) ENTRY LI'!I27)</f>
        <v>0</v>
      </c>
      <c r="J27" s="50">
        <f>IF('KWh (Monthly) ENTRY LI'!J$5=0,0,I27+'KWh (Monthly) ENTRY LI'!J27)</f>
        <v>0</v>
      </c>
      <c r="K27" s="50">
        <f>IF('KWh (Monthly) ENTRY LI'!K$5=0,0,J27+'KWh (Monthly) ENTRY LI'!K27)</f>
        <v>0</v>
      </c>
      <c r="L27" s="50">
        <f>IF('KWh (Monthly) ENTRY LI'!L$5=0,0,K27+'KWh (Monthly) ENTRY LI'!L27)</f>
        <v>0</v>
      </c>
      <c r="M27" s="50">
        <f>IF('KWh (Monthly) ENTRY LI'!M$5=0,0,L27+'KWh (Monthly) ENTRY LI'!M27)</f>
        <v>0</v>
      </c>
      <c r="N27" s="50">
        <f>IF('KWh (Monthly) ENTRY LI'!N$5=0,0,M27+'KWh (Monthly) ENTRY LI'!N27)</f>
        <v>0</v>
      </c>
      <c r="O27" s="50">
        <f>IF('KWh (Monthly) ENTRY LI'!O$5=0,0,N27+'KWh (Monthly) ENTRY LI'!O27)</f>
        <v>0</v>
      </c>
      <c r="P27" s="50">
        <f>IF('KWh (Monthly) ENTRY LI'!P$5=0,0,O27+'KWh (Monthly) ENTRY LI'!P27)</f>
        <v>0</v>
      </c>
      <c r="Q27" s="50">
        <f>IF('KWh (Monthly) ENTRY LI'!Q$5=0,0,P27+'KWh (Monthly) ENTRY LI'!Q27)</f>
        <v>0</v>
      </c>
      <c r="R27" s="50">
        <f>IF('KWh (Monthly) ENTRY LI'!R$5=0,0,Q27+'KWh (Monthly) ENTRY LI'!R27)</f>
        <v>0</v>
      </c>
      <c r="S27" s="50">
        <f>IF('KWh (Monthly) ENTRY LI'!S$5=0,0,R27+'KWh (Monthly) ENTRY LI'!S27)</f>
        <v>0</v>
      </c>
      <c r="T27" s="50">
        <f>IF('KWh (Monthly) ENTRY LI'!T$5=0,0,S27+'KWh (Monthly) ENTRY LI'!T27)</f>
        <v>0</v>
      </c>
      <c r="U27" s="50">
        <f>IF('KWh (Monthly) ENTRY LI'!U$5=0,0,T27+'KWh (Monthly) ENTRY LI'!U27)</f>
        <v>0</v>
      </c>
      <c r="V27" s="50">
        <f>IF('KWh (Monthly) ENTRY LI'!V$5=0,0,U27+'KWh (Monthly) ENTRY LI'!V27)</f>
        <v>0</v>
      </c>
      <c r="W27" s="50">
        <f>IF('KWh (Monthly) ENTRY LI'!W$5=0,0,V27+'KWh (Monthly) ENTRY LI'!W27)</f>
        <v>0</v>
      </c>
      <c r="X27" s="50">
        <f>IF('KWh (Monthly) ENTRY LI'!X$5=0,0,W27+'KWh (Monthly) ENTRY LI'!X27)</f>
        <v>0</v>
      </c>
      <c r="Y27" s="50">
        <f>IF('KWh (Monthly) ENTRY LI'!Y$5=0,0,X27+'KWh (Monthly) ENTRY LI'!Y27)</f>
        <v>0</v>
      </c>
      <c r="Z27" s="50">
        <f>IF('KWh (Monthly) ENTRY LI'!Z$5=0,0,Y27+'KWh (Monthly) ENTRY LI'!Z27)</f>
        <v>0</v>
      </c>
      <c r="AA27" s="50">
        <f>IF('KWh (Monthly) ENTRY LI'!AA$5=0,0,Z27+'KWh (Monthly) ENTRY LI'!AA27)</f>
        <v>0</v>
      </c>
      <c r="AB27" s="50">
        <f>IF('KWh (Monthly) ENTRY LI'!AB$5=0,0,AA27+'KWh (Monthly) ENTRY LI'!AB27)</f>
        <v>0</v>
      </c>
      <c r="AC27" s="50">
        <f>IF('KWh (Monthly) ENTRY LI'!AC$5=0,0,AB27+'KWh (Monthly) ENTRY LI'!AC27)</f>
        <v>0</v>
      </c>
      <c r="AD27" s="50">
        <f>IF('KWh (Monthly) ENTRY LI'!AD$5=0,0,AC27+'KWh (Monthly) ENTRY LI'!AD27)</f>
        <v>0</v>
      </c>
      <c r="AE27" s="50">
        <f>IF('KWh (Monthly) ENTRY LI'!AE$5=0,0,AD27+'KWh (Monthly) ENTRY LI'!AE27)</f>
        <v>0</v>
      </c>
      <c r="AF27" s="50">
        <f>IF('KWh (Monthly) ENTRY LI'!AF$5=0,0,AE27+'KWh (Monthly) ENTRY LI'!AF27)</f>
        <v>0</v>
      </c>
      <c r="AG27" s="50">
        <f>IF('KWh (Monthly) ENTRY LI'!AG$5=0,0,AF27+'KWh (Monthly) ENTRY LI'!AG27)</f>
        <v>0</v>
      </c>
      <c r="AH27" s="50">
        <f>IF('KWh (Monthly) ENTRY LI'!AH$5=0,0,AG27+'KWh (Monthly) ENTRY LI'!AH27)</f>
        <v>0</v>
      </c>
      <c r="AI27" s="50">
        <f>IF('KWh (Monthly) ENTRY LI'!AI$5=0,0,AH27+'KWh (Monthly) ENTRY LI'!AI27)</f>
        <v>0</v>
      </c>
      <c r="AJ27" s="50">
        <f>IF('KWh (Monthly) ENTRY LI'!AJ$5=0,0,AI27+'KWh (Monthly) ENTRY LI'!AJ27)</f>
        <v>0</v>
      </c>
      <c r="AK27" s="50">
        <f>IF('KWh (Monthly) ENTRY LI'!AK$5=0,0,AJ27+'KWh (Monthly) ENTRY LI'!AK27)</f>
        <v>0</v>
      </c>
      <c r="AL27" s="50">
        <f>IF('KWh (Monthly) ENTRY LI'!AL$5=0,0,AK27+'KWh (Monthly) ENTRY LI'!AL27)</f>
        <v>0</v>
      </c>
      <c r="AM27" s="50">
        <f>IF('KWh (Monthly) ENTRY LI'!AM$5=0,0,AL27+'KWh (Monthly) ENTRY LI'!AM27)</f>
        <v>0</v>
      </c>
      <c r="AN27" s="50">
        <f>IF('KWh (Monthly) ENTRY LI'!AN$5=0,0,AM27+'KWh (Monthly) ENTRY LI'!AN27)</f>
        <v>0</v>
      </c>
      <c r="AO27" s="125">
        <f>IF('KWh (Monthly) ENTRY LI'!AO$5=0,0,AN27+'KWh (Monthly) ENTRY LI'!AO27)</f>
        <v>0</v>
      </c>
      <c r="AP27" s="125">
        <f>IF('KWh (Monthly) ENTRY LI'!AP$5=0,0,AO27+'KWh (Monthly) ENTRY LI'!AP27)</f>
        <v>0</v>
      </c>
      <c r="AQ27" s="125">
        <f>IF('KWh (Monthly) ENTRY LI'!AQ$5=0,0,AP27+'KWh (Monthly) ENTRY LI'!AQ27)</f>
        <v>0</v>
      </c>
      <c r="AR27" s="125">
        <f>IF('KWh (Monthly) ENTRY LI'!AR$5=0,0,AQ27+'KWh (Monthly) ENTRY LI'!AR27)</f>
        <v>0</v>
      </c>
      <c r="AS27" s="125">
        <f>IF('KWh (Monthly) ENTRY LI'!AS$5=0,0,AR27+'KWh (Monthly) ENTRY LI'!AS27)</f>
        <v>0</v>
      </c>
      <c r="AT27" s="125">
        <f>IF('KWh (Monthly) ENTRY LI'!AT$5=0,0,AS27+'KWh (Monthly) ENTRY LI'!AT27)</f>
        <v>0</v>
      </c>
      <c r="AU27" s="125">
        <f>IF('KWh (Monthly) ENTRY LI'!AU$5=0,0,AT27+'KWh (Monthly) ENTRY LI'!AU27)</f>
        <v>0</v>
      </c>
      <c r="AV27" s="125">
        <f>IF('KWh (Monthly) ENTRY LI'!AV$5=0,0,AU27+'KWh (Monthly) ENTRY LI'!AV27)</f>
        <v>0</v>
      </c>
      <c r="AW27" s="125">
        <f>IF('KWh (Monthly) ENTRY LI'!AW$5=0,0,AV27+'KWh (Monthly) ENTRY LI'!AW27)</f>
        <v>0</v>
      </c>
      <c r="AX27" s="125">
        <f>IF('KWh (Monthly) ENTRY LI'!AX$5=0,0,AW27+'KWh (Monthly) ENTRY LI'!AX27)</f>
        <v>0</v>
      </c>
      <c r="AY27" s="125">
        <f>IF('KWh (Monthly) ENTRY LI'!AY$5=0,0,AX27+'KWh (Monthly) ENTRY LI'!AY27)</f>
        <v>0</v>
      </c>
      <c r="AZ27" s="125">
        <f>IF('KWh (Monthly) ENTRY LI'!AZ$5=0,0,AY27+'KWh (Monthly) ENTRY LI'!AZ27)</f>
        <v>0</v>
      </c>
      <c r="BA27" s="125">
        <f>IF('KWh (Monthly) ENTRY LI'!BA$5=0,0,AZ27+'KWh (Monthly) ENTRY LI'!BA27)</f>
        <v>0</v>
      </c>
      <c r="BB27" s="125">
        <f>IF('KWh (Monthly) ENTRY LI'!BB$5=0,0,BA27+'KWh (Monthly) ENTRY LI'!BB27)</f>
        <v>0</v>
      </c>
      <c r="BC27" s="125">
        <f>IF('KWh (Monthly) ENTRY LI'!BC$5=0,0,BB27+'KWh (Monthly) ENTRY LI'!BC27)</f>
        <v>0</v>
      </c>
      <c r="BD27" s="125">
        <f>IF('KWh (Monthly) ENTRY LI'!BD$5=0,0,BC27+'KWh (Monthly) ENTRY LI'!BD27)</f>
        <v>0</v>
      </c>
      <c r="BE27" s="125">
        <f>IF('KWh (Monthly) ENTRY LI'!BE$5=0,0,BD27+'KWh (Monthly) ENTRY LI'!BE27)</f>
        <v>0</v>
      </c>
      <c r="BF27" s="125">
        <f>IF('KWh (Monthly) ENTRY LI'!BF$5=0,0,BE27+'KWh (Monthly) ENTRY LI'!BF27)</f>
        <v>0</v>
      </c>
      <c r="BG27" s="125">
        <f>IF('KWh (Monthly) ENTRY LI'!BG$5=0,0,BF27+'KWh (Monthly) ENTRY LI'!BG27)</f>
        <v>0</v>
      </c>
      <c r="BH27" s="125">
        <f>IF('KWh (Monthly) ENTRY LI'!BH$5=0,0,BG27+'KWh (Monthly) ENTRY LI'!BH27)</f>
        <v>0</v>
      </c>
      <c r="BI27" s="125">
        <f>IF('KWh (Monthly) ENTRY LI'!BI$5=0,0,BH27+'KWh (Monthly) ENTRY LI'!BI27)</f>
        <v>0</v>
      </c>
      <c r="BJ27" s="125">
        <f>IF('KWh (Monthly) ENTRY LI'!BJ$5=0,0,BI27+'KWh (Monthly) ENTRY LI'!BJ27)</f>
        <v>0</v>
      </c>
      <c r="BK27" s="125">
        <f>IF('KWh (Monthly) ENTRY LI'!BK$5=0,0,BJ27+'KWh (Monthly) ENTRY LI'!BK27)</f>
        <v>0</v>
      </c>
      <c r="BL27" s="125">
        <f>IF('KWh (Monthly) ENTRY LI'!BL$5=0,0,BK27+'KWh (Monthly) ENTRY LI'!BL27)</f>
        <v>0</v>
      </c>
      <c r="BM27" s="125">
        <f>IF('KWh (Monthly) ENTRY LI'!BM$5=0,0,BL27+'KWh (Monthly) ENTRY LI'!BM27)</f>
        <v>0</v>
      </c>
      <c r="BN27" s="125">
        <f>IF('KWh (Monthly) ENTRY LI'!BN$5=0,0,BM27+'KWh (Monthly) ENTRY LI'!BN27)</f>
        <v>0</v>
      </c>
      <c r="BO27" s="125">
        <f>IF('KWh (Monthly) ENTRY LI'!BO$5=0,0,BN27+'KWh (Monthly) ENTRY LI'!BO27)</f>
        <v>0</v>
      </c>
      <c r="BP27" s="125">
        <f>IF('KWh (Monthly) ENTRY LI'!BP$5=0,0,BO27+'KWh (Monthly) ENTRY LI'!BP27)</f>
        <v>0</v>
      </c>
      <c r="BQ27" s="125">
        <f>IF('KWh (Monthly) ENTRY LI'!BQ$5=0,0,BP27+'KWh (Monthly) ENTRY LI'!BQ27)</f>
        <v>0</v>
      </c>
      <c r="BR27" s="125">
        <f>IF('KWh (Monthly) ENTRY LI'!BR$5=0,0,BQ27+'KWh (Monthly) ENTRY LI'!BR27)</f>
        <v>0</v>
      </c>
      <c r="BS27" s="125">
        <f>IF('KWh (Monthly) ENTRY LI'!BS$5=0,0,BR27+'KWh (Monthly) ENTRY LI'!BS27)</f>
        <v>0</v>
      </c>
      <c r="BT27" s="125">
        <f>IF('KWh (Monthly) ENTRY LI'!BT$5=0,0,BS27+'KWh (Monthly) ENTRY LI'!BT27)</f>
        <v>0</v>
      </c>
      <c r="BU27" s="125">
        <f>IF('KWh (Monthly) ENTRY LI'!BU$5=0,0,BT27+'KWh (Monthly) ENTRY LI'!BU27)</f>
        <v>0</v>
      </c>
      <c r="BV27" s="125">
        <f>IF('KWh (Monthly) ENTRY LI'!BV$5=0,0,BU27+'KWh (Monthly) ENTRY LI'!BV27)</f>
        <v>0</v>
      </c>
      <c r="BW27" s="125">
        <f>IF('KWh (Monthly) ENTRY LI'!BW$5=0,0,BV27+'KWh (Monthly) ENTRY LI'!BW27)</f>
        <v>0</v>
      </c>
      <c r="BX27" s="125">
        <f>IF('KWh (Monthly) ENTRY LI'!BX$5=0,0,BW27+'KWh (Monthly) ENTRY LI'!BX27)</f>
        <v>0</v>
      </c>
      <c r="BY27" s="125">
        <f>IF('KWh (Monthly) ENTRY LI'!BY$5=0,0,BX27+'KWh (Monthly) ENTRY LI'!BY27)</f>
        <v>0</v>
      </c>
      <c r="BZ27" s="125">
        <f>IF('KWh (Monthly) ENTRY LI'!BZ$5=0,0,BY27+'KWh (Monthly) ENTRY LI'!BZ27)</f>
        <v>0</v>
      </c>
      <c r="CA27" s="125">
        <f>IF('KWh (Monthly) ENTRY LI'!CA$5=0,0,BZ27+'KWh (Monthly) ENTRY LI'!CA27)</f>
        <v>0</v>
      </c>
      <c r="CB27" s="125">
        <f>IF('KWh (Monthly) ENTRY LI'!CB$5=0,0,CA27+'KWh (Monthly) ENTRY LI'!CB27)</f>
        <v>0</v>
      </c>
      <c r="CC27" s="125">
        <f>IF('KWh (Monthly) ENTRY LI'!CC$5=0,0,CB27+'KWh (Monthly) ENTRY LI'!CC27)</f>
        <v>0</v>
      </c>
      <c r="CD27" s="125">
        <f>IF('KWh (Monthly) ENTRY LI'!CD$5=0,0,CC27+'KWh (Monthly) ENTRY LI'!CD27)</f>
        <v>0</v>
      </c>
      <c r="CE27" s="125">
        <f>IF('KWh (Monthly) ENTRY LI'!CE$5=0,0,CD27+'KWh (Monthly) ENTRY LI'!CE27)</f>
        <v>0</v>
      </c>
      <c r="CF27" s="125">
        <f>IF('KWh (Monthly) ENTRY LI'!CF$5=0,0,CE27+'KWh (Monthly) ENTRY LI'!CF27)</f>
        <v>0</v>
      </c>
      <c r="CG27" s="125">
        <f>IF('KWh (Monthly) ENTRY LI'!CG$5=0,0,CF27+'KWh (Monthly) ENTRY LI'!CG27)</f>
        <v>0</v>
      </c>
      <c r="CH27" s="125">
        <f>IF('KWh (Monthly) ENTRY LI'!CH$5=0,0,CG27+'KWh (Monthly) ENTRY LI'!CH27)</f>
        <v>0</v>
      </c>
      <c r="CI27" s="125">
        <f>IF('KWh (Monthly) ENTRY LI'!CI$5=0,0,CH27+'KWh (Monthly) ENTRY LI'!CI27)</f>
        <v>0</v>
      </c>
      <c r="CJ27" s="125">
        <f>IF('KWh (Monthly) ENTRY LI'!CJ$5=0,0,CI27+'KWh (Monthly) ENTRY LI'!CJ27)</f>
        <v>0</v>
      </c>
    </row>
    <row r="28" spans="1:88" x14ac:dyDescent="0.35">
      <c r="A28" s="301"/>
      <c r="B28" s="47" t="s">
        <v>4</v>
      </c>
      <c r="C28" s="50">
        <f>IF('KWh (Monthly) ENTRY LI'!C$5=0,0,'KWh (Monthly) ENTRY LI'!C28)</f>
        <v>0</v>
      </c>
      <c r="D28" s="50">
        <f>IF('KWh (Monthly) ENTRY LI'!D$5=0,0,C28+'KWh (Monthly) ENTRY LI'!D28)</f>
        <v>0</v>
      </c>
      <c r="E28" s="50">
        <f>IF('KWh (Monthly) ENTRY LI'!E$5=0,0,D28+'KWh (Monthly) ENTRY LI'!E28)</f>
        <v>0</v>
      </c>
      <c r="F28" s="50">
        <f>IF('KWh (Monthly) ENTRY LI'!F$5=0,0,E28+'KWh (Monthly) ENTRY LI'!F28)</f>
        <v>0</v>
      </c>
      <c r="G28" s="50">
        <f>IF('KWh (Monthly) ENTRY LI'!G$5=0,0,F28+'KWh (Monthly) ENTRY LI'!G28)</f>
        <v>0</v>
      </c>
      <c r="H28" s="50">
        <f>IF('KWh (Monthly) ENTRY LI'!H$5=0,0,G28+'KWh (Monthly) ENTRY LI'!H28)</f>
        <v>0</v>
      </c>
      <c r="I28" s="50">
        <f>IF('KWh (Monthly) ENTRY LI'!I$5=0,0,H28+'KWh (Monthly) ENTRY LI'!I28)</f>
        <v>0</v>
      </c>
      <c r="J28" s="50">
        <f>IF('KWh (Monthly) ENTRY LI'!J$5=0,0,I28+'KWh (Monthly) ENTRY LI'!J28)</f>
        <v>0</v>
      </c>
      <c r="K28" s="50">
        <f>IF('KWh (Monthly) ENTRY LI'!K$5=0,0,J28+'KWh (Monthly) ENTRY LI'!K28)</f>
        <v>0</v>
      </c>
      <c r="L28" s="50">
        <f>IF('KWh (Monthly) ENTRY LI'!L$5=0,0,K28+'KWh (Monthly) ENTRY LI'!L28)</f>
        <v>0</v>
      </c>
      <c r="M28" s="50">
        <f>IF('KWh (Monthly) ENTRY LI'!M$5=0,0,L28+'KWh (Monthly) ENTRY LI'!M28)</f>
        <v>0</v>
      </c>
      <c r="N28" s="50">
        <f>IF('KWh (Monthly) ENTRY LI'!N$5=0,0,M28+'KWh (Monthly) ENTRY LI'!N28)</f>
        <v>0</v>
      </c>
      <c r="O28" s="50">
        <f>IF('KWh (Monthly) ENTRY LI'!O$5=0,0,N28+'KWh (Monthly) ENTRY LI'!O28)</f>
        <v>0</v>
      </c>
      <c r="P28" s="50">
        <f>IF('KWh (Monthly) ENTRY LI'!P$5=0,0,O28+'KWh (Monthly) ENTRY LI'!P28)</f>
        <v>0</v>
      </c>
      <c r="Q28" s="50">
        <f>IF('KWh (Monthly) ENTRY LI'!Q$5=0,0,P28+'KWh (Monthly) ENTRY LI'!Q28)</f>
        <v>0</v>
      </c>
      <c r="R28" s="50">
        <f>IF('KWh (Monthly) ENTRY LI'!R$5=0,0,Q28+'KWh (Monthly) ENTRY LI'!R28)</f>
        <v>0</v>
      </c>
      <c r="S28" s="50">
        <f>IF('KWh (Monthly) ENTRY LI'!S$5=0,0,R28+'KWh (Monthly) ENTRY LI'!S28)</f>
        <v>0</v>
      </c>
      <c r="T28" s="50">
        <f>IF('KWh (Monthly) ENTRY LI'!T$5=0,0,S28+'KWh (Monthly) ENTRY LI'!T28)</f>
        <v>0</v>
      </c>
      <c r="U28" s="50">
        <f>IF('KWh (Monthly) ENTRY LI'!U$5=0,0,T28+'KWh (Monthly) ENTRY LI'!U28)</f>
        <v>0</v>
      </c>
      <c r="V28" s="50">
        <f>IF('KWh (Monthly) ENTRY LI'!V$5=0,0,U28+'KWh (Monthly) ENTRY LI'!V28)</f>
        <v>0</v>
      </c>
      <c r="W28" s="50">
        <f>IF('KWh (Monthly) ENTRY LI'!W$5=0,0,V28+'KWh (Monthly) ENTRY LI'!W28)</f>
        <v>0</v>
      </c>
      <c r="X28" s="50">
        <f>IF('KWh (Monthly) ENTRY LI'!X$5=0,0,W28+'KWh (Monthly) ENTRY LI'!X28)</f>
        <v>0</v>
      </c>
      <c r="Y28" s="50">
        <f>IF('KWh (Monthly) ENTRY LI'!Y$5=0,0,X28+'KWh (Monthly) ENTRY LI'!Y28)</f>
        <v>0</v>
      </c>
      <c r="Z28" s="50">
        <f>IF('KWh (Monthly) ENTRY LI'!Z$5=0,0,Y28+'KWh (Monthly) ENTRY LI'!Z28)</f>
        <v>0</v>
      </c>
      <c r="AA28" s="50">
        <f>IF('KWh (Monthly) ENTRY LI'!AA$5=0,0,Z28+'KWh (Monthly) ENTRY LI'!AA28)</f>
        <v>0</v>
      </c>
      <c r="AB28" s="50">
        <f>IF('KWh (Monthly) ENTRY LI'!AB$5=0,0,AA28+'KWh (Monthly) ENTRY LI'!AB28)</f>
        <v>0</v>
      </c>
      <c r="AC28" s="50">
        <f>IF('KWh (Monthly) ENTRY LI'!AC$5=0,0,AB28+'KWh (Monthly) ENTRY LI'!AC28)</f>
        <v>0</v>
      </c>
      <c r="AD28" s="50">
        <f>IF('KWh (Monthly) ENTRY LI'!AD$5=0,0,AC28+'KWh (Monthly) ENTRY LI'!AD28)</f>
        <v>0</v>
      </c>
      <c r="AE28" s="50">
        <f>IF('KWh (Monthly) ENTRY LI'!AE$5=0,0,AD28+'KWh (Monthly) ENTRY LI'!AE28)</f>
        <v>0</v>
      </c>
      <c r="AF28" s="50">
        <f>IF('KWh (Monthly) ENTRY LI'!AF$5=0,0,AE28+'KWh (Monthly) ENTRY LI'!AF28)</f>
        <v>0</v>
      </c>
      <c r="AG28" s="50">
        <f>IF('KWh (Monthly) ENTRY LI'!AG$5=0,0,AF28+'KWh (Monthly) ENTRY LI'!AG28)</f>
        <v>0</v>
      </c>
      <c r="AH28" s="50">
        <f>IF('KWh (Monthly) ENTRY LI'!AH$5=0,0,AG28+'KWh (Monthly) ENTRY LI'!AH28)</f>
        <v>0</v>
      </c>
      <c r="AI28" s="50">
        <f>IF('KWh (Monthly) ENTRY LI'!AI$5=0,0,AH28+'KWh (Monthly) ENTRY LI'!AI28)</f>
        <v>0</v>
      </c>
      <c r="AJ28" s="50">
        <f>IF('KWh (Monthly) ENTRY LI'!AJ$5=0,0,AI28+'KWh (Monthly) ENTRY LI'!AJ28)</f>
        <v>0</v>
      </c>
      <c r="AK28" s="50">
        <f>IF('KWh (Monthly) ENTRY LI'!AK$5=0,0,AJ28+'KWh (Monthly) ENTRY LI'!AK28)</f>
        <v>0</v>
      </c>
      <c r="AL28" s="50">
        <f>IF('KWh (Monthly) ENTRY LI'!AL$5=0,0,AK28+'KWh (Monthly) ENTRY LI'!AL28)</f>
        <v>0</v>
      </c>
      <c r="AM28" s="50">
        <f>IF('KWh (Monthly) ENTRY LI'!AM$5=0,0,AL28+'KWh (Monthly) ENTRY LI'!AM28)</f>
        <v>0</v>
      </c>
      <c r="AN28" s="50">
        <f>IF('KWh (Monthly) ENTRY LI'!AN$5=0,0,AM28+'KWh (Monthly) ENTRY LI'!AN28)</f>
        <v>0</v>
      </c>
      <c r="AO28" s="125">
        <f>IF('KWh (Monthly) ENTRY LI'!AO$5=0,0,AN28+'KWh (Monthly) ENTRY LI'!AO28)</f>
        <v>0</v>
      </c>
      <c r="AP28" s="125">
        <f>IF('KWh (Monthly) ENTRY LI'!AP$5=0,0,AO28+'KWh (Monthly) ENTRY LI'!AP28)</f>
        <v>0</v>
      </c>
      <c r="AQ28" s="125">
        <f>IF('KWh (Monthly) ENTRY LI'!AQ$5=0,0,AP28+'KWh (Monthly) ENTRY LI'!AQ28)</f>
        <v>0</v>
      </c>
      <c r="AR28" s="125">
        <f>IF('KWh (Monthly) ENTRY LI'!AR$5=0,0,AQ28+'KWh (Monthly) ENTRY LI'!AR28)</f>
        <v>0</v>
      </c>
      <c r="AS28" s="125">
        <f>IF('KWh (Monthly) ENTRY LI'!AS$5=0,0,AR28+'KWh (Monthly) ENTRY LI'!AS28)</f>
        <v>0</v>
      </c>
      <c r="AT28" s="125">
        <f>IF('KWh (Monthly) ENTRY LI'!AT$5=0,0,AS28+'KWh (Monthly) ENTRY LI'!AT28)</f>
        <v>0</v>
      </c>
      <c r="AU28" s="125">
        <f>IF('KWh (Monthly) ENTRY LI'!AU$5=0,0,AT28+'KWh (Monthly) ENTRY LI'!AU28)</f>
        <v>0</v>
      </c>
      <c r="AV28" s="125">
        <f>IF('KWh (Monthly) ENTRY LI'!AV$5=0,0,AU28+'KWh (Monthly) ENTRY LI'!AV28)</f>
        <v>0</v>
      </c>
      <c r="AW28" s="125">
        <f>IF('KWh (Monthly) ENTRY LI'!AW$5=0,0,AV28+'KWh (Monthly) ENTRY LI'!AW28)</f>
        <v>0</v>
      </c>
      <c r="AX28" s="125">
        <f>IF('KWh (Monthly) ENTRY LI'!AX$5=0,0,AW28+'KWh (Monthly) ENTRY LI'!AX28)</f>
        <v>0</v>
      </c>
      <c r="AY28" s="125">
        <f>IF('KWh (Monthly) ENTRY LI'!AY$5=0,0,AX28+'KWh (Monthly) ENTRY LI'!AY28)</f>
        <v>0</v>
      </c>
      <c r="AZ28" s="125">
        <f>IF('KWh (Monthly) ENTRY LI'!AZ$5=0,0,AY28+'KWh (Monthly) ENTRY LI'!AZ28)</f>
        <v>0</v>
      </c>
      <c r="BA28" s="125">
        <f>IF('KWh (Monthly) ENTRY LI'!BA$5=0,0,AZ28+'KWh (Monthly) ENTRY LI'!BA28)</f>
        <v>0</v>
      </c>
      <c r="BB28" s="125">
        <f>IF('KWh (Monthly) ENTRY LI'!BB$5=0,0,BA28+'KWh (Monthly) ENTRY LI'!BB28)</f>
        <v>0</v>
      </c>
      <c r="BC28" s="125">
        <f>IF('KWh (Monthly) ENTRY LI'!BC$5=0,0,BB28+'KWh (Monthly) ENTRY LI'!BC28)</f>
        <v>0</v>
      </c>
      <c r="BD28" s="125">
        <f>IF('KWh (Monthly) ENTRY LI'!BD$5=0,0,BC28+'KWh (Monthly) ENTRY LI'!BD28)</f>
        <v>0</v>
      </c>
      <c r="BE28" s="125">
        <f>IF('KWh (Monthly) ENTRY LI'!BE$5=0,0,BD28+'KWh (Monthly) ENTRY LI'!BE28)</f>
        <v>0</v>
      </c>
      <c r="BF28" s="125">
        <f>IF('KWh (Monthly) ENTRY LI'!BF$5=0,0,BE28+'KWh (Monthly) ENTRY LI'!BF28)</f>
        <v>0</v>
      </c>
      <c r="BG28" s="125">
        <f>IF('KWh (Monthly) ENTRY LI'!BG$5=0,0,BF28+'KWh (Monthly) ENTRY LI'!BG28)</f>
        <v>0</v>
      </c>
      <c r="BH28" s="125">
        <f>IF('KWh (Monthly) ENTRY LI'!BH$5=0,0,BG28+'KWh (Monthly) ENTRY LI'!BH28)</f>
        <v>0</v>
      </c>
      <c r="BI28" s="125">
        <f>IF('KWh (Monthly) ENTRY LI'!BI$5=0,0,BH28+'KWh (Monthly) ENTRY LI'!BI28)</f>
        <v>0</v>
      </c>
      <c r="BJ28" s="125">
        <f>IF('KWh (Monthly) ENTRY LI'!BJ$5=0,0,BI28+'KWh (Monthly) ENTRY LI'!BJ28)</f>
        <v>0</v>
      </c>
      <c r="BK28" s="125">
        <f>IF('KWh (Monthly) ENTRY LI'!BK$5=0,0,BJ28+'KWh (Monthly) ENTRY LI'!BK28)</f>
        <v>0</v>
      </c>
      <c r="BL28" s="125">
        <f>IF('KWh (Monthly) ENTRY LI'!BL$5=0,0,BK28+'KWh (Monthly) ENTRY LI'!BL28)</f>
        <v>0</v>
      </c>
      <c r="BM28" s="125">
        <f>IF('KWh (Monthly) ENTRY LI'!BM$5=0,0,BL28+'KWh (Monthly) ENTRY LI'!BM28)</f>
        <v>0</v>
      </c>
      <c r="BN28" s="125">
        <f>IF('KWh (Monthly) ENTRY LI'!BN$5=0,0,BM28+'KWh (Monthly) ENTRY LI'!BN28)</f>
        <v>0</v>
      </c>
      <c r="BO28" s="125">
        <f>IF('KWh (Monthly) ENTRY LI'!BO$5=0,0,BN28+'KWh (Monthly) ENTRY LI'!BO28)</f>
        <v>0</v>
      </c>
      <c r="BP28" s="125">
        <f>IF('KWh (Monthly) ENTRY LI'!BP$5=0,0,BO28+'KWh (Monthly) ENTRY LI'!BP28)</f>
        <v>0</v>
      </c>
      <c r="BQ28" s="125">
        <f>IF('KWh (Monthly) ENTRY LI'!BQ$5=0,0,BP28+'KWh (Monthly) ENTRY LI'!BQ28)</f>
        <v>0</v>
      </c>
      <c r="BR28" s="125">
        <f>IF('KWh (Monthly) ENTRY LI'!BR$5=0,0,BQ28+'KWh (Monthly) ENTRY LI'!BR28)</f>
        <v>0</v>
      </c>
      <c r="BS28" s="125">
        <f>IF('KWh (Monthly) ENTRY LI'!BS$5=0,0,BR28+'KWh (Monthly) ENTRY LI'!BS28)</f>
        <v>0</v>
      </c>
      <c r="BT28" s="125">
        <f>IF('KWh (Monthly) ENTRY LI'!BT$5=0,0,BS28+'KWh (Monthly) ENTRY LI'!BT28)</f>
        <v>0</v>
      </c>
      <c r="BU28" s="125">
        <f>IF('KWh (Monthly) ENTRY LI'!BU$5=0,0,BT28+'KWh (Monthly) ENTRY LI'!BU28)</f>
        <v>0</v>
      </c>
      <c r="BV28" s="125">
        <f>IF('KWh (Monthly) ENTRY LI'!BV$5=0,0,BU28+'KWh (Monthly) ENTRY LI'!BV28)</f>
        <v>0</v>
      </c>
      <c r="BW28" s="125">
        <f>IF('KWh (Monthly) ENTRY LI'!BW$5=0,0,BV28+'KWh (Monthly) ENTRY LI'!BW28)</f>
        <v>0</v>
      </c>
      <c r="BX28" s="125">
        <f>IF('KWh (Monthly) ENTRY LI'!BX$5=0,0,BW28+'KWh (Monthly) ENTRY LI'!BX28)</f>
        <v>0</v>
      </c>
      <c r="BY28" s="125">
        <f>IF('KWh (Monthly) ENTRY LI'!BY$5=0,0,BX28+'KWh (Monthly) ENTRY LI'!BY28)</f>
        <v>0</v>
      </c>
      <c r="BZ28" s="125">
        <f>IF('KWh (Monthly) ENTRY LI'!BZ$5=0,0,BY28+'KWh (Monthly) ENTRY LI'!BZ28)</f>
        <v>0</v>
      </c>
      <c r="CA28" s="125">
        <f>IF('KWh (Monthly) ENTRY LI'!CA$5=0,0,BZ28+'KWh (Monthly) ENTRY LI'!CA28)</f>
        <v>0</v>
      </c>
      <c r="CB28" s="125">
        <f>IF('KWh (Monthly) ENTRY LI'!CB$5=0,0,CA28+'KWh (Monthly) ENTRY LI'!CB28)</f>
        <v>0</v>
      </c>
      <c r="CC28" s="125">
        <f>IF('KWh (Monthly) ENTRY LI'!CC$5=0,0,CB28+'KWh (Monthly) ENTRY LI'!CC28)</f>
        <v>0</v>
      </c>
      <c r="CD28" s="125">
        <f>IF('KWh (Monthly) ENTRY LI'!CD$5=0,0,CC28+'KWh (Monthly) ENTRY LI'!CD28)</f>
        <v>0</v>
      </c>
      <c r="CE28" s="125">
        <f>IF('KWh (Monthly) ENTRY LI'!CE$5=0,0,CD28+'KWh (Monthly) ENTRY LI'!CE28)</f>
        <v>0</v>
      </c>
      <c r="CF28" s="125">
        <f>IF('KWh (Monthly) ENTRY LI'!CF$5=0,0,CE28+'KWh (Monthly) ENTRY LI'!CF28)</f>
        <v>0</v>
      </c>
      <c r="CG28" s="125">
        <f>IF('KWh (Monthly) ENTRY LI'!CG$5=0,0,CF28+'KWh (Monthly) ENTRY LI'!CG28)</f>
        <v>0</v>
      </c>
      <c r="CH28" s="125">
        <f>IF('KWh (Monthly) ENTRY LI'!CH$5=0,0,CG28+'KWh (Monthly) ENTRY LI'!CH28)</f>
        <v>0</v>
      </c>
      <c r="CI28" s="125">
        <f>IF('KWh (Monthly) ENTRY LI'!CI$5=0,0,CH28+'KWh (Monthly) ENTRY LI'!CI28)</f>
        <v>0</v>
      </c>
      <c r="CJ28" s="125">
        <f>IF('KWh (Monthly) ENTRY LI'!CJ$5=0,0,CI28+'KWh (Monthly) ENTRY LI'!CJ28)</f>
        <v>0</v>
      </c>
    </row>
    <row r="29" spans="1:88" x14ac:dyDescent="0.35">
      <c r="A29" s="301"/>
      <c r="B29" s="47" t="s">
        <v>5</v>
      </c>
      <c r="C29" s="50">
        <f>IF('KWh (Monthly) ENTRY LI'!C$5=0,0,'KWh (Monthly) ENTRY LI'!C29)</f>
        <v>0</v>
      </c>
      <c r="D29" s="50">
        <f>IF('KWh (Monthly) ENTRY LI'!D$5=0,0,C29+'KWh (Monthly) ENTRY LI'!D29)</f>
        <v>0</v>
      </c>
      <c r="E29" s="50">
        <f>IF('KWh (Monthly) ENTRY LI'!E$5=0,0,D29+'KWh (Monthly) ENTRY LI'!E29)</f>
        <v>0</v>
      </c>
      <c r="F29" s="50">
        <f>IF('KWh (Monthly) ENTRY LI'!F$5=0,0,E29+'KWh (Monthly) ENTRY LI'!F29)</f>
        <v>0</v>
      </c>
      <c r="G29" s="50">
        <f>IF('KWh (Monthly) ENTRY LI'!G$5=0,0,F29+'KWh (Monthly) ENTRY LI'!G29)</f>
        <v>0</v>
      </c>
      <c r="H29" s="50">
        <f>IF('KWh (Monthly) ENTRY LI'!H$5=0,0,G29+'KWh (Monthly) ENTRY LI'!H29)</f>
        <v>0</v>
      </c>
      <c r="I29" s="50">
        <f>IF('KWh (Monthly) ENTRY LI'!I$5=0,0,H29+'KWh (Monthly) ENTRY LI'!I29)</f>
        <v>0</v>
      </c>
      <c r="J29" s="50">
        <f>IF('KWh (Monthly) ENTRY LI'!J$5=0,0,I29+'KWh (Monthly) ENTRY LI'!J29)</f>
        <v>0</v>
      </c>
      <c r="K29" s="50">
        <f>IF('KWh (Monthly) ENTRY LI'!K$5=0,0,J29+'KWh (Monthly) ENTRY LI'!K29)</f>
        <v>0</v>
      </c>
      <c r="L29" s="50">
        <f>IF('KWh (Monthly) ENTRY LI'!L$5=0,0,K29+'KWh (Monthly) ENTRY LI'!L29)</f>
        <v>0</v>
      </c>
      <c r="M29" s="50">
        <f>IF('KWh (Monthly) ENTRY LI'!M$5=0,0,L29+'KWh (Monthly) ENTRY LI'!M29)</f>
        <v>0</v>
      </c>
      <c r="N29" s="50">
        <f>IF('KWh (Monthly) ENTRY LI'!N$5=0,0,M29+'KWh (Monthly) ENTRY LI'!N29)</f>
        <v>0</v>
      </c>
      <c r="O29" s="50">
        <f>IF('KWh (Monthly) ENTRY LI'!O$5=0,0,N29+'KWh (Monthly) ENTRY LI'!O29)</f>
        <v>0</v>
      </c>
      <c r="P29" s="50">
        <f>IF('KWh (Monthly) ENTRY LI'!P$5=0,0,O29+'KWh (Monthly) ENTRY LI'!P29)</f>
        <v>0</v>
      </c>
      <c r="Q29" s="50">
        <f>IF('KWh (Monthly) ENTRY LI'!Q$5=0,0,P29+'KWh (Monthly) ENTRY LI'!Q29)</f>
        <v>0</v>
      </c>
      <c r="R29" s="50">
        <f>IF('KWh (Monthly) ENTRY LI'!R$5=0,0,Q29+'KWh (Monthly) ENTRY LI'!R29)</f>
        <v>0</v>
      </c>
      <c r="S29" s="50">
        <f>IF('KWh (Monthly) ENTRY LI'!S$5=0,0,R29+'KWh (Monthly) ENTRY LI'!S29)</f>
        <v>0</v>
      </c>
      <c r="T29" s="50">
        <f>IF('KWh (Monthly) ENTRY LI'!T$5=0,0,S29+'KWh (Monthly) ENTRY LI'!T29)</f>
        <v>0</v>
      </c>
      <c r="U29" s="50">
        <f>IF('KWh (Monthly) ENTRY LI'!U$5=0,0,T29+'KWh (Monthly) ENTRY LI'!U29)</f>
        <v>0</v>
      </c>
      <c r="V29" s="50">
        <f>IF('KWh (Monthly) ENTRY LI'!V$5=0,0,U29+'KWh (Monthly) ENTRY LI'!V29)</f>
        <v>0</v>
      </c>
      <c r="W29" s="50">
        <f>IF('KWh (Monthly) ENTRY LI'!W$5=0,0,V29+'KWh (Monthly) ENTRY LI'!W29)</f>
        <v>0</v>
      </c>
      <c r="X29" s="50">
        <f>IF('KWh (Monthly) ENTRY LI'!X$5=0,0,W29+'KWh (Monthly) ENTRY LI'!X29)</f>
        <v>0</v>
      </c>
      <c r="Y29" s="50">
        <f>IF('KWh (Monthly) ENTRY LI'!Y$5=0,0,X29+'KWh (Monthly) ENTRY LI'!Y29)</f>
        <v>0</v>
      </c>
      <c r="Z29" s="50">
        <f>IF('KWh (Monthly) ENTRY LI'!Z$5=0,0,Y29+'KWh (Monthly) ENTRY LI'!Z29)</f>
        <v>0</v>
      </c>
      <c r="AA29" s="50">
        <f>IF('KWh (Monthly) ENTRY LI'!AA$5=0,0,Z29+'KWh (Monthly) ENTRY LI'!AA29)</f>
        <v>0</v>
      </c>
      <c r="AB29" s="50">
        <f>IF('KWh (Monthly) ENTRY LI'!AB$5=0,0,AA29+'KWh (Monthly) ENTRY LI'!AB29)</f>
        <v>0</v>
      </c>
      <c r="AC29" s="50">
        <f>IF('KWh (Monthly) ENTRY LI'!AC$5=0,0,AB29+'KWh (Monthly) ENTRY LI'!AC29)</f>
        <v>0</v>
      </c>
      <c r="AD29" s="50">
        <f>IF('KWh (Monthly) ENTRY LI'!AD$5=0,0,AC29+'KWh (Monthly) ENTRY LI'!AD29)</f>
        <v>0</v>
      </c>
      <c r="AE29" s="50">
        <f>IF('KWh (Monthly) ENTRY LI'!AE$5=0,0,AD29+'KWh (Monthly) ENTRY LI'!AE29)</f>
        <v>0</v>
      </c>
      <c r="AF29" s="50">
        <f>IF('KWh (Monthly) ENTRY LI'!AF$5=0,0,AE29+'KWh (Monthly) ENTRY LI'!AF29)</f>
        <v>0</v>
      </c>
      <c r="AG29" s="50">
        <f>IF('KWh (Monthly) ENTRY LI'!AG$5=0,0,AF29+'KWh (Monthly) ENTRY LI'!AG29)</f>
        <v>0</v>
      </c>
      <c r="AH29" s="50">
        <f>IF('KWh (Monthly) ENTRY LI'!AH$5=0,0,AG29+'KWh (Monthly) ENTRY LI'!AH29)</f>
        <v>0</v>
      </c>
      <c r="AI29" s="50">
        <f>IF('KWh (Monthly) ENTRY LI'!AI$5=0,0,AH29+'KWh (Monthly) ENTRY LI'!AI29)</f>
        <v>0</v>
      </c>
      <c r="AJ29" s="50">
        <f>IF('KWh (Monthly) ENTRY LI'!AJ$5=0,0,AI29+'KWh (Monthly) ENTRY LI'!AJ29)</f>
        <v>0</v>
      </c>
      <c r="AK29" s="50">
        <f>IF('KWh (Monthly) ENTRY LI'!AK$5=0,0,AJ29+'KWh (Monthly) ENTRY LI'!AK29)</f>
        <v>0</v>
      </c>
      <c r="AL29" s="50">
        <f>IF('KWh (Monthly) ENTRY LI'!AL$5=0,0,AK29+'KWh (Monthly) ENTRY LI'!AL29)</f>
        <v>0</v>
      </c>
      <c r="AM29" s="50">
        <f>IF('KWh (Monthly) ENTRY LI'!AM$5=0,0,AL29+'KWh (Monthly) ENTRY LI'!AM29)</f>
        <v>0</v>
      </c>
      <c r="AN29" s="50">
        <f>IF('KWh (Monthly) ENTRY LI'!AN$5=0,0,AM29+'KWh (Monthly) ENTRY LI'!AN29)</f>
        <v>0</v>
      </c>
      <c r="AO29" s="125">
        <f>IF('KWh (Monthly) ENTRY LI'!AO$5=0,0,AN29+'KWh (Monthly) ENTRY LI'!AO29)</f>
        <v>0</v>
      </c>
      <c r="AP29" s="125">
        <f>IF('KWh (Monthly) ENTRY LI'!AP$5=0,0,AO29+'KWh (Monthly) ENTRY LI'!AP29)</f>
        <v>0</v>
      </c>
      <c r="AQ29" s="125">
        <f>IF('KWh (Monthly) ENTRY LI'!AQ$5=0,0,AP29+'KWh (Monthly) ENTRY LI'!AQ29)</f>
        <v>0</v>
      </c>
      <c r="AR29" s="125">
        <f>IF('KWh (Monthly) ENTRY LI'!AR$5=0,0,AQ29+'KWh (Monthly) ENTRY LI'!AR29)</f>
        <v>0</v>
      </c>
      <c r="AS29" s="125">
        <f>IF('KWh (Monthly) ENTRY LI'!AS$5=0,0,AR29+'KWh (Monthly) ENTRY LI'!AS29)</f>
        <v>0</v>
      </c>
      <c r="AT29" s="125">
        <f>IF('KWh (Monthly) ENTRY LI'!AT$5=0,0,AS29+'KWh (Monthly) ENTRY LI'!AT29)</f>
        <v>0</v>
      </c>
      <c r="AU29" s="125">
        <f>IF('KWh (Monthly) ENTRY LI'!AU$5=0,0,AT29+'KWh (Monthly) ENTRY LI'!AU29)</f>
        <v>0</v>
      </c>
      <c r="AV29" s="125">
        <f>IF('KWh (Monthly) ENTRY LI'!AV$5=0,0,AU29+'KWh (Monthly) ENTRY LI'!AV29)</f>
        <v>0</v>
      </c>
      <c r="AW29" s="125">
        <f>IF('KWh (Monthly) ENTRY LI'!AW$5=0,0,AV29+'KWh (Monthly) ENTRY LI'!AW29)</f>
        <v>0</v>
      </c>
      <c r="AX29" s="125">
        <f>IF('KWh (Monthly) ENTRY LI'!AX$5=0,0,AW29+'KWh (Monthly) ENTRY LI'!AX29)</f>
        <v>0</v>
      </c>
      <c r="AY29" s="125">
        <f>IF('KWh (Monthly) ENTRY LI'!AY$5=0,0,AX29+'KWh (Monthly) ENTRY LI'!AY29)</f>
        <v>0</v>
      </c>
      <c r="AZ29" s="125">
        <f>IF('KWh (Monthly) ENTRY LI'!AZ$5=0,0,AY29+'KWh (Monthly) ENTRY LI'!AZ29)</f>
        <v>0</v>
      </c>
      <c r="BA29" s="125">
        <f>IF('KWh (Monthly) ENTRY LI'!BA$5=0,0,AZ29+'KWh (Monthly) ENTRY LI'!BA29)</f>
        <v>0</v>
      </c>
      <c r="BB29" s="125">
        <f>IF('KWh (Monthly) ENTRY LI'!BB$5=0,0,BA29+'KWh (Monthly) ENTRY LI'!BB29)</f>
        <v>0</v>
      </c>
      <c r="BC29" s="125">
        <f>IF('KWh (Monthly) ENTRY LI'!BC$5=0,0,BB29+'KWh (Monthly) ENTRY LI'!BC29)</f>
        <v>0</v>
      </c>
      <c r="BD29" s="125">
        <f>IF('KWh (Monthly) ENTRY LI'!BD$5=0,0,BC29+'KWh (Monthly) ENTRY LI'!BD29)</f>
        <v>0</v>
      </c>
      <c r="BE29" s="125">
        <f>IF('KWh (Monthly) ENTRY LI'!BE$5=0,0,BD29+'KWh (Monthly) ENTRY LI'!BE29)</f>
        <v>0</v>
      </c>
      <c r="BF29" s="125">
        <f>IF('KWh (Monthly) ENTRY LI'!BF$5=0,0,BE29+'KWh (Monthly) ENTRY LI'!BF29)</f>
        <v>0</v>
      </c>
      <c r="BG29" s="125">
        <f>IF('KWh (Monthly) ENTRY LI'!BG$5=0,0,BF29+'KWh (Monthly) ENTRY LI'!BG29)</f>
        <v>0</v>
      </c>
      <c r="BH29" s="125">
        <f>IF('KWh (Monthly) ENTRY LI'!BH$5=0,0,BG29+'KWh (Monthly) ENTRY LI'!BH29)</f>
        <v>0</v>
      </c>
      <c r="BI29" s="125">
        <f>IF('KWh (Monthly) ENTRY LI'!BI$5=0,0,BH29+'KWh (Monthly) ENTRY LI'!BI29)</f>
        <v>0</v>
      </c>
      <c r="BJ29" s="125">
        <f>IF('KWh (Monthly) ENTRY LI'!BJ$5=0,0,BI29+'KWh (Monthly) ENTRY LI'!BJ29)</f>
        <v>0</v>
      </c>
      <c r="BK29" s="125">
        <f>IF('KWh (Monthly) ENTRY LI'!BK$5=0,0,BJ29+'KWh (Monthly) ENTRY LI'!BK29)</f>
        <v>0</v>
      </c>
      <c r="BL29" s="125">
        <f>IF('KWh (Monthly) ENTRY LI'!BL$5=0,0,BK29+'KWh (Monthly) ENTRY LI'!BL29)</f>
        <v>0</v>
      </c>
      <c r="BM29" s="125">
        <f>IF('KWh (Monthly) ENTRY LI'!BM$5=0,0,BL29+'KWh (Monthly) ENTRY LI'!BM29)</f>
        <v>0</v>
      </c>
      <c r="BN29" s="125">
        <f>IF('KWh (Monthly) ENTRY LI'!BN$5=0,0,BM29+'KWh (Monthly) ENTRY LI'!BN29)</f>
        <v>0</v>
      </c>
      <c r="BO29" s="125">
        <f>IF('KWh (Monthly) ENTRY LI'!BO$5=0,0,BN29+'KWh (Monthly) ENTRY LI'!BO29)</f>
        <v>0</v>
      </c>
      <c r="BP29" s="125">
        <f>IF('KWh (Monthly) ENTRY LI'!BP$5=0,0,BO29+'KWh (Monthly) ENTRY LI'!BP29)</f>
        <v>0</v>
      </c>
      <c r="BQ29" s="125">
        <f>IF('KWh (Monthly) ENTRY LI'!BQ$5=0,0,BP29+'KWh (Monthly) ENTRY LI'!BQ29)</f>
        <v>0</v>
      </c>
      <c r="BR29" s="125">
        <f>IF('KWh (Monthly) ENTRY LI'!BR$5=0,0,BQ29+'KWh (Monthly) ENTRY LI'!BR29)</f>
        <v>0</v>
      </c>
      <c r="BS29" s="125">
        <f>IF('KWh (Monthly) ENTRY LI'!BS$5=0,0,BR29+'KWh (Monthly) ENTRY LI'!BS29)</f>
        <v>0</v>
      </c>
      <c r="BT29" s="125">
        <f>IF('KWh (Monthly) ENTRY LI'!BT$5=0,0,BS29+'KWh (Monthly) ENTRY LI'!BT29)</f>
        <v>0</v>
      </c>
      <c r="BU29" s="125">
        <f>IF('KWh (Monthly) ENTRY LI'!BU$5=0,0,BT29+'KWh (Monthly) ENTRY LI'!BU29)</f>
        <v>0</v>
      </c>
      <c r="BV29" s="125">
        <f>IF('KWh (Monthly) ENTRY LI'!BV$5=0,0,BU29+'KWh (Monthly) ENTRY LI'!BV29)</f>
        <v>0</v>
      </c>
      <c r="BW29" s="125">
        <f>IF('KWh (Monthly) ENTRY LI'!BW$5=0,0,BV29+'KWh (Monthly) ENTRY LI'!BW29)</f>
        <v>0</v>
      </c>
      <c r="BX29" s="125">
        <f>IF('KWh (Monthly) ENTRY LI'!BX$5=0,0,BW29+'KWh (Monthly) ENTRY LI'!BX29)</f>
        <v>0</v>
      </c>
      <c r="BY29" s="125">
        <f>IF('KWh (Monthly) ENTRY LI'!BY$5=0,0,BX29+'KWh (Monthly) ENTRY LI'!BY29)</f>
        <v>0</v>
      </c>
      <c r="BZ29" s="125">
        <f>IF('KWh (Monthly) ENTRY LI'!BZ$5=0,0,BY29+'KWh (Monthly) ENTRY LI'!BZ29)</f>
        <v>0</v>
      </c>
      <c r="CA29" s="125">
        <f>IF('KWh (Monthly) ENTRY LI'!CA$5=0,0,BZ29+'KWh (Monthly) ENTRY LI'!CA29)</f>
        <v>0</v>
      </c>
      <c r="CB29" s="125">
        <f>IF('KWh (Monthly) ENTRY LI'!CB$5=0,0,CA29+'KWh (Monthly) ENTRY LI'!CB29)</f>
        <v>0</v>
      </c>
      <c r="CC29" s="125">
        <f>IF('KWh (Monthly) ENTRY LI'!CC$5=0,0,CB29+'KWh (Monthly) ENTRY LI'!CC29)</f>
        <v>0</v>
      </c>
      <c r="CD29" s="125">
        <f>IF('KWh (Monthly) ENTRY LI'!CD$5=0,0,CC29+'KWh (Monthly) ENTRY LI'!CD29)</f>
        <v>0</v>
      </c>
      <c r="CE29" s="125">
        <f>IF('KWh (Monthly) ENTRY LI'!CE$5=0,0,CD29+'KWh (Monthly) ENTRY LI'!CE29)</f>
        <v>0</v>
      </c>
      <c r="CF29" s="125">
        <f>IF('KWh (Monthly) ENTRY LI'!CF$5=0,0,CE29+'KWh (Monthly) ENTRY LI'!CF29)</f>
        <v>0</v>
      </c>
      <c r="CG29" s="125">
        <f>IF('KWh (Monthly) ENTRY LI'!CG$5=0,0,CF29+'KWh (Monthly) ENTRY LI'!CG29)</f>
        <v>0</v>
      </c>
      <c r="CH29" s="125">
        <f>IF('KWh (Monthly) ENTRY LI'!CH$5=0,0,CG29+'KWh (Monthly) ENTRY LI'!CH29)</f>
        <v>0</v>
      </c>
      <c r="CI29" s="125">
        <f>IF('KWh (Monthly) ENTRY LI'!CI$5=0,0,CH29+'KWh (Monthly) ENTRY LI'!CI29)</f>
        <v>0</v>
      </c>
      <c r="CJ29" s="125">
        <f>IF('KWh (Monthly) ENTRY LI'!CJ$5=0,0,CI29+'KWh (Monthly) ENTRY LI'!CJ29)</f>
        <v>0</v>
      </c>
    </row>
    <row r="30" spans="1:88" x14ac:dyDescent="0.35">
      <c r="A30" s="301"/>
      <c r="B30" s="47" t="s">
        <v>7</v>
      </c>
      <c r="C30" s="50">
        <f>IF('KWh (Monthly) ENTRY LI'!C$5=0,0,'KWh (Monthly) ENTRY LI'!C30)</f>
        <v>0</v>
      </c>
      <c r="D30" s="50">
        <f>IF('KWh (Monthly) ENTRY LI'!D$5=0,0,C30+'KWh (Monthly) ENTRY LI'!D30)</f>
        <v>0</v>
      </c>
      <c r="E30" s="50">
        <f>IF('KWh (Monthly) ENTRY LI'!E$5=0,0,D30+'KWh (Monthly) ENTRY LI'!E30)</f>
        <v>0</v>
      </c>
      <c r="F30" s="50">
        <f>IF('KWh (Monthly) ENTRY LI'!F$5=0,0,E30+'KWh (Monthly) ENTRY LI'!F30)</f>
        <v>0</v>
      </c>
      <c r="G30" s="50">
        <f>IF('KWh (Monthly) ENTRY LI'!G$5=0,0,F30+'KWh (Monthly) ENTRY LI'!G30)</f>
        <v>0</v>
      </c>
      <c r="H30" s="50">
        <f>IF('KWh (Monthly) ENTRY LI'!H$5=0,0,G30+'KWh (Monthly) ENTRY LI'!H30)</f>
        <v>0</v>
      </c>
      <c r="I30" s="50">
        <f>IF('KWh (Monthly) ENTRY LI'!I$5=0,0,H30+'KWh (Monthly) ENTRY LI'!I30)</f>
        <v>0</v>
      </c>
      <c r="J30" s="50">
        <f>IF('KWh (Monthly) ENTRY LI'!J$5=0,0,I30+'KWh (Monthly) ENTRY LI'!J30)</f>
        <v>0</v>
      </c>
      <c r="K30" s="50">
        <f>IF('KWh (Monthly) ENTRY LI'!K$5=0,0,J30+'KWh (Monthly) ENTRY LI'!K30)</f>
        <v>0</v>
      </c>
      <c r="L30" s="50">
        <f>IF('KWh (Monthly) ENTRY LI'!L$5=0,0,K30+'KWh (Monthly) ENTRY LI'!L30)</f>
        <v>0</v>
      </c>
      <c r="M30" s="50">
        <f>IF('KWh (Monthly) ENTRY LI'!M$5=0,0,L30+'KWh (Monthly) ENTRY LI'!M30)</f>
        <v>0</v>
      </c>
      <c r="N30" s="50">
        <f>IF('KWh (Monthly) ENTRY LI'!N$5=0,0,M30+'KWh (Monthly) ENTRY LI'!N30)</f>
        <v>0</v>
      </c>
      <c r="O30" s="50">
        <f>IF('KWh (Monthly) ENTRY LI'!O$5=0,0,N30+'KWh (Monthly) ENTRY LI'!O30)</f>
        <v>0</v>
      </c>
      <c r="P30" s="50">
        <f>IF('KWh (Monthly) ENTRY LI'!P$5=0,0,O30+'KWh (Monthly) ENTRY LI'!P30)</f>
        <v>0</v>
      </c>
      <c r="Q30" s="50">
        <f>IF('KWh (Monthly) ENTRY LI'!Q$5=0,0,P30+'KWh (Monthly) ENTRY LI'!Q30)</f>
        <v>0</v>
      </c>
      <c r="R30" s="50">
        <f>IF('KWh (Monthly) ENTRY LI'!R$5=0,0,Q30+'KWh (Monthly) ENTRY LI'!R30)</f>
        <v>0</v>
      </c>
      <c r="S30" s="50">
        <f>IF('KWh (Monthly) ENTRY LI'!S$5=0,0,R30+'KWh (Monthly) ENTRY LI'!S30)</f>
        <v>0</v>
      </c>
      <c r="T30" s="50">
        <f>IF('KWh (Monthly) ENTRY LI'!T$5=0,0,S30+'KWh (Monthly) ENTRY LI'!T30)</f>
        <v>0</v>
      </c>
      <c r="U30" s="50">
        <f>IF('KWh (Monthly) ENTRY LI'!U$5=0,0,T30+'KWh (Monthly) ENTRY LI'!U30)</f>
        <v>0</v>
      </c>
      <c r="V30" s="50">
        <f>IF('KWh (Monthly) ENTRY LI'!V$5=0,0,U30+'KWh (Monthly) ENTRY LI'!V30)</f>
        <v>0</v>
      </c>
      <c r="W30" s="50">
        <f>IF('KWh (Monthly) ENTRY LI'!W$5=0,0,V30+'KWh (Monthly) ENTRY LI'!W30)</f>
        <v>0</v>
      </c>
      <c r="X30" s="50">
        <f>IF('KWh (Monthly) ENTRY LI'!X$5=0,0,W30+'KWh (Monthly) ENTRY LI'!X30)</f>
        <v>0</v>
      </c>
      <c r="Y30" s="50">
        <f>IF('KWh (Monthly) ENTRY LI'!Y$5=0,0,X30+'KWh (Monthly) ENTRY LI'!Y30)</f>
        <v>0</v>
      </c>
      <c r="Z30" s="50">
        <f>IF('KWh (Monthly) ENTRY LI'!Z$5=0,0,Y30+'KWh (Monthly) ENTRY LI'!Z30)</f>
        <v>0</v>
      </c>
      <c r="AA30" s="50">
        <f>IF('KWh (Monthly) ENTRY LI'!AA$5=0,0,Z30+'KWh (Monthly) ENTRY LI'!AA30)</f>
        <v>0</v>
      </c>
      <c r="AB30" s="50">
        <f>IF('KWh (Monthly) ENTRY LI'!AB$5=0,0,AA30+'KWh (Monthly) ENTRY LI'!AB30)</f>
        <v>0</v>
      </c>
      <c r="AC30" s="50">
        <f>IF('KWh (Monthly) ENTRY LI'!AC$5=0,0,AB30+'KWh (Monthly) ENTRY LI'!AC30)</f>
        <v>0</v>
      </c>
      <c r="AD30" s="50">
        <f>IF('KWh (Monthly) ENTRY LI'!AD$5=0,0,AC30+'KWh (Monthly) ENTRY LI'!AD30)</f>
        <v>0</v>
      </c>
      <c r="AE30" s="50">
        <f>IF('KWh (Monthly) ENTRY LI'!AE$5=0,0,AD30+'KWh (Monthly) ENTRY LI'!AE30)</f>
        <v>0</v>
      </c>
      <c r="AF30" s="50">
        <f>IF('KWh (Monthly) ENTRY LI'!AF$5=0,0,AE30+'KWh (Monthly) ENTRY LI'!AF30)</f>
        <v>0</v>
      </c>
      <c r="AG30" s="50">
        <f>IF('KWh (Monthly) ENTRY LI'!AG$5=0,0,AF30+'KWh (Monthly) ENTRY LI'!AG30)</f>
        <v>0</v>
      </c>
      <c r="AH30" s="50">
        <f>IF('KWh (Monthly) ENTRY LI'!AH$5=0,0,AG30+'KWh (Monthly) ENTRY LI'!AH30)</f>
        <v>0</v>
      </c>
      <c r="AI30" s="50">
        <f>IF('KWh (Monthly) ENTRY LI'!AI$5=0,0,AH30+'KWh (Monthly) ENTRY LI'!AI30)</f>
        <v>0</v>
      </c>
      <c r="AJ30" s="50">
        <f>IF('KWh (Monthly) ENTRY LI'!AJ$5=0,0,AI30+'KWh (Monthly) ENTRY LI'!AJ30)</f>
        <v>0</v>
      </c>
      <c r="AK30" s="50">
        <f>IF('KWh (Monthly) ENTRY LI'!AK$5=0,0,AJ30+'KWh (Monthly) ENTRY LI'!AK30)</f>
        <v>0</v>
      </c>
      <c r="AL30" s="50">
        <f>IF('KWh (Monthly) ENTRY LI'!AL$5=0,0,AK30+'KWh (Monthly) ENTRY LI'!AL30)</f>
        <v>0</v>
      </c>
      <c r="AM30" s="50">
        <f>IF('KWh (Monthly) ENTRY LI'!AM$5=0,0,AL30+'KWh (Monthly) ENTRY LI'!AM30)</f>
        <v>0</v>
      </c>
      <c r="AN30" s="50">
        <f>IF('KWh (Monthly) ENTRY LI'!AN$5=0,0,AM30+'KWh (Monthly) ENTRY LI'!AN30)</f>
        <v>0</v>
      </c>
      <c r="AO30" s="125">
        <f>IF('KWh (Monthly) ENTRY LI'!AO$5=0,0,AN30+'KWh (Monthly) ENTRY LI'!AO30)</f>
        <v>0</v>
      </c>
      <c r="AP30" s="125">
        <f>IF('KWh (Monthly) ENTRY LI'!AP$5=0,0,AO30+'KWh (Monthly) ENTRY LI'!AP30)</f>
        <v>0</v>
      </c>
      <c r="AQ30" s="125">
        <f>IF('KWh (Monthly) ENTRY LI'!AQ$5=0,0,AP30+'KWh (Monthly) ENTRY LI'!AQ30)</f>
        <v>0</v>
      </c>
      <c r="AR30" s="125">
        <f>IF('KWh (Monthly) ENTRY LI'!AR$5=0,0,AQ30+'KWh (Monthly) ENTRY LI'!AR30)</f>
        <v>0</v>
      </c>
      <c r="AS30" s="125">
        <f>IF('KWh (Monthly) ENTRY LI'!AS$5=0,0,AR30+'KWh (Monthly) ENTRY LI'!AS30)</f>
        <v>0</v>
      </c>
      <c r="AT30" s="125">
        <f>IF('KWh (Monthly) ENTRY LI'!AT$5=0,0,AS30+'KWh (Monthly) ENTRY LI'!AT30)</f>
        <v>0</v>
      </c>
      <c r="AU30" s="125">
        <f>IF('KWh (Monthly) ENTRY LI'!AU$5=0,0,AT30+'KWh (Monthly) ENTRY LI'!AU30)</f>
        <v>0</v>
      </c>
      <c r="AV30" s="125">
        <f>IF('KWh (Monthly) ENTRY LI'!AV$5=0,0,AU30+'KWh (Monthly) ENTRY LI'!AV30)</f>
        <v>0</v>
      </c>
      <c r="AW30" s="125">
        <f>IF('KWh (Monthly) ENTRY LI'!AW$5=0,0,AV30+'KWh (Monthly) ENTRY LI'!AW30)</f>
        <v>0</v>
      </c>
      <c r="AX30" s="125">
        <f>IF('KWh (Monthly) ENTRY LI'!AX$5=0,0,AW30+'KWh (Monthly) ENTRY LI'!AX30)</f>
        <v>0</v>
      </c>
      <c r="AY30" s="125">
        <f>IF('KWh (Monthly) ENTRY LI'!AY$5=0,0,AX30+'KWh (Monthly) ENTRY LI'!AY30)</f>
        <v>0</v>
      </c>
      <c r="AZ30" s="125">
        <f>IF('KWh (Monthly) ENTRY LI'!AZ$5=0,0,AY30+'KWh (Monthly) ENTRY LI'!AZ30)</f>
        <v>0</v>
      </c>
      <c r="BA30" s="125">
        <f>IF('KWh (Monthly) ENTRY LI'!BA$5=0,0,AZ30+'KWh (Monthly) ENTRY LI'!BA30)</f>
        <v>0</v>
      </c>
      <c r="BB30" s="125">
        <f>IF('KWh (Monthly) ENTRY LI'!BB$5=0,0,BA30+'KWh (Monthly) ENTRY LI'!BB30)</f>
        <v>0</v>
      </c>
      <c r="BC30" s="125">
        <f>IF('KWh (Monthly) ENTRY LI'!BC$5=0,0,BB30+'KWh (Monthly) ENTRY LI'!BC30)</f>
        <v>0</v>
      </c>
      <c r="BD30" s="125">
        <f>IF('KWh (Monthly) ENTRY LI'!BD$5=0,0,BC30+'KWh (Monthly) ENTRY LI'!BD30)</f>
        <v>0</v>
      </c>
      <c r="BE30" s="125">
        <f>IF('KWh (Monthly) ENTRY LI'!BE$5=0,0,BD30+'KWh (Monthly) ENTRY LI'!BE30)</f>
        <v>0</v>
      </c>
      <c r="BF30" s="125">
        <f>IF('KWh (Monthly) ENTRY LI'!BF$5=0,0,BE30+'KWh (Monthly) ENTRY LI'!BF30)</f>
        <v>0</v>
      </c>
      <c r="BG30" s="125">
        <f>IF('KWh (Monthly) ENTRY LI'!BG$5=0,0,BF30+'KWh (Monthly) ENTRY LI'!BG30)</f>
        <v>0</v>
      </c>
      <c r="BH30" s="125">
        <f>IF('KWh (Monthly) ENTRY LI'!BH$5=0,0,BG30+'KWh (Monthly) ENTRY LI'!BH30)</f>
        <v>0</v>
      </c>
      <c r="BI30" s="125">
        <f>IF('KWh (Monthly) ENTRY LI'!BI$5=0,0,BH30+'KWh (Monthly) ENTRY LI'!BI30)</f>
        <v>0</v>
      </c>
      <c r="BJ30" s="125">
        <f>IF('KWh (Monthly) ENTRY LI'!BJ$5=0,0,BI30+'KWh (Monthly) ENTRY LI'!BJ30)</f>
        <v>0</v>
      </c>
      <c r="BK30" s="125">
        <f>IF('KWh (Monthly) ENTRY LI'!BK$5=0,0,BJ30+'KWh (Monthly) ENTRY LI'!BK30)</f>
        <v>0</v>
      </c>
      <c r="BL30" s="125">
        <f>IF('KWh (Monthly) ENTRY LI'!BL$5=0,0,BK30+'KWh (Monthly) ENTRY LI'!BL30)</f>
        <v>0</v>
      </c>
      <c r="BM30" s="125">
        <f>IF('KWh (Monthly) ENTRY LI'!BM$5=0,0,BL30+'KWh (Monthly) ENTRY LI'!BM30)</f>
        <v>0</v>
      </c>
      <c r="BN30" s="125">
        <f>IF('KWh (Monthly) ENTRY LI'!BN$5=0,0,BM30+'KWh (Monthly) ENTRY LI'!BN30)</f>
        <v>0</v>
      </c>
      <c r="BO30" s="125">
        <f>IF('KWh (Monthly) ENTRY LI'!BO$5=0,0,BN30+'KWh (Monthly) ENTRY LI'!BO30)</f>
        <v>0</v>
      </c>
      <c r="BP30" s="125">
        <f>IF('KWh (Monthly) ENTRY LI'!BP$5=0,0,BO30+'KWh (Monthly) ENTRY LI'!BP30)</f>
        <v>0</v>
      </c>
      <c r="BQ30" s="125">
        <f>IF('KWh (Monthly) ENTRY LI'!BQ$5=0,0,BP30+'KWh (Monthly) ENTRY LI'!BQ30)</f>
        <v>0</v>
      </c>
      <c r="BR30" s="125">
        <f>IF('KWh (Monthly) ENTRY LI'!BR$5=0,0,BQ30+'KWh (Monthly) ENTRY LI'!BR30)</f>
        <v>0</v>
      </c>
      <c r="BS30" s="125">
        <f>IF('KWh (Monthly) ENTRY LI'!BS$5=0,0,BR30+'KWh (Monthly) ENTRY LI'!BS30)</f>
        <v>0</v>
      </c>
      <c r="BT30" s="125">
        <f>IF('KWh (Monthly) ENTRY LI'!BT$5=0,0,BS30+'KWh (Monthly) ENTRY LI'!BT30)</f>
        <v>0</v>
      </c>
      <c r="BU30" s="125">
        <f>IF('KWh (Monthly) ENTRY LI'!BU$5=0,0,BT30+'KWh (Monthly) ENTRY LI'!BU30)</f>
        <v>0</v>
      </c>
      <c r="BV30" s="125">
        <f>IF('KWh (Monthly) ENTRY LI'!BV$5=0,0,BU30+'KWh (Monthly) ENTRY LI'!BV30)</f>
        <v>0</v>
      </c>
      <c r="BW30" s="125">
        <f>IF('KWh (Monthly) ENTRY LI'!BW$5=0,0,BV30+'KWh (Monthly) ENTRY LI'!BW30)</f>
        <v>0</v>
      </c>
      <c r="BX30" s="125">
        <f>IF('KWh (Monthly) ENTRY LI'!BX$5=0,0,BW30+'KWh (Monthly) ENTRY LI'!BX30)</f>
        <v>0</v>
      </c>
      <c r="BY30" s="125">
        <f>IF('KWh (Monthly) ENTRY LI'!BY$5=0,0,BX30+'KWh (Monthly) ENTRY LI'!BY30)</f>
        <v>0</v>
      </c>
      <c r="BZ30" s="125">
        <f>IF('KWh (Monthly) ENTRY LI'!BZ$5=0,0,BY30+'KWh (Monthly) ENTRY LI'!BZ30)</f>
        <v>0</v>
      </c>
      <c r="CA30" s="125">
        <f>IF('KWh (Monthly) ENTRY LI'!CA$5=0,0,BZ30+'KWh (Monthly) ENTRY LI'!CA30)</f>
        <v>0</v>
      </c>
      <c r="CB30" s="125">
        <f>IF('KWh (Monthly) ENTRY LI'!CB$5=0,0,CA30+'KWh (Monthly) ENTRY LI'!CB30)</f>
        <v>0</v>
      </c>
      <c r="CC30" s="125">
        <f>IF('KWh (Monthly) ENTRY LI'!CC$5=0,0,CB30+'KWh (Monthly) ENTRY LI'!CC30)</f>
        <v>0</v>
      </c>
      <c r="CD30" s="125">
        <f>IF('KWh (Monthly) ENTRY LI'!CD$5=0,0,CC30+'KWh (Monthly) ENTRY LI'!CD30)</f>
        <v>0</v>
      </c>
      <c r="CE30" s="125">
        <f>IF('KWh (Monthly) ENTRY LI'!CE$5=0,0,CD30+'KWh (Monthly) ENTRY LI'!CE30)</f>
        <v>0</v>
      </c>
      <c r="CF30" s="125">
        <f>IF('KWh (Monthly) ENTRY LI'!CF$5=0,0,CE30+'KWh (Monthly) ENTRY LI'!CF30)</f>
        <v>0</v>
      </c>
      <c r="CG30" s="125">
        <f>IF('KWh (Monthly) ENTRY LI'!CG$5=0,0,CF30+'KWh (Monthly) ENTRY LI'!CG30)</f>
        <v>0</v>
      </c>
      <c r="CH30" s="125">
        <f>IF('KWh (Monthly) ENTRY LI'!CH$5=0,0,CG30+'KWh (Monthly) ENTRY LI'!CH30)</f>
        <v>0</v>
      </c>
      <c r="CI30" s="125">
        <f>IF('KWh (Monthly) ENTRY LI'!CI$5=0,0,CH30+'KWh (Monthly) ENTRY LI'!CI30)</f>
        <v>0</v>
      </c>
      <c r="CJ30" s="125">
        <f>IF('KWh (Monthly) ENTRY LI'!CJ$5=0,0,CI30+'KWh (Monthly) ENTRY LI'!CJ30)</f>
        <v>0</v>
      </c>
    </row>
    <row r="31" spans="1:88" x14ac:dyDescent="0.35">
      <c r="A31" s="301"/>
      <c r="B31" s="47" t="s">
        <v>8</v>
      </c>
      <c r="C31" s="50">
        <f>IF('KWh (Monthly) ENTRY LI'!C$5=0,0,'KWh (Monthly) ENTRY LI'!C31)</f>
        <v>0</v>
      </c>
      <c r="D31" s="50">
        <f>IF('KWh (Monthly) ENTRY LI'!D$5=0,0,C31+'KWh (Monthly) ENTRY LI'!D31)</f>
        <v>0</v>
      </c>
      <c r="E31" s="50">
        <f>IF('KWh (Monthly) ENTRY LI'!E$5=0,0,D31+'KWh (Monthly) ENTRY LI'!E31)</f>
        <v>0</v>
      </c>
      <c r="F31" s="50">
        <f>IF('KWh (Monthly) ENTRY LI'!F$5=0,0,E31+'KWh (Monthly) ENTRY LI'!F31)</f>
        <v>0</v>
      </c>
      <c r="G31" s="50">
        <f>IF('KWh (Monthly) ENTRY LI'!G$5=0,0,F31+'KWh (Monthly) ENTRY LI'!G31)</f>
        <v>0</v>
      </c>
      <c r="H31" s="50">
        <f>IF('KWh (Monthly) ENTRY LI'!H$5=0,0,G31+'KWh (Monthly) ENTRY LI'!H31)</f>
        <v>0</v>
      </c>
      <c r="I31" s="50">
        <f>IF('KWh (Monthly) ENTRY LI'!I$5=0,0,H31+'KWh (Monthly) ENTRY LI'!I31)</f>
        <v>0</v>
      </c>
      <c r="J31" s="50">
        <f>IF('KWh (Monthly) ENTRY LI'!J$5=0,0,I31+'KWh (Monthly) ENTRY LI'!J31)</f>
        <v>0</v>
      </c>
      <c r="K31" s="50">
        <f>IF('KWh (Monthly) ENTRY LI'!K$5=0,0,J31+'KWh (Monthly) ENTRY LI'!K31)</f>
        <v>0</v>
      </c>
      <c r="L31" s="50">
        <f>IF('KWh (Monthly) ENTRY LI'!L$5=0,0,K31+'KWh (Monthly) ENTRY LI'!L31)</f>
        <v>0</v>
      </c>
      <c r="M31" s="50">
        <f>IF('KWh (Monthly) ENTRY LI'!M$5=0,0,L31+'KWh (Monthly) ENTRY LI'!M31)</f>
        <v>0</v>
      </c>
      <c r="N31" s="50">
        <f>IF('KWh (Monthly) ENTRY LI'!N$5=0,0,M31+'KWh (Monthly) ENTRY LI'!N31)</f>
        <v>0</v>
      </c>
      <c r="O31" s="50">
        <f>IF('KWh (Monthly) ENTRY LI'!O$5=0,0,N31+'KWh (Monthly) ENTRY LI'!O31)</f>
        <v>0</v>
      </c>
      <c r="P31" s="50">
        <f>IF('KWh (Monthly) ENTRY LI'!P$5=0,0,O31+'KWh (Monthly) ENTRY LI'!P31)</f>
        <v>0</v>
      </c>
      <c r="Q31" s="50">
        <f>IF('KWh (Monthly) ENTRY LI'!Q$5=0,0,P31+'KWh (Monthly) ENTRY LI'!Q31)</f>
        <v>0</v>
      </c>
      <c r="R31" s="50">
        <f>IF('KWh (Monthly) ENTRY LI'!R$5=0,0,Q31+'KWh (Monthly) ENTRY LI'!R31)</f>
        <v>0</v>
      </c>
      <c r="S31" s="50">
        <f>IF('KWh (Monthly) ENTRY LI'!S$5=0,0,R31+'KWh (Monthly) ENTRY LI'!S31)</f>
        <v>0</v>
      </c>
      <c r="T31" s="50">
        <f>IF('KWh (Monthly) ENTRY LI'!T$5=0,0,S31+'KWh (Monthly) ENTRY LI'!T31)</f>
        <v>0</v>
      </c>
      <c r="U31" s="50">
        <f>IF('KWh (Monthly) ENTRY LI'!U$5=0,0,T31+'KWh (Monthly) ENTRY LI'!U31)</f>
        <v>0</v>
      </c>
      <c r="V31" s="50">
        <f>IF('KWh (Monthly) ENTRY LI'!V$5=0,0,U31+'KWh (Monthly) ENTRY LI'!V31)</f>
        <v>0</v>
      </c>
      <c r="W31" s="50">
        <f>IF('KWh (Monthly) ENTRY LI'!W$5=0,0,V31+'KWh (Monthly) ENTRY LI'!W31)</f>
        <v>0</v>
      </c>
      <c r="X31" s="50">
        <f>IF('KWh (Monthly) ENTRY LI'!X$5=0,0,W31+'KWh (Monthly) ENTRY LI'!X31)</f>
        <v>0</v>
      </c>
      <c r="Y31" s="50">
        <f>IF('KWh (Monthly) ENTRY LI'!Y$5=0,0,X31+'KWh (Monthly) ENTRY LI'!Y31)</f>
        <v>0</v>
      </c>
      <c r="Z31" s="50">
        <f>IF('KWh (Monthly) ENTRY LI'!Z$5=0,0,Y31+'KWh (Monthly) ENTRY LI'!Z31)</f>
        <v>0</v>
      </c>
      <c r="AA31" s="50">
        <f>IF('KWh (Monthly) ENTRY LI'!AA$5=0,0,Z31+'KWh (Monthly) ENTRY LI'!AA31)</f>
        <v>0</v>
      </c>
      <c r="AB31" s="50">
        <f>IF('KWh (Monthly) ENTRY LI'!AB$5=0,0,AA31+'KWh (Monthly) ENTRY LI'!AB31)</f>
        <v>0</v>
      </c>
      <c r="AC31" s="50">
        <f>IF('KWh (Monthly) ENTRY LI'!AC$5=0,0,AB31+'KWh (Monthly) ENTRY LI'!AC31)</f>
        <v>0</v>
      </c>
      <c r="AD31" s="50">
        <f>IF('KWh (Monthly) ENTRY LI'!AD$5=0,0,AC31+'KWh (Monthly) ENTRY LI'!AD31)</f>
        <v>0</v>
      </c>
      <c r="AE31" s="50">
        <f>IF('KWh (Monthly) ENTRY LI'!AE$5=0,0,AD31+'KWh (Monthly) ENTRY LI'!AE31)</f>
        <v>0</v>
      </c>
      <c r="AF31" s="50">
        <f>IF('KWh (Monthly) ENTRY LI'!AF$5=0,0,AE31+'KWh (Monthly) ENTRY LI'!AF31)</f>
        <v>0</v>
      </c>
      <c r="AG31" s="50">
        <f>IF('KWh (Monthly) ENTRY LI'!AG$5=0,0,AF31+'KWh (Monthly) ENTRY LI'!AG31)</f>
        <v>0</v>
      </c>
      <c r="AH31" s="50">
        <f>IF('KWh (Monthly) ENTRY LI'!AH$5=0,0,AG31+'KWh (Monthly) ENTRY LI'!AH31)</f>
        <v>0</v>
      </c>
      <c r="AI31" s="50">
        <f>IF('KWh (Monthly) ENTRY LI'!AI$5=0,0,AH31+'KWh (Monthly) ENTRY LI'!AI31)</f>
        <v>0</v>
      </c>
      <c r="AJ31" s="50">
        <f>IF('KWh (Monthly) ENTRY LI'!AJ$5=0,0,AI31+'KWh (Monthly) ENTRY LI'!AJ31)</f>
        <v>0</v>
      </c>
      <c r="AK31" s="50">
        <f>IF('KWh (Monthly) ENTRY LI'!AK$5=0,0,AJ31+'KWh (Monthly) ENTRY LI'!AK31)</f>
        <v>0</v>
      </c>
      <c r="AL31" s="50">
        <f>IF('KWh (Monthly) ENTRY LI'!AL$5=0,0,AK31+'KWh (Monthly) ENTRY LI'!AL31)</f>
        <v>0</v>
      </c>
      <c r="AM31" s="50">
        <f>IF('KWh (Monthly) ENTRY LI'!AM$5=0,0,AL31+'KWh (Monthly) ENTRY LI'!AM31)</f>
        <v>0</v>
      </c>
      <c r="AN31" s="50">
        <f>IF('KWh (Monthly) ENTRY LI'!AN$5=0,0,AM31+'KWh (Monthly) ENTRY LI'!AN31)</f>
        <v>0</v>
      </c>
      <c r="AO31" s="125">
        <f>IF('KWh (Monthly) ENTRY LI'!AO$5=0,0,AN31+'KWh (Monthly) ENTRY LI'!AO31)</f>
        <v>0</v>
      </c>
      <c r="AP31" s="125">
        <f>IF('KWh (Monthly) ENTRY LI'!AP$5=0,0,AO31+'KWh (Monthly) ENTRY LI'!AP31)</f>
        <v>0</v>
      </c>
      <c r="AQ31" s="125">
        <f>IF('KWh (Monthly) ENTRY LI'!AQ$5=0,0,AP31+'KWh (Monthly) ENTRY LI'!AQ31)</f>
        <v>0</v>
      </c>
      <c r="AR31" s="125">
        <f>IF('KWh (Monthly) ENTRY LI'!AR$5=0,0,AQ31+'KWh (Monthly) ENTRY LI'!AR31)</f>
        <v>0</v>
      </c>
      <c r="AS31" s="125">
        <f>IF('KWh (Monthly) ENTRY LI'!AS$5=0,0,AR31+'KWh (Monthly) ENTRY LI'!AS31)</f>
        <v>0</v>
      </c>
      <c r="AT31" s="125">
        <f>IF('KWh (Monthly) ENTRY LI'!AT$5=0,0,AS31+'KWh (Monthly) ENTRY LI'!AT31)</f>
        <v>0</v>
      </c>
      <c r="AU31" s="125">
        <f>IF('KWh (Monthly) ENTRY LI'!AU$5=0,0,AT31+'KWh (Monthly) ENTRY LI'!AU31)</f>
        <v>0</v>
      </c>
      <c r="AV31" s="125">
        <f>IF('KWh (Monthly) ENTRY LI'!AV$5=0,0,AU31+'KWh (Monthly) ENTRY LI'!AV31)</f>
        <v>0</v>
      </c>
      <c r="AW31" s="125">
        <f>IF('KWh (Monthly) ENTRY LI'!AW$5=0,0,AV31+'KWh (Monthly) ENTRY LI'!AW31)</f>
        <v>0</v>
      </c>
      <c r="AX31" s="125">
        <f>IF('KWh (Monthly) ENTRY LI'!AX$5=0,0,AW31+'KWh (Monthly) ENTRY LI'!AX31)</f>
        <v>0</v>
      </c>
      <c r="AY31" s="125">
        <f>IF('KWh (Monthly) ENTRY LI'!AY$5=0,0,AX31+'KWh (Monthly) ENTRY LI'!AY31)</f>
        <v>0</v>
      </c>
      <c r="AZ31" s="125">
        <f>IF('KWh (Monthly) ENTRY LI'!AZ$5=0,0,AY31+'KWh (Monthly) ENTRY LI'!AZ31)</f>
        <v>0</v>
      </c>
      <c r="BA31" s="125">
        <f>IF('KWh (Monthly) ENTRY LI'!BA$5=0,0,AZ31+'KWh (Monthly) ENTRY LI'!BA31)</f>
        <v>0</v>
      </c>
      <c r="BB31" s="125">
        <f>IF('KWh (Monthly) ENTRY LI'!BB$5=0,0,BA31+'KWh (Monthly) ENTRY LI'!BB31)</f>
        <v>0</v>
      </c>
      <c r="BC31" s="125">
        <f>IF('KWh (Monthly) ENTRY LI'!BC$5=0,0,BB31+'KWh (Monthly) ENTRY LI'!BC31)</f>
        <v>0</v>
      </c>
      <c r="BD31" s="125">
        <f>IF('KWh (Monthly) ENTRY LI'!BD$5=0,0,BC31+'KWh (Monthly) ENTRY LI'!BD31)</f>
        <v>0</v>
      </c>
      <c r="BE31" s="125">
        <f>IF('KWh (Monthly) ENTRY LI'!BE$5=0,0,BD31+'KWh (Monthly) ENTRY LI'!BE31)</f>
        <v>0</v>
      </c>
      <c r="BF31" s="125">
        <f>IF('KWh (Monthly) ENTRY LI'!BF$5=0,0,BE31+'KWh (Monthly) ENTRY LI'!BF31)</f>
        <v>0</v>
      </c>
      <c r="BG31" s="125">
        <f>IF('KWh (Monthly) ENTRY LI'!BG$5=0,0,BF31+'KWh (Monthly) ENTRY LI'!BG31)</f>
        <v>0</v>
      </c>
      <c r="BH31" s="125">
        <f>IF('KWh (Monthly) ENTRY LI'!BH$5=0,0,BG31+'KWh (Monthly) ENTRY LI'!BH31)</f>
        <v>0</v>
      </c>
      <c r="BI31" s="125">
        <f>IF('KWh (Monthly) ENTRY LI'!BI$5=0,0,BH31+'KWh (Monthly) ENTRY LI'!BI31)</f>
        <v>0</v>
      </c>
      <c r="BJ31" s="125">
        <f>IF('KWh (Monthly) ENTRY LI'!BJ$5=0,0,BI31+'KWh (Monthly) ENTRY LI'!BJ31)</f>
        <v>0</v>
      </c>
      <c r="BK31" s="125">
        <f>IF('KWh (Monthly) ENTRY LI'!BK$5=0,0,BJ31+'KWh (Monthly) ENTRY LI'!BK31)</f>
        <v>0</v>
      </c>
      <c r="BL31" s="125">
        <f>IF('KWh (Monthly) ENTRY LI'!BL$5=0,0,BK31+'KWh (Monthly) ENTRY LI'!BL31)</f>
        <v>0</v>
      </c>
      <c r="BM31" s="125">
        <f>IF('KWh (Monthly) ENTRY LI'!BM$5=0,0,BL31+'KWh (Monthly) ENTRY LI'!BM31)</f>
        <v>0</v>
      </c>
      <c r="BN31" s="125">
        <f>IF('KWh (Monthly) ENTRY LI'!BN$5=0,0,BM31+'KWh (Monthly) ENTRY LI'!BN31)</f>
        <v>0</v>
      </c>
      <c r="BO31" s="125">
        <f>IF('KWh (Monthly) ENTRY LI'!BO$5=0,0,BN31+'KWh (Monthly) ENTRY LI'!BO31)</f>
        <v>0</v>
      </c>
      <c r="BP31" s="125">
        <f>IF('KWh (Monthly) ENTRY LI'!BP$5=0,0,BO31+'KWh (Monthly) ENTRY LI'!BP31)</f>
        <v>0</v>
      </c>
      <c r="BQ31" s="125">
        <f>IF('KWh (Monthly) ENTRY LI'!BQ$5=0,0,BP31+'KWh (Monthly) ENTRY LI'!BQ31)</f>
        <v>0</v>
      </c>
      <c r="BR31" s="125">
        <f>IF('KWh (Monthly) ENTRY LI'!BR$5=0,0,BQ31+'KWh (Monthly) ENTRY LI'!BR31)</f>
        <v>0</v>
      </c>
      <c r="BS31" s="125">
        <f>IF('KWh (Monthly) ENTRY LI'!BS$5=0,0,BR31+'KWh (Monthly) ENTRY LI'!BS31)</f>
        <v>0</v>
      </c>
      <c r="BT31" s="125">
        <f>IF('KWh (Monthly) ENTRY LI'!BT$5=0,0,BS31+'KWh (Monthly) ENTRY LI'!BT31)</f>
        <v>0</v>
      </c>
      <c r="BU31" s="125">
        <f>IF('KWh (Monthly) ENTRY LI'!BU$5=0,0,BT31+'KWh (Monthly) ENTRY LI'!BU31)</f>
        <v>0</v>
      </c>
      <c r="BV31" s="125">
        <f>IF('KWh (Monthly) ENTRY LI'!BV$5=0,0,BU31+'KWh (Monthly) ENTRY LI'!BV31)</f>
        <v>0</v>
      </c>
      <c r="BW31" s="125">
        <f>IF('KWh (Monthly) ENTRY LI'!BW$5=0,0,BV31+'KWh (Monthly) ENTRY LI'!BW31)</f>
        <v>0</v>
      </c>
      <c r="BX31" s="125">
        <f>IF('KWh (Monthly) ENTRY LI'!BX$5=0,0,BW31+'KWh (Monthly) ENTRY LI'!BX31)</f>
        <v>0</v>
      </c>
      <c r="BY31" s="125">
        <f>IF('KWh (Monthly) ENTRY LI'!BY$5=0,0,BX31+'KWh (Monthly) ENTRY LI'!BY31)</f>
        <v>0</v>
      </c>
      <c r="BZ31" s="125">
        <f>IF('KWh (Monthly) ENTRY LI'!BZ$5=0,0,BY31+'KWh (Monthly) ENTRY LI'!BZ31)</f>
        <v>0</v>
      </c>
      <c r="CA31" s="125">
        <f>IF('KWh (Monthly) ENTRY LI'!CA$5=0,0,BZ31+'KWh (Monthly) ENTRY LI'!CA31)</f>
        <v>0</v>
      </c>
      <c r="CB31" s="125">
        <f>IF('KWh (Monthly) ENTRY LI'!CB$5=0,0,CA31+'KWh (Monthly) ENTRY LI'!CB31)</f>
        <v>0</v>
      </c>
      <c r="CC31" s="125">
        <f>IF('KWh (Monthly) ENTRY LI'!CC$5=0,0,CB31+'KWh (Monthly) ENTRY LI'!CC31)</f>
        <v>0</v>
      </c>
      <c r="CD31" s="125">
        <f>IF('KWh (Monthly) ENTRY LI'!CD$5=0,0,CC31+'KWh (Monthly) ENTRY LI'!CD31)</f>
        <v>0</v>
      </c>
      <c r="CE31" s="125">
        <f>IF('KWh (Monthly) ENTRY LI'!CE$5=0,0,CD31+'KWh (Monthly) ENTRY LI'!CE31)</f>
        <v>0</v>
      </c>
      <c r="CF31" s="125">
        <f>IF('KWh (Monthly) ENTRY LI'!CF$5=0,0,CE31+'KWh (Monthly) ENTRY LI'!CF31)</f>
        <v>0</v>
      </c>
      <c r="CG31" s="125">
        <f>IF('KWh (Monthly) ENTRY LI'!CG$5=0,0,CF31+'KWh (Monthly) ENTRY LI'!CG31)</f>
        <v>0</v>
      </c>
      <c r="CH31" s="125">
        <f>IF('KWh (Monthly) ENTRY LI'!CH$5=0,0,CG31+'KWh (Monthly) ENTRY LI'!CH31)</f>
        <v>0</v>
      </c>
      <c r="CI31" s="125">
        <f>IF('KWh (Monthly) ENTRY LI'!CI$5=0,0,CH31+'KWh (Monthly) ENTRY LI'!CI31)</f>
        <v>0</v>
      </c>
      <c r="CJ31" s="125">
        <f>IF('KWh (Monthly) ENTRY LI'!CJ$5=0,0,CI31+'KWh (Monthly) ENTRY LI'!CJ31)</f>
        <v>0</v>
      </c>
    </row>
    <row r="32" spans="1:88" s="6" customFormat="1" ht="15" thickBot="1" x14ac:dyDescent="0.4">
      <c r="A32" s="96"/>
      <c r="B32" s="82" t="s">
        <v>125</v>
      </c>
      <c r="C32" s="50">
        <f>IF('KWh (Monthly) ENTRY LI'!C$5=0,0,'KWh (Monthly) ENTRY LI'!C32)</f>
        <v>0</v>
      </c>
      <c r="D32" s="50">
        <f>IF('KWh (Monthly) ENTRY LI'!D$5=0,0,C32+'KWh (Monthly) ENTRY LI'!D32)</f>
        <v>0</v>
      </c>
      <c r="E32" s="50">
        <f>IF('KWh (Monthly) ENTRY LI'!E$5=0,0,D32+'KWh (Monthly) ENTRY LI'!E32)</f>
        <v>0</v>
      </c>
      <c r="F32" s="50">
        <f>IF('KWh (Monthly) ENTRY LI'!F$5=0,0,E32+'KWh (Monthly) ENTRY LI'!F32)</f>
        <v>0</v>
      </c>
      <c r="G32" s="50">
        <f>IF('KWh (Monthly) ENTRY LI'!G$5=0,0,F32+'KWh (Monthly) ENTRY LI'!G32)</f>
        <v>0</v>
      </c>
      <c r="H32" s="50">
        <f>IF('KWh (Monthly) ENTRY LI'!H$5=0,0,G32+'KWh (Monthly) ENTRY LI'!H32)</f>
        <v>0</v>
      </c>
      <c r="I32" s="50">
        <f>IF('KWh (Monthly) ENTRY LI'!I$5=0,0,H32+'KWh (Monthly) ENTRY LI'!I32)</f>
        <v>0</v>
      </c>
      <c r="J32" s="50">
        <f>IF('KWh (Monthly) ENTRY LI'!J$5=0,0,I32+'KWh (Monthly) ENTRY LI'!J32)</f>
        <v>0</v>
      </c>
      <c r="K32" s="50">
        <f>IF('KWh (Monthly) ENTRY LI'!K$5=0,0,J32+'KWh (Monthly) ENTRY LI'!K32)</f>
        <v>0</v>
      </c>
      <c r="L32" s="50">
        <f>IF('KWh (Monthly) ENTRY LI'!L$5=0,0,K32+'KWh (Monthly) ENTRY LI'!L32)</f>
        <v>0</v>
      </c>
      <c r="M32" s="50">
        <f>IF('KWh (Monthly) ENTRY LI'!M$5=0,0,L32+'KWh (Monthly) ENTRY LI'!M32)</f>
        <v>0</v>
      </c>
      <c r="N32" s="50">
        <f>IF('KWh (Monthly) ENTRY LI'!N$5=0,0,M32+'KWh (Monthly) ENTRY LI'!N32)</f>
        <v>0</v>
      </c>
      <c r="O32" s="50">
        <f>IF('KWh (Monthly) ENTRY LI'!O$5=0,0,N32+'KWh (Monthly) ENTRY LI'!O32)</f>
        <v>0</v>
      </c>
      <c r="P32" s="50">
        <f>IF('KWh (Monthly) ENTRY LI'!P$5=0,0,O32+'KWh (Monthly) ENTRY LI'!P32)</f>
        <v>0</v>
      </c>
      <c r="Q32" s="50">
        <f>IF('KWh (Monthly) ENTRY LI'!Q$5=0,0,P32+'KWh (Monthly) ENTRY LI'!Q32)</f>
        <v>0</v>
      </c>
      <c r="R32" s="50">
        <f>IF('KWh (Monthly) ENTRY LI'!R$5=0,0,Q32+'KWh (Monthly) ENTRY LI'!R32)</f>
        <v>0</v>
      </c>
      <c r="S32" s="50">
        <f>IF('KWh (Monthly) ENTRY LI'!S$5=0,0,R32+'KWh (Monthly) ENTRY LI'!S32)</f>
        <v>0</v>
      </c>
      <c r="T32" s="50">
        <f>IF('KWh (Monthly) ENTRY LI'!T$5=0,0,S32+'KWh (Monthly) ENTRY LI'!T32)</f>
        <v>0</v>
      </c>
      <c r="U32" s="50">
        <f>IF('KWh (Monthly) ENTRY LI'!U$5=0,0,T32+'KWh (Monthly) ENTRY LI'!U32)</f>
        <v>0</v>
      </c>
      <c r="V32" s="50">
        <f>IF('KWh (Monthly) ENTRY LI'!V$5=0,0,U32+'KWh (Monthly) ENTRY LI'!V32)</f>
        <v>0</v>
      </c>
      <c r="W32" s="50">
        <f>IF('KWh (Monthly) ENTRY LI'!W$5=0,0,V32+'KWh (Monthly) ENTRY LI'!W32)</f>
        <v>0</v>
      </c>
      <c r="X32" s="50">
        <f>IF('KWh (Monthly) ENTRY LI'!X$5=0,0,W32+'KWh (Monthly) ENTRY LI'!X32)</f>
        <v>0</v>
      </c>
      <c r="Y32" s="50">
        <f>IF('KWh (Monthly) ENTRY LI'!Y$5=0,0,X32+'KWh (Monthly) ENTRY LI'!Y32)</f>
        <v>0</v>
      </c>
      <c r="Z32" s="50">
        <f>IF('KWh (Monthly) ENTRY LI'!Z$5=0,0,Y32+'KWh (Monthly) ENTRY LI'!Z32)</f>
        <v>0</v>
      </c>
      <c r="AA32" s="50">
        <f>IF('KWh (Monthly) ENTRY LI'!AA$5=0,0,Z32+'KWh (Monthly) ENTRY LI'!AA32)</f>
        <v>0</v>
      </c>
      <c r="AB32" s="50">
        <f>IF('KWh (Monthly) ENTRY LI'!AB$5=0,0,AA32+'KWh (Monthly) ENTRY LI'!AB32)</f>
        <v>0</v>
      </c>
      <c r="AC32" s="50">
        <f>IF('KWh (Monthly) ENTRY LI'!AC$5=0,0,AB32+'KWh (Monthly) ENTRY LI'!AC32)</f>
        <v>0</v>
      </c>
      <c r="AD32" s="50">
        <f>IF('KWh (Monthly) ENTRY LI'!AD$5=0,0,AC32+'KWh (Monthly) ENTRY LI'!AD32)</f>
        <v>0</v>
      </c>
      <c r="AE32" s="50">
        <f>IF('KWh (Monthly) ENTRY LI'!AE$5=0,0,AD32+'KWh (Monthly) ENTRY LI'!AE32)</f>
        <v>0</v>
      </c>
      <c r="AF32" s="50">
        <f>IF('KWh (Monthly) ENTRY LI'!AF$5=0,0,AE32+'KWh (Monthly) ENTRY LI'!AF32)</f>
        <v>0</v>
      </c>
      <c r="AG32" s="50">
        <f>IF('KWh (Monthly) ENTRY LI'!AG$5=0,0,AF32+'KWh (Monthly) ENTRY LI'!AG32)</f>
        <v>0</v>
      </c>
      <c r="AH32" s="50">
        <f>IF('KWh (Monthly) ENTRY LI'!AH$5=0,0,AG32+'KWh (Monthly) ENTRY LI'!AH32)</f>
        <v>0</v>
      </c>
      <c r="AI32" s="50">
        <f>IF('KWh (Monthly) ENTRY LI'!AI$5=0,0,AH32+'KWh (Monthly) ENTRY LI'!AI32)</f>
        <v>0</v>
      </c>
      <c r="AJ32" s="50">
        <f>IF('KWh (Monthly) ENTRY LI'!AJ$5=0,0,AI32+'KWh (Monthly) ENTRY LI'!AJ32)</f>
        <v>0</v>
      </c>
      <c r="AK32" s="50">
        <f>IF('KWh (Monthly) ENTRY LI'!AK$5=0,0,AJ32+'KWh (Monthly) ENTRY LI'!AK32)</f>
        <v>0</v>
      </c>
      <c r="AL32" s="50">
        <f>IF('KWh (Monthly) ENTRY LI'!AL$5=0,0,AK32+'KWh (Monthly) ENTRY LI'!AL32)</f>
        <v>0</v>
      </c>
      <c r="AM32" s="50">
        <f>IF('KWh (Monthly) ENTRY LI'!AM$5=0,0,AL32+'KWh (Monthly) ENTRY LI'!AM32)</f>
        <v>0</v>
      </c>
      <c r="AN32" s="50">
        <f>IF('KWh (Monthly) ENTRY LI'!AN$5=0,0,AM32+'KWh (Monthly) ENTRY LI'!AN32)</f>
        <v>0</v>
      </c>
      <c r="AO32" s="125">
        <f>IF('KWh (Monthly) ENTRY LI'!AO$5=0,0,AN32+'KWh (Monthly) ENTRY LI'!AO32)</f>
        <v>0</v>
      </c>
      <c r="AP32" s="125">
        <f>IF('KWh (Monthly) ENTRY LI'!AP$5=0,0,AO32+'KWh (Monthly) ENTRY LI'!AP32)</f>
        <v>0</v>
      </c>
      <c r="AQ32" s="125">
        <f>IF('KWh (Monthly) ENTRY LI'!AQ$5=0,0,AP32+'KWh (Monthly) ENTRY LI'!AQ32)</f>
        <v>0</v>
      </c>
      <c r="AR32" s="125">
        <f>IF('KWh (Monthly) ENTRY LI'!AR$5=0,0,AQ32+'KWh (Monthly) ENTRY LI'!AR32)</f>
        <v>0</v>
      </c>
      <c r="AS32" s="125">
        <f>IF('KWh (Monthly) ENTRY LI'!AS$5=0,0,AR32+'KWh (Monthly) ENTRY LI'!AS32)</f>
        <v>0</v>
      </c>
      <c r="AT32" s="125">
        <f>IF('KWh (Monthly) ENTRY LI'!AT$5=0,0,AS32+'KWh (Monthly) ENTRY LI'!AT32)</f>
        <v>0</v>
      </c>
      <c r="AU32" s="125">
        <f>IF('KWh (Monthly) ENTRY LI'!AU$5=0,0,AT32+'KWh (Monthly) ENTRY LI'!AU32)</f>
        <v>0</v>
      </c>
      <c r="AV32" s="125">
        <f>IF('KWh (Monthly) ENTRY LI'!AV$5=0,0,AU32+'KWh (Monthly) ENTRY LI'!AV32)</f>
        <v>0</v>
      </c>
      <c r="AW32" s="125">
        <f>IF('KWh (Monthly) ENTRY LI'!AW$5=0,0,AV32+'KWh (Monthly) ENTRY LI'!AW32)</f>
        <v>0</v>
      </c>
      <c r="AX32" s="125">
        <f>IF('KWh (Monthly) ENTRY LI'!AX$5=0,0,AW32+'KWh (Monthly) ENTRY LI'!AX32)</f>
        <v>0</v>
      </c>
      <c r="AY32" s="125">
        <f>IF('KWh (Monthly) ENTRY LI'!AY$5=0,0,AX32+'KWh (Monthly) ENTRY LI'!AY32)</f>
        <v>0</v>
      </c>
      <c r="AZ32" s="125">
        <f>IF('KWh (Monthly) ENTRY LI'!AZ$5=0,0,AY32+'KWh (Monthly) ENTRY LI'!AZ32)</f>
        <v>0</v>
      </c>
      <c r="BA32" s="125">
        <f>IF('KWh (Monthly) ENTRY LI'!BA$5=0,0,AZ32+'KWh (Monthly) ENTRY LI'!BA32)</f>
        <v>0</v>
      </c>
      <c r="BB32" s="125">
        <f>IF('KWh (Monthly) ENTRY LI'!BB$5=0,0,BA32+'KWh (Monthly) ENTRY LI'!BB32)</f>
        <v>0</v>
      </c>
      <c r="BC32" s="125">
        <f>IF('KWh (Monthly) ENTRY LI'!BC$5=0,0,BB32+'KWh (Monthly) ENTRY LI'!BC32)</f>
        <v>0</v>
      </c>
      <c r="BD32" s="125">
        <f>IF('KWh (Monthly) ENTRY LI'!BD$5=0,0,BC32+'KWh (Monthly) ENTRY LI'!BD32)</f>
        <v>0</v>
      </c>
      <c r="BE32" s="125">
        <f>IF('KWh (Monthly) ENTRY LI'!BE$5=0,0,BD32+'KWh (Monthly) ENTRY LI'!BE32)</f>
        <v>0</v>
      </c>
      <c r="BF32" s="125">
        <f>IF('KWh (Monthly) ENTRY LI'!BF$5=0,0,BE32+'KWh (Monthly) ENTRY LI'!BF32)</f>
        <v>0</v>
      </c>
      <c r="BG32" s="125">
        <f>IF('KWh (Monthly) ENTRY LI'!BG$5=0,0,BF32+'KWh (Monthly) ENTRY LI'!BG32)</f>
        <v>0</v>
      </c>
      <c r="BH32" s="125">
        <f>IF('KWh (Monthly) ENTRY LI'!BH$5=0,0,BG32+'KWh (Monthly) ENTRY LI'!BH32)</f>
        <v>0</v>
      </c>
      <c r="BI32" s="125">
        <f>IF('KWh (Monthly) ENTRY LI'!BI$5=0,0,BH32+'KWh (Monthly) ENTRY LI'!BI32)</f>
        <v>0</v>
      </c>
      <c r="BJ32" s="125">
        <f>IF('KWh (Monthly) ENTRY LI'!BJ$5=0,0,BI32+'KWh (Monthly) ENTRY LI'!BJ32)</f>
        <v>0</v>
      </c>
      <c r="BK32" s="125">
        <f>IF('KWh (Monthly) ENTRY LI'!BK$5=0,0,BJ32+'KWh (Monthly) ENTRY LI'!BK32)</f>
        <v>0</v>
      </c>
      <c r="BL32" s="125">
        <f>IF('KWh (Monthly) ENTRY LI'!BL$5=0,0,BK32+'KWh (Monthly) ENTRY LI'!BL32)</f>
        <v>0</v>
      </c>
      <c r="BM32" s="125">
        <f>IF('KWh (Monthly) ENTRY LI'!BM$5=0,0,BL32+'KWh (Monthly) ENTRY LI'!BM32)</f>
        <v>0</v>
      </c>
      <c r="BN32" s="125">
        <f>IF('KWh (Monthly) ENTRY LI'!BN$5=0,0,BM32+'KWh (Monthly) ENTRY LI'!BN32)</f>
        <v>0</v>
      </c>
      <c r="BO32" s="125">
        <f>IF('KWh (Monthly) ENTRY LI'!BO$5=0,0,BN32+'KWh (Monthly) ENTRY LI'!BO32)</f>
        <v>0</v>
      </c>
      <c r="BP32" s="125">
        <f>IF('KWh (Monthly) ENTRY LI'!BP$5=0,0,BO32+'KWh (Monthly) ENTRY LI'!BP32)</f>
        <v>0</v>
      </c>
      <c r="BQ32" s="125">
        <f>IF('KWh (Monthly) ENTRY LI'!BQ$5=0,0,BP32+'KWh (Monthly) ENTRY LI'!BQ32)</f>
        <v>0</v>
      </c>
      <c r="BR32" s="125">
        <f>IF('KWh (Monthly) ENTRY LI'!BR$5=0,0,BQ32+'KWh (Monthly) ENTRY LI'!BR32)</f>
        <v>0</v>
      </c>
      <c r="BS32" s="125">
        <f>IF('KWh (Monthly) ENTRY LI'!BS$5=0,0,BR32+'KWh (Monthly) ENTRY LI'!BS32)</f>
        <v>0</v>
      </c>
      <c r="BT32" s="125">
        <f>IF('KWh (Monthly) ENTRY LI'!BT$5=0,0,BS32+'KWh (Monthly) ENTRY LI'!BT32)</f>
        <v>0</v>
      </c>
      <c r="BU32" s="125">
        <f>IF('KWh (Monthly) ENTRY LI'!BU$5=0,0,BT32+'KWh (Monthly) ENTRY LI'!BU32)</f>
        <v>0</v>
      </c>
      <c r="BV32" s="125">
        <f>IF('KWh (Monthly) ENTRY LI'!BV$5=0,0,BU32+'KWh (Monthly) ENTRY LI'!BV32)</f>
        <v>0</v>
      </c>
      <c r="BW32" s="125">
        <f>IF('KWh (Monthly) ENTRY LI'!BW$5=0,0,BV32+'KWh (Monthly) ENTRY LI'!BW32)</f>
        <v>0</v>
      </c>
      <c r="BX32" s="125">
        <f>IF('KWh (Monthly) ENTRY LI'!BX$5=0,0,BW32+'KWh (Monthly) ENTRY LI'!BX32)</f>
        <v>0</v>
      </c>
      <c r="BY32" s="125">
        <f>IF('KWh (Monthly) ENTRY LI'!BY$5=0,0,BX32+'KWh (Monthly) ENTRY LI'!BY32)</f>
        <v>0</v>
      </c>
      <c r="BZ32" s="125">
        <f>IF('KWh (Monthly) ENTRY LI'!BZ$5=0,0,BY32+'KWh (Monthly) ENTRY LI'!BZ32)</f>
        <v>0</v>
      </c>
      <c r="CA32" s="125">
        <f>IF('KWh (Monthly) ENTRY LI'!CA$5=0,0,BZ32+'KWh (Monthly) ENTRY LI'!CA32)</f>
        <v>0</v>
      </c>
      <c r="CB32" s="125">
        <f>IF('KWh (Monthly) ENTRY LI'!CB$5=0,0,CA32+'KWh (Monthly) ENTRY LI'!CB32)</f>
        <v>0</v>
      </c>
      <c r="CC32" s="125">
        <f>IF('KWh (Monthly) ENTRY LI'!CC$5=0,0,CB32+'KWh (Monthly) ENTRY LI'!CC32)</f>
        <v>0</v>
      </c>
      <c r="CD32" s="125">
        <f>IF('KWh (Monthly) ENTRY LI'!CD$5=0,0,CC32+'KWh (Monthly) ENTRY LI'!CD32)</f>
        <v>0</v>
      </c>
      <c r="CE32" s="125">
        <f>IF('KWh (Monthly) ENTRY LI'!CE$5=0,0,CD32+'KWh (Monthly) ENTRY LI'!CE32)</f>
        <v>0</v>
      </c>
      <c r="CF32" s="125">
        <f>IF('KWh (Monthly) ENTRY LI'!CF$5=0,0,CE32+'KWh (Monthly) ENTRY LI'!CF32)</f>
        <v>0</v>
      </c>
      <c r="CG32" s="125">
        <f>IF('KWh (Monthly) ENTRY LI'!CG$5=0,0,CF32+'KWh (Monthly) ENTRY LI'!CG32)</f>
        <v>0</v>
      </c>
      <c r="CH32" s="125">
        <f>IF('KWh (Monthly) ENTRY LI'!CH$5=0,0,CG32+'KWh (Monthly) ENTRY LI'!CH32)</f>
        <v>0</v>
      </c>
      <c r="CI32" s="125">
        <f>IF('KWh (Monthly) ENTRY LI'!CI$5=0,0,CH32+'KWh (Monthly) ENTRY LI'!CI32)</f>
        <v>0</v>
      </c>
      <c r="CJ32" s="125">
        <f>IF('KWh (Monthly) ENTRY LI'!CJ$5=0,0,CI32+'KWh (Monthly) ENTRY LI'!CJ32)</f>
        <v>0</v>
      </c>
    </row>
    <row r="33" spans="1:88" ht="15" thickBot="1" x14ac:dyDescent="0.4">
      <c r="A33" s="56"/>
      <c r="B33" s="5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5" x14ac:dyDescent="0.35">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5">
      <c r="A35" s="298" t="s">
        <v>29</v>
      </c>
      <c r="B35" s="47" t="s">
        <v>9</v>
      </c>
      <c r="C35" s="50">
        <f>IF('KWh (Monthly) ENTRY LI'!C$5=0,0,'KWh (Monthly) ENTRY LI'!C35)</f>
        <v>0</v>
      </c>
      <c r="D35" s="50">
        <f>IF('KWh (Monthly) ENTRY LI'!D$5=0,0,C35+'KWh (Monthly) ENTRY LI'!D35)</f>
        <v>0</v>
      </c>
      <c r="E35" s="50">
        <f>IF('KWh (Monthly) ENTRY LI'!E$5=0,0,D35+'KWh (Monthly) ENTRY LI'!E35)</f>
        <v>0</v>
      </c>
      <c r="F35" s="50">
        <f>IF('KWh (Monthly) ENTRY LI'!F$5=0,0,E35+'KWh (Monthly) ENTRY LI'!F35)</f>
        <v>0</v>
      </c>
      <c r="G35" s="50">
        <f>IF('KWh (Monthly) ENTRY LI'!G$5=0,0,F35+'KWh (Monthly) ENTRY LI'!G35)</f>
        <v>0</v>
      </c>
      <c r="H35" s="50">
        <f>IF('KWh (Monthly) ENTRY LI'!H$5=0,0,G35+'KWh (Monthly) ENTRY LI'!H35)</f>
        <v>0</v>
      </c>
      <c r="I35" s="50">
        <f>IF('KWh (Monthly) ENTRY LI'!I$5=0,0,H35+'KWh (Monthly) ENTRY LI'!I35)</f>
        <v>0</v>
      </c>
      <c r="J35" s="50">
        <f>IF('KWh (Monthly) ENTRY LI'!J$5=0,0,I35+'KWh (Monthly) ENTRY LI'!J35)</f>
        <v>0</v>
      </c>
      <c r="K35" s="50">
        <f>IF('KWh (Monthly) ENTRY LI'!K$5=0,0,J35+'KWh (Monthly) ENTRY LI'!K35)</f>
        <v>0</v>
      </c>
      <c r="L35" s="50">
        <f>IF('KWh (Monthly) ENTRY LI'!L$5=0,0,K35+'KWh (Monthly) ENTRY LI'!L35)</f>
        <v>0</v>
      </c>
      <c r="M35" s="50">
        <f>IF('KWh (Monthly) ENTRY LI'!M$5=0,0,L35+'KWh (Monthly) ENTRY LI'!M35)</f>
        <v>0</v>
      </c>
      <c r="N35" s="50">
        <f>IF('KWh (Monthly) ENTRY LI'!N$5=0,0,M35+'KWh (Monthly) ENTRY LI'!N35)</f>
        <v>0</v>
      </c>
      <c r="O35" s="50">
        <f>IF('KWh (Monthly) ENTRY LI'!O$5=0,0,N35+'KWh (Monthly) ENTRY LI'!O35)</f>
        <v>0</v>
      </c>
      <c r="P35" s="50">
        <f>IF('KWh (Monthly) ENTRY LI'!P$5=0,0,O35+'KWh (Monthly) ENTRY LI'!P35)</f>
        <v>0</v>
      </c>
      <c r="Q35" s="50">
        <f>IF('KWh (Monthly) ENTRY LI'!Q$5=0,0,P35+'KWh (Monthly) ENTRY LI'!Q35)</f>
        <v>0</v>
      </c>
      <c r="R35" s="50">
        <f>IF('KWh (Monthly) ENTRY LI'!R$5=0,0,Q35+'KWh (Monthly) ENTRY LI'!R35)</f>
        <v>0</v>
      </c>
      <c r="S35" s="50">
        <f>IF('KWh (Monthly) ENTRY LI'!S$5=0,0,R35+'KWh (Monthly) ENTRY LI'!S35)</f>
        <v>0</v>
      </c>
      <c r="T35" s="50">
        <f>IF('KWh (Monthly) ENTRY LI'!T$5=0,0,S35+'KWh (Monthly) ENTRY LI'!T35)</f>
        <v>0</v>
      </c>
      <c r="U35" s="50">
        <f>IF('KWh (Monthly) ENTRY LI'!U$5=0,0,T35+'KWh (Monthly) ENTRY LI'!U35)</f>
        <v>0</v>
      </c>
      <c r="V35" s="50">
        <f>IF('KWh (Monthly) ENTRY LI'!V$5=0,0,U35+'KWh (Monthly) ENTRY LI'!V35)</f>
        <v>0</v>
      </c>
      <c r="W35" s="50">
        <f>IF('KWh (Monthly) ENTRY LI'!W$5=0,0,V35+'KWh (Monthly) ENTRY LI'!W35)</f>
        <v>0</v>
      </c>
      <c r="X35" s="50">
        <f>IF('KWh (Monthly) ENTRY LI'!X$5=0,0,W35+'KWh (Monthly) ENTRY LI'!X35)</f>
        <v>0</v>
      </c>
      <c r="Y35" s="50">
        <f>IF('KWh (Monthly) ENTRY LI'!Y$5=0,0,X35+'KWh (Monthly) ENTRY LI'!Y35)</f>
        <v>0</v>
      </c>
      <c r="Z35" s="50">
        <f>IF('KWh (Monthly) ENTRY LI'!Z$5=0,0,Y35+'KWh (Monthly) ENTRY LI'!Z35)</f>
        <v>0</v>
      </c>
      <c r="AA35" s="50">
        <f>IF('KWh (Monthly) ENTRY LI'!AA$5=0,0,Z35+'KWh (Monthly) ENTRY LI'!AA35)</f>
        <v>0</v>
      </c>
      <c r="AB35" s="50">
        <f>IF('KWh (Monthly) ENTRY LI'!AB$5=0,0,AA35+'KWh (Monthly) ENTRY LI'!AB35)</f>
        <v>0</v>
      </c>
      <c r="AC35" s="50">
        <f>IF('KWh (Monthly) ENTRY LI'!AC$5=0,0,AB35+'KWh (Monthly) ENTRY LI'!AC35)</f>
        <v>0</v>
      </c>
      <c r="AD35" s="50">
        <f>IF('KWh (Monthly) ENTRY LI'!AD$5=0,0,AC35+'KWh (Monthly) ENTRY LI'!AD35)</f>
        <v>0</v>
      </c>
      <c r="AE35" s="50">
        <f>IF('KWh (Monthly) ENTRY LI'!AE$5=0,0,AD35+'KWh (Monthly) ENTRY LI'!AE35)</f>
        <v>0</v>
      </c>
      <c r="AF35" s="50">
        <f>IF('KWh (Monthly) ENTRY LI'!AF$5=0,0,AE35+'KWh (Monthly) ENTRY LI'!AF35)</f>
        <v>0</v>
      </c>
      <c r="AG35" s="50">
        <f>IF('KWh (Monthly) ENTRY LI'!AG$5=0,0,AF35+'KWh (Monthly) ENTRY LI'!AG35)</f>
        <v>0</v>
      </c>
      <c r="AH35" s="50">
        <f>IF('KWh (Monthly) ENTRY LI'!AH$5=0,0,AG35+'KWh (Monthly) ENTRY LI'!AH35)</f>
        <v>0</v>
      </c>
      <c r="AI35" s="50">
        <f>IF('KWh (Monthly) ENTRY LI'!AI$5=0,0,AH35+'KWh (Monthly) ENTRY LI'!AI35)</f>
        <v>0</v>
      </c>
      <c r="AJ35" s="50">
        <f>IF('KWh (Monthly) ENTRY LI'!AJ$5=0,0,AI35+'KWh (Monthly) ENTRY LI'!AJ35)</f>
        <v>0</v>
      </c>
      <c r="AK35" s="50">
        <f>IF('KWh (Monthly) ENTRY LI'!AK$5=0,0,AJ35+'KWh (Monthly) ENTRY LI'!AK35)</f>
        <v>0</v>
      </c>
      <c r="AL35" s="50">
        <f>IF('KWh (Monthly) ENTRY LI'!AL$5=0,0,AK35+'KWh (Monthly) ENTRY LI'!AL35)</f>
        <v>0</v>
      </c>
      <c r="AM35" s="50">
        <f>IF('KWh (Monthly) ENTRY LI'!AM$5=0,0,AL35+'KWh (Monthly) ENTRY LI'!AM35)</f>
        <v>0</v>
      </c>
      <c r="AN35" s="50">
        <f>IF('KWh (Monthly) ENTRY LI'!AN$5=0,0,AM35+'KWh (Monthly) ENTRY LI'!AN35)</f>
        <v>0</v>
      </c>
      <c r="AO35" s="125">
        <f>IF('KWh (Monthly) ENTRY LI'!AO$5=0,0,AN35+'KWh (Monthly) ENTRY LI'!AO35)</f>
        <v>0</v>
      </c>
      <c r="AP35" s="125">
        <f>IF('KWh (Monthly) ENTRY LI'!AP$5=0,0,AO35+'KWh (Monthly) ENTRY LI'!AP35)</f>
        <v>0</v>
      </c>
      <c r="AQ35" s="125">
        <f>IF('KWh (Monthly) ENTRY LI'!AQ$5=0,0,AP35+'KWh (Monthly) ENTRY LI'!AQ35)</f>
        <v>0</v>
      </c>
      <c r="AR35" s="125">
        <f>IF('KWh (Monthly) ENTRY LI'!AR$5=0,0,AQ35+'KWh (Monthly) ENTRY LI'!AR35)</f>
        <v>0</v>
      </c>
      <c r="AS35" s="125">
        <f>IF('KWh (Monthly) ENTRY LI'!AS$5=0,0,AR35+'KWh (Monthly) ENTRY LI'!AS35)</f>
        <v>0</v>
      </c>
      <c r="AT35" s="125">
        <f>IF('KWh (Monthly) ENTRY LI'!AT$5=0,0,AS35+'KWh (Monthly) ENTRY LI'!AT35)</f>
        <v>0</v>
      </c>
      <c r="AU35" s="125">
        <f>IF('KWh (Monthly) ENTRY LI'!AU$5=0,0,AT35+'KWh (Monthly) ENTRY LI'!AU35)</f>
        <v>0</v>
      </c>
      <c r="AV35" s="125">
        <f>IF('KWh (Monthly) ENTRY LI'!AV$5=0,0,AU35+'KWh (Monthly) ENTRY LI'!AV35)</f>
        <v>0</v>
      </c>
      <c r="AW35" s="125">
        <f>IF('KWh (Monthly) ENTRY LI'!AW$5=0,0,AV35+'KWh (Monthly) ENTRY LI'!AW35)</f>
        <v>0</v>
      </c>
      <c r="AX35" s="125">
        <f>IF('KWh (Monthly) ENTRY LI'!AX$5=0,0,AW35+'KWh (Monthly) ENTRY LI'!AX35)</f>
        <v>0</v>
      </c>
      <c r="AY35" s="125">
        <f>IF('KWh (Monthly) ENTRY LI'!AY$5=0,0,AX35+'KWh (Monthly) ENTRY LI'!AY35)</f>
        <v>0</v>
      </c>
      <c r="AZ35" s="125">
        <f>IF('KWh (Monthly) ENTRY LI'!AZ$5=0,0,AY35+'KWh (Monthly) ENTRY LI'!AZ35)</f>
        <v>0</v>
      </c>
      <c r="BA35" s="125">
        <f>IF('KWh (Monthly) ENTRY LI'!BA$5=0,0,AZ35+'KWh (Monthly) ENTRY LI'!BA35)</f>
        <v>0</v>
      </c>
      <c r="BB35" s="125">
        <f>IF('KWh (Monthly) ENTRY LI'!BB$5=0,0,BA35+'KWh (Monthly) ENTRY LI'!BB35)</f>
        <v>0</v>
      </c>
      <c r="BC35" s="125">
        <f>IF('KWh (Monthly) ENTRY LI'!BC$5=0,0,BB35+'KWh (Monthly) ENTRY LI'!BC35)</f>
        <v>0</v>
      </c>
      <c r="BD35" s="125">
        <f>IF('KWh (Monthly) ENTRY LI'!BD$5=0,0,BC35+'KWh (Monthly) ENTRY LI'!BD35)</f>
        <v>0</v>
      </c>
      <c r="BE35" s="125">
        <f>IF('KWh (Monthly) ENTRY LI'!BE$5=0,0,BD35+'KWh (Monthly) ENTRY LI'!BE35)</f>
        <v>0</v>
      </c>
      <c r="BF35" s="125">
        <f>IF('KWh (Monthly) ENTRY LI'!BF$5=0,0,BE35+'KWh (Monthly) ENTRY LI'!BF35)</f>
        <v>0</v>
      </c>
      <c r="BG35" s="125">
        <f>IF('KWh (Monthly) ENTRY LI'!BG$5=0,0,BF35+'KWh (Monthly) ENTRY LI'!BG35)</f>
        <v>0</v>
      </c>
      <c r="BH35" s="125">
        <f>IF('KWh (Monthly) ENTRY LI'!BH$5=0,0,BG35+'KWh (Monthly) ENTRY LI'!BH35)</f>
        <v>0</v>
      </c>
      <c r="BI35" s="125">
        <f>IF('KWh (Monthly) ENTRY LI'!BI$5=0,0,BH35+'KWh (Monthly) ENTRY LI'!BI35)</f>
        <v>0</v>
      </c>
      <c r="BJ35" s="125">
        <f>IF('KWh (Monthly) ENTRY LI'!BJ$5=0,0,BI35+'KWh (Monthly) ENTRY LI'!BJ35)</f>
        <v>0</v>
      </c>
      <c r="BK35" s="125">
        <f>IF('KWh (Monthly) ENTRY LI'!BK$5=0,0,BJ35+'KWh (Monthly) ENTRY LI'!BK35)</f>
        <v>0</v>
      </c>
      <c r="BL35" s="125">
        <f>IF('KWh (Monthly) ENTRY LI'!BL$5=0,0,BK35+'KWh (Monthly) ENTRY LI'!BL35)</f>
        <v>0</v>
      </c>
      <c r="BM35" s="125">
        <f>IF('KWh (Monthly) ENTRY LI'!BM$5=0,0,BL35+'KWh (Monthly) ENTRY LI'!BM35)</f>
        <v>0</v>
      </c>
      <c r="BN35" s="125">
        <f>IF('KWh (Monthly) ENTRY LI'!BN$5=0,0,BM35+'KWh (Monthly) ENTRY LI'!BN35)</f>
        <v>0</v>
      </c>
      <c r="BO35" s="125">
        <f>IF('KWh (Monthly) ENTRY LI'!BO$5=0,0,BN35+'KWh (Monthly) ENTRY LI'!BO35)</f>
        <v>0</v>
      </c>
      <c r="BP35" s="125">
        <f>IF('KWh (Monthly) ENTRY LI'!BP$5=0,0,BO35+'KWh (Monthly) ENTRY LI'!BP35)</f>
        <v>0</v>
      </c>
      <c r="BQ35" s="125">
        <f>IF('KWh (Monthly) ENTRY LI'!BQ$5=0,0,BP35+'KWh (Monthly) ENTRY LI'!BQ35)</f>
        <v>0</v>
      </c>
      <c r="BR35" s="125">
        <f>IF('KWh (Monthly) ENTRY LI'!BR$5=0,0,BQ35+'KWh (Monthly) ENTRY LI'!BR35)</f>
        <v>0</v>
      </c>
      <c r="BS35" s="125">
        <f>IF('KWh (Monthly) ENTRY LI'!BS$5=0,0,BR35+'KWh (Monthly) ENTRY LI'!BS35)</f>
        <v>0</v>
      </c>
      <c r="BT35" s="125">
        <f>IF('KWh (Monthly) ENTRY LI'!BT$5=0,0,BS35+'KWh (Monthly) ENTRY LI'!BT35)</f>
        <v>0</v>
      </c>
      <c r="BU35" s="125">
        <f>IF('KWh (Monthly) ENTRY LI'!BU$5=0,0,BT35+'KWh (Monthly) ENTRY LI'!BU35)</f>
        <v>0</v>
      </c>
      <c r="BV35" s="125">
        <f>IF('KWh (Monthly) ENTRY LI'!BV$5=0,0,BU35+'KWh (Monthly) ENTRY LI'!BV35)</f>
        <v>0</v>
      </c>
      <c r="BW35" s="125">
        <f>IF('KWh (Monthly) ENTRY LI'!BW$5=0,0,BV35+'KWh (Monthly) ENTRY LI'!BW35)</f>
        <v>0</v>
      </c>
      <c r="BX35" s="125">
        <f>IF('KWh (Monthly) ENTRY LI'!BX$5=0,0,BW35+'KWh (Monthly) ENTRY LI'!BX35)</f>
        <v>0</v>
      </c>
      <c r="BY35" s="125">
        <f>IF('KWh (Monthly) ENTRY LI'!BY$5=0,0,BX35+'KWh (Monthly) ENTRY LI'!BY35)</f>
        <v>0</v>
      </c>
      <c r="BZ35" s="125">
        <f>IF('KWh (Monthly) ENTRY LI'!BZ$5=0,0,BY35+'KWh (Monthly) ENTRY LI'!BZ35)</f>
        <v>0</v>
      </c>
      <c r="CA35" s="125">
        <f>IF('KWh (Monthly) ENTRY LI'!CA$5=0,0,BZ35+'KWh (Monthly) ENTRY LI'!CA35)</f>
        <v>0</v>
      </c>
      <c r="CB35" s="125">
        <f>IF('KWh (Monthly) ENTRY LI'!CB$5=0,0,CA35+'KWh (Monthly) ENTRY LI'!CB35)</f>
        <v>0</v>
      </c>
      <c r="CC35" s="125">
        <f>IF('KWh (Monthly) ENTRY LI'!CC$5=0,0,CB35+'KWh (Monthly) ENTRY LI'!CC35)</f>
        <v>0</v>
      </c>
      <c r="CD35" s="125">
        <f>IF('KWh (Monthly) ENTRY LI'!CD$5=0,0,CC35+'KWh (Monthly) ENTRY LI'!CD35)</f>
        <v>0</v>
      </c>
      <c r="CE35" s="125">
        <f>IF('KWh (Monthly) ENTRY LI'!CE$5=0,0,CD35+'KWh (Monthly) ENTRY LI'!CE35)</f>
        <v>0</v>
      </c>
      <c r="CF35" s="125">
        <f>IF('KWh (Monthly) ENTRY LI'!CF$5=0,0,CE35+'KWh (Monthly) ENTRY LI'!CF35)</f>
        <v>0</v>
      </c>
      <c r="CG35" s="125">
        <f>IF('KWh (Monthly) ENTRY LI'!CG$5=0,0,CF35+'KWh (Monthly) ENTRY LI'!CG35)</f>
        <v>0</v>
      </c>
      <c r="CH35" s="125">
        <f>IF('KWh (Monthly) ENTRY LI'!CH$5=0,0,CG35+'KWh (Monthly) ENTRY LI'!CH35)</f>
        <v>0</v>
      </c>
      <c r="CI35" s="125">
        <f>IF('KWh (Monthly) ENTRY LI'!CI$5=0,0,CH35+'KWh (Monthly) ENTRY LI'!CI35)</f>
        <v>0</v>
      </c>
      <c r="CJ35" s="125">
        <f>IF('KWh (Monthly) ENTRY LI'!CJ$5=0,0,CI35+'KWh (Monthly) ENTRY LI'!CJ35)</f>
        <v>0</v>
      </c>
    </row>
    <row r="36" spans="1:88" x14ac:dyDescent="0.35">
      <c r="A36" s="298"/>
      <c r="B36" s="47" t="s">
        <v>6</v>
      </c>
      <c r="C36" s="50">
        <f>IF('KWh (Monthly) ENTRY LI'!C$5=0,0,'KWh (Monthly) ENTRY LI'!C36)</f>
        <v>0</v>
      </c>
      <c r="D36" s="50">
        <f>IF('KWh (Monthly) ENTRY LI'!D$5=0,0,C36+'KWh (Monthly) ENTRY LI'!D36)</f>
        <v>0</v>
      </c>
      <c r="E36" s="50">
        <f>IF('KWh (Monthly) ENTRY LI'!E$5=0,0,D36+'KWh (Monthly) ENTRY LI'!E36)</f>
        <v>0</v>
      </c>
      <c r="F36" s="50">
        <f>IF('KWh (Monthly) ENTRY LI'!F$5=0,0,E36+'KWh (Monthly) ENTRY LI'!F36)</f>
        <v>0</v>
      </c>
      <c r="G36" s="50">
        <f>IF('KWh (Monthly) ENTRY LI'!G$5=0,0,F36+'KWh (Monthly) ENTRY LI'!G36)</f>
        <v>0</v>
      </c>
      <c r="H36" s="50">
        <f>IF('KWh (Monthly) ENTRY LI'!H$5=0,0,G36+'KWh (Monthly) ENTRY LI'!H36)</f>
        <v>0</v>
      </c>
      <c r="I36" s="50">
        <f>IF('KWh (Monthly) ENTRY LI'!I$5=0,0,H36+'KWh (Monthly) ENTRY LI'!I36)</f>
        <v>0</v>
      </c>
      <c r="J36" s="50">
        <f>IF('KWh (Monthly) ENTRY LI'!J$5=0,0,I36+'KWh (Monthly) ENTRY LI'!J36)</f>
        <v>0</v>
      </c>
      <c r="K36" s="50">
        <f>IF('KWh (Monthly) ENTRY LI'!K$5=0,0,J36+'KWh (Monthly) ENTRY LI'!K36)</f>
        <v>0</v>
      </c>
      <c r="L36" s="50">
        <f>IF('KWh (Monthly) ENTRY LI'!L$5=0,0,K36+'KWh (Monthly) ENTRY LI'!L36)</f>
        <v>0</v>
      </c>
      <c r="M36" s="50">
        <f>IF('KWh (Monthly) ENTRY LI'!M$5=0,0,L36+'KWh (Monthly) ENTRY LI'!M36)</f>
        <v>0</v>
      </c>
      <c r="N36" s="50">
        <f>IF('KWh (Monthly) ENTRY LI'!N$5=0,0,M36+'KWh (Monthly) ENTRY LI'!N36)</f>
        <v>0</v>
      </c>
      <c r="O36" s="50">
        <f>IF('KWh (Monthly) ENTRY LI'!O$5=0,0,N36+'KWh (Monthly) ENTRY LI'!O36)</f>
        <v>0</v>
      </c>
      <c r="P36" s="50">
        <f>IF('KWh (Monthly) ENTRY LI'!P$5=0,0,O36+'KWh (Monthly) ENTRY LI'!P36)</f>
        <v>0</v>
      </c>
      <c r="Q36" s="50">
        <f>IF('KWh (Monthly) ENTRY LI'!Q$5=0,0,P36+'KWh (Monthly) ENTRY LI'!Q36)</f>
        <v>0</v>
      </c>
      <c r="R36" s="50">
        <f>IF('KWh (Monthly) ENTRY LI'!R$5=0,0,Q36+'KWh (Monthly) ENTRY LI'!R36)</f>
        <v>0</v>
      </c>
      <c r="S36" s="50">
        <f>IF('KWh (Monthly) ENTRY LI'!S$5=0,0,R36+'KWh (Monthly) ENTRY LI'!S36)</f>
        <v>0</v>
      </c>
      <c r="T36" s="50">
        <f>IF('KWh (Monthly) ENTRY LI'!T$5=0,0,S36+'KWh (Monthly) ENTRY LI'!T36)</f>
        <v>0</v>
      </c>
      <c r="U36" s="50">
        <f>IF('KWh (Monthly) ENTRY LI'!U$5=0,0,T36+'KWh (Monthly) ENTRY LI'!U36)</f>
        <v>0</v>
      </c>
      <c r="V36" s="50">
        <f>IF('KWh (Monthly) ENTRY LI'!V$5=0,0,U36+'KWh (Monthly) ENTRY LI'!V36)</f>
        <v>0</v>
      </c>
      <c r="W36" s="50">
        <f>IF('KWh (Monthly) ENTRY LI'!W$5=0,0,V36+'KWh (Monthly) ENTRY LI'!W36)</f>
        <v>0</v>
      </c>
      <c r="X36" s="50">
        <f>IF('KWh (Monthly) ENTRY LI'!X$5=0,0,W36+'KWh (Monthly) ENTRY LI'!X36)</f>
        <v>0</v>
      </c>
      <c r="Y36" s="50">
        <f>IF('KWh (Monthly) ENTRY LI'!Y$5=0,0,X36+'KWh (Monthly) ENTRY LI'!Y36)</f>
        <v>0</v>
      </c>
      <c r="Z36" s="50">
        <f>IF('KWh (Monthly) ENTRY LI'!Z$5=0,0,Y36+'KWh (Monthly) ENTRY LI'!Z36)</f>
        <v>0</v>
      </c>
      <c r="AA36" s="50">
        <f>IF('KWh (Monthly) ENTRY LI'!AA$5=0,0,Z36+'KWh (Monthly) ENTRY LI'!AA36)</f>
        <v>0</v>
      </c>
      <c r="AB36" s="50">
        <f>IF('KWh (Monthly) ENTRY LI'!AB$5=0,0,AA36+'KWh (Monthly) ENTRY LI'!AB36)</f>
        <v>0</v>
      </c>
      <c r="AC36" s="50">
        <f>IF('KWh (Monthly) ENTRY LI'!AC$5=0,0,AB36+'KWh (Monthly) ENTRY LI'!AC36)</f>
        <v>0</v>
      </c>
      <c r="AD36" s="50">
        <f>IF('KWh (Monthly) ENTRY LI'!AD$5=0,0,AC36+'KWh (Monthly) ENTRY LI'!AD36)</f>
        <v>0</v>
      </c>
      <c r="AE36" s="50">
        <f>IF('KWh (Monthly) ENTRY LI'!AE$5=0,0,AD36+'KWh (Monthly) ENTRY LI'!AE36)</f>
        <v>0</v>
      </c>
      <c r="AF36" s="50">
        <f>IF('KWh (Monthly) ENTRY LI'!AF$5=0,0,AE36+'KWh (Monthly) ENTRY LI'!AF36)</f>
        <v>0</v>
      </c>
      <c r="AG36" s="50">
        <f>IF('KWh (Monthly) ENTRY LI'!AG$5=0,0,AF36+'KWh (Monthly) ENTRY LI'!AG36)</f>
        <v>0</v>
      </c>
      <c r="AH36" s="50">
        <f>IF('KWh (Monthly) ENTRY LI'!AH$5=0,0,AG36+'KWh (Monthly) ENTRY LI'!AH36)</f>
        <v>0</v>
      </c>
      <c r="AI36" s="50">
        <f>IF('KWh (Monthly) ENTRY LI'!AI$5=0,0,AH36+'KWh (Monthly) ENTRY LI'!AI36)</f>
        <v>0</v>
      </c>
      <c r="AJ36" s="50">
        <f>IF('KWh (Monthly) ENTRY LI'!AJ$5=0,0,AI36+'KWh (Monthly) ENTRY LI'!AJ36)</f>
        <v>0</v>
      </c>
      <c r="AK36" s="50">
        <f>IF('KWh (Monthly) ENTRY LI'!AK$5=0,0,AJ36+'KWh (Monthly) ENTRY LI'!AK36)</f>
        <v>0</v>
      </c>
      <c r="AL36" s="50">
        <f>IF('KWh (Monthly) ENTRY LI'!AL$5=0,0,AK36+'KWh (Monthly) ENTRY LI'!AL36)</f>
        <v>0</v>
      </c>
      <c r="AM36" s="50">
        <f>IF('KWh (Monthly) ENTRY LI'!AM$5=0,0,AL36+'KWh (Monthly) ENTRY LI'!AM36)</f>
        <v>0</v>
      </c>
      <c r="AN36" s="50">
        <f>IF('KWh (Monthly) ENTRY LI'!AN$5=0,0,AM36+'KWh (Monthly) ENTRY LI'!AN36)</f>
        <v>0</v>
      </c>
      <c r="AO36" s="125">
        <f>IF('KWh (Monthly) ENTRY LI'!AO$5=0,0,AN36+'KWh (Monthly) ENTRY LI'!AO36)</f>
        <v>0</v>
      </c>
      <c r="AP36" s="125">
        <f>IF('KWh (Monthly) ENTRY LI'!AP$5=0,0,AO36+'KWh (Monthly) ENTRY LI'!AP36)</f>
        <v>0</v>
      </c>
      <c r="AQ36" s="125">
        <f>IF('KWh (Monthly) ENTRY LI'!AQ$5=0,0,AP36+'KWh (Monthly) ENTRY LI'!AQ36)</f>
        <v>0</v>
      </c>
      <c r="AR36" s="125">
        <f>IF('KWh (Monthly) ENTRY LI'!AR$5=0,0,AQ36+'KWh (Monthly) ENTRY LI'!AR36)</f>
        <v>0</v>
      </c>
      <c r="AS36" s="125">
        <f>IF('KWh (Monthly) ENTRY LI'!AS$5=0,0,AR36+'KWh (Monthly) ENTRY LI'!AS36)</f>
        <v>0</v>
      </c>
      <c r="AT36" s="125">
        <f>IF('KWh (Monthly) ENTRY LI'!AT$5=0,0,AS36+'KWh (Monthly) ENTRY LI'!AT36)</f>
        <v>0</v>
      </c>
      <c r="AU36" s="125">
        <f>IF('KWh (Monthly) ENTRY LI'!AU$5=0,0,AT36+'KWh (Monthly) ENTRY LI'!AU36)</f>
        <v>0</v>
      </c>
      <c r="AV36" s="125">
        <f>IF('KWh (Monthly) ENTRY LI'!AV$5=0,0,AU36+'KWh (Monthly) ENTRY LI'!AV36)</f>
        <v>0</v>
      </c>
      <c r="AW36" s="125">
        <f>IF('KWh (Monthly) ENTRY LI'!AW$5=0,0,AV36+'KWh (Monthly) ENTRY LI'!AW36)</f>
        <v>0</v>
      </c>
      <c r="AX36" s="125">
        <f>IF('KWh (Monthly) ENTRY LI'!AX$5=0,0,AW36+'KWh (Monthly) ENTRY LI'!AX36)</f>
        <v>0</v>
      </c>
      <c r="AY36" s="125">
        <f>IF('KWh (Monthly) ENTRY LI'!AY$5=0,0,AX36+'KWh (Monthly) ENTRY LI'!AY36)</f>
        <v>0</v>
      </c>
      <c r="AZ36" s="125">
        <f>IF('KWh (Monthly) ENTRY LI'!AZ$5=0,0,AY36+'KWh (Monthly) ENTRY LI'!AZ36)</f>
        <v>0</v>
      </c>
      <c r="BA36" s="125">
        <f>IF('KWh (Monthly) ENTRY LI'!BA$5=0,0,AZ36+'KWh (Monthly) ENTRY LI'!BA36)</f>
        <v>0</v>
      </c>
      <c r="BB36" s="125">
        <f>IF('KWh (Monthly) ENTRY LI'!BB$5=0,0,BA36+'KWh (Monthly) ENTRY LI'!BB36)</f>
        <v>0</v>
      </c>
      <c r="BC36" s="125">
        <f>IF('KWh (Monthly) ENTRY LI'!BC$5=0,0,BB36+'KWh (Monthly) ENTRY LI'!BC36)</f>
        <v>0</v>
      </c>
      <c r="BD36" s="125">
        <f>IF('KWh (Monthly) ENTRY LI'!BD$5=0,0,BC36+'KWh (Monthly) ENTRY LI'!BD36)</f>
        <v>0</v>
      </c>
      <c r="BE36" s="125">
        <f>IF('KWh (Monthly) ENTRY LI'!BE$5=0,0,BD36+'KWh (Monthly) ENTRY LI'!BE36)</f>
        <v>0</v>
      </c>
      <c r="BF36" s="125">
        <f>IF('KWh (Monthly) ENTRY LI'!BF$5=0,0,BE36+'KWh (Monthly) ENTRY LI'!BF36)</f>
        <v>0</v>
      </c>
      <c r="BG36" s="125">
        <f>IF('KWh (Monthly) ENTRY LI'!BG$5=0,0,BF36+'KWh (Monthly) ENTRY LI'!BG36)</f>
        <v>0</v>
      </c>
      <c r="BH36" s="125">
        <f>IF('KWh (Monthly) ENTRY LI'!BH$5=0,0,BG36+'KWh (Monthly) ENTRY LI'!BH36)</f>
        <v>0</v>
      </c>
      <c r="BI36" s="125">
        <f>IF('KWh (Monthly) ENTRY LI'!BI$5=0,0,BH36+'KWh (Monthly) ENTRY LI'!BI36)</f>
        <v>0</v>
      </c>
      <c r="BJ36" s="125">
        <f>IF('KWh (Monthly) ENTRY LI'!BJ$5=0,0,BI36+'KWh (Monthly) ENTRY LI'!BJ36)</f>
        <v>0</v>
      </c>
      <c r="BK36" s="125">
        <f>IF('KWh (Monthly) ENTRY LI'!BK$5=0,0,BJ36+'KWh (Monthly) ENTRY LI'!BK36)</f>
        <v>0</v>
      </c>
      <c r="BL36" s="125">
        <f>IF('KWh (Monthly) ENTRY LI'!BL$5=0,0,BK36+'KWh (Monthly) ENTRY LI'!BL36)</f>
        <v>0</v>
      </c>
      <c r="BM36" s="125">
        <f>IF('KWh (Monthly) ENTRY LI'!BM$5=0,0,BL36+'KWh (Monthly) ENTRY LI'!BM36)</f>
        <v>0</v>
      </c>
      <c r="BN36" s="125">
        <f>IF('KWh (Monthly) ENTRY LI'!BN$5=0,0,BM36+'KWh (Monthly) ENTRY LI'!BN36)</f>
        <v>0</v>
      </c>
      <c r="BO36" s="125">
        <f>IF('KWh (Monthly) ENTRY LI'!BO$5=0,0,BN36+'KWh (Monthly) ENTRY LI'!BO36)</f>
        <v>0</v>
      </c>
      <c r="BP36" s="125">
        <f>IF('KWh (Monthly) ENTRY LI'!BP$5=0,0,BO36+'KWh (Monthly) ENTRY LI'!BP36)</f>
        <v>0</v>
      </c>
      <c r="BQ36" s="125">
        <f>IF('KWh (Monthly) ENTRY LI'!BQ$5=0,0,BP36+'KWh (Monthly) ENTRY LI'!BQ36)</f>
        <v>0</v>
      </c>
      <c r="BR36" s="125">
        <f>IF('KWh (Monthly) ENTRY LI'!BR$5=0,0,BQ36+'KWh (Monthly) ENTRY LI'!BR36)</f>
        <v>0</v>
      </c>
      <c r="BS36" s="125">
        <f>IF('KWh (Monthly) ENTRY LI'!BS$5=0,0,BR36+'KWh (Monthly) ENTRY LI'!BS36)</f>
        <v>0</v>
      </c>
      <c r="BT36" s="125">
        <f>IF('KWh (Monthly) ENTRY LI'!BT$5=0,0,BS36+'KWh (Monthly) ENTRY LI'!BT36)</f>
        <v>0</v>
      </c>
      <c r="BU36" s="125">
        <f>IF('KWh (Monthly) ENTRY LI'!BU$5=0,0,BT36+'KWh (Monthly) ENTRY LI'!BU36)</f>
        <v>0</v>
      </c>
      <c r="BV36" s="125">
        <f>IF('KWh (Monthly) ENTRY LI'!BV$5=0,0,BU36+'KWh (Monthly) ENTRY LI'!BV36)</f>
        <v>0</v>
      </c>
      <c r="BW36" s="125">
        <f>IF('KWh (Monthly) ENTRY LI'!BW$5=0,0,BV36+'KWh (Monthly) ENTRY LI'!BW36)</f>
        <v>0</v>
      </c>
      <c r="BX36" s="125">
        <f>IF('KWh (Monthly) ENTRY LI'!BX$5=0,0,BW36+'KWh (Monthly) ENTRY LI'!BX36)</f>
        <v>0</v>
      </c>
      <c r="BY36" s="125">
        <f>IF('KWh (Monthly) ENTRY LI'!BY$5=0,0,BX36+'KWh (Monthly) ENTRY LI'!BY36)</f>
        <v>0</v>
      </c>
      <c r="BZ36" s="125">
        <f>IF('KWh (Monthly) ENTRY LI'!BZ$5=0,0,BY36+'KWh (Monthly) ENTRY LI'!BZ36)</f>
        <v>0</v>
      </c>
      <c r="CA36" s="125">
        <f>IF('KWh (Monthly) ENTRY LI'!CA$5=0,0,BZ36+'KWh (Monthly) ENTRY LI'!CA36)</f>
        <v>0</v>
      </c>
      <c r="CB36" s="125">
        <f>IF('KWh (Monthly) ENTRY LI'!CB$5=0,0,CA36+'KWh (Monthly) ENTRY LI'!CB36)</f>
        <v>0</v>
      </c>
      <c r="CC36" s="125">
        <f>IF('KWh (Monthly) ENTRY LI'!CC$5=0,0,CB36+'KWh (Monthly) ENTRY LI'!CC36)</f>
        <v>0</v>
      </c>
      <c r="CD36" s="125">
        <f>IF('KWh (Monthly) ENTRY LI'!CD$5=0,0,CC36+'KWh (Monthly) ENTRY LI'!CD36)</f>
        <v>0</v>
      </c>
      <c r="CE36" s="125">
        <f>IF('KWh (Monthly) ENTRY LI'!CE$5=0,0,CD36+'KWh (Monthly) ENTRY LI'!CE36)</f>
        <v>0</v>
      </c>
      <c r="CF36" s="125">
        <f>IF('KWh (Monthly) ENTRY LI'!CF$5=0,0,CE36+'KWh (Monthly) ENTRY LI'!CF36)</f>
        <v>0</v>
      </c>
      <c r="CG36" s="125">
        <f>IF('KWh (Monthly) ENTRY LI'!CG$5=0,0,CF36+'KWh (Monthly) ENTRY LI'!CG36)</f>
        <v>0</v>
      </c>
      <c r="CH36" s="125">
        <f>IF('KWh (Monthly) ENTRY LI'!CH$5=0,0,CG36+'KWh (Monthly) ENTRY LI'!CH36)</f>
        <v>0</v>
      </c>
      <c r="CI36" s="125">
        <f>IF('KWh (Monthly) ENTRY LI'!CI$5=0,0,CH36+'KWh (Monthly) ENTRY LI'!CI36)</f>
        <v>0</v>
      </c>
      <c r="CJ36" s="125">
        <f>IF('KWh (Monthly) ENTRY LI'!CJ$5=0,0,CI36+'KWh (Monthly) ENTRY LI'!CJ36)</f>
        <v>0</v>
      </c>
    </row>
    <row r="37" spans="1:88" x14ac:dyDescent="0.35">
      <c r="A37" s="298"/>
      <c r="B37" s="47" t="s">
        <v>10</v>
      </c>
      <c r="C37" s="50">
        <f>IF('KWh (Monthly) ENTRY LI'!C$5=0,0,'KWh (Monthly) ENTRY LI'!C37)</f>
        <v>0</v>
      </c>
      <c r="D37" s="50">
        <f>IF('KWh (Monthly) ENTRY LI'!D$5=0,0,C37+'KWh (Monthly) ENTRY LI'!D37)</f>
        <v>0</v>
      </c>
      <c r="E37" s="50">
        <f>IF('KWh (Monthly) ENTRY LI'!E$5=0,0,D37+'KWh (Monthly) ENTRY LI'!E37)</f>
        <v>0</v>
      </c>
      <c r="F37" s="50">
        <f>IF('KWh (Monthly) ENTRY LI'!F$5=0,0,E37+'KWh (Monthly) ENTRY LI'!F37)</f>
        <v>0</v>
      </c>
      <c r="G37" s="50">
        <f>IF('KWh (Monthly) ENTRY LI'!G$5=0,0,F37+'KWh (Monthly) ENTRY LI'!G37)</f>
        <v>0</v>
      </c>
      <c r="H37" s="50">
        <f>IF('KWh (Monthly) ENTRY LI'!H$5=0,0,G37+'KWh (Monthly) ENTRY LI'!H37)</f>
        <v>0</v>
      </c>
      <c r="I37" s="50">
        <f>IF('KWh (Monthly) ENTRY LI'!I$5=0,0,H37+'KWh (Monthly) ENTRY LI'!I37)</f>
        <v>0</v>
      </c>
      <c r="J37" s="50">
        <f>IF('KWh (Monthly) ENTRY LI'!J$5=0,0,I37+'KWh (Monthly) ENTRY LI'!J37)</f>
        <v>0</v>
      </c>
      <c r="K37" s="50">
        <f>IF('KWh (Monthly) ENTRY LI'!K$5=0,0,J37+'KWh (Monthly) ENTRY LI'!K37)</f>
        <v>0</v>
      </c>
      <c r="L37" s="50">
        <f>IF('KWh (Monthly) ENTRY LI'!L$5=0,0,K37+'KWh (Monthly) ENTRY LI'!L37)</f>
        <v>0</v>
      </c>
      <c r="M37" s="50">
        <f>IF('KWh (Monthly) ENTRY LI'!M$5=0,0,L37+'KWh (Monthly) ENTRY LI'!M37)</f>
        <v>0</v>
      </c>
      <c r="N37" s="50">
        <f>IF('KWh (Monthly) ENTRY LI'!N$5=0,0,M37+'KWh (Monthly) ENTRY LI'!N37)</f>
        <v>0</v>
      </c>
      <c r="O37" s="50">
        <f>IF('KWh (Monthly) ENTRY LI'!O$5=0,0,N37+'KWh (Monthly) ENTRY LI'!O37)</f>
        <v>0</v>
      </c>
      <c r="P37" s="50">
        <f>IF('KWh (Monthly) ENTRY LI'!P$5=0,0,O37+'KWh (Monthly) ENTRY LI'!P37)</f>
        <v>0</v>
      </c>
      <c r="Q37" s="50">
        <f>IF('KWh (Monthly) ENTRY LI'!Q$5=0,0,P37+'KWh (Monthly) ENTRY LI'!Q37)</f>
        <v>0</v>
      </c>
      <c r="R37" s="50">
        <f>IF('KWh (Monthly) ENTRY LI'!R$5=0,0,Q37+'KWh (Monthly) ENTRY LI'!R37)</f>
        <v>0</v>
      </c>
      <c r="S37" s="50">
        <f>IF('KWh (Monthly) ENTRY LI'!S$5=0,0,R37+'KWh (Monthly) ENTRY LI'!S37)</f>
        <v>0</v>
      </c>
      <c r="T37" s="50">
        <f>IF('KWh (Monthly) ENTRY LI'!T$5=0,0,S37+'KWh (Monthly) ENTRY LI'!T37)</f>
        <v>0</v>
      </c>
      <c r="U37" s="50">
        <f>IF('KWh (Monthly) ENTRY LI'!U$5=0,0,T37+'KWh (Monthly) ENTRY LI'!U37)</f>
        <v>0</v>
      </c>
      <c r="V37" s="50">
        <f>IF('KWh (Monthly) ENTRY LI'!V$5=0,0,U37+'KWh (Monthly) ENTRY LI'!V37)</f>
        <v>0</v>
      </c>
      <c r="W37" s="50">
        <f>IF('KWh (Monthly) ENTRY LI'!W$5=0,0,V37+'KWh (Monthly) ENTRY LI'!W37)</f>
        <v>0</v>
      </c>
      <c r="X37" s="50">
        <f>IF('KWh (Monthly) ENTRY LI'!X$5=0,0,W37+'KWh (Monthly) ENTRY LI'!X37)</f>
        <v>0</v>
      </c>
      <c r="Y37" s="50">
        <f>IF('KWh (Monthly) ENTRY LI'!Y$5=0,0,X37+'KWh (Monthly) ENTRY LI'!Y37)</f>
        <v>0</v>
      </c>
      <c r="Z37" s="50">
        <f>IF('KWh (Monthly) ENTRY LI'!Z$5=0,0,Y37+'KWh (Monthly) ENTRY LI'!Z37)</f>
        <v>0</v>
      </c>
      <c r="AA37" s="50">
        <f>IF('KWh (Monthly) ENTRY LI'!AA$5=0,0,Z37+'KWh (Monthly) ENTRY LI'!AA37)</f>
        <v>0</v>
      </c>
      <c r="AB37" s="50">
        <f>IF('KWh (Monthly) ENTRY LI'!AB$5=0,0,AA37+'KWh (Monthly) ENTRY LI'!AB37)</f>
        <v>0</v>
      </c>
      <c r="AC37" s="50">
        <f>IF('KWh (Monthly) ENTRY LI'!AC$5=0,0,AB37+'KWh (Monthly) ENTRY LI'!AC37)</f>
        <v>0</v>
      </c>
      <c r="AD37" s="50">
        <f>IF('KWh (Monthly) ENTRY LI'!AD$5=0,0,AC37+'KWh (Monthly) ENTRY LI'!AD37)</f>
        <v>0</v>
      </c>
      <c r="AE37" s="50">
        <f>IF('KWh (Monthly) ENTRY LI'!AE$5=0,0,AD37+'KWh (Monthly) ENTRY LI'!AE37)</f>
        <v>0</v>
      </c>
      <c r="AF37" s="50">
        <f>IF('KWh (Monthly) ENTRY LI'!AF$5=0,0,AE37+'KWh (Monthly) ENTRY LI'!AF37)</f>
        <v>0</v>
      </c>
      <c r="AG37" s="50">
        <f>IF('KWh (Monthly) ENTRY LI'!AG$5=0,0,AF37+'KWh (Monthly) ENTRY LI'!AG37)</f>
        <v>0</v>
      </c>
      <c r="AH37" s="50">
        <f>IF('KWh (Monthly) ENTRY LI'!AH$5=0,0,AG37+'KWh (Monthly) ENTRY LI'!AH37)</f>
        <v>0</v>
      </c>
      <c r="AI37" s="50">
        <f>IF('KWh (Monthly) ENTRY LI'!AI$5=0,0,AH37+'KWh (Monthly) ENTRY LI'!AI37)</f>
        <v>0</v>
      </c>
      <c r="AJ37" s="50">
        <f>IF('KWh (Monthly) ENTRY LI'!AJ$5=0,0,AI37+'KWh (Monthly) ENTRY LI'!AJ37)</f>
        <v>0</v>
      </c>
      <c r="AK37" s="50">
        <f>IF('KWh (Monthly) ENTRY LI'!AK$5=0,0,AJ37+'KWh (Monthly) ENTRY LI'!AK37)</f>
        <v>0</v>
      </c>
      <c r="AL37" s="50">
        <f>IF('KWh (Monthly) ENTRY LI'!AL$5=0,0,AK37+'KWh (Monthly) ENTRY LI'!AL37)</f>
        <v>0</v>
      </c>
      <c r="AM37" s="50">
        <f>IF('KWh (Monthly) ENTRY LI'!AM$5=0,0,AL37+'KWh (Monthly) ENTRY LI'!AM37)</f>
        <v>0</v>
      </c>
      <c r="AN37" s="50">
        <f>IF('KWh (Monthly) ENTRY LI'!AN$5=0,0,AM37+'KWh (Monthly) ENTRY LI'!AN37)</f>
        <v>0</v>
      </c>
      <c r="AO37" s="125">
        <f>IF('KWh (Monthly) ENTRY LI'!AO$5=0,0,AN37+'KWh (Monthly) ENTRY LI'!AO37)</f>
        <v>0</v>
      </c>
      <c r="AP37" s="125">
        <f>IF('KWh (Monthly) ENTRY LI'!AP$5=0,0,AO37+'KWh (Monthly) ENTRY LI'!AP37)</f>
        <v>0</v>
      </c>
      <c r="AQ37" s="125">
        <f>IF('KWh (Monthly) ENTRY LI'!AQ$5=0,0,AP37+'KWh (Monthly) ENTRY LI'!AQ37)</f>
        <v>0</v>
      </c>
      <c r="AR37" s="125">
        <f>IF('KWh (Monthly) ENTRY LI'!AR$5=0,0,AQ37+'KWh (Monthly) ENTRY LI'!AR37)</f>
        <v>0</v>
      </c>
      <c r="AS37" s="125">
        <f>IF('KWh (Monthly) ENTRY LI'!AS$5=0,0,AR37+'KWh (Monthly) ENTRY LI'!AS37)</f>
        <v>0</v>
      </c>
      <c r="AT37" s="125">
        <f>IF('KWh (Monthly) ENTRY LI'!AT$5=0,0,AS37+'KWh (Monthly) ENTRY LI'!AT37)</f>
        <v>0</v>
      </c>
      <c r="AU37" s="125">
        <f>IF('KWh (Monthly) ENTRY LI'!AU$5=0,0,AT37+'KWh (Monthly) ENTRY LI'!AU37)</f>
        <v>0</v>
      </c>
      <c r="AV37" s="125">
        <f>IF('KWh (Monthly) ENTRY LI'!AV$5=0,0,AU37+'KWh (Monthly) ENTRY LI'!AV37)</f>
        <v>0</v>
      </c>
      <c r="AW37" s="125">
        <f>IF('KWh (Monthly) ENTRY LI'!AW$5=0,0,AV37+'KWh (Monthly) ENTRY LI'!AW37)</f>
        <v>0</v>
      </c>
      <c r="AX37" s="125">
        <f>IF('KWh (Monthly) ENTRY LI'!AX$5=0,0,AW37+'KWh (Monthly) ENTRY LI'!AX37)</f>
        <v>0</v>
      </c>
      <c r="AY37" s="125">
        <f>IF('KWh (Monthly) ENTRY LI'!AY$5=0,0,AX37+'KWh (Monthly) ENTRY LI'!AY37)</f>
        <v>0</v>
      </c>
      <c r="AZ37" s="125">
        <f>IF('KWh (Monthly) ENTRY LI'!AZ$5=0,0,AY37+'KWh (Monthly) ENTRY LI'!AZ37)</f>
        <v>0</v>
      </c>
      <c r="BA37" s="125">
        <f>IF('KWh (Monthly) ENTRY LI'!BA$5=0,0,AZ37+'KWh (Monthly) ENTRY LI'!BA37)</f>
        <v>0</v>
      </c>
      <c r="BB37" s="125">
        <f>IF('KWh (Monthly) ENTRY LI'!BB$5=0,0,BA37+'KWh (Monthly) ENTRY LI'!BB37)</f>
        <v>0</v>
      </c>
      <c r="BC37" s="125">
        <f>IF('KWh (Monthly) ENTRY LI'!BC$5=0,0,BB37+'KWh (Monthly) ENTRY LI'!BC37)</f>
        <v>0</v>
      </c>
      <c r="BD37" s="125">
        <f>IF('KWh (Monthly) ENTRY LI'!BD$5=0,0,BC37+'KWh (Monthly) ENTRY LI'!BD37)</f>
        <v>0</v>
      </c>
      <c r="BE37" s="125">
        <f>IF('KWh (Monthly) ENTRY LI'!BE$5=0,0,BD37+'KWh (Monthly) ENTRY LI'!BE37)</f>
        <v>0</v>
      </c>
      <c r="BF37" s="125">
        <f>IF('KWh (Monthly) ENTRY LI'!BF$5=0,0,BE37+'KWh (Monthly) ENTRY LI'!BF37)</f>
        <v>0</v>
      </c>
      <c r="BG37" s="125">
        <f>IF('KWh (Monthly) ENTRY LI'!BG$5=0,0,BF37+'KWh (Monthly) ENTRY LI'!BG37)</f>
        <v>0</v>
      </c>
      <c r="BH37" s="125">
        <f>IF('KWh (Monthly) ENTRY LI'!BH$5=0,0,BG37+'KWh (Monthly) ENTRY LI'!BH37)</f>
        <v>0</v>
      </c>
      <c r="BI37" s="125">
        <f>IF('KWh (Monthly) ENTRY LI'!BI$5=0,0,BH37+'KWh (Monthly) ENTRY LI'!BI37)</f>
        <v>0</v>
      </c>
      <c r="BJ37" s="125">
        <f>IF('KWh (Monthly) ENTRY LI'!BJ$5=0,0,BI37+'KWh (Monthly) ENTRY LI'!BJ37)</f>
        <v>0</v>
      </c>
      <c r="BK37" s="125">
        <f>IF('KWh (Monthly) ENTRY LI'!BK$5=0,0,BJ37+'KWh (Monthly) ENTRY LI'!BK37)</f>
        <v>0</v>
      </c>
      <c r="BL37" s="125">
        <f>IF('KWh (Monthly) ENTRY LI'!BL$5=0,0,BK37+'KWh (Monthly) ENTRY LI'!BL37)</f>
        <v>0</v>
      </c>
      <c r="BM37" s="125">
        <f>IF('KWh (Monthly) ENTRY LI'!BM$5=0,0,BL37+'KWh (Monthly) ENTRY LI'!BM37)</f>
        <v>0</v>
      </c>
      <c r="BN37" s="125">
        <f>IF('KWh (Monthly) ENTRY LI'!BN$5=0,0,BM37+'KWh (Monthly) ENTRY LI'!BN37)</f>
        <v>0</v>
      </c>
      <c r="BO37" s="125">
        <f>IF('KWh (Monthly) ENTRY LI'!BO$5=0,0,BN37+'KWh (Monthly) ENTRY LI'!BO37)</f>
        <v>0</v>
      </c>
      <c r="BP37" s="125">
        <f>IF('KWh (Monthly) ENTRY LI'!BP$5=0,0,BO37+'KWh (Monthly) ENTRY LI'!BP37)</f>
        <v>0</v>
      </c>
      <c r="BQ37" s="125">
        <f>IF('KWh (Monthly) ENTRY LI'!BQ$5=0,0,BP37+'KWh (Monthly) ENTRY LI'!BQ37)</f>
        <v>0</v>
      </c>
      <c r="BR37" s="125">
        <f>IF('KWh (Monthly) ENTRY LI'!BR$5=0,0,BQ37+'KWh (Monthly) ENTRY LI'!BR37)</f>
        <v>0</v>
      </c>
      <c r="BS37" s="125">
        <f>IF('KWh (Monthly) ENTRY LI'!BS$5=0,0,BR37+'KWh (Monthly) ENTRY LI'!BS37)</f>
        <v>0</v>
      </c>
      <c r="BT37" s="125">
        <f>IF('KWh (Monthly) ENTRY LI'!BT$5=0,0,BS37+'KWh (Monthly) ENTRY LI'!BT37)</f>
        <v>0</v>
      </c>
      <c r="BU37" s="125">
        <f>IF('KWh (Monthly) ENTRY LI'!BU$5=0,0,BT37+'KWh (Monthly) ENTRY LI'!BU37)</f>
        <v>0</v>
      </c>
      <c r="BV37" s="125">
        <f>IF('KWh (Monthly) ENTRY LI'!BV$5=0,0,BU37+'KWh (Monthly) ENTRY LI'!BV37)</f>
        <v>0</v>
      </c>
      <c r="BW37" s="125">
        <f>IF('KWh (Monthly) ENTRY LI'!BW$5=0,0,BV37+'KWh (Monthly) ENTRY LI'!BW37)</f>
        <v>0</v>
      </c>
      <c r="BX37" s="125">
        <f>IF('KWh (Monthly) ENTRY LI'!BX$5=0,0,BW37+'KWh (Monthly) ENTRY LI'!BX37)</f>
        <v>0</v>
      </c>
      <c r="BY37" s="125">
        <f>IF('KWh (Monthly) ENTRY LI'!BY$5=0,0,BX37+'KWh (Monthly) ENTRY LI'!BY37)</f>
        <v>0</v>
      </c>
      <c r="BZ37" s="125">
        <f>IF('KWh (Monthly) ENTRY LI'!BZ$5=0,0,BY37+'KWh (Monthly) ENTRY LI'!BZ37)</f>
        <v>0</v>
      </c>
      <c r="CA37" s="125">
        <f>IF('KWh (Monthly) ENTRY LI'!CA$5=0,0,BZ37+'KWh (Monthly) ENTRY LI'!CA37)</f>
        <v>0</v>
      </c>
      <c r="CB37" s="125">
        <f>IF('KWh (Monthly) ENTRY LI'!CB$5=0,0,CA37+'KWh (Monthly) ENTRY LI'!CB37)</f>
        <v>0</v>
      </c>
      <c r="CC37" s="125">
        <f>IF('KWh (Monthly) ENTRY LI'!CC$5=0,0,CB37+'KWh (Monthly) ENTRY LI'!CC37)</f>
        <v>0</v>
      </c>
      <c r="CD37" s="125">
        <f>IF('KWh (Monthly) ENTRY LI'!CD$5=0,0,CC37+'KWh (Monthly) ENTRY LI'!CD37)</f>
        <v>0</v>
      </c>
      <c r="CE37" s="125">
        <f>IF('KWh (Monthly) ENTRY LI'!CE$5=0,0,CD37+'KWh (Monthly) ENTRY LI'!CE37)</f>
        <v>0</v>
      </c>
      <c r="CF37" s="125">
        <f>IF('KWh (Monthly) ENTRY LI'!CF$5=0,0,CE37+'KWh (Monthly) ENTRY LI'!CF37)</f>
        <v>0</v>
      </c>
      <c r="CG37" s="125">
        <f>IF('KWh (Monthly) ENTRY LI'!CG$5=0,0,CF37+'KWh (Monthly) ENTRY LI'!CG37)</f>
        <v>0</v>
      </c>
      <c r="CH37" s="125">
        <f>IF('KWh (Monthly) ENTRY LI'!CH$5=0,0,CG37+'KWh (Monthly) ENTRY LI'!CH37)</f>
        <v>0</v>
      </c>
      <c r="CI37" s="125">
        <f>IF('KWh (Monthly) ENTRY LI'!CI$5=0,0,CH37+'KWh (Monthly) ENTRY LI'!CI37)</f>
        <v>0</v>
      </c>
      <c r="CJ37" s="125">
        <f>IF('KWh (Monthly) ENTRY LI'!CJ$5=0,0,CI37+'KWh (Monthly) ENTRY LI'!CJ37)</f>
        <v>0</v>
      </c>
    </row>
    <row r="38" spans="1:88" x14ac:dyDescent="0.35">
      <c r="A38" s="298"/>
      <c r="B38" s="47" t="s">
        <v>1</v>
      </c>
      <c r="C38" s="50">
        <f>IF('KWh (Monthly) ENTRY LI'!C$5=0,0,'KWh (Monthly) ENTRY LI'!C38)</f>
        <v>0</v>
      </c>
      <c r="D38" s="50">
        <f>IF('KWh (Monthly) ENTRY LI'!D$5=0,0,C38+'KWh (Monthly) ENTRY LI'!D38)</f>
        <v>0</v>
      </c>
      <c r="E38" s="50">
        <f>IF('KWh (Monthly) ENTRY LI'!E$5=0,0,D38+'KWh (Monthly) ENTRY LI'!E38)</f>
        <v>0</v>
      </c>
      <c r="F38" s="50">
        <f>IF('KWh (Monthly) ENTRY LI'!F$5=0,0,E38+'KWh (Monthly) ENTRY LI'!F38)</f>
        <v>0</v>
      </c>
      <c r="G38" s="50">
        <f>IF('KWh (Monthly) ENTRY LI'!G$5=0,0,F38+'KWh (Monthly) ENTRY LI'!G38)</f>
        <v>0</v>
      </c>
      <c r="H38" s="50">
        <f>IF('KWh (Monthly) ENTRY LI'!H$5=0,0,G38+'KWh (Monthly) ENTRY LI'!H38)</f>
        <v>0</v>
      </c>
      <c r="I38" s="50">
        <f>IF('KWh (Monthly) ENTRY LI'!I$5=0,0,H38+'KWh (Monthly) ENTRY LI'!I38)</f>
        <v>0</v>
      </c>
      <c r="J38" s="50">
        <f>IF('KWh (Monthly) ENTRY LI'!J$5=0,0,I38+'KWh (Monthly) ENTRY LI'!J38)</f>
        <v>0</v>
      </c>
      <c r="K38" s="50">
        <f>IF('KWh (Monthly) ENTRY LI'!K$5=0,0,J38+'KWh (Monthly) ENTRY LI'!K38)</f>
        <v>0</v>
      </c>
      <c r="L38" s="50">
        <f>IF('KWh (Monthly) ENTRY LI'!L$5=0,0,K38+'KWh (Monthly) ENTRY LI'!L38)</f>
        <v>0</v>
      </c>
      <c r="M38" s="50">
        <f>IF('KWh (Monthly) ENTRY LI'!M$5=0,0,L38+'KWh (Monthly) ENTRY LI'!M38)</f>
        <v>0</v>
      </c>
      <c r="N38" s="50">
        <f>IF('KWh (Monthly) ENTRY LI'!N$5=0,0,M38+'KWh (Monthly) ENTRY LI'!N38)</f>
        <v>0</v>
      </c>
      <c r="O38" s="50">
        <f>IF('KWh (Monthly) ENTRY LI'!O$5=0,0,N38+'KWh (Monthly) ENTRY LI'!O38)</f>
        <v>0</v>
      </c>
      <c r="P38" s="50">
        <f>IF('KWh (Monthly) ENTRY LI'!P$5=0,0,O38+'KWh (Monthly) ENTRY LI'!P38)</f>
        <v>0</v>
      </c>
      <c r="Q38" s="50">
        <f>IF('KWh (Monthly) ENTRY LI'!Q$5=0,0,P38+'KWh (Monthly) ENTRY LI'!Q38)</f>
        <v>0</v>
      </c>
      <c r="R38" s="50">
        <f>IF('KWh (Monthly) ENTRY LI'!R$5=0,0,Q38+'KWh (Monthly) ENTRY LI'!R38)</f>
        <v>0</v>
      </c>
      <c r="S38" s="50">
        <f>IF('KWh (Monthly) ENTRY LI'!S$5=0,0,R38+'KWh (Monthly) ENTRY LI'!S38)</f>
        <v>0</v>
      </c>
      <c r="T38" s="50">
        <f>IF('KWh (Monthly) ENTRY LI'!T$5=0,0,S38+'KWh (Monthly) ENTRY LI'!T38)</f>
        <v>0</v>
      </c>
      <c r="U38" s="50">
        <f>IF('KWh (Monthly) ENTRY LI'!U$5=0,0,T38+'KWh (Monthly) ENTRY LI'!U38)</f>
        <v>0</v>
      </c>
      <c r="V38" s="50">
        <f>IF('KWh (Monthly) ENTRY LI'!V$5=0,0,U38+'KWh (Monthly) ENTRY LI'!V38)</f>
        <v>0</v>
      </c>
      <c r="W38" s="50">
        <f>IF('KWh (Monthly) ENTRY LI'!W$5=0,0,V38+'KWh (Monthly) ENTRY LI'!W38)</f>
        <v>0</v>
      </c>
      <c r="X38" s="50">
        <f>IF('KWh (Monthly) ENTRY LI'!X$5=0,0,W38+'KWh (Monthly) ENTRY LI'!X38)</f>
        <v>0</v>
      </c>
      <c r="Y38" s="50">
        <f>IF('KWh (Monthly) ENTRY LI'!Y$5=0,0,X38+'KWh (Monthly) ENTRY LI'!Y38)</f>
        <v>0</v>
      </c>
      <c r="Z38" s="50">
        <f>IF('KWh (Monthly) ENTRY LI'!Z$5=0,0,Y38+'KWh (Monthly) ENTRY LI'!Z38)</f>
        <v>0</v>
      </c>
      <c r="AA38" s="50">
        <f>IF('KWh (Monthly) ENTRY LI'!AA$5=0,0,Z38+'KWh (Monthly) ENTRY LI'!AA38)</f>
        <v>0</v>
      </c>
      <c r="AB38" s="50">
        <f>IF('KWh (Monthly) ENTRY LI'!AB$5=0,0,AA38+'KWh (Monthly) ENTRY LI'!AB38)</f>
        <v>0</v>
      </c>
      <c r="AC38" s="50">
        <f>IF('KWh (Monthly) ENTRY LI'!AC$5=0,0,AB38+'KWh (Monthly) ENTRY LI'!AC38)</f>
        <v>0</v>
      </c>
      <c r="AD38" s="50">
        <f>IF('KWh (Monthly) ENTRY LI'!AD$5=0,0,AC38+'KWh (Monthly) ENTRY LI'!AD38)</f>
        <v>0</v>
      </c>
      <c r="AE38" s="50">
        <f>IF('KWh (Monthly) ENTRY LI'!AE$5=0,0,AD38+'KWh (Monthly) ENTRY LI'!AE38)</f>
        <v>0</v>
      </c>
      <c r="AF38" s="50">
        <f>IF('KWh (Monthly) ENTRY LI'!AF$5=0,0,AE38+'KWh (Monthly) ENTRY LI'!AF38)</f>
        <v>0</v>
      </c>
      <c r="AG38" s="50">
        <f>IF('KWh (Monthly) ENTRY LI'!AG$5=0,0,AF38+'KWh (Monthly) ENTRY LI'!AG38)</f>
        <v>0</v>
      </c>
      <c r="AH38" s="50">
        <f>IF('KWh (Monthly) ENTRY LI'!AH$5=0,0,AG38+'KWh (Monthly) ENTRY LI'!AH38)</f>
        <v>0</v>
      </c>
      <c r="AI38" s="50">
        <f>IF('KWh (Monthly) ENTRY LI'!AI$5=0,0,AH38+'KWh (Monthly) ENTRY LI'!AI38)</f>
        <v>0</v>
      </c>
      <c r="AJ38" s="50">
        <f>IF('KWh (Monthly) ENTRY LI'!AJ$5=0,0,AI38+'KWh (Monthly) ENTRY LI'!AJ38)</f>
        <v>0</v>
      </c>
      <c r="AK38" s="50">
        <f>IF('KWh (Monthly) ENTRY LI'!AK$5=0,0,AJ38+'KWh (Monthly) ENTRY LI'!AK38)</f>
        <v>0</v>
      </c>
      <c r="AL38" s="50">
        <f>IF('KWh (Monthly) ENTRY LI'!AL$5=0,0,AK38+'KWh (Monthly) ENTRY LI'!AL38)</f>
        <v>0</v>
      </c>
      <c r="AM38" s="50">
        <f>IF('KWh (Monthly) ENTRY LI'!AM$5=0,0,AL38+'KWh (Monthly) ENTRY LI'!AM38)</f>
        <v>0</v>
      </c>
      <c r="AN38" s="50">
        <f>IF('KWh (Monthly) ENTRY LI'!AN$5=0,0,AM38+'KWh (Monthly) ENTRY LI'!AN38)</f>
        <v>0</v>
      </c>
      <c r="AO38" s="125">
        <f>IF('KWh (Monthly) ENTRY LI'!AO$5=0,0,AN38+'KWh (Monthly) ENTRY LI'!AO38)</f>
        <v>0</v>
      </c>
      <c r="AP38" s="125">
        <f>IF('KWh (Monthly) ENTRY LI'!AP$5=0,0,AO38+'KWh (Monthly) ENTRY LI'!AP38)</f>
        <v>0</v>
      </c>
      <c r="AQ38" s="125">
        <f>IF('KWh (Monthly) ENTRY LI'!AQ$5=0,0,AP38+'KWh (Monthly) ENTRY LI'!AQ38)</f>
        <v>0</v>
      </c>
      <c r="AR38" s="125">
        <f>IF('KWh (Monthly) ENTRY LI'!AR$5=0,0,AQ38+'KWh (Monthly) ENTRY LI'!AR38)</f>
        <v>0</v>
      </c>
      <c r="AS38" s="125">
        <f>IF('KWh (Monthly) ENTRY LI'!AS$5=0,0,AR38+'KWh (Monthly) ENTRY LI'!AS38)</f>
        <v>0</v>
      </c>
      <c r="AT38" s="125">
        <f>IF('KWh (Monthly) ENTRY LI'!AT$5=0,0,AS38+'KWh (Monthly) ENTRY LI'!AT38)</f>
        <v>0</v>
      </c>
      <c r="AU38" s="125">
        <f>IF('KWh (Monthly) ENTRY LI'!AU$5=0,0,AT38+'KWh (Monthly) ENTRY LI'!AU38)</f>
        <v>0</v>
      </c>
      <c r="AV38" s="125">
        <f>IF('KWh (Monthly) ENTRY LI'!AV$5=0,0,AU38+'KWh (Monthly) ENTRY LI'!AV38)</f>
        <v>0</v>
      </c>
      <c r="AW38" s="125">
        <f>IF('KWh (Monthly) ENTRY LI'!AW$5=0,0,AV38+'KWh (Monthly) ENTRY LI'!AW38)</f>
        <v>0</v>
      </c>
      <c r="AX38" s="125">
        <f>IF('KWh (Monthly) ENTRY LI'!AX$5=0,0,AW38+'KWh (Monthly) ENTRY LI'!AX38)</f>
        <v>0</v>
      </c>
      <c r="AY38" s="125">
        <f>IF('KWh (Monthly) ENTRY LI'!AY$5=0,0,AX38+'KWh (Monthly) ENTRY LI'!AY38)</f>
        <v>0</v>
      </c>
      <c r="AZ38" s="125">
        <f>IF('KWh (Monthly) ENTRY LI'!AZ$5=0,0,AY38+'KWh (Monthly) ENTRY LI'!AZ38)</f>
        <v>0</v>
      </c>
      <c r="BA38" s="125">
        <f>IF('KWh (Monthly) ENTRY LI'!BA$5=0,0,AZ38+'KWh (Monthly) ENTRY LI'!BA38)</f>
        <v>0</v>
      </c>
      <c r="BB38" s="125">
        <f>IF('KWh (Monthly) ENTRY LI'!BB$5=0,0,BA38+'KWh (Monthly) ENTRY LI'!BB38)</f>
        <v>0</v>
      </c>
      <c r="BC38" s="125">
        <f>IF('KWh (Monthly) ENTRY LI'!BC$5=0,0,BB38+'KWh (Monthly) ENTRY LI'!BC38)</f>
        <v>0</v>
      </c>
      <c r="BD38" s="125">
        <f>IF('KWh (Monthly) ENTRY LI'!BD$5=0,0,BC38+'KWh (Monthly) ENTRY LI'!BD38)</f>
        <v>0</v>
      </c>
      <c r="BE38" s="125">
        <f>IF('KWh (Monthly) ENTRY LI'!BE$5=0,0,BD38+'KWh (Monthly) ENTRY LI'!BE38)</f>
        <v>0</v>
      </c>
      <c r="BF38" s="125">
        <f>IF('KWh (Monthly) ENTRY LI'!BF$5=0,0,BE38+'KWh (Monthly) ENTRY LI'!BF38)</f>
        <v>0</v>
      </c>
      <c r="BG38" s="125">
        <f>IF('KWh (Monthly) ENTRY LI'!BG$5=0,0,BF38+'KWh (Monthly) ENTRY LI'!BG38)</f>
        <v>0</v>
      </c>
      <c r="BH38" s="125">
        <f>IF('KWh (Monthly) ENTRY LI'!BH$5=0,0,BG38+'KWh (Monthly) ENTRY LI'!BH38)</f>
        <v>0</v>
      </c>
      <c r="BI38" s="125">
        <f>IF('KWh (Monthly) ENTRY LI'!BI$5=0,0,BH38+'KWh (Monthly) ENTRY LI'!BI38)</f>
        <v>0</v>
      </c>
      <c r="BJ38" s="125">
        <f>IF('KWh (Monthly) ENTRY LI'!BJ$5=0,0,BI38+'KWh (Monthly) ENTRY LI'!BJ38)</f>
        <v>0</v>
      </c>
      <c r="BK38" s="125">
        <f>IF('KWh (Monthly) ENTRY LI'!BK$5=0,0,BJ38+'KWh (Monthly) ENTRY LI'!BK38)</f>
        <v>0</v>
      </c>
      <c r="BL38" s="125">
        <f>IF('KWh (Monthly) ENTRY LI'!BL$5=0,0,BK38+'KWh (Monthly) ENTRY LI'!BL38)</f>
        <v>0</v>
      </c>
      <c r="BM38" s="125">
        <f>IF('KWh (Monthly) ENTRY LI'!BM$5=0,0,BL38+'KWh (Monthly) ENTRY LI'!BM38)</f>
        <v>0</v>
      </c>
      <c r="BN38" s="125">
        <f>IF('KWh (Monthly) ENTRY LI'!BN$5=0,0,BM38+'KWh (Monthly) ENTRY LI'!BN38)</f>
        <v>0</v>
      </c>
      <c r="BO38" s="125">
        <f>IF('KWh (Monthly) ENTRY LI'!BO$5=0,0,BN38+'KWh (Monthly) ENTRY LI'!BO38)</f>
        <v>0</v>
      </c>
      <c r="BP38" s="125">
        <f>IF('KWh (Monthly) ENTRY LI'!BP$5=0,0,BO38+'KWh (Monthly) ENTRY LI'!BP38)</f>
        <v>0</v>
      </c>
      <c r="BQ38" s="125">
        <f>IF('KWh (Monthly) ENTRY LI'!BQ$5=0,0,BP38+'KWh (Monthly) ENTRY LI'!BQ38)</f>
        <v>0</v>
      </c>
      <c r="BR38" s="125">
        <f>IF('KWh (Monthly) ENTRY LI'!BR$5=0,0,BQ38+'KWh (Monthly) ENTRY LI'!BR38)</f>
        <v>0</v>
      </c>
      <c r="BS38" s="125">
        <f>IF('KWh (Monthly) ENTRY LI'!BS$5=0,0,BR38+'KWh (Monthly) ENTRY LI'!BS38)</f>
        <v>0</v>
      </c>
      <c r="BT38" s="125">
        <f>IF('KWh (Monthly) ENTRY LI'!BT$5=0,0,BS38+'KWh (Monthly) ENTRY LI'!BT38)</f>
        <v>0</v>
      </c>
      <c r="BU38" s="125">
        <f>IF('KWh (Monthly) ENTRY LI'!BU$5=0,0,BT38+'KWh (Monthly) ENTRY LI'!BU38)</f>
        <v>0</v>
      </c>
      <c r="BV38" s="125">
        <f>IF('KWh (Monthly) ENTRY LI'!BV$5=0,0,BU38+'KWh (Monthly) ENTRY LI'!BV38)</f>
        <v>0</v>
      </c>
      <c r="BW38" s="125">
        <f>IF('KWh (Monthly) ENTRY LI'!BW$5=0,0,BV38+'KWh (Monthly) ENTRY LI'!BW38)</f>
        <v>0</v>
      </c>
      <c r="BX38" s="125">
        <f>IF('KWh (Monthly) ENTRY LI'!BX$5=0,0,BW38+'KWh (Monthly) ENTRY LI'!BX38)</f>
        <v>0</v>
      </c>
      <c r="BY38" s="125">
        <f>IF('KWh (Monthly) ENTRY LI'!BY$5=0,0,BX38+'KWh (Monthly) ENTRY LI'!BY38)</f>
        <v>0</v>
      </c>
      <c r="BZ38" s="125">
        <f>IF('KWh (Monthly) ENTRY LI'!BZ$5=0,0,BY38+'KWh (Monthly) ENTRY LI'!BZ38)</f>
        <v>0</v>
      </c>
      <c r="CA38" s="125">
        <f>IF('KWh (Monthly) ENTRY LI'!CA$5=0,0,BZ38+'KWh (Monthly) ENTRY LI'!CA38)</f>
        <v>0</v>
      </c>
      <c r="CB38" s="125">
        <f>IF('KWh (Monthly) ENTRY LI'!CB$5=0,0,CA38+'KWh (Monthly) ENTRY LI'!CB38)</f>
        <v>0</v>
      </c>
      <c r="CC38" s="125">
        <f>IF('KWh (Monthly) ENTRY LI'!CC$5=0,0,CB38+'KWh (Monthly) ENTRY LI'!CC38)</f>
        <v>0</v>
      </c>
      <c r="CD38" s="125">
        <f>IF('KWh (Monthly) ENTRY LI'!CD$5=0,0,CC38+'KWh (Monthly) ENTRY LI'!CD38)</f>
        <v>0</v>
      </c>
      <c r="CE38" s="125">
        <f>IF('KWh (Monthly) ENTRY LI'!CE$5=0,0,CD38+'KWh (Monthly) ENTRY LI'!CE38)</f>
        <v>0</v>
      </c>
      <c r="CF38" s="125">
        <f>IF('KWh (Monthly) ENTRY LI'!CF$5=0,0,CE38+'KWh (Monthly) ENTRY LI'!CF38)</f>
        <v>0</v>
      </c>
      <c r="CG38" s="125">
        <f>IF('KWh (Monthly) ENTRY LI'!CG$5=0,0,CF38+'KWh (Monthly) ENTRY LI'!CG38)</f>
        <v>0</v>
      </c>
      <c r="CH38" s="125">
        <f>IF('KWh (Monthly) ENTRY LI'!CH$5=0,0,CG38+'KWh (Monthly) ENTRY LI'!CH38)</f>
        <v>0</v>
      </c>
      <c r="CI38" s="125">
        <f>IF('KWh (Monthly) ENTRY LI'!CI$5=0,0,CH38+'KWh (Monthly) ENTRY LI'!CI38)</f>
        <v>0</v>
      </c>
      <c r="CJ38" s="125">
        <f>IF('KWh (Monthly) ENTRY LI'!CJ$5=0,0,CI38+'KWh (Monthly) ENTRY LI'!CJ38)</f>
        <v>0</v>
      </c>
    </row>
    <row r="39" spans="1:88" x14ac:dyDescent="0.35">
      <c r="A39" s="298"/>
      <c r="B39" s="47" t="s">
        <v>11</v>
      </c>
      <c r="C39" s="50">
        <f>IF('KWh (Monthly) ENTRY LI'!C$5=0,0,'KWh (Monthly) ENTRY LI'!C39)</f>
        <v>0</v>
      </c>
      <c r="D39" s="50">
        <f>IF('KWh (Monthly) ENTRY LI'!D$5=0,0,C39+'KWh (Monthly) ENTRY LI'!D39)</f>
        <v>0</v>
      </c>
      <c r="E39" s="50">
        <f>IF('KWh (Monthly) ENTRY LI'!E$5=0,0,D39+'KWh (Monthly) ENTRY LI'!E39)</f>
        <v>0</v>
      </c>
      <c r="F39" s="50">
        <f>IF('KWh (Monthly) ENTRY LI'!F$5=0,0,E39+'KWh (Monthly) ENTRY LI'!F39)</f>
        <v>0</v>
      </c>
      <c r="G39" s="50">
        <f>IF('KWh (Monthly) ENTRY LI'!G$5=0,0,F39+'KWh (Monthly) ENTRY LI'!G39)</f>
        <v>0</v>
      </c>
      <c r="H39" s="50">
        <f>IF('KWh (Monthly) ENTRY LI'!H$5=0,0,G39+'KWh (Monthly) ENTRY LI'!H39)</f>
        <v>0</v>
      </c>
      <c r="I39" s="50">
        <f>IF('KWh (Monthly) ENTRY LI'!I$5=0,0,H39+'KWh (Monthly) ENTRY LI'!I39)</f>
        <v>0</v>
      </c>
      <c r="J39" s="50">
        <f>IF('KWh (Monthly) ENTRY LI'!J$5=0,0,I39+'KWh (Monthly) ENTRY LI'!J39)</f>
        <v>0</v>
      </c>
      <c r="K39" s="50">
        <f>IF('KWh (Monthly) ENTRY LI'!K$5=0,0,J39+'KWh (Monthly) ENTRY LI'!K39)</f>
        <v>0</v>
      </c>
      <c r="L39" s="50">
        <f>IF('KWh (Monthly) ENTRY LI'!L$5=0,0,K39+'KWh (Monthly) ENTRY LI'!L39)</f>
        <v>0</v>
      </c>
      <c r="M39" s="50">
        <f>IF('KWh (Monthly) ENTRY LI'!M$5=0,0,L39+'KWh (Monthly) ENTRY LI'!M39)</f>
        <v>0</v>
      </c>
      <c r="N39" s="50">
        <f>IF('KWh (Monthly) ENTRY LI'!N$5=0,0,M39+'KWh (Monthly) ENTRY LI'!N39)</f>
        <v>0</v>
      </c>
      <c r="O39" s="50">
        <f>IF('KWh (Monthly) ENTRY LI'!O$5=0,0,N39+'KWh (Monthly) ENTRY LI'!O39)</f>
        <v>0</v>
      </c>
      <c r="P39" s="50">
        <f>IF('KWh (Monthly) ENTRY LI'!P$5=0,0,O39+'KWh (Monthly) ENTRY LI'!P39)</f>
        <v>0</v>
      </c>
      <c r="Q39" s="50">
        <f>IF('KWh (Monthly) ENTRY LI'!Q$5=0,0,P39+'KWh (Monthly) ENTRY LI'!Q39)</f>
        <v>0</v>
      </c>
      <c r="R39" s="50">
        <f>IF('KWh (Monthly) ENTRY LI'!R$5=0,0,Q39+'KWh (Monthly) ENTRY LI'!R39)</f>
        <v>0</v>
      </c>
      <c r="S39" s="50">
        <f>IF('KWh (Monthly) ENTRY LI'!S$5=0,0,R39+'KWh (Monthly) ENTRY LI'!S39)</f>
        <v>0</v>
      </c>
      <c r="T39" s="50">
        <f>IF('KWh (Monthly) ENTRY LI'!T$5=0,0,S39+'KWh (Monthly) ENTRY LI'!T39)</f>
        <v>0</v>
      </c>
      <c r="U39" s="50">
        <f>IF('KWh (Monthly) ENTRY LI'!U$5=0,0,T39+'KWh (Monthly) ENTRY LI'!U39)</f>
        <v>0</v>
      </c>
      <c r="V39" s="50">
        <f>IF('KWh (Monthly) ENTRY LI'!V$5=0,0,U39+'KWh (Monthly) ENTRY LI'!V39)</f>
        <v>0</v>
      </c>
      <c r="W39" s="50">
        <f>IF('KWh (Monthly) ENTRY LI'!W$5=0,0,V39+'KWh (Monthly) ENTRY LI'!W39)</f>
        <v>0</v>
      </c>
      <c r="X39" s="50">
        <f>IF('KWh (Monthly) ENTRY LI'!X$5=0,0,W39+'KWh (Monthly) ENTRY LI'!X39)</f>
        <v>0</v>
      </c>
      <c r="Y39" s="50">
        <f>IF('KWh (Monthly) ENTRY LI'!Y$5=0,0,X39+'KWh (Monthly) ENTRY LI'!Y39)</f>
        <v>0</v>
      </c>
      <c r="Z39" s="50">
        <f>IF('KWh (Monthly) ENTRY LI'!Z$5=0,0,Y39+'KWh (Monthly) ENTRY LI'!Z39)</f>
        <v>0</v>
      </c>
      <c r="AA39" s="50">
        <f>IF('KWh (Monthly) ENTRY LI'!AA$5=0,0,Z39+'KWh (Monthly) ENTRY LI'!AA39)</f>
        <v>0</v>
      </c>
      <c r="AB39" s="50">
        <f>IF('KWh (Monthly) ENTRY LI'!AB$5=0,0,AA39+'KWh (Monthly) ENTRY LI'!AB39)</f>
        <v>0</v>
      </c>
      <c r="AC39" s="50">
        <f>IF('KWh (Monthly) ENTRY LI'!AC$5=0,0,AB39+'KWh (Monthly) ENTRY LI'!AC39)</f>
        <v>0</v>
      </c>
      <c r="AD39" s="50">
        <f>IF('KWh (Monthly) ENTRY LI'!AD$5=0,0,AC39+'KWh (Monthly) ENTRY LI'!AD39)</f>
        <v>0</v>
      </c>
      <c r="AE39" s="50">
        <f>IF('KWh (Monthly) ENTRY LI'!AE$5=0,0,AD39+'KWh (Monthly) ENTRY LI'!AE39)</f>
        <v>0</v>
      </c>
      <c r="AF39" s="50">
        <f>IF('KWh (Monthly) ENTRY LI'!AF$5=0,0,AE39+'KWh (Monthly) ENTRY LI'!AF39)</f>
        <v>0</v>
      </c>
      <c r="AG39" s="50">
        <f>IF('KWh (Monthly) ENTRY LI'!AG$5=0,0,AF39+'KWh (Monthly) ENTRY LI'!AG39)</f>
        <v>0</v>
      </c>
      <c r="AH39" s="50">
        <f>IF('KWh (Monthly) ENTRY LI'!AH$5=0,0,AG39+'KWh (Monthly) ENTRY LI'!AH39)</f>
        <v>0</v>
      </c>
      <c r="AI39" s="50">
        <f>IF('KWh (Monthly) ENTRY LI'!AI$5=0,0,AH39+'KWh (Monthly) ENTRY LI'!AI39)</f>
        <v>0</v>
      </c>
      <c r="AJ39" s="50">
        <f>IF('KWh (Monthly) ENTRY LI'!AJ$5=0,0,AI39+'KWh (Monthly) ENTRY LI'!AJ39)</f>
        <v>0</v>
      </c>
      <c r="AK39" s="50">
        <f>IF('KWh (Monthly) ENTRY LI'!AK$5=0,0,AJ39+'KWh (Monthly) ENTRY LI'!AK39)</f>
        <v>0</v>
      </c>
      <c r="AL39" s="50">
        <f>IF('KWh (Monthly) ENTRY LI'!AL$5=0,0,AK39+'KWh (Monthly) ENTRY LI'!AL39)</f>
        <v>0</v>
      </c>
      <c r="AM39" s="50">
        <f>IF('KWh (Monthly) ENTRY LI'!AM$5=0,0,AL39+'KWh (Monthly) ENTRY LI'!AM39)</f>
        <v>0</v>
      </c>
      <c r="AN39" s="50">
        <f>IF('KWh (Monthly) ENTRY LI'!AN$5=0,0,AM39+'KWh (Monthly) ENTRY LI'!AN39)</f>
        <v>0</v>
      </c>
      <c r="AO39" s="125">
        <f>IF('KWh (Monthly) ENTRY LI'!AO$5=0,0,AN39+'KWh (Monthly) ENTRY LI'!AO39)</f>
        <v>0</v>
      </c>
      <c r="AP39" s="125">
        <f>IF('KWh (Monthly) ENTRY LI'!AP$5=0,0,AO39+'KWh (Monthly) ENTRY LI'!AP39)</f>
        <v>0</v>
      </c>
      <c r="AQ39" s="125">
        <f>IF('KWh (Monthly) ENTRY LI'!AQ$5=0,0,AP39+'KWh (Monthly) ENTRY LI'!AQ39)</f>
        <v>0</v>
      </c>
      <c r="AR39" s="125">
        <f>IF('KWh (Monthly) ENTRY LI'!AR$5=0,0,AQ39+'KWh (Monthly) ENTRY LI'!AR39)</f>
        <v>0</v>
      </c>
      <c r="AS39" s="125">
        <f>IF('KWh (Monthly) ENTRY LI'!AS$5=0,0,AR39+'KWh (Monthly) ENTRY LI'!AS39)</f>
        <v>0</v>
      </c>
      <c r="AT39" s="125">
        <f>IF('KWh (Monthly) ENTRY LI'!AT$5=0,0,AS39+'KWh (Monthly) ENTRY LI'!AT39)</f>
        <v>0</v>
      </c>
      <c r="AU39" s="125">
        <f>IF('KWh (Monthly) ENTRY LI'!AU$5=0,0,AT39+'KWh (Monthly) ENTRY LI'!AU39)</f>
        <v>0</v>
      </c>
      <c r="AV39" s="125">
        <f>IF('KWh (Monthly) ENTRY LI'!AV$5=0,0,AU39+'KWh (Monthly) ENTRY LI'!AV39)</f>
        <v>0</v>
      </c>
      <c r="AW39" s="125">
        <f>IF('KWh (Monthly) ENTRY LI'!AW$5=0,0,AV39+'KWh (Monthly) ENTRY LI'!AW39)</f>
        <v>0</v>
      </c>
      <c r="AX39" s="125">
        <f>IF('KWh (Monthly) ENTRY LI'!AX$5=0,0,AW39+'KWh (Monthly) ENTRY LI'!AX39)</f>
        <v>0</v>
      </c>
      <c r="AY39" s="125">
        <f>IF('KWh (Monthly) ENTRY LI'!AY$5=0,0,AX39+'KWh (Monthly) ENTRY LI'!AY39)</f>
        <v>0</v>
      </c>
      <c r="AZ39" s="125">
        <f>IF('KWh (Monthly) ENTRY LI'!AZ$5=0,0,AY39+'KWh (Monthly) ENTRY LI'!AZ39)</f>
        <v>0</v>
      </c>
      <c r="BA39" s="125">
        <f>IF('KWh (Monthly) ENTRY LI'!BA$5=0,0,AZ39+'KWh (Monthly) ENTRY LI'!BA39)</f>
        <v>0</v>
      </c>
      <c r="BB39" s="125">
        <f>IF('KWh (Monthly) ENTRY LI'!BB$5=0,0,BA39+'KWh (Monthly) ENTRY LI'!BB39)</f>
        <v>0</v>
      </c>
      <c r="BC39" s="125">
        <f>IF('KWh (Monthly) ENTRY LI'!BC$5=0,0,BB39+'KWh (Monthly) ENTRY LI'!BC39)</f>
        <v>0</v>
      </c>
      <c r="BD39" s="125">
        <f>IF('KWh (Monthly) ENTRY LI'!BD$5=0,0,BC39+'KWh (Monthly) ENTRY LI'!BD39)</f>
        <v>0</v>
      </c>
      <c r="BE39" s="125">
        <f>IF('KWh (Monthly) ENTRY LI'!BE$5=0,0,BD39+'KWh (Monthly) ENTRY LI'!BE39)</f>
        <v>0</v>
      </c>
      <c r="BF39" s="125">
        <f>IF('KWh (Monthly) ENTRY LI'!BF$5=0,0,BE39+'KWh (Monthly) ENTRY LI'!BF39)</f>
        <v>0</v>
      </c>
      <c r="BG39" s="125">
        <f>IF('KWh (Monthly) ENTRY LI'!BG$5=0,0,BF39+'KWh (Monthly) ENTRY LI'!BG39)</f>
        <v>0</v>
      </c>
      <c r="BH39" s="125">
        <f>IF('KWh (Monthly) ENTRY LI'!BH$5=0,0,BG39+'KWh (Monthly) ENTRY LI'!BH39)</f>
        <v>0</v>
      </c>
      <c r="BI39" s="125">
        <f>IF('KWh (Monthly) ENTRY LI'!BI$5=0,0,BH39+'KWh (Monthly) ENTRY LI'!BI39)</f>
        <v>0</v>
      </c>
      <c r="BJ39" s="125">
        <f>IF('KWh (Monthly) ENTRY LI'!BJ$5=0,0,BI39+'KWh (Monthly) ENTRY LI'!BJ39)</f>
        <v>0</v>
      </c>
      <c r="BK39" s="125">
        <f>IF('KWh (Monthly) ENTRY LI'!BK$5=0,0,BJ39+'KWh (Monthly) ENTRY LI'!BK39)</f>
        <v>0</v>
      </c>
      <c r="BL39" s="125">
        <f>IF('KWh (Monthly) ENTRY LI'!BL$5=0,0,BK39+'KWh (Monthly) ENTRY LI'!BL39)</f>
        <v>0</v>
      </c>
      <c r="BM39" s="125">
        <f>IF('KWh (Monthly) ENTRY LI'!BM$5=0,0,BL39+'KWh (Monthly) ENTRY LI'!BM39)</f>
        <v>0</v>
      </c>
      <c r="BN39" s="125">
        <f>IF('KWh (Monthly) ENTRY LI'!BN$5=0,0,BM39+'KWh (Monthly) ENTRY LI'!BN39)</f>
        <v>0</v>
      </c>
      <c r="BO39" s="125">
        <f>IF('KWh (Monthly) ENTRY LI'!BO$5=0,0,BN39+'KWh (Monthly) ENTRY LI'!BO39)</f>
        <v>0</v>
      </c>
      <c r="BP39" s="125">
        <f>IF('KWh (Monthly) ENTRY LI'!BP$5=0,0,BO39+'KWh (Monthly) ENTRY LI'!BP39)</f>
        <v>0</v>
      </c>
      <c r="BQ39" s="125">
        <f>IF('KWh (Monthly) ENTRY LI'!BQ$5=0,0,BP39+'KWh (Monthly) ENTRY LI'!BQ39)</f>
        <v>0</v>
      </c>
      <c r="BR39" s="125">
        <f>IF('KWh (Monthly) ENTRY LI'!BR$5=0,0,BQ39+'KWh (Monthly) ENTRY LI'!BR39)</f>
        <v>0</v>
      </c>
      <c r="BS39" s="125">
        <f>IF('KWh (Monthly) ENTRY LI'!BS$5=0,0,BR39+'KWh (Monthly) ENTRY LI'!BS39)</f>
        <v>0</v>
      </c>
      <c r="BT39" s="125">
        <f>IF('KWh (Monthly) ENTRY LI'!BT$5=0,0,BS39+'KWh (Monthly) ENTRY LI'!BT39)</f>
        <v>0</v>
      </c>
      <c r="BU39" s="125">
        <f>IF('KWh (Monthly) ENTRY LI'!BU$5=0,0,BT39+'KWh (Monthly) ENTRY LI'!BU39)</f>
        <v>0</v>
      </c>
      <c r="BV39" s="125">
        <f>IF('KWh (Monthly) ENTRY LI'!BV$5=0,0,BU39+'KWh (Monthly) ENTRY LI'!BV39)</f>
        <v>0</v>
      </c>
      <c r="BW39" s="125">
        <f>IF('KWh (Monthly) ENTRY LI'!BW$5=0,0,BV39+'KWh (Monthly) ENTRY LI'!BW39)</f>
        <v>0</v>
      </c>
      <c r="BX39" s="125">
        <f>IF('KWh (Monthly) ENTRY LI'!BX$5=0,0,BW39+'KWh (Monthly) ENTRY LI'!BX39)</f>
        <v>0</v>
      </c>
      <c r="BY39" s="125">
        <f>IF('KWh (Monthly) ENTRY LI'!BY$5=0,0,BX39+'KWh (Monthly) ENTRY LI'!BY39)</f>
        <v>0</v>
      </c>
      <c r="BZ39" s="125">
        <f>IF('KWh (Monthly) ENTRY LI'!BZ$5=0,0,BY39+'KWh (Monthly) ENTRY LI'!BZ39)</f>
        <v>0</v>
      </c>
      <c r="CA39" s="125">
        <f>IF('KWh (Monthly) ENTRY LI'!CA$5=0,0,BZ39+'KWh (Monthly) ENTRY LI'!CA39)</f>
        <v>0</v>
      </c>
      <c r="CB39" s="125">
        <f>IF('KWh (Monthly) ENTRY LI'!CB$5=0,0,CA39+'KWh (Monthly) ENTRY LI'!CB39)</f>
        <v>0</v>
      </c>
      <c r="CC39" s="125">
        <f>IF('KWh (Monthly) ENTRY LI'!CC$5=0,0,CB39+'KWh (Monthly) ENTRY LI'!CC39)</f>
        <v>0</v>
      </c>
      <c r="CD39" s="125">
        <f>IF('KWh (Monthly) ENTRY LI'!CD$5=0,0,CC39+'KWh (Monthly) ENTRY LI'!CD39)</f>
        <v>0</v>
      </c>
      <c r="CE39" s="125">
        <f>IF('KWh (Monthly) ENTRY LI'!CE$5=0,0,CD39+'KWh (Monthly) ENTRY LI'!CE39)</f>
        <v>0</v>
      </c>
      <c r="CF39" s="125">
        <f>IF('KWh (Monthly) ENTRY LI'!CF$5=0,0,CE39+'KWh (Monthly) ENTRY LI'!CF39)</f>
        <v>0</v>
      </c>
      <c r="CG39" s="125">
        <f>IF('KWh (Monthly) ENTRY LI'!CG$5=0,0,CF39+'KWh (Monthly) ENTRY LI'!CG39)</f>
        <v>0</v>
      </c>
      <c r="CH39" s="125">
        <f>IF('KWh (Monthly) ENTRY LI'!CH$5=0,0,CG39+'KWh (Monthly) ENTRY LI'!CH39)</f>
        <v>0</v>
      </c>
      <c r="CI39" s="125">
        <f>IF('KWh (Monthly) ENTRY LI'!CI$5=0,0,CH39+'KWh (Monthly) ENTRY LI'!CI39)</f>
        <v>0</v>
      </c>
      <c r="CJ39" s="125">
        <f>IF('KWh (Monthly) ENTRY LI'!CJ$5=0,0,CI39+'KWh (Monthly) ENTRY LI'!CJ39)</f>
        <v>0</v>
      </c>
    </row>
    <row r="40" spans="1:88" x14ac:dyDescent="0.35">
      <c r="A40" s="298"/>
      <c r="B40" s="47" t="s">
        <v>12</v>
      </c>
      <c r="C40" s="50">
        <f>IF('KWh (Monthly) ENTRY LI'!C$5=0,0,'KWh (Monthly) ENTRY LI'!C40)</f>
        <v>0</v>
      </c>
      <c r="D40" s="50">
        <f>IF('KWh (Monthly) ENTRY LI'!D$5=0,0,C40+'KWh (Monthly) ENTRY LI'!D40)</f>
        <v>0</v>
      </c>
      <c r="E40" s="50">
        <f>IF('KWh (Monthly) ENTRY LI'!E$5=0,0,D40+'KWh (Monthly) ENTRY LI'!E40)</f>
        <v>0</v>
      </c>
      <c r="F40" s="50">
        <f>IF('KWh (Monthly) ENTRY LI'!F$5=0,0,E40+'KWh (Monthly) ENTRY LI'!F40)</f>
        <v>0</v>
      </c>
      <c r="G40" s="50">
        <f>IF('KWh (Monthly) ENTRY LI'!G$5=0,0,F40+'KWh (Monthly) ENTRY LI'!G40)</f>
        <v>0</v>
      </c>
      <c r="H40" s="50">
        <f>IF('KWh (Monthly) ENTRY LI'!H$5=0,0,G40+'KWh (Monthly) ENTRY LI'!H40)</f>
        <v>0</v>
      </c>
      <c r="I40" s="50">
        <f>IF('KWh (Monthly) ENTRY LI'!I$5=0,0,H40+'KWh (Monthly) ENTRY LI'!I40)</f>
        <v>0</v>
      </c>
      <c r="J40" s="50">
        <f>IF('KWh (Monthly) ENTRY LI'!J$5=0,0,I40+'KWh (Monthly) ENTRY LI'!J40)</f>
        <v>0</v>
      </c>
      <c r="K40" s="50">
        <f>IF('KWh (Monthly) ENTRY LI'!K$5=0,0,J40+'KWh (Monthly) ENTRY LI'!K40)</f>
        <v>0</v>
      </c>
      <c r="L40" s="50">
        <f>IF('KWh (Monthly) ENTRY LI'!L$5=0,0,K40+'KWh (Monthly) ENTRY LI'!L40)</f>
        <v>0</v>
      </c>
      <c r="M40" s="50">
        <f>IF('KWh (Monthly) ENTRY LI'!M$5=0,0,L40+'KWh (Monthly) ENTRY LI'!M40)</f>
        <v>0</v>
      </c>
      <c r="N40" s="50">
        <f>IF('KWh (Monthly) ENTRY LI'!N$5=0,0,M40+'KWh (Monthly) ENTRY LI'!N40)</f>
        <v>0</v>
      </c>
      <c r="O40" s="50">
        <f>IF('KWh (Monthly) ENTRY LI'!O$5=0,0,N40+'KWh (Monthly) ENTRY LI'!O40)</f>
        <v>0</v>
      </c>
      <c r="P40" s="50">
        <f>IF('KWh (Monthly) ENTRY LI'!P$5=0,0,O40+'KWh (Monthly) ENTRY LI'!P40)</f>
        <v>0</v>
      </c>
      <c r="Q40" s="50">
        <f>IF('KWh (Monthly) ENTRY LI'!Q$5=0,0,P40+'KWh (Monthly) ENTRY LI'!Q40)</f>
        <v>0</v>
      </c>
      <c r="R40" s="50">
        <f>IF('KWh (Monthly) ENTRY LI'!R$5=0,0,Q40+'KWh (Monthly) ENTRY LI'!R40)</f>
        <v>0</v>
      </c>
      <c r="S40" s="50">
        <f>IF('KWh (Monthly) ENTRY LI'!S$5=0,0,R40+'KWh (Monthly) ENTRY LI'!S40)</f>
        <v>0</v>
      </c>
      <c r="T40" s="50">
        <f>IF('KWh (Monthly) ENTRY LI'!T$5=0,0,S40+'KWh (Monthly) ENTRY LI'!T40)</f>
        <v>0</v>
      </c>
      <c r="U40" s="50">
        <f>IF('KWh (Monthly) ENTRY LI'!U$5=0,0,T40+'KWh (Monthly) ENTRY LI'!U40)</f>
        <v>0</v>
      </c>
      <c r="V40" s="50">
        <f>IF('KWh (Monthly) ENTRY LI'!V$5=0,0,U40+'KWh (Monthly) ENTRY LI'!V40)</f>
        <v>0</v>
      </c>
      <c r="W40" s="50">
        <f>IF('KWh (Monthly) ENTRY LI'!W$5=0,0,V40+'KWh (Monthly) ENTRY LI'!W40)</f>
        <v>0</v>
      </c>
      <c r="X40" s="50">
        <f>IF('KWh (Monthly) ENTRY LI'!X$5=0,0,W40+'KWh (Monthly) ENTRY LI'!X40)</f>
        <v>0</v>
      </c>
      <c r="Y40" s="50">
        <f>IF('KWh (Monthly) ENTRY LI'!Y$5=0,0,X40+'KWh (Monthly) ENTRY LI'!Y40)</f>
        <v>0</v>
      </c>
      <c r="Z40" s="50">
        <f>IF('KWh (Monthly) ENTRY LI'!Z$5=0,0,Y40+'KWh (Monthly) ENTRY LI'!Z40)</f>
        <v>0</v>
      </c>
      <c r="AA40" s="50">
        <f>IF('KWh (Monthly) ENTRY LI'!AA$5=0,0,Z40+'KWh (Monthly) ENTRY LI'!AA40)</f>
        <v>0</v>
      </c>
      <c r="AB40" s="50">
        <f>IF('KWh (Monthly) ENTRY LI'!AB$5=0,0,AA40+'KWh (Monthly) ENTRY LI'!AB40)</f>
        <v>0</v>
      </c>
      <c r="AC40" s="50">
        <f>IF('KWh (Monthly) ENTRY LI'!AC$5=0,0,AB40+'KWh (Monthly) ENTRY LI'!AC40)</f>
        <v>0</v>
      </c>
      <c r="AD40" s="50">
        <f>IF('KWh (Monthly) ENTRY LI'!AD$5=0,0,AC40+'KWh (Monthly) ENTRY LI'!AD40)</f>
        <v>0</v>
      </c>
      <c r="AE40" s="50">
        <f>IF('KWh (Monthly) ENTRY LI'!AE$5=0,0,AD40+'KWh (Monthly) ENTRY LI'!AE40)</f>
        <v>0</v>
      </c>
      <c r="AF40" s="50">
        <f>IF('KWh (Monthly) ENTRY LI'!AF$5=0,0,AE40+'KWh (Monthly) ENTRY LI'!AF40)</f>
        <v>0</v>
      </c>
      <c r="AG40" s="50">
        <f>IF('KWh (Monthly) ENTRY LI'!AG$5=0,0,AF40+'KWh (Monthly) ENTRY LI'!AG40)</f>
        <v>0</v>
      </c>
      <c r="AH40" s="50">
        <f>IF('KWh (Monthly) ENTRY LI'!AH$5=0,0,AG40+'KWh (Monthly) ENTRY LI'!AH40)</f>
        <v>0</v>
      </c>
      <c r="AI40" s="50">
        <f>IF('KWh (Monthly) ENTRY LI'!AI$5=0,0,AH40+'KWh (Monthly) ENTRY LI'!AI40)</f>
        <v>0</v>
      </c>
      <c r="AJ40" s="50">
        <f>IF('KWh (Monthly) ENTRY LI'!AJ$5=0,0,AI40+'KWh (Monthly) ENTRY LI'!AJ40)</f>
        <v>0</v>
      </c>
      <c r="AK40" s="50">
        <f>IF('KWh (Monthly) ENTRY LI'!AK$5=0,0,AJ40+'KWh (Monthly) ENTRY LI'!AK40)</f>
        <v>0</v>
      </c>
      <c r="AL40" s="50">
        <f>IF('KWh (Monthly) ENTRY LI'!AL$5=0,0,AK40+'KWh (Monthly) ENTRY LI'!AL40)</f>
        <v>0</v>
      </c>
      <c r="AM40" s="50">
        <f>IF('KWh (Monthly) ENTRY LI'!AM$5=0,0,AL40+'KWh (Monthly) ENTRY LI'!AM40)</f>
        <v>0</v>
      </c>
      <c r="AN40" s="50">
        <f>IF('KWh (Monthly) ENTRY LI'!AN$5=0,0,AM40+'KWh (Monthly) ENTRY LI'!AN40)</f>
        <v>0</v>
      </c>
      <c r="AO40" s="125">
        <f>IF('KWh (Monthly) ENTRY LI'!AO$5=0,0,AN40+'KWh (Monthly) ENTRY LI'!AO40)</f>
        <v>0</v>
      </c>
      <c r="AP40" s="125">
        <f>IF('KWh (Monthly) ENTRY LI'!AP$5=0,0,AO40+'KWh (Monthly) ENTRY LI'!AP40)</f>
        <v>0</v>
      </c>
      <c r="AQ40" s="125">
        <f>IF('KWh (Monthly) ENTRY LI'!AQ$5=0,0,AP40+'KWh (Monthly) ENTRY LI'!AQ40)</f>
        <v>0</v>
      </c>
      <c r="AR40" s="125">
        <f>IF('KWh (Monthly) ENTRY LI'!AR$5=0,0,AQ40+'KWh (Monthly) ENTRY LI'!AR40)</f>
        <v>0</v>
      </c>
      <c r="AS40" s="125">
        <f>IF('KWh (Monthly) ENTRY LI'!AS$5=0,0,AR40+'KWh (Monthly) ENTRY LI'!AS40)</f>
        <v>0</v>
      </c>
      <c r="AT40" s="125">
        <f>IF('KWh (Monthly) ENTRY LI'!AT$5=0,0,AS40+'KWh (Monthly) ENTRY LI'!AT40)</f>
        <v>0</v>
      </c>
      <c r="AU40" s="125">
        <f>IF('KWh (Monthly) ENTRY LI'!AU$5=0,0,AT40+'KWh (Monthly) ENTRY LI'!AU40)</f>
        <v>0</v>
      </c>
      <c r="AV40" s="125">
        <f>IF('KWh (Monthly) ENTRY LI'!AV$5=0,0,AU40+'KWh (Monthly) ENTRY LI'!AV40)</f>
        <v>0</v>
      </c>
      <c r="AW40" s="125">
        <f>IF('KWh (Monthly) ENTRY LI'!AW$5=0,0,AV40+'KWh (Monthly) ENTRY LI'!AW40)</f>
        <v>0</v>
      </c>
      <c r="AX40" s="125">
        <f>IF('KWh (Monthly) ENTRY LI'!AX$5=0,0,AW40+'KWh (Monthly) ENTRY LI'!AX40)</f>
        <v>0</v>
      </c>
      <c r="AY40" s="125">
        <f>IF('KWh (Monthly) ENTRY LI'!AY$5=0,0,AX40+'KWh (Monthly) ENTRY LI'!AY40)</f>
        <v>0</v>
      </c>
      <c r="AZ40" s="125">
        <f>IF('KWh (Monthly) ENTRY LI'!AZ$5=0,0,AY40+'KWh (Monthly) ENTRY LI'!AZ40)</f>
        <v>0</v>
      </c>
      <c r="BA40" s="125">
        <f>IF('KWh (Monthly) ENTRY LI'!BA$5=0,0,AZ40+'KWh (Monthly) ENTRY LI'!BA40)</f>
        <v>0</v>
      </c>
      <c r="BB40" s="125">
        <f>IF('KWh (Monthly) ENTRY LI'!BB$5=0,0,BA40+'KWh (Monthly) ENTRY LI'!BB40)</f>
        <v>0</v>
      </c>
      <c r="BC40" s="125">
        <f>IF('KWh (Monthly) ENTRY LI'!BC$5=0,0,BB40+'KWh (Monthly) ENTRY LI'!BC40)</f>
        <v>0</v>
      </c>
      <c r="BD40" s="125">
        <f>IF('KWh (Monthly) ENTRY LI'!BD$5=0,0,BC40+'KWh (Monthly) ENTRY LI'!BD40)</f>
        <v>0</v>
      </c>
      <c r="BE40" s="125">
        <f>IF('KWh (Monthly) ENTRY LI'!BE$5=0,0,BD40+'KWh (Monthly) ENTRY LI'!BE40)</f>
        <v>0</v>
      </c>
      <c r="BF40" s="125">
        <f>IF('KWh (Monthly) ENTRY LI'!BF$5=0,0,BE40+'KWh (Monthly) ENTRY LI'!BF40)</f>
        <v>0</v>
      </c>
      <c r="BG40" s="125">
        <f>IF('KWh (Monthly) ENTRY LI'!BG$5=0,0,BF40+'KWh (Monthly) ENTRY LI'!BG40)</f>
        <v>0</v>
      </c>
      <c r="BH40" s="125">
        <f>IF('KWh (Monthly) ENTRY LI'!BH$5=0,0,BG40+'KWh (Monthly) ENTRY LI'!BH40)</f>
        <v>0</v>
      </c>
      <c r="BI40" s="125">
        <f>IF('KWh (Monthly) ENTRY LI'!BI$5=0,0,BH40+'KWh (Monthly) ENTRY LI'!BI40)</f>
        <v>0</v>
      </c>
      <c r="BJ40" s="125">
        <f>IF('KWh (Monthly) ENTRY LI'!BJ$5=0,0,BI40+'KWh (Monthly) ENTRY LI'!BJ40)</f>
        <v>0</v>
      </c>
      <c r="BK40" s="125">
        <f>IF('KWh (Monthly) ENTRY LI'!BK$5=0,0,BJ40+'KWh (Monthly) ENTRY LI'!BK40)</f>
        <v>0</v>
      </c>
      <c r="BL40" s="125">
        <f>IF('KWh (Monthly) ENTRY LI'!BL$5=0,0,BK40+'KWh (Monthly) ENTRY LI'!BL40)</f>
        <v>0</v>
      </c>
      <c r="BM40" s="125">
        <f>IF('KWh (Monthly) ENTRY LI'!BM$5=0,0,BL40+'KWh (Monthly) ENTRY LI'!BM40)</f>
        <v>0</v>
      </c>
      <c r="BN40" s="125">
        <f>IF('KWh (Monthly) ENTRY LI'!BN$5=0,0,BM40+'KWh (Monthly) ENTRY LI'!BN40)</f>
        <v>0</v>
      </c>
      <c r="BO40" s="125">
        <f>IF('KWh (Monthly) ENTRY LI'!BO$5=0,0,BN40+'KWh (Monthly) ENTRY LI'!BO40)</f>
        <v>0</v>
      </c>
      <c r="BP40" s="125">
        <f>IF('KWh (Monthly) ENTRY LI'!BP$5=0,0,BO40+'KWh (Monthly) ENTRY LI'!BP40)</f>
        <v>0</v>
      </c>
      <c r="BQ40" s="125">
        <f>IF('KWh (Monthly) ENTRY LI'!BQ$5=0,0,BP40+'KWh (Monthly) ENTRY LI'!BQ40)</f>
        <v>0</v>
      </c>
      <c r="BR40" s="125">
        <f>IF('KWh (Monthly) ENTRY LI'!BR$5=0,0,BQ40+'KWh (Monthly) ENTRY LI'!BR40)</f>
        <v>0</v>
      </c>
      <c r="BS40" s="125">
        <f>IF('KWh (Monthly) ENTRY LI'!BS$5=0,0,BR40+'KWh (Monthly) ENTRY LI'!BS40)</f>
        <v>0</v>
      </c>
      <c r="BT40" s="125">
        <f>IF('KWh (Monthly) ENTRY LI'!BT$5=0,0,BS40+'KWh (Monthly) ENTRY LI'!BT40)</f>
        <v>0</v>
      </c>
      <c r="BU40" s="125">
        <f>IF('KWh (Monthly) ENTRY LI'!BU$5=0,0,BT40+'KWh (Monthly) ENTRY LI'!BU40)</f>
        <v>0</v>
      </c>
      <c r="BV40" s="125">
        <f>IF('KWh (Monthly) ENTRY LI'!BV$5=0,0,BU40+'KWh (Monthly) ENTRY LI'!BV40)</f>
        <v>0</v>
      </c>
      <c r="BW40" s="125">
        <f>IF('KWh (Monthly) ENTRY LI'!BW$5=0,0,BV40+'KWh (Monthly) ENTRY LI'!BW40)</f>
        <v>0</v>
      </c>
      <c r="BX40" s="125">
        <f>IF('KWh (Monthly) ENTRY LI'!BX$5=0,0,BW40+'KWh (Monthly) ENTRY LI'!BX40)</f>
        <v>0</v>
      </c>
      <c r="BY40" s="125">
        <f>IF('KWh (Monthly) ENTRY LI'!BY$5=0,0,BX40+'KWh (Monthly) ENTRY LI'!BY40)</f>
        <v>0</v>
      </c>
      <c r="BZ40" s="125">
        <f>IF('KWh (Monthly) ENTRY LI'!BZ$5=0,0,BY40+'KWh (Monthly) ENTRY LI'!BZ40)</f>
        <v>0</v>
      </c>
      <c r="CA40" s="125">
        <f>IF('KWh (Monthly) ENTRY LI'!CA$5=0,0,BZ40+'KWh (Monthly) ENTRY LI'!CA40)</f>
        <v>0</v>
      </c>
      <c r="CB40" s="125">
        <f>IF('KWh (Monthly) ENTRY LI'!CB$5=0,0,CA40+'KWh (Monthly) ENTRY LI'!CB40)</f>
        <v>0</v>
      </c>
      <c r="CC40" s="125">
        <f>IF('KWh (Monthly) ENTRY LI'!CC$5=0,0,CB40+'KWh (Monthly) ENTRY LI'!CC40)</f>
        <v>0</v>
      </c>
      <c r="CD40" s="125">
        <f>IF('KWh (Monthly) ENTRY LI'!CD$5=0,0,CC40+'KWh (Monthly) ENTRY LI'!CD40)</f>
        <v>0</v>
      </c>
      <c r="CE40" s="125">
        <f>IF('KWh (Monthly) ENTRY LI'!CE$5=0,0,CD40+'KWh (Monthly) ENTRY LI'!CE40)</f>
        <v>0</v>
      </c>
      <c r="CF40" s="125">
        <f>IF('KWh (Monthly) ENTRY LI'!CF$5=0,0,CE40+'KWh (Monthly) ENTRY LI'!CF40)</f>
        <v>0</v>
      </c>
      <c r="CG40" s="125">
        <f>IF('KWh (Monthly) ENTRY LI'!CG$5=0,0,CF40+'KWh (Monthly) ENTRY LI'!CG40)</f>
        <v>0</v>
      </c>
      <c r="CH40" s="125">
        <f>IF('KWh (Monthly) ENTRY LI'!CH$5=0,0,CG40+'KWh (Monthly) ENTRY LI'!CH40)</f>
        <v>0</v>
      </c>
      <c r="CI40" s="125">
        <f>IF('KWh (Monthly) ENTRY LI'!CI$5=0,0,CH40+'KWh (Monthly) ENTRY LI'!CI40)</f>
        <v>0</v>
      </c>
      <c r="CJ40" s="125">
        <f>IF('KWh (Monthly) ENTRY LI'!CJ$5=0,0,CI40+'KWh (Monthly) ENTRY LI'!CJ40)</f>
        <v>0</v>
      </c>
    </row>
    <row r="41" spans="1:88" x14ac:dyDescent="0.35">
      <c r="A41" s="298"/>
      <c r="B41" s="47" t="s">
        <v>3</v>
      </c>
      <c r="C41" s="50">
        <f>IF('KWh (Monthly) ENTRY LI'!C$5=0,0,'KWh (Monthly) ENTRY LI'!C41)</f>
        <v>0</v>
      </c>
      <c r="D41" s="50">
        <f>IF('KWh (Monthly) ENTRY LI'!D$5=0,0,C41+'KWh (Monthly) ENTRY LI'!D41)</f>
        <v>0</v>
      </c>
      <c r="E41" s="50">
        <f>IF('KWh (Monthly) ENTRY LI'!E$5=0,0,D41+'KWh (Monthly) ENTRY LI'!E41)</f>
        <v>0</v>
      </c>
      <c r="F41" s="50">
        <f>IF('KWh (Monthly) ENTRY LI'!F$5=0,0,E41+'KWh (Monthly) ENTRY LI'!F41)</f>
        <v>0</v>
      </c>
      <c r="G41" s="50">
        <f>IF('KWh (Monthly) ENTRY LI'!G$5=0,0,F41+'KWh (Monthly) ENTRY LI'!G41)</f>
        <v>0</v>
      </c>
      <c r="H41" s="50">
        <f>IF('KWh (Monthly) ENTRY LI'!H$5=0,0,G41+'KWh (Monthly) ENTRY LI'!H41)</f>
        <v>0</v>
      </c>
      <c r="I41" s="50">
        <f>IF('KWh (Monthly) ENTRY LI'!I$5=0,0,H41+'KWh (Monthly) ENTRY LI'!I41)</f>
        <v>0</v>
      </c>
      <c r="J41" s="50">
        <f>IF('KWh (Monthly) ENTRY LI'!J$5=0,0,I41+'KWh (Monthly) ENTRY LI'!J41)</f>
        <v>0</v>
      </c>
      <c r="K41" s="50">
        <f>IF('KWh (Monthly) ENTRY LI'!K$5=0,0,J41+'KWh (Monthly) ENTRY LI'!K41)</f>
        <v>0</v>
      </c>
      <c r="L41" s="50">
        <f>IF('KWh (Monthly) ENTRY LI'!L$5=0,0,K41+'KWh (Monthly) ENTRY LI'!L41)</f>
        <v>0</v>
      </c>
      <c r="M41" s="50">
        <f>IF('KWh (Monthly) ENTRY LI'!M$5=0,0,L41+'KWh (Monthly) ENTRY LI'!M41)</f>
        <v>0</v>
      </c>
      <c r="N41" s="50">
        <f>IF('KWh (Monthly) ENTRY LI'!N$5=0,0,M41+'KWh (Monthly) ENTRY LI'!N41)</f>
        <v>0</v>
      </c>
      <c r="O41" s="50">
        <f>IF('KWh (Monthly) ENTRY LI'!O$5=0,0,N41+'KWh (Monthly) ENTRY LI'!O41)</f>
        <v>0</v>
      </c>
      <c r="P41" s="50">
        <f>IF('KWh (Monthly) ENTRY LI'!P$5=0,0,O41+'KWh (Monthly) ENTRY LI'!P41)</f>
        <v>0</v>
      </c>
      <c r="Q41" s="50">
        <f>IF('KWh (Monthly) ENTRY LI'!Q$5=0,0,P41+'KWh (Monthly) ENTRY LI'!Q41)</f>
        <v>0</v>
      </c>
      <c r="R41" s="50">
        <f>IF('KWh (Monthly) ENTRY LI'!R$5=0,0,Q41+'KWh (Monthly) ENTRY LI'!R41)</f>
        <v>0</v>
      </c>
      <c r="S41" s="50">
        <f>IF('KWh (Monthly) ENTRY LI'!S$5=0,0,R41+'KWh (Monthly) ENTRY LI'!S41)</f>
        <v>0</v>
      </c>
      <c r="T41" s="50">
        <f>IF('KWh (Monthly) ENTRY LI'!T$5=0,0,S41+'KWh (Monthly) ENTRY LI'!T41)</f>
        <v>0</v>
      </c>
      <c r="U41" s="50">
        <f>IF('KWh (Monthly) ENTRY LI'!U$5=0,0,T41+'KWh (Monthly) ENTRY LI'!U41)</f>
        <v>0</v>
      </c>
      <c r="V41" s="50">
        <f>IF('KWh (Monthly) ENTRY LI'!V$5=0,0,U41+'KWh (Monthly) ENTRY LI'!V41)</f>
        <v>0</v>
      </c>
      <c r="W41" s="50">
        <f>IF('KWh (Monthly) ENTRY LI'!W$5=0,0,V41+'KWh (Monthly) ENTRY LI'!W41)</f>
        <v>0</v>
      </c>
      <c r="X41" s="50">
        <f>IF('KWh (Monthly) ENTRY LI'!X$5=0,0,W41+'KWh (Monthly) ENTRY LI'!X41)</f>
        <v>0</v>
      </c>
      <c r="Y41" s="50">
        <f>IF('KWh (Monthly) ENTRY LI'!Y$5=0,0,X41+'KWh (Monthly) ENTRY LI'!Y41)</f>
        <v>0</v>
      </c>
      <c r="Z41" s="50">
        <f>IF('KWh (Monthly) ENTRY LI'!Z$5=0,0,Y41+'KWh (Monthly) ENTRY LI'!Z41)</f>
        <v>0</v>
      </c>
      <c r="AA41" s="50">
        <f>IF('KWh (Monthly) ENTRY LI'!AA$5=0,0,Z41+'KWh (Monthly) ENTRY LI'!AA41)</f>
        <v>0</v>
      </c>
      <c r="AB41" s="50">
        <f>IF('KWh (Monthly) ENTRY LI'!AB$5=0,0,AA41+'KWh (Monthly) ENTRY LI'!AB41)</f>
        <v>0</v>
      </c>
      <c r="AC41" s="50">
        <f>IF('KWh (Monthly) ENTRY LI'!AC$5=0,0,AB41+'KWh (Monthly) ENTRY LI'!AC41)</f>
        <v>0</v>
      </c>
      <c r="AD41" s="50">
        <f>IF('KWh (Monthly) ENTRY LI'!AD$5=0,0,AC41+'KWh (Monthly) ENTRY LI'!AD41)</f>
        <v>0</v>
      </c>
      <c r="AE41" s="50">
        <f>IF('KWh (Monthly) ENTRY LI'!AE$5=0,0,AD41+'KWh (Monthly) ENTRY LI'!AE41)</f>
        <v>0</v>
      </c>
      <c r="AF41" s="50">
        <f>IF('KWh (Monthly) ENTRY LI'!AF$5=0,0,AE41+'KWh (Monthly) ENTRY LI'!AF41)</f>
        <v>0</v>
      </c>
      <c r="AG41" s="50">
        <f>IF('KWh (Monthly) ENTRY LI'!AG$5=0,0,AF41+'KWh (Monthly) ENTRY LI'!AG41)</f>
        <v>0</v>
      </c>
      <c r="AH41" s="50">
        <f>IF('KWh (Monthly) ENTRY LI'!AH$5=0,0,AG41+'KWh (Monthly) ENTRY LI'!AH41)</f>
        <v>0</v>
      </c>
      <c r="AI41" s="50">
        <f>IF('KWh (Monthly) ENTRY LI'!AI$5=0,0,AH41+'KWh (Monthly) ENTRY LI'!AI41)</f>
        <v>0</v>
      </c>
      <c r="AJ41" s="50">
        <f>IF('KWh (Monthly) ENTRY LI'!AJ$5=0,0,AI41+'KWh (Monthly) ENTRY LI'!AJ41)</f>
        <v>0</v>
      </c>
      <c r="AK41" s="50">
        <f>IF('KWh (Monthly) ENTRY LI'!AK$5=0,0,AJ41+'KWh (Monthly) ENTRY LI'!AK41)</f>
        <v>0</v>
      </c>
      <c r="AL41" s="50">
        <f>IF('KWh (Monthly) ENTRY LI'!AL$5=0,0,AK41+'KWh (Monthly) ENTRY LI'!AL41)</f>
        <v>0</v>
      </c>
      <c r="AM41" s="50">
        <f>IF('KWh (Monthly) ENTRY LI'!AM$5=0,0,AL41+'KWh (Monthly) ENTRY LI'!AM41)</f>
        <v>0</v>
      </c>
      <c r="AN41" s="50">
        <f>IF('KWh (Monthly) ENTRY LI'!AN$5=0,0,AM41+'KWh (Monthly) ENTRY LI'!AN41)</f>
        <v>0</v>
      </c>
      <c r="AO41" s="125">
        <f>IF('KWh (Monthly) ENTRY LI'!AO$5=0,0,AN41+'KWh (Monthly) ENTRY LI'!AO41)</f>
        <v>0</v>
      </c>
      <c r="AP41" s="125">
        <f>IF('KWh (Monthly) ENTRY LI'!AP$5=0,0,AO41+'KWh (Monthly) ENTRY LI'!AP41)</f>
        <v>0</v>
      </c>
      <c r="AQ41" s="125">
        <f>IF('KWh (Monthly) ENTRY LI'!AQ$5=0,0,AP41+'KWh (Monthly) ENTRY LI'!AQ41)</f>
        <v>0</v>
      </c>
      <c r="AR41" s="125">
        <f>IF('KWh (Monthly) ENTRY LI'!AR$5=0,0,AQ41+'KWh (Monthly) ENTRY LI'!AR41)</f>
        <v>0</v>
      </c>
      <c r="AS41" s="125">
        <f>IF('KWh (Monthly) ENTRY LI'!AS$5=0,0,AR41+'KWh (Monthly) ENTRY LI'!AS41)</f>
        <v>0</v>
      </c>
      <c r="AT41" s="125">
        <f>IF('KWh (Monthly) ENTRY LI'!AT$5=0,0,AS41+'KWh (Monthly) ENTRY LI'!AT41)</f>
        <v>0</v>
      </c>
      <c r="AU41" s="125">
        <f>IF('KWh (Monthly) ENTRY LI'!AU$5=0,0,AT41+'KWh (Monthly) ENTRY LI'!AU41)</f>
        <v>0</v>
      </c>
      <c r="AV41" s="125">
        <f>IF('KWh (Monthly) ENTRY LI'!AV$5=0,0,AU41+'KWh (Monthly) ENTRY LI'!AV41)</f>
        <v>0</v>
      </c>
      <c r="AW41" s="125">
        <f>IF('KWh (Monthly) ENTRY LI'!AW$5=0,0,AV41+'KWh (Monthly) ENTRY LI'!AW41)</f>
        <v>0</v>
      </c>
      <c r="AX41" s="125">
        <f>IF('KWh (Monthly) ENTRY LI'!AX$5=0,0,AW41+'KWh (Monthly) ENTRY LI'!AX41)</f>
        <v>0</v>
      </c>
      <c r="AY41" s="125">
        <f>IF('KWh (Monthly) ENTRY LI'!AY$5=0,0,AX41+'KWh (Monthly) ENTRY LI'!AY41)</f>
        <v>0</v>
      </c>
      <c r="AZ41" s="125">
        <f>IF('KWh (Monthly) ENTRY LI'!AZ$5=0,0,AY41+'KWh (Monthly) ENTRY LI'!AZ41)</f>
        <v>0</v>
      </c>
      <c r="BA41" s="125">
        <f>IF('KWh (Monthly) ENTRY LI'!BA$5=0,0,AZ41+'KWh (Monthly) ENTRY LI'!BA41)</f>
        <v>0</v>
      </c>
      <c r="BB41" s="125">
        <f>IF('KWh (Monthly) ENTRY LI'!BB$5=0,0,BA41+'KWh (Monthly) ENTRY LI'!BB41)</f>
        <v>0</v>
      </c>
      <c r="BC41" s="125">
        <f>IF('KWh (Monthly) ENTRY LI'!BC$5=0,0,BB41+'KWh (Monthly) ENTRY LI'!BC41)</f>
        <v>0</v>
      </c>
      <c r="BD41" s="125">
        <f>IF('KWh (Monthly) ENTRY LI'!BD$5=0,0,BC41+'KWh (Monthly) ENTRY LI'!BD41)</f>
        <v>0</v>
      </c>
      <c r="BE41" s="125">
        <f>IF('KWh (Monthly) ENTRY LI'!BE$5=0,0,BD41+'KWh (Monthly) ENTRY LI'!BE41)</f>
        <v>0</v>
      </c>
      <c r="BF41" s="125">
        <f>IF('KWh (Monthly) ENTRY LI'!BF$5=0,0,BE41+'KWh (Monthly) ENTRY LI'!BF41)</f>
        <v>0</v>
      </c>
      <c r="BG41" s="125">
        <f>IF('KWh (Monthly) ENTRY LI'!BG$5=0,0,BF41+'KWh (Monthly) ENTRY LI'!BG41)</f>
        <v>0</v>
      </c>
      <c r="BH41" s="125">
        <f>IF('KWh (Monthly) ENTRY LI'!BH$5=0,0,BG41+'KWh (Monthly) ENTRY LI'!BH41)</f>
        <v>0</v>
      </c>
      <c r="BI41" s="125">
        <f>IF('KWh (Monthly) ENTRY LI'!BI$5=0,0,BH41+'KWh (Monthly) ENTRY LI'!BI41)</f>
        <v>0</v>
      </c>
      <c r="BJ41" s="125">
        <f>IF('KWh (Monthly) ENTRY LI'!BJ$5=0,0,BI41+'KWh (Monthly) ENTRY LI'!BJ41)</f>
        <v>0</v>
      </c>
      <c r="BK41" s="125">
        <f>IF('KWh (Monthly) ENTRY LI'!BK$5=0,0,BJ41+'KWh (Monthly) ENTRY LI'!BK41)</f>
        <v>0</v>
      </c>
      <c r="BL41" s="125">
        <f>IF('KWh (Monthly) ENTRY LI'!BL$5=0,0,BK41+'KWh (Monthly) ENTRY LI'!BL41)</f>
        <v>0</v>
      </c>
      <c r="BM41" s="125">
        <f>IF('KWh (Monthly) ENTRY LI'!BM$5=0,0,BL41+'KWh (Monthly) ENTRY LI'!BM41)</f>
        <v>0</v>
      </c>
      <c r="BN41" s="125">
        <f>IF('KWh (Monthly) ENTRY LI'!BN$5=0,0,BM41+'KWh (Monthly) ENTRY LI'!BN41)</f>
        <v>0</v>
      </c>
      <c r="BO41" s="125">
        <f>IF('KWh (Monthly) ENTRY LI'!BO$5=0,0,BN41+'KWh (Monthly) ENTRY LI'!BO41)</f>
        <v>0</v>
      </c>
      <c r="BP41" s="125">
        <f>IF('KWh (Monthly) ENTRY LI'!BP$5=0,0,BO41+'KWh (Monthly) ENTRY LI'!BP41)</f>
        <v>0</v>
      </c>
      <c r="BQ41" s="125">
        <f>IF('KWh (Monthly) ENTRY LI'!BQ$5=0,0,BP41+'KWh (Monthly) ENTRY LI'!BQ41)</f>
        <v>0</v>
      </c>
      <c r="BR41" s="125">
        <f>IF('KWh (Monthly) ENTRY LI'!BR$5=0,0,BQ41+'KWh (Monthly) ENTRY LI'!BR41)</f>
        <v>0</v>
      </c>
      <c r="BS41" s="125">
        <f>IF('KWh (Monthly) ENTRY LI'!BS$5=0,0,BR41+'KWh (Monthly) ENTRY LI'!BS41)</f>
        <v>0</v>
      </c>
      <c r="BT41" s="125">
        <f>IF('KWh (Monthly) ENTRY LI'!BT$5=0,0,BS41+'KWh (Monthly) ENTRY LI'!BT41)</f>
        <v>0</v>
      </c>
      <c r="BU41" s="125">
        <f>IF('KWh (Monthly) ENTRY LI'!BU$5=0,0,BT41+'KWh (Monthly) ENTRY LI'!BU41)</f>
        <v>0</v>
      </c>
      <c r="BV41" s="125">
        <f>IF('KWh (Monthly) ENTRY LI'!BV$5=0,0,BU41+'KWh (Monthly) ENTRY LI'!BV41)</f>
        <v>0</v>
      </c>
      <c r="BW41" s="125">
        <f>IF('KWh (Monthly) ENTRY LI'!BW$5=0,0,BV41+'KWh (Monthly) ENTRY LI'!BW41)</f>
        <v>0</v>
      </c>
      <c r="BX41" s="125">
        <f>IF('KWh (Monthly) ENTRY LI'!BX$5=0,0,BW41+'KWh (Monthly) ENTRY LI'!BX41)</f>
        <v>0</v>
      </c>
      <c r="BY41" s="125">
        <f>IF('KWh (Monthly) ENTRY LI'!BY$5=0,0,BX41+'KWh (Monthly) ENTRY LI'!BY41)</f>
        <v>0</v>
      </c>
      <c r="BZ41" s="125">
        <f>IF('KWh (Monthly) ENTRY LI'!BZ$5=0,0,BY41+'KWh (Monthly) ENTRY LI'!BZ41)</f>
        <v>0</v>
      </c>
      <c r="CA41" s="125">
        <f>IF('KWh (Monthly) ENTRY LI'!CA$5=0,0,BZ41+'KWh (Monthly) ENTRY LI'!CA41)</f>
        <v>0</v>
      </c>
      <c r="CB41" s="125">
        <f>IF('KWh (Monthly) ENTRY LI'!CB$5=0,0,CA41+'KWh (Monthly) ENTRY LI'!CB41)</f>
        <v>0</v>
      </c>
      <c r="CC41" s="125">
        <f>IF('KWh (Monthly) ENTRY LI'!CC$5=0,0,CB41+'KWh (Monthly) ENTRY LI'!CC41)</f>
        <v>0</v>
      </c>
      <c r="CD41" s="125">
        <f>IF('KWh (Monthly) ENTRY LI'!CD$5=0,0,CC41+'KWh (Monthly) ENTRY LI'!CD41)</f>
        <v>0</v>
      </c>
      <c r="CE41" s="125">
        <f>IF('KWh (Monthly) ENTRY LI'!CE$5=0,0,CD41+'KWh (Monthly) ENTRY LI'!CE41)</f>
        <v>0</v>
      </c>
      <c r="CF41" s="125">
        <f>IF('KWh (Monthly) ENTRY LI'!CF$5=0,0,CE41+'KWh (Monthly) ENTRY LI'!CF41)</f>
        <v>0</v>
      </c>
      <c r="CG41" s="125">
        <f>IF('KWh (Monthly) ENTRY LI'!CG$5=0,0,CF41+'KWh (Monthly) ENTRY LI'!CG41)</f>
        <v>0</v>
      </c>
      <c r="CH41" s="125">
        <f>IF('KWh (Monthly) ENTRY LI'!CH$5=0,0,CG41+'KWh (Monthly) ENTRY LI'!CH41)</f>
        <v>0</v>
      </c>
      <c r="CI41" s="125">
        <f>IF('KWh (Monthly) ENTRY LI'!CI$5=0,0,CH41+'KWh (Monthly) ENTRY LI'!CI41)</f>
        <v>0</v>
      </c>
      <c r="CJ41" s="125">
        <f>IF('KWh (Monthly) ENTRY LI'!CJ$5=0,0,CI41+'KWh (Monthly) ENTRY LI'!CJ41)</f>
        <v>0</v>
      </c>
    </row>
    <row r="42" spans="1:88" x14ac:dyDescent="0.35">
      <c r="A42" s="298"/>
      <c r="B42" s="47" t="s">
        <v>13</v>
      </c>
      <c r="C42" s="50">
        <f>IF('KWh (Monthly) ENTRY LI'!C$5=0,0,'KWh (Monthly) ENTRY LI'!C42)</f>
        <v>0</v>
      </c>
      <c r="D42" s="50">
        <f>IF('KWh (Monthly) ENTRY LI'!D$5=0,0,C42+'KWh (Monthly) ENTRY LI'!D42)</f>
        <v>0</v>
      </c>
      <c r="E42" s="50">
        <f>IF('KWh (Monthly) ENTRY LI'!E$5=0,0,D42+'KWh (Monthly) ENTRY LI'!E42)</f>
        <v>0</v>
      </c>
      <c r="F42" s="50">
        <f>IF('KWh (Monthly) ENTRY LI'!F$5=0,0,E42+'KWh (Monthly) ENTRY LI'!F42)</f>
        <v>0</v>
      </c>
      <c r="G42" s="50">
        <f>IF('KWh (Monthly) ENTRY LI'!G$5=0,0,F42+'KWh (Monthly) ENTRY LI'!G42)</f>
        <v>0</v>
      </c>
      <c r="H42" s="50">
        <f>IF('KWh (Monthly) ENTRY LI'!H$5=0,0,G42+'KWh (Monthly) ENTRY LI'!H42)</f>
        <v>0</v>
      </c>
      <c r="I42" s="50">
        <f>IF('KWh (Monthly) ENTRY LI'!I$5=0,0,H42+'KWh (Monthly) ENTRY LI'!I42)</f>
        <v>0</v>
      </c>
      <c r="J42" s="50">
        <f>IF('KWh (Monthly) ENTRY LI'!J$5=0,0,I42+'KWh (Monthly) ENTRY LI'!J42)</f>
        <v>0</v>
      </c>
      <c r="K42" s="50">
        <f>IF('KWh (Monthly) ENTRY LI'!K$5=0,0,J42+'KWh (Monthly) ENTRY LI'!K42)</f>
        <v>0</v>
      </c>
      <c r="L42" s="50">
        <f>IF('KWh (Monthly) ENTRY LI'!L$5=0,0,K42+'KWh (Monthly) ENTRY LI'!L42)</f>
        <v>0</v>
      </c>
      <c r="M42" s="50">
        <f>IF('KWh (Monthly) ENTRY LI'!M$5=0,0,L42+'KWh (Monthly) ENTRY LI'!M42)</f>
        <v>0</v>
      </c>
      <c r="N42" s="50">
        <f>IF('KWh (Monthly) ENTRY LI'!N$5=0,0,M42+'KWh (Monthly) ENTRY LI'!N42)</f>
        <v>0</v>
      </c>
      <c r="O42" s="50">
        <f>IF('KWh (Monthly) ENTRY LI'!O$5=0,0,N42+'KWh (Monthly) ENTRY LI'!O42)</f>
        <v>0</v>
      </c>
      <c r="P42" s="50">
        <f>IF('KWh (Monthly) ENTRY LI'!P$5=0,0,O42+'KWh (Monthly) ENTRY LI'!P42)</f>
        <v>0</v>
      </c>
      <c r="Q42" s="50">
        <f>IF('KWh (Monthly) ENTRY LI'!Q$5=0,0,P42+'KWh (Monthly) ENTRY LI'!Q42)</f>
        <v>0</v>
      </c>
      <c r="R42" s="50">
        <f>IF('KWh (Monthly) ENTRY LI'!R$5=0,0,Q42+'KWh (Monthly) ENTRY LI'!R42)</f>
        <v>0</v>
      </c>
      <c r="S42" s="50">
        <f>IF('KWh (Monthly) ENTRY LI'!S$5=0,0,R42+'KWh (Monthly) ENTRY LI'!S42)</f>
        <v>0</v>
      </c>
      <c r="T42" s="50">
        <f>IF('KWh (Monthly) ENTRY LI'!T$5=0,0,S42+'KWh (Monthly) ENTRY LI'!T42)</f>
        <v>0</v>
      </c>
      <c r="U42" s="50">
        <f>IF('KWh (Monthly) ENTRY LI'!U$5=0,0,T42+'KWh (Monthly) ENTRY LI'!U42)</f>
        <v>0</v>
      </c>
      <c r="V42" s="50">
        <f>IF('KWh (Monthly) ENTRY LI'!V$5=0,0,U42+'KWh (Monthly) ENTRY LI'!V42)</f>
        <v>0</v>
      </c>
      <c r="W42" s="50">
        <f>IF('KWh (Monthly) ENTRY LI'!W$5=0,0,V42+'KWh (Monthly) ENTRY LI'!W42)</f>
        <v>0</v>
      </c>
      <c r="X42" s="50">
        <f>IF('KWh (Monthly) ENTRY LI'!X$5=0,0,W42+'KWh (Monthly) ENTRY LI'!X42)</f>
        <v>0</v>
      </c>
      <c r="Y42" s="50">
        <f>IF('KWh (Monthly) ENTRY LI'!Y$5=0,0,X42+'KWh (Monthly) ENTRY LI'!Y42)</f>
        <v>0</v>
      </c>
      <c r="Z42" s="50">
        <f>IF('KWh (Monthly) ENTRY LI'!Z$5=0,0,Y42+'KWh (Monthly) ENTRY LI'!Z42)</f>
        <v>0</v>
      </c>
      <c r="AA42" s="50">
        <f>IF('KWh (Monthly) ENTRY LI'!AA$5=0,0,Z42+'KWh (Monthly) ENTRY LI'!AA42)</f>
        <v>0</v>
      </c>
      <c r="AB42" s="50">
        <f>IF('KWh (Monthly) ENTRY LI'!AB$5=0,0,AA42+'KWh (Monthly) ENTRY LI'!AB42)</f>
        <v>0</v>
      </c>
      <c r="AC42" s="50">
        <f>IF('KWh (Monthly) ENTRY LI'!AC$5=0,0,AB42+'KWh (Monthly) ENTRY LI'!AC42)</f>
        <v>0</v>
      </c>
      <c r="AD42" s="50">
        <f>IF('KWh (Monthly) ENTRY LI'!AD$5=0,0,AC42+'KWh (Monthly) ENTRY LI'!AD42)</f>
        <v>0</v>
      </c>
      <c r="AE42" s="50">
        <f>IF('KWh (Monthly) ENTRY LI'!AE$5=0,0,AD42+'KWh (Monthly) ENTRY LI'!AE42)</f>
        <v>0</v>
      </c>
      <c r="AF42" s="50">
        <f>IF('KWh (Monthly) ENTRY LI'!AF$5=0,0,AE42+'KWh (Monthly) ENTRY LI'!AF42)</f>
        <v>0</v>
      </c>
      <c r="AG42" s="50">
        <f>IF('KWh (Monthly) ENTRY LI'!AG$5=0,0,AF42+'KWh (Monthly) ENTRY LI'!AG42)</f>
        <v>0</v>
      </c>
      <c r="AH42" s="50">
        <f>IF('KWh (Monthly) ENTRY LI'!AH$5=0,0,AG42+'KWh (Monthly) ENTRY LI'!AH42)</f>
        <v>0</v>
      </c>
      <c r="AI42" s="50">
        <f>IF('KWh (Monthly) ENTRY LI'!AI$5=0,0,AH42+'KWh (Monthly) ENTRY LI'!AI42)</f>
        <v>0</v>
      </c>
      <c r="AJ42" s="50">
        <f>IF('KWh (Monthly) ENTRY LI'!AJ$5=0,0,AI42+'KWh (Monthly) ENTRY LI'!AJ42)</f>
        <v>0</v>
      </c>
      <c r="AK42" s="50">
        <f>IF('KWh (Monthly) ENTRY LI'!AK$5=0,0,AJ42+'KWh (Monthly) ENTRY LI'!AK42)</f>
        <v>0</v>
      </c>
      <c r="AL42" s="50">
        <f>IF('KWh (Monthly) ENTRY LI'!AL$5=0,0,AK42+'KWh (Monthly) ENTRY LI'!AL42)</f>
        <v>0</v>
      </c>
      <c r="AM42" s="50">
        <f>IF('KWh (Monthly) ENTRY LI'!AM$5=0,0,AL42+'KWh (Monthly) ENTRY LI'!AM42)</f>
        <v>0</v>
      </c>
      <c r="AN42" s="50">
        <f>IF('KWh (Monthly) ENTRY LI'!AN$5=0,0,AM42+'KWh (Monthly) ENTRY LI'!AN42)</f>
        <v>0</v>
      </c>
      <c r="AO42" s="125">
        <f>IF('KWh (Monthly) ENTRY LI'!AO$5=0,0,AN42+'KWh (Monthly) ENTRY LI'!AO42)</f>
        <v>0</v>
      </c>
      <c r="AP42" s="125">
        <f>IF('KWh (Monthly) ENTRY LI'!AP$5=0,0,AO42+'KWh (Monthly) ENTRY LI'!AP42)</f>
        <v>0</v>
      </c>
      <c r="AQ42" s="125">
        <f>IF('KWh (Monthly) ENTRY LI'!AQ$5=0,0,AP42+'KWh (Monthly) ENTRY LI'!AQ42)</f>
        <v>0</v>
      </c>
      <c r="AR42" s="125">
        <f>IF('KWh (Monthly) ENTRY LI'!AR$5=0,0,AQ42+'KWh (Monthly) ENTRY LI'!AR42)</f>
        <v>0</v>
      </c>
      <c r="AS42" s="125">
        <f>IF('KWh (Monthly) ENTRY LI'!AS$5=0,0,AR42+'KWh (Monthly) ENTRY LI'!AS42)</f>
        <v>0</v>
      </c>
      <c r="AT42" s="125">
        <f>IF('KWh (Monthly) ENTRY LI'!AT$5=0,0,AS42+'KWh (Monthly) ENTRY LI'!AT42)</f>
        <v>0</v>
      </c>
      <c r="AU42" s="125">
        <f>IF('KWh (Monthly) ENTRY LI'!AU$5=0,0,AT42+'KWh (Monthly) ENTRY LI'!AU42)</f>
        <v>0</v>
      </c>
      <c r="AV42" s="125">
        <f>IF('KWh (Monthly) ENTRY LI'!AV$5=0,0,AU42+'KWh (Monthly) ENTRY LI'!AV42)</f>
        <v>0</v>
      </c>
      <c r="AW42" s="125">
        <f>IF('KWh (Monthly) ENTRY LI'!AW$5=0,0,AV42+'KWh (Monthly) ENTRY LI'!AW42)</f>
        <v>0</v>
      </c>
      <c r="AX42" s="125">
        <f>IF('KWh (Monthly) ENTRY LI'!AX$5=0,0,AW42+'KWh (Monthly) ENTRY LI'!AX42)</f>
        <v>0</v>
      </c>
      <c r="AY42" s="125">
        <f>IF('KWh (Monthly) ENTRY LI'!AY$5=0,0,AX42+'KWh (Monthly) ENTRY LI'!AY42)</f>
        <v>0</v>
      </c>
      <c r="AZ42" s="125">
        <f>IF('KWh (Monthly) ENTRY LI'!AZ$5=0,0,AY42+'KWh (Monthly) ENTRY LI'!AZ42)</f>
        <v>0</v>
      </c>
      <c r="BA42" s="125">
        <f>IF('KWh (Monthly) ENTRY LI'!BA$5=0,0,AZ42+'KWh (Monthly) ENTRY LI'!BA42)</f>
        <v>0</v>
      </c>
      <c r="BB42" s="125">
        <f>IF('KWh (Monthly) ENTRY LI'!BB$5=0,0,BA42+'KWh (Monthly) ENTRY LI'!BB42)</f>
        <v>0</v>
      </c>
      <c r="BC42" s="125">
        <f>IF('KWh (Monthly) ENTRY LI'!BC$5=0,0,BB42+'KWh (Monthly) ENTRY LI'!BC42)</f>
        <v>0</v>
      </c>
      <c r="BD42" s="125">
        <f>IF('KWh (Monthly) ENTRY LI'!BD$5=0,0,BC42+'KWh (Monthly) ENTRY LI'!BD42)</f>
        <v>0</v>
      </c>
      <c r="BE42" s="125">
        <f>IF('KWh (Monthly) ENTRY LI'!BE$5=0,0,BD42+'KWh (Monthly) ENTRY LI'!BE42)</f>
        <v>0</v>
      </c>
      <c r="BF42" s="125">
        <f>IF('KWh (Monthly) ENTRY LI'!BF$5=0,0,BE42+'KWh (Monthly) ENTRY LI'!BF42)</f>
        <v>0</v>
      </c>
      <c r="BG42" s="125">
        <f>IF('KWh (Monthly) ENTRY LI'!BG$5=0,0,BF42+'KWh (Monthly) ENTRY LI'!BG42)</f>
        <v>0</v>
      </c>
      <c r="BH42" s="125">
        <f>IF('KWh (Monthly) ENTRY LI'!BH$5=0,0,BG42+'KWh (Monthly) ENTRY LI'!BH42)</f>
        <v>0</v>
      </c>
      <c r="BI42" s="125">
        <f>IF('KWh (Monthly) ENTRY LI'!BI$5=0,0,BH42+'KWh (Monthly) ENTRY LI'!BI42)</f>
        <v>0</v>
      </c>
      <c r="BJ42" s="125">
        <f>IF('KWh (Monthly) ENTRY LI'!BJ$5=0,0,BI42+'KWh (Monthly) ENTRY LI'!BJ42)</f>
        <v>0</v>
      </c>
      <c r="BK42" s="125">
        <f>IF('KWh (Monthly) ENTRY LI'!BK$5=0,0,BJ42+'KWh (Monthly) ENTRY LI'!BK42)</f>
        <v>0</v>
      </c>
      <c r="BL42" s="125">
        <f>IF('KWh (Monthly) ENTRY LI'!BL$5=0,0,BK42+'KWh (Monthly) ENTRY LI'!BL42)</f>
        <v>0</v>
      </c>
      <c r="BM42" s="125">
        <f>IF('KWh (Monthly) ENTRY LI'!BM$5=0,0,BL42+'KWh (Monthly) ENTRY LI'!BM42)</f>
        <v>0</v>
      </c>
      <c r="BN42" s="125">
        <f>IF('KWh (Monthly) ENTRY LI'!BN$5=0,0,BM42+'KWh (Monthly) ENTRY LI'!BN42)</f>
        <v>0</v>
      </c>
      <c r="BO42" s="125">
        <f>IF('KWh (Monthly) ENTRY LI'!BO$5=0,0,BN42+'KWh (Monthly) ENTRY LI'!BO42)</f>
        <v>0</v>
      </c>
      <c r="BP42" s="125">
        <f>IF('KWh (Monthly) ENTRY LI'!BP$5=0,0,BO42+'KWh (Monthly) ENTRY LI'!BP42)</f>
        <v>0</v>
      </c>
      <c r="BQ42" s="125">
        <f>IF('KWh (Monthly) ENTRY LI'!BQ$5=0,0,BP42+'KWh (Monthly) ENTRY LI'!BQ42)</f>
        <v>0</v>
      </c>
      <c r="BR42" s="125">
        <f>IF('KWh (Monthly) ENTRY LI'!BR$5=0,0,BQ42+'KWh (Monthly) ENTRY LI'!BR42)</f>
        <v>0</v>
      </c>
      <c r="BS42" s="125">
        <f>IF('KWh (Monthly) ENTRY LI'!BS$5=0,0,BR42+'KWh (Monthly) ENTRY LI'!BS42)</f>
        <v>0</v>
      </c>
      <c r="BT42" s="125">
        <f>IF('KWh (Monthly) ENTRY LI'!BT$5=0,0,BS42+'KWh (Monthly) ENTRY LI'!BT42)</f>
        <v>0</v>
      </c>
      <c r="BU42" s="125">
        <f>IF('KWh (Monthly) ENTRY LI'!BU$5=0,0,BT42+'KWh (Monthly) ENTRY LI'!BU42)</f>
        <v>0</v>
      </c>
      <c r="BV42" s="125">
        <f>IF('KWh (Monthly) ENTRY LI'!BV$5=0,0,BU42+'KWh (Monthly) ENTRY LI'!BV42)</f>
        <v>0</v>
      </c>
      <c r="BW42" s="125">
        <f>IF('KWh (Monthly) ENTRY LI'!BW$5=0,0,BV42+'KWh (Monthly) ENTRY LI'!BW42)</f>
        <v>0</v>
      </c>
      <c r="BX42" s="125">
        <f>IF('KWh (Monthly) ENTRY LI'!BX$5=0,0,BW42+'KWh (Monthly) ENTRY LI'!BX42)</f>
        <v>0</v>
      </c>
      <c r="BY42" s="125">
        <f>IF('KWh (Monthly) ENTRY LI'!BY$5=0,0,BX42+'KWh (Monthly) ENTRY LI'!BY42)</f>
        <v>0</v>
      </c>
      <c r="BZ42" s="125">
        <f>IF('KWh (Monthly) ENTRY LI'!BZ$5=0,0,BY42+'KWh (Monthly) ENTRY LI'!BZ42)</f>
        <v>0</v>
      </c>
      <c r="CA42" s="125">
        <f>IF('KWh (Monthly) ENTRY LI'!CA$5=0,0,BZ42+'KWh (Monthly) ENTRY LI'!CA42)</f>
        <v>0</v>
      </c>
      <c r="CB42" s="125">
        <f>IF('KWh (Monthly) ENTRY LI'!CB$5=0,0,CA42+'KWh (Monthly) ENTRY LI'!CB42)</f>
        <v>0</v>
      </c>
      <c r="CC42" s="125">
        <f>IF('KWh (Monthly) ENTRY LI'!CC$5=0,0,CB42+'KWh (Monthly) ENTRY LI'!CC42)</f>
        <v>0</v>
      </c>
      <c r="CD42" s="125">
        <f>IF('KWh (Monthly) ENTRY LI'!CD$5=0,0,CC42+'KWh (Monthly) ENTRY LI'!CD42)</f>
        <v>0</v>
      </c>
      <c r="CE42" s="125">
        <f>IF('KWh (Monthly) ENTRY LI'!CE$5=0,0,CD42+'KWh (Monthly) ENTRY LI'!CE42)</f>
        <v>0</v>
      </c>
      <c r="CF42" s="125">
        <f>IF('KWh (Monthly) ENTRY LI'!CF$5=0,0,CE42+'KWh (Monthly) ENTRY LI'!CF42)</f>
        <v>0</v>
      </c>
      <c r="CG42" s="125">
        <f>IF('KWh (Monthly) ENTRY LI'!CG$5=0,0,CF42+'KWh (Monthly) ENTRY LI'!CG42)</f>
        <v>0</v>
      </c>
      <c r="CH42" s="125">
        <f>IF('KWh (Monthly) ENTRY LI'!CH$5=0,0,CG42+'KWh (Monthly) ENTRY LI'!CH42)</f>
        <v>0</v>
      </c>
      <c r="CI42" s="125">
        <f>IF('KWh (Monthly) ENTRY LI'!CI$5=0,0,CH42+'KWh (Monthly) ENTRY LI'!CI42)</f>
        <v>0</v>
      </c>
      <c r="CJ42" s="125">
        <f>IF('KWh (Monthly) ENTRY LI'!CJ$5=0,0,CI42+'KWh (Monthly) ENTRY LI'!CJ42)</f>
        <v>0</v>
      </c>
    </row>
    <row r="43" spans="1:88" x14ac:dyDescent="0.35">
      <c r="A43" s="298"/>
      <c r="B43" s="47" t="s">
        <v>4</v>
      </c>
      <c r="C43" s="50">
        <f>IF('KWh (Monthly) ENTRY LI'!C$5=0,0,'KWh (Monthly) ENTRY LI'!C43)</f>
        <v>0</v>
      </c>
      <c r="D43" s="50">
        <f>IF('KWh (Monthly) ENTRY LI'!D$5=0,0,C43+'KWh (Monthly) ENTRY LI'!D43)</f>
        <v>0</v>
      </c>
      <c r="E43" s="50">
        <f>IF('KWh (Monthly) ENTRY LI'!E$5=0,0,D43+'KWh (Monthly) ENTRY LI'!E43)</f>
        <v>0</v>
      </c>
      <c r="F43" s="50">
        <f>IF('KWh (Monthly) ENTRY LI'!F$5=0,0,E43+'KWh (Monthly) ENTRY LI'!F43)</f>
        <v>0</v>
      </c>
      <c r="G43" s="50">
        <f>IF('KWh (Monthly) ENTRY LI'!G$5=0,0,F43+'KWh (Monthly) ENTRY LI'!G43)</f>
        <v>0</v>
      </c>
      <c r="H43" s="50">
        <f>IF('KWh (Monthly) ENTRY LI'!H$5=0,0,G43+'KWh (Monthly) ENTRY LI'!H43)</f>
        <v>0</v>
      </c>
      <c r="I43" s="50">
        <f>IF('KWh (Monthly) ENTRY LI'!I$5=0,0,H43+'KWh (Monthly) ENTRY LI'!I43)</f>
        <v>0</v>
      </c>
      <c r="J43" s="50">
        <f>IF('KWh (Monthly) ENTRY LI'!J$5=0,0,I43+'KWh (Monthly) ENTRY LI'!J43)</f>
        <v>0</v>
      </c>
      <c r="K43" s="50">
        <f>IF('KWh (Monthly) ENTRY LI'!K$5=0,0,J43+'KWh (Monthly) ENTRY LI'!K43)</f>
        <v>0</v>
      </c>
      <c r="L43" s="50">
        <f>IF('KWh (Monthly) ENTRY LI'!L$5=0,0,K43+'KWh (Monthly) ENTRY LI'!L43)</f>
        <v>0</v>
      </c>
      <c r="M43" s="50">
        <f>IF('KWh (Monthly) ENTRY LI'!M$5=0,0,L43+'KWh (Monthly) ENTRY LI'!M43)</f>
        <v>0</v>
      </c>
      <c r="N43" s="50">
        <f>IF('KWh (Monthly) ENTRY LI'!N$5=0,0,M43+'KWh (Monthly) ENTRY LI'!N43)</f>
        <v>0</v>
      </c>
      <c r="O43" s="50">
        <f>IF('KWh (Monthly) ENTRY LI'!O$5=0,0,N43+'KWh (Monthly) ENTRY LI'!O43)</f>
        <v>0</v>
      </c>
      <c r="P43" s="50">
        <f>IF('KWh (Monthly) ENTRY LI'!P$5=0,0,O43+'KWh (Monthly) ENTRY LI'!P43)</f>
        <v>0</v>
      </c>
      <c r="Q43" s="50">
        <f>IF('KWh (Monthly) ENTRY LI'!Q$5=0,0,P43+'KWh (Monthly) ENTRY LI'!Q43)</f>
        <v>0</v>
      </c>
      <c r="R43" s="50">
        <f>IF('KWh (Monthly) ENTRY LI'!R$5=0,0,Q43+'KWh (Monthly) ENTRY LI'!R43)</f>
        <v>0</v>
      </c>
      <c r="S43" s="50">
        <f>IF('KWh (Monthly) ENTRY LI'!S$5=0,0,R43+'KWh (Monthly) ENTRY LI'!S43)</f>
        <v>0</v>
      </c>
      <c r="T43" s="50">
        <f>IF('KWh (Monthly) ENTRY LI'!T$5=0,0,S43+'KWh (Monthly) ENTRY LI'!T43)</f>
        <v>0</v>
      </c>
      <c r="U43" s="50">
        <f>IF('KWh (Monthly) ENTRY LI'!U$5=0,0,T43+'KWh (Monthly) ENTRY LI'!U43)</f>
        <v>0</v>
      </c>
      <c r="V43" s="50">
        <f>IF('KWh (Monthly) ENTRY LI'!V$5=0,0,U43+'KWh (Monthly) ENTRY LI'!V43)</f>
        <v>0</v>
      </c>
      <c r="W43" s="50">
        <f>IF('KWh (Monthly) ENTRY LI'!W$5=0,0,V43+'KWh (Monthly) ENTRY LI'!W43)</f>
        <v>0</v>
      </c>
      <c r="X43" s="50">
        <f>IF('KWh (Monthly) ENTRY LI'!X$5=0,0,W43+'KWh (Monthly) ENTRY LI'!X43)</f>
        <v>0</v>
      </c>
      <c r="Y43" s="50">
        <f>IF('KWh (Monthly) ENTRY LI'!Y$5=0,0,X43+'KWh (Monthly) ENTRY LI'!Y43)</f>
        <v>0</v>
      </c>
      <c r="Z43" s="50">
        <f>IF('KWh (Monthly) ENTRY LI'!Z$5=0,0,Y43+'KWh (Monthly) ENTRY LI'!Z43)</f>
        <v>0</v>
      </c>
      <c r="AA43" s="50">
        <f>IF('KWh (Monthly) ENTRY LI'!AA$5=0,0,Z43+'KWh (Monthly) ENTRY LI'!AA43)</f>
        <v>0</v>
      </c>
      <c r="AB43" s="50">
        <f>IF('KWh (Monthly) ENTRY LI'!AB$5=0,0,AA43+'KWh (Monthly) ENTRY LI'!AB43)</f>
        <v>0</v>
      </c>
      <c r="AC43" s="50">
        <f>IF('KWh (Monthly) ENTRY LI'!AC$5=0,0,AB43+'KWh (Monthly) ENTRY LI'!AC43)</f>
        <v>0</v>
      </c>
      <c r="AD43" s="50">
        <f>IF('KWh (Monthly) ENTRY LI'!AD$5=0,0,AC43+'KWh (Monthly) ENTRY LI'!AD43)</f>
        <v>0</v>
      </c>
      <c r="AE43" s="50">
        <f>IF('KWh (Monthly) ENTRY LI'!AE$5=0,0,AD43+'KWh (Monthly) ENTRY LI'!AE43)</f>
        <v>0</v>
      </c>
      <c r="AF43" s="50">
        <f>IF('KWh (Monthly) ENTRY LI'!AF$5=0,0,AE43+'KWh (Monthly) ENTRY LI'!AF43)</f>
        <v>0</v>
      </c>
      <c r="AG43" s="50">
        <f>IF('KWh (Monthly) ENTRY LI'!AG$5=0,0,AF43+'KWh (Monthly) ENTRY LI'!AG43)</f>
        <v>0</v>
      </c>
      <c r="AH43" s="50">
        <f>IF('KWh (Monthly) ENTRY LI'!AH$5=0,0,AG43+'KWh (Monthly) ENTRY LI'!AH43)</f>
        <v>0</v>
      </c>
      <c r="AI43" s="50">
        <f>IF('KWh (Monthly) ENTRY LI'!AI$5=0,0,AH43+'KWh (Monthly) ENTRY LI'!AI43)</f>
        <v>0</v>
      </c>
      <c r="AJ43" s="50">
        <f>IF('KWh (Monthly) ENTRY LI'!AJ$5=0,0,AI43+'KWh (Monthly) ENTRY LI'!AJ43)</f>
        <v>0</v>
      </c>
      <c r="AK43" s="50">
        <f>IF('KWh (Monthly) ENTRY LI'!AK$5=0,0,AJ43+'KWh (Monthly) ENTRY LI'!AK43)</f>
        <v>0</v>
      </c>
      <c r="AL43" s="50">
        <f>IF('KWh (Monthly) ENTRY LI'!AL$5=0,0,AK43+'KWh (Monthly) ENTRY LI'!AL43)</f>
        <v>0</v>
      </c>
      <c r="AM43" s="50">
        <f>IF('KWh (Monthly) ENTRY LI'!AM$5=0,0,AL43+'KWh (Monthly) ENTRY LI'!AM43)</f>
        <v>0</v>
      </c>
      <c r="AN43" s="50">
        <f>IF('KWh (Monthly) ENTRY LI'!AN$5=0,0,AM43+'KWh (Monthly) ENTRY LI'!AN43)</f>
        <v>0</v>
      </c>
      <c r="AO43" s="125">
        <f>IF('KWh (Monthly) ENTRY LI'!AO$5=0,0,AN43+'KWh (Monthly) ENTRY LI'!AO43)</f>
        <v>0</v>
      </c>
      <c r="AP43" s="125">
        <f>IF('KWh (Monthly) ENTRY LI'!AP$5=0,0,AO43+'KWh (Monthly) ENTRY LI'!AP43)</f>
        <v>0</v>
      </c>
      <c r="AQ43" s="125">
        <f>IF('KWh (Monthly) ENTRY LI'!AQ$5=0,0,AP43+'KWh (Monthly) ENTRY LI'!AQ43)</f>
        <v>0</v>
      </c>
      <c r="AR43" s="125">
        <f>IF('KWh (Monthly) ENTRY LI'!AR$5=0,0,AQ43+'KWh (Monthly) ENTRY LI'!AR43)</f>
        <v>0</v>
      </c>
      <c r="AS43" s="125">
        <f>IF('KWh (Monthly) ENTRY LI'!AS$5=0,0,AR43+'KWh (Monthly) ENTRY LI'!AS43)</f>
        <v>0</v>
      </c>
      <c r="AT43" s="125">
        <f>IF('KWh (Monthly) ENTRY LI'!AT$5=0,0,AS43+'KWh (Monthly) ENTRY LI'!AT43)</f>
        <v>0</v>
      </c>
      <c r="AU43" s="125">
        <f>IF('KWh (Monthly) ENTRY LI'!AU$5=0,0,AT43+'KWh (Monthly) ENTRY LI'!AU43)</f>
        <v>0</v>
      </c>
      <c r="AV43" s="125">
        <f>IF('KWh (Monthly) ENTRY LI'!AV$5=0,0,AU43+'KWh (Monthly) ENTRY LI'!AV43)</f>
        <v>0</v>
      </c>
      <c r="AW43" s="125">
        <f>IF('KWh (Monthly) ENTRY LI'!AW$5=0,0,AV43+'KWh (Monthly) ENTRY LI'!AW43)</f>
        <v>0</v>
      </c>
      <c r="AX43" s="125">
        <f>IF('KWh (Monthly) ENTRY LI'!AX$5=0,0,AW43+'KWh (Monthly) ENTRY LI'!AX43)</f>
        <v>0</v>
      </c>
      <c r="AY43" s="125">
        <f>IF('KWh (Monthly) ENTRY LI'!AY$5=0,0,AX43+'KWh (Monthly) ENTRY LI'!AY43)</f>
        <v>0</v>
      </c>
      <c r="AZ43" s="125">
        <f>IF('KWh (Monthly) ENTRY LI'!AZ$5=0,0,AY43+'KWh (Monthly) ENTRY LI'!AZ43)</f>
        <v>0</v>
      </c>
      <c r="BA43" s="125">
        <f>IF('KWh (Monthly) ENTRY LI'!BA$5=0,0,AZ43+'KWh (Monthly) ENTRY LI'!BA43)</f>
        <v>0</v>
      </c>
      <c r="BB43" s="125">
        <f>IF('KWh (Monthly) ENTRY LI'!BB$5=0,0,BA43+'KWh (Monthly) ENTRY LI'!BB43)</f>
        <v>0</v>
      </c>
      <c r="BC43" s="125">
        <f>IF('KWh (Monthly) ENTRY LI'!BC$5=0,0,BB43+'KWh (Monthly) ENTRY LI'!BC43)</f>
        <v>0</v>
      </c>
      <c r="BD43" s="125">
        <f>IF('KWh (Monthly) ENTRY LI'!BD$5=0,0,BC43+'KWh (Monthly) ENTRY LI'!BD43)</f>
        <v>0</v>
      </c>
      <c r="BE43" s="125">
        <f>IF('KWh (Monthly) ENTRY LI'!BE$5=0,0,BD43+'KWh (Monthly) ENTRY LI'!BE43)</f>
        <v>0</v>
      </c>
      <c r="BF43" s="125">
        <f>IF('KWh (Monthly) ENTRY LI'!BF$5=0,0,BE43+'KWh (Monthly) ENTRY LI'!BF43)</f>
        <v>0</v>
      </c>
      <c r="BG43" s="125">
        <f>IF('KWh (Monthly) ENTRY LI'!BG$5=0,0,BF43+'KWh (Monthly) ENTRY LI'!BG43)</f>
        <v>0</v>
      </c>
      <c r="BH43" s="125">
        <f>IF('KWh (Monthly) ENTRY LI'!BH$5=0,0,BG43+'KWh (Monthly) ENTRY LI'!BH43)</f>
        <v>0</v>
      </c>
      <c r="BI43" s="125">
        <f>IF('KWh (Monthly) ENTRY LI'!BI$5=0,0,BH43+'KWh (Monthly) ENTRY LI'!BI43)</f>
        <v>0</v>
      </c>
      <c r="BJ43" s="125">
        <f>IF('KWh (Monthly) ENTRY LI'!BJ$5=0,0,BI43+'KWh (Monthly) ENTRY LI'!BJ43)</f>
        <v>0</v>
      </c>
      <c r="BK43" s="125">
        <f>IF('KWh (Monthly) ENTRY LI'!BK$5=0,0,BJ43+'KWh (Monthly) ENTRY LI'!BK43)</f>
        <v>0</v>
      </c>
      <c r="BL43" s="125">
        <f>IF('KWh (Monthly) ENTRY LI'!BL$5=0,0,BK43+'KWh (Monthly) ENTRY LI'!BL43)</f>
        <v>0</v>
      </c>
      <c r="BM43" s="125">
        <f>IF('KWh (Monthly) ENTRY LI'!BM$5=0,0,BL43+'KWh (Monthly) ENTRY LI'!BM43)</f>
        <v>0</v>
      </c>
      <c r="BN43" s="125">
        <f>IF('KWh (Monthly) ENTRY LI'!BN$5=0,0,BM43+'KWh (Monthly) ENTRY LI'!BN43)</f>
        <v>0</v>
      </c>
      <c r="BO43" s="125">
        <f>IF('KWh (Monthly) ENTRY LI'!BO$5=0,0,BN43+'KWh (Monthly) ENTRY LI'!BO43)</f>
        <v>0</v>
      </c>
      <c r="BP43" s="125">
        <f>IF('KWh (Monthly) ENTRY LI'!BP$5=0,0,BO43+'KWh (Monthly) ENTRY LI'!BP43)</f>
        <v>0</v>
      </c>
      <c r="BQ43" s="125">
        <f>IF('KWh (Monthly) ENTRY LI'!BQ$5=0,0,BP43+'KWh (Monthly) ENTRY LI'!BQ43)</f>
        <v>0</v>
      </c>
      <c r="BR43" s="125">
        <f>IF('KWh (Monthly) ENTRY LI'!BR$5=0,0,BQ43+'KWh (Monthly) ENTRY LI'!BR43)</f>
        <v>0</v>
      </c>
      <c r="BS43" s="125">
        <f>IF('KWh (Monthly) ENTRY LI'!BS$5=0,0,BR43+'KWh (Monthly) ENTRY LI'!BS43)</f>
        <v>0</v>
      </c>
      <c r="BT43" s="125">
        <f>IF('KWh (Monthly) ENTRY LI'!BT$5=0,0,BS43+'KWh (Monthly) ENTRY LI'!BT43)</f>
        <v>0</v>
      </c>
      <c r="BU43" s="125">
        <f>IF('KWh (Monthly) ENTRY LI'!BU$5=0,0,BT43+'KWh (Monthly) ENTRY LI'!BU43)</f>
        <v>0</v>
      </c>
      <c r="BV43" s="125">
        <f>IF('KWh (Monthly) ENTRY LI'!BV$5=0,0,BU43+'KWh (Monthly) ENTRY LI'!BV43)</f>
        <v>0</v>
      </c>
      <c r="BW43" s="125">
        <f>IF('KWh (Monthly) ENTRY LI'!BW$5=0,0,BV43+'KWh (Monthly) ENTRY LI'!BW43)</f>
        <v>0</v>
      </c>
      <c r="BX43" s="125">
        <f>IF('KWh (Monthly) ENTRY LI'!BX$5=0,0,BW43+'KWh (Monthly) ENTRY LI'!BX43)</f>
        <v>0</v>
      </c>
      <c r="BY43" s="125">
        <f>IF('KWh (Monthly) ENTRY LI'!BY$5=0,0,BX43+'KWh (Monthly) ENTRY LI'!BY43)</f>
        <v>0</v>
      </c>
      <c r="BZ43" s="125">
        <f>IF('KWh (Monthly) ENTRY LI'!BZ$5=0,0,BY43+'KWh (Monthly) ENTRY LI'!BZ43)</f>
        <v>0</v>
      </c>
      <c r="CA43" s="125">
        <f>IF('KWh (Monthly) ENTRY LI'!CA$5=0,0,BZ43+'KWh (Monthly) ENTRY LI'!CA43)</f>
        <v>0</v>
      </c>
      <c r="CB43" s="125">
        <f>IF('KWh (Monthly) ENTRY LI'!CB$5=0,0,CA43+'KWh (Monthly) ENTRY LI'!CB43)</f>
        <v>0</v>
      </c>
      <c r="CC43" s="125">
        <f>IF('KWh (Monthly) ENTRY LI'!CC$5=0,0,CB43+'KWh (Monthly) ENTRY LI'!CC43)</f>
        <v>0</v>
      </c>
      <c r="CD43" s="125">
        <f>IF('KWh (Monthly) ENTRY LI'!CD$5=0,0,CC43+'KWh (Monthly) ENTRY LI'!CD43)</f>
        <v>0</v>
      </c>
      <c r="CE43" s="125">
        <f>IF('KWh (Monthly) ENTRY LI'!CE$5=0,0,CD43+'KWh (Monthly) ENTRY LI'!CE43)</f>
        <v>0</v>
      </c>
      <c r="CF43" s="125">
        <f>IF('KWh (Monthly) ENTRY LI'!CF$5=0,0,CE43+'KWh (Monthly) ENTRY LI'!CF43)</f>
        <v>0</v>
      </c>
      <c r="CG43" s="125">
        <f>IF('KWh (Monthly) ENTRY LI'!CG$5=0,0,CF43+'KWh (Monthly) ENTRY LI'!CG43)</f>
        <v>0</v>
      </c>
      <c r="CH43" s="125">
        <f>IF('KWh (Monthly) ENTRY LI'!CH$5=0,0,CG43+'KWh (Monthly) ENTRY LI'!CH43)</f>
        <v>0</v>
      </c>
      <c r="CI43" s="125">
        <f>IF('KWh (Monthly) ENTRY LI'!CI$5=0,0,CH43+'KWh (Monthly) ENTRY LI'!CI43)</f>
        <v>0</v>
      </c>
      <c r="CJ43" s="125">
        <f>IF('KWh (Monthly) ENTRY LI'!CJ$5=0,0,CI43+'KWh (Monthly) ENTRY LI'!CJ43)</f>
        <v>0</v>
      </c>
    </row>
    <row r="44" spans="1:88" x14ac:dyDescent="0.35">
      <c r="A44" s="299"/>
      <c r="B44" s="47" t="s">
        <v>14</v>
      </c>
      <c r="C44" s="50">
        <f>IF('KWh (Monthly) ENTRY LI'!C$5=0,0,'KWh (Monthly) ENTRY LI'!C44)</f>
        <v>0</v>
      </c>
      <c r="D44" s="50">
        <f>IF('KWh (Monthly) ENTRY LI'!D$5=0,0,C44+'KWh (Monthly) ENTRY LI'!D44)</f>
        <v>0</v>
      </c>
      <c r="E44" s="50">
        <f>IF('KWh (Monthly) ENTRY LI'!E$5=0,0,D44+'KWh (Monthly) ENTRY LI'!E44)</f>
        <v>0</v>
      </c>
      <c r="F44" s="50">
        <f>IF('KWh (Monthly) ENTRY LI'!F$5=0,0,E44+'KWh (Monthly) ENTRY LI'!F44)</f>
        <v>0</v>
      </c>
      <c r="G44" s="50">
        <f>IF('KWh (Monthly) ENTRY LI'!G$5=0,0,F44+'KWh (Monthly) ENTRY LI'!G44)</f>
        <v>0</v>
      </c>
      <c r="H44" s="50">
        <f>IF('KWh (Monthly) ENTRY LI'!H$5=0,0,G44+'KWh (Monthly) ENTRY LI'!H44)</f>
        <v>0</v>
      </c>
      <c r="I44" s="50">
        <f>IF('KWh (Monthly) ENTRY LI'!I$5=0,0,H44+'KWh (Monthly) ENTRY LI'!I44)</f>
        <v>0</v>
      </c>
      <c r="J44" s="50">
        <f>IF('KWh (Monthly) ENTRY LI'!J$5=0,0,I44+'KWh (Monthly) ENTRY LI'!J44)</f>
        <v>0</v>
      </c>
      <c r="K44" s="50">
        <f>IF('KWh (Monthly) ENTRY LI'!K$5=0,0,J44+'KWh (Monthly) ENTRY LI'!K44)</f>
        <v>0</v>
      </c>
      <c r="L44" s="50">
        <f>IF('KWh (Monthly) ENTRY LI'!L$5=0,0,K44+'KWh (Monthly) ENTRY LI'!L44)</f>
        <v>0</v>
      </c>
      <c r="M44" s="50">
        <f>IF('KWh (Monthly) ENTRY LI'!M$5=0,0,L44+'KWh (Monthly) ENTRY LI'!M44)</f>
        <v>0</v>
      </c>
      <c r="N44" s="50">
        <f>IF('KWh (Monthly) ENTRY LI'!N$5=0,0,M44+'KWh (Monthly) ENTRY LI'!N44)</f>
        <v>0</v>
      </c>
      <c r="O44" s="50">
        <f>IF('KWh (Monthly) ENTRY LI'!O$5=0,0,N44+'KWh (Monthly) ENTRY LI'!O44)</f>
        <v>0</v>
      </c>
      <c r="P44" s="50">
        <f>IF('KWh (Monthly) ENTRY LI'!P$5=0,0,O44+'KWh (Monthly) ENTRY LI'!P44)</f>
        <v>0</v>
      </c>
      <c r="Q44" s="50">
        <f>IF('KWh (Monthly) ENTRY LI'!Q$5=0,0,P44+'KWh (Monthly) ENTRY LI'!Q44)</f>
        <v>0</v>
      </c>
      <c r="R44" s="50">
        <f>IF('KWh (Monthly) ENTRY LI'!R$5=0,0,Q44+'KWh (Monthly) ENTRY LI'!R44)</f>
        <v>0</v>
      </c>
      <c r="S44" s="50">
        <f>IF('KWh (Monthly) ENTRY LI'!S$5=0,0,R44+'KWh (Monthly) ENTRY LI'!S44)</f>
        <v>0</v>
      </c>
      <c r="T44" s="50">
        <f>IF('KWh (Monthly) ENTRY LI'!T$5=0,0,S44+'KWh (Monthly) ENTRY LI'!T44)</f>
        <v>0</v>
      </c>
      <c r="U44" s="50">
        <f>IF('KWh (Monthly) ENTRY LI'!U$5=0,0,T44+'KWh (Monthly) ENTRY LI'!U44)</f>
        <v>0</v>
      </c>
      <c r="V44" s="50">
        <f>IF('KWh (Monthly) ENTRY LI'!V$5=0,0,U44+'KWh (Monthly) ENTRY LI'!V44)</f>
        <v>0</v>
      </c>
      <c r="W44" s="50">
        <f>IF('KWh (Monthly) ENTRY LI'!W$5=0,0,V44+'KWh (Monthly) ENTRY LI'!W44)</f>
        <v>0</v>
      </c>
      <c r="X44" s="50">
        <f>IF('KWh (Monthly) ENTRY LI'!X$5=0,0,W44+'KWh (Monthly) ENTRY LI'!X44)</f>
        <v>0</v>
      </c>
      <c r="Y44" s="50">
        <f>IF('KWh (Monthly) ENTRY LI'!Y$5=0,0,X44+'KWh (Monthly) ENTRY LI'!Y44)</f>
        <v>0</v>
      </c>
      <c r="Z44" s="50">
        <f>IF('KWh (Monthly) ENTRY LI'!Z$5=0,0,Y44+'KWh (Monthly) ENTRY LI'!Z44)</f>
        <v>0</v>
      </c>
      <c r="AA44" s="50">
        <f>IF('KWh (Monthly) ENTRY LI'!AA$5=0,0,Z44+'KWh (Monthly) ENTRY LI'!AA44)</f>
        <v>0</v>
      </c>
      <c r="AB44" s="50">
        <f>IF('KWh (Monthly) ENTRY LI'!AB$5=0,0,AA44+'KWh (Monthly) ENTRY LI'!AB44)</f>
        <v>0</v>
      </c>
      <c r="AC44" s="50">
        <f>IF('KWh (Monthly) ENTRY LI'!AC$5=0,0,AB44+'KWh (Monthly) ENTRY LI'!AC44)</f>
        <v>0</v>
      </c>
      <c r="AD44" s="50">
        <f>IF('KWh (Monthly) ENTRY LI'!AD$5=0,0,AC44+'KWh (Monthly) ENTRY LI'!AD44)</f>
        <v>0</v>
      </c>
      <c r="AE44" s="50">
        <f>IF('KWh (Monthly) ENTRY LI'!AE$5=0,0,AD44+'KWh (Monthly) ENTRY LI'!AE44)</f>
        <v>0</v>
      </c>
      <c r="AF44" s="50">
        <f>IF('KWh (Monthly) ENTRY LI'!AF$5=0,0,AE44+'KWh (Monthly) ENTRY LI'!AF44)</f>
        <v>0</v>
      </c>
      <c r="AG44" s="50">
        <f>IF('KWh (Monthly) ENTRY LI'!AG$5=0,0,AF44+'KWh (Monthly) ENTRY LI'!AG44)</f>
        <v>0</v>
      </c>
      <c r="AH44" s="50">
        <f>IF('KWh (Monthly) ENTRY LI'!AH$5=0,0,AG44+'KWh (Monthly) ENTRY LI'!AH44)</f>
        <v>0</v>
      </c>
      <c r="AI44" s="50">
        <f>IF('KWh (Monthly) ENTRY LI'!AI$5=0,0,AH44+'KWh (Monthly) ENTRY LI'!AI44)</f>
        <v>0</v>
      </c>
      <c r="AJ44" s="50">
        <f>IF('KWh (Monthly) ENTRY LI'!AJ$5=0,0,AI44+'KWh (Monthly) ENTRY LI'!AJ44)</f>
        <v>0</v>
      </c>
      <c r="AK44" s="50">
        <f>IF('KWh (Monthly) ENTRY LI'!AK$5=0,0,AJ44+'KWh (Monthly) ENTRY LI'!AK44)</f>
        <v>0</v>
      </c>
      <c r="AL44" s="50">
        <f>IF('KWh (Monthly) ENTRY LI'!AL$5=0,0,AK44+'KWh (Monthly) ENTRY LI'!AL44)</f>
        <v>0</v>
      </c>
      <c r="AM44" s="50">
        <f>IF('KWh (Monthly) ENTRY LI'!AM$5=0,0,AL44+'KWh (Monthly) ENTRY LI'!AM44)</f>
        <v>0</v>
      </c>
      <c r="AN44" s="50">
        <f>IF('KWh (Monthly) ENTRY LI'!AN$5=0,0,AM44+'KWh (Monthly) ENTRY LI'!AN44)</f>
        <v>0</v>
      </c>
      <c r="AO44" s="125">
        <f>IF('KWh (Monthly) ENTRY LI'!AO$5=0,0,AN44+'KWh (Monthly) ENTRY LI'!AO44)</f>
        <v>0</v>
      </c>
      <c r="AP44" s="125">
        <f>IF('KWh (Monthly) ENTRY LI'!AP$5=0,0,AO44+'KWh (Monthly) ENTRY LI'!AP44)</f>
        <v>0</v>
      </c>
      <c r="AQ44" s="125">
        <f>IF('KWh (Monthly) ENTRY LI'!AQ$5=0,0,AP44+'KWh (Monthly) ENTRY LI'!AQ44)</f>
        <v>0</v>
      </c>
      <c r="AR44" s="125">
        <f>IF('KWh (Monthly) ENTRY LI'!AR$5=0,0,AQ44+'KWh (Monthly) ENTRY LI'!AR44)</f>
        <v>0</v>
      </c>
      <c r="AS44" s="125">
        <f>IF('KWh (Monthly) ENTRY LI'!AS$5=0,0,AR44+'KWh (Monthly) ENTRY LI'!AS44)</f>
        <v>0</v>
      </c>
      <c r="AT44" s="125">
        <f>IF('KWh (Monthly) ENTRY LI'!AT$5=0,0,AS44+'KWh (Monthly) ENTRY LI'!AT44)</f>
        <v>0</v>
      </c>
      <c r="AU44" s="125">
        <f>IF('KWh (Monthly) ENTRY LI'!AU$5=0,0,AT44+'KWh (Monthly) ENTRY LI'!AU44)</f>
        <v>0</v>
      </c>
      <c r="AV44" s="125">
        <f>IF('KWh (Monthly) ENTRY LI'!AV$5=0,0,AU44+'KWh (Monthly) ENTRY LI'!AV44)</f>
        <v>0</v>
      </c>
      <c r="AW44" s="125">
        <f>IF('KWh (Monthly) ENTRY LI'!AW$5=0,0,AV44+'KWh (Monthly) ENTRY LI'!AW44)</f>
        <v>0</v>
      </c>
      <c r="AX44" s="125">
        <f>IF('KWh (Monthly) ENTRY LI'!AX$5=0,0,AW44+'KWh (Monthly) ENTRY LI'!AX44)</f>
        <v>0</v>
      </c>
      <c r="AY44" s="125">
        <f>IF('KWh (Monthly) ENTRY LI'!AY$5=0,0,AX44+'KWh (Monthly) ENTRY LI'!AY44)</f>
        <v>0</v>
      </c>
      <c r="AZ44" s="125">
        <f>IF('KWh (Monthly) ENTRY LI'!AZ$5=0,0,AY44+'KWh (Monthly) ENTRY LI'!AZ44)</f>
        <v>0</v>
      </c>
      <c r="BA44" s="125">
        <f>IF('KWh (Monthly) ENTRY LI'!BA$5=0,0,AZ44+'KWh (Monthly) ENTRY LI'!BA44)</f>
        <v>0</v>
      </c>
      <c r="BB44" s="125">
        <f>IF('KWh (Monthly) ENTRY LI'!BB$5=0,0,BA44+'KWh (Monthly) ENTRY LI'!BB44)</f>
        <v>0</v>
      </c>
      <c r="BC44" s="125">
        <f>IF('KWh (Monthly) ENTRY LI'!BC$5=0,0,BB44+'KWh (Monthly) ENTRY LI'!BC44)</f>
        <v>0</v>
      </c>
      <c r="BD44" s="125">
        <f>IF('KWh (Monthly) ENTRY LI'!BD$5=0,0,BC44+'KWh (Monthly) ENTRY LI'!BD44)</f>
        <v>0</v>
      </c>
      <c r="BE44" s="125">
        <f>IF('KWh (Monthly) ENTRY LI'!BE$5=0,0,BD44+'KWh (Monthly) ENTRY LI'!BE44)</f>
        <v>0</v>
      </c>
      <c r="BF44" s="125">
        <f>IF('KWh (Monthly) ENTRY LI'!BF$5=0,0,BE44+'KWh (Monthly) ENTRY LI'!BF44)</f>
        <v>0</v>
      </c>
      <c r="BG44" s="125">
        <f>IF('KWh (Monthly) ENTRY LI'!BG$5=0,0,BF44+'KWh (Monthly) ENTRY LI'!BG44)</f>
        <v>0</v>
      </c>
      <c r="BH44" s="125">
        <f>IF('KWh (Monthly) ENTRY LI'!BH$5=0,0,BG44+'KWh (Monthly) ENTRY LI'!BH44)</f>
        <v>0</v>
      </c>
      <c r="BI44" s="125">
        <f>IF('KWh (Monthly) ENTRY LI'!BI$5=0,0,BH44+'KWh (Monthly) ENTRY LI'!BI44)</f>
        <v>0</v>
      </c>
      <c r="BJ44" s="125">
        <f>IF('KWh (Monthly) ENTRY LI'!BJ$5=0,0,BI44+'KWh (Monthly) ENTRY LI'!BJ44)</f>
        <v>0</v>
      </c>
      <c r="BK44" s="125">
        <f>IF('KWh (Monthly) ENTRY LI'!BK$5=0,0,BJ44+'KWh (Monthly) ENTRY LI'!BK44)</f>
        <v>0</v>
      </c>
      <c r="BL44" s="125">
        <f>IF('KWh (Monthly) ENTRY LI'!BL$5=0,0,BK44+'KWh (Monthly) ENTRY LI'!BL44)</f>
        <v>0</v>
      </c>
      <c r="BM44" s="125">
        <f>IF('KWh (Monthly) ENTRY LI'!BM$5=0,0,BL44+'KWh (Monthly) ENTRY LI'!BM44)</f>
        <v>0</v>
      </c>
      <c r="BN44" s="125">
        <f>IF('KWh (Monthly) ENTRY LI'!BN$5=0,0,BM44+'KWh (Monthly) ENTRY LI'!BN44)</f>
        <v>0</v>
      </c>
      <c r="BO44" s="125">
        <f>IF('KWh (Monthly) ENTRY LI'!BO$5=0,0,BN44+'KWh (Monthly) ENTRY LI'!BO44)</f>
        <v>0</v>
      </c>
      <c r="BP44" s="125">
        <f>IF('KWh (Monthly) ENTRY LI'!BP$5=0,0,BO44+'KWh (Monthly) ENTRY LI'!BP44)</f>
        <v>0</v>
      </c>
      <c r="BQ44" s="125">
        <f>IF('KWh (Monthly) ENTRY LI'!BQ$5=0,0,BP44+'KWh (Monthly) ENTRY LI'!BQ44)</f>
        <v>0</v>
      </c>
      <c r="BR44" s="125">
        <f>IF('KWh (Monthly) ENTRY LI'!BR$5=0,0,BQ44+'KWh (Monthly) ENTRY LI'!BR44)</f>
        <v>0</v>
      </c>
      <c r="BS44" s="125">
        <f>IF('KWh (Monthly) ENTRY LI'!BS$5=0,0,BR44+'KWh (Monthly) ENTRY LI'!BS44)</f>
        <v>0</v>
      </c>
      <c r="BT44" s="125">
        <f>IF('KWh (Monthly) ENTRY LI'!BT$5=0,0,BS44+'KWh (Monthly) ENTRY LI'!BT44)</f>
        <v>0</v>
      </c>
      <c r="BU44" s="125">
        <f>IF('KWh (Monthly) ENTRY LI'!BU$5=0,0,BT44+'KWh (Monthly) ENTRY LI'!BU44)</f>
        <v>0</v>
      </c>
      <c r="BV44" s="125">
        <f>IF('KWh (Monthly) ENTRY LI'!BV$5=0,0,BU44+'KWh (Monthly) ENTRY LI'!BV44)</f>
        <v>0</v>
      </c>
      <c r="BW44" s="125">
        <f>IF('KWh (Monthly) ENTRY LI'!BW$5=0,0,BV44+'KWh (Monthly) ENTRY LI'!BW44)</f>
        <v>0</v>
      </c>
      <c r="BX44" s="125">
        <f>IF('KWh (Monthly) ENTRY LI'!BX$5=0,0,BW44+'KWh (Monthly) ENTRY LI'!BX44)</f>
        <v>0</v>
      </c>
      <c r="BY44" s="125">
        <f>IF('KWh (Monthly) ENTRY LI'!BY$5=0,0,BX44+'KWh (Monthly) ENTRY LI'!BY44)</f>
        <v>0</v>
      </c>
      <c r="BZ44" s="125">
        <f>IF('KWh (Monthly) ENTRY LI'!BZ$5=0,0,BY44+'KWh (Monthly) ENTRY LI'!BZ44)</f>
        <v>0</v>
      </c>
      <c r="CA44" s="125">
        <f>IF('KWh (Monthly) ENTRY LI'!CA$5=0,0,BZ44+'KWh (Monthly) ENTRY LI'!CA44)</f>
        <v>0</v>
      </c>
      <c r="CB44" s="125">
        <f>IF('KWh (Monthly) ENTRY LI'!CB$5=0,0,CA44+'KWh (Monthly) ENTRY LI'!CB44)</f>
        <v>0</v>
      </c>
      <c r="CC44" s="125">
        <f>IF('KWh (Monthly) ENTRY LI'!CC$5=0,0,CB44+'KWh (Monthly) ENTRY LI'!CC44)</f>
        <v>0</v>
      </c>
      <c r="CD44" s="125">
        <f>IF('KWh (Monthly) ENTRY LI'!CD$5=0,0,CC44+'KWh (Monthly) ENTRY LI'!CD44)</f>
        <v>0</v>
      </c>
      <c r="CE44" s="125">
        <f>IF('KWh (Monthly) ENTRY LI'!CE$5=0,0,CD44+'KWh (Monthly) ENTRY LI'!CE44)</f>
        <v>0</v>
      </c>
      <c r="CF44" s="125">
        <f>IF('KWh (Monthly) ENTRY LI'!CF$5=0,0,CE44+'KWh (Monthly) ENTRY LI'!CF44)</f>
        <v>0</v>
      </c>
      <c r="CG44" s="125">
        <f>IF('KWh (Monthly) ENTRY LI'!CG$5=0,0,CF44+'KWh (Monthly) ENTRY LI'!CG44)</f>
        <v>0</v>
      </c>
      <c r="CH44" s="125">
        <f>IF('KWh (Monthly) ENTRY LI'!CH$5=0,0,CG44+'KWh (Monthly) ENTRY LI'!CH44)</f>
        <v>0</v>
      </c>
      <c r="CI44" s="125">
        <f>IF('KWh (Monthly) ENTRY LI'!CI$5=0,0,CH44+'KWh (Monthly) ENTRY LI'!CI44)</f>
        <v>0</v>
      </c>
      <c r="CJ44" s="125">
        <f>IF('KWh (Monthly) ENTRY LI'!CJ$5=0,0,CI44+'KWh (Monthly) ENTRY LI'!CJ44)</f>
        <v>0</v>
      </c>
    </row>
    <row r="45" spans="1:88" x14ac:dyDescent="0.35">
      <c r="A45" s="299"/>
      <c r="B45" s="47" t="s">
        <v>15</v>
      </c>
      <c r="C45" s="50">
        <f>IF('KWh (Monthly) ENTRY LI'!C$5=0,0,'KWh (Monthly) ENTRY LI'!C45)</f>
        <v>0</v>
      </c>
      <c r="D45" s="50">
        <f>IF('KWh (Monthly) ENTRY LI'!D$5=0,0,C45+'KWh (Monthly) ENTRY LI'!D45)</f>
        <v>0</v>
      </c>
      <c r="E45" s="50">
        <f>IF('KWh (Monthly) ENTRY LI'!E$5=0,0,D45+'KWh (Monthly) ENTRY LI'!E45)</f>
        <v>0</v>
      </c>
      <c r="F45" s="50">
        <f>IF('KWh (Monthly) ENTRY LI'!F$5=0,0,E45+'KWh (Monthly) ENTRY LI'!F45)</f>
        <v>0</v>
      </c>
      <c r="G45" s="50">
        <f>IF('KWh (Monthly) ENTRY LI'!G$5=0,0,F45+'KWh (Monthly) ENTRY LI'!G45)</f>
        <v>0</v>
      </c>
      <c r="H45" s="50">
        <f>IF('KWh (Monthly) ENTRY LI'!H$5=0,0,G45+'KWh (Monthly) ENTRY LI'!H45)</f>
        <v>0</v>
      </c>
      <c r="I45" s="50">
        <f>IF('KWh (Monthly) ENTRY LI'!I$5=0,0,H45+'KWh (Monthly) ENTRY LI'!I45)</f>
        <v>0</v>
      </c>
      <c r="J45" s="50">
        <f>IF('KWh (Monthly) ENTRY LI'!J$5=0,0,I45+'KWh (Monthly) ENTRY LI'!J45)</f>
        <v>0</v>
      </c>
      <c r="K45" s="50">
        <f>IF('KWh (Monthly) ENTRY LI'!K$5=0,0,J45+'KWh (Monthly) ENTRY LI'!K45)</f>
        <v>0</v>
      </c>
      <c r="L45" s="50">
        <f>IF('KWh (Monthly) ENTRY LI'!L$5=0,0,K45+'KWh (Monthly) ENTRY LI'!L45)</f>
        <v>0</v>
      </c>
      <c r="M45" s="50">
        <f>IF('KWh (Monthly) ENTRY LI'!M$5=0,0,L45+'KWh (Monthly) ENTRY LI'!M45)</f>
        <v>0</v>
      </c>
      <c r="N45" s="50">
        <f>IF('KWh (Monthly) ENTRY LI'!N$5=0,0,M45+'KWh (Monthly) ENTRY LI'!N45)</f>
        <v>0</v>
      </c>
      <c r="O45" s="50">
        <f>IF('KWh (Monthly) ENTRY LI'!O$5=0,0,N45+'KWh (Monthly) ENTRY LI'!O45)</f>
        <v>0</v>
      </c>
      <c r="P45" s="50">
        <f>IF('KWh (Monthly) ENTRY LI'!P$5=0,0,O45+'KWh (Monthly) ENTRY LI'!P45)</f>
        <v>0</v>
      </c>
      <c r="Q45" s="50">
        <f>IF('KWh (Monthly) ENTRY LI'!Q$5=0,0,P45+'KWh (Monthly) ENTRY LI'!Q45)</f>
        <v>0</v>
      </c>
      <c r="R45" s="50">
        <f>IF('KWh (Monthly) ENTRY LI'!R$5=0,0,Q45+'KWh (Monthly) ENTRY LI'!R45)</f>
        <v>0</v>
      </c>
      <c r="S45" s="50">
        <f>IF('KWh (Monthly) ENTRY LI'!S$5=0,0,R45+'KWh (Monthly) ENTRY LI'!S45)</f>
        <v>0</v>
      </c>
      <c r="T45" s="50">
        <f>IF('KWh (Monthly) ENTRY LI'!T$5=0,0,S45+'KWh (Monthly) ENTRY LI'!T45)</f>
        <v>0</v>
      </c>
      <c r="U45" s="50">
        <f>IF('KWh (Monthly) ENTRY LI'!U$5=0,0,T45+'KWh (Monthly) ENTRY LI'!U45)</f>
        <v>0</v>
      </c>
      <c r="V45" s="50">
        <f>IF('KWh (Monthly) ENTRY LI'!V$5=0,0,U45+'KWh (Monthly) ENTRY LI'!V45)</f>
        <v>0</v>
      </c>
      <c r="W45" s="50">
        <f>IF('KWh (Monthly) ENTRY LI'!W$5=0,0,V45+'KWh (Monthly) ENTRY LI'!W45)</f>
        <v>0</v>
      </c>
      <c r="X45" s="50">
        <f>IF('KWh (Monthly) ENTRY LI'!X$5=0,0,W45+'KWh (Monthly) ENTRY LI'!X45)</f>
        <v>0</v>
      </c>
      <c r="Y45" s="50">
        <f>IF('KWh (Monthly) ENTRY LI'!Y$5=0,0,X45+'KWh (Monthly) ENTRY LI'!Y45)</f>
        <v>0</v>
      </c>
      <c r="Z45" s="50">
        <f>IF('KWh (Monthly) ENTRY LI'!Z$5=0,0,Y45+'KWh (Monthly) ENTRY LI'!Z45)</f>
        <v>0</v>
      </c>
      <c r="AA45" s="50">
        <f>IF('KWh (Monthly) ENTRY LI'!AA$5=0,0,Z45+'KWh (Monthly) ENTRY LI'!AA45)</f>
        <v>0</v>
      </c>
      <c r="AB45" s="50">
        <f>IF('KWh (Monthly) ENTRY LI'!AB$5=0,0,AA45+'KWh (Monthly) ENTRY LI'!AB45)</f>
        <v>0</v>
      </c>
      <c r="AC45" s="50">
        <f>IF('KWh (Monthly) ENTRY LI'!AC$5=0,0,AB45+'KWh (Monthly) ENTRY LI'!AC45)</f>
        <v>0</v>
      </c>
      <c r="AD45" s="50">
        <f>IF('KWh (Monthly) ENTRY LI'!AD$5=0,0,AC45+'KWh (Monthly) ENTRY LI'!AD45)</f>
        <v>0</v>
      </c>
      <c r="AE45" s="50">
        <f>IF('KWh (Monthly) ENTRY LI'!AE$5=0,0,AD45+'KWh (Monthly) ENTRY LI'!AE45)</f>
        <v>0</v>
      </c>
      <c r="AF45" s="50">
        <f>IF('KWh (Monthly) ENTRY LI'!AF$5=0,0,AE45+'KWh (Monthly) ENTRY LI'!AF45)</f>
        <v>0</v>
      </c>
      <c r="AG45" s="50">
        <f>IF('KWh (Monthly) ENTRY LI'!AG$5=0,0,AF45+'KWh (Monthly) ENTRY LI'!AG45)</f>
        <v>0</v>
      </c>
      <c r="AH45" s="50">
        <f>IF('KWh (Monthly) ENTRY LI'!AH$5=0,0,AG45+'KWh (Monthly) ENTRY LI'!AH45)</f>
        <v>0</v>
      </c>
      <c r="AI45" s="50">
        <f>IF('KWh (Monthly) ENTRY LI'!AI$5=0,0,AH45+'KWh (Monthly) ENTRY LI'!AI45)</f>
        <v>0</v>
      </c>
      <c r="AJ45" s="50">
        <f>IF('KWh (Monthly) ENTRY LI'!AJ$5=0,0,AI45+'KWh (Monthly) ENTRY LI'!AJ45)</f>
        <v>0</v>
      </c>
      <c r="AK45" s="50">
        <f>IF('KWh (Monthly) ENTRY LI'!AK$5=0,0,AJ45+'KWh (Monthly) ENTRY LI'!AK45)</f>
        <v>0</v>
      </c>
      <c r="AL45" s="50">
        <f>IF('KWh (Monthly) ENTRY LI'!AL$5=0,0,AK45+'KWh (Monthly) ENTRY LI'!AL45)</f>
        <v>0</v>
      </c>
      <c r="AM45" s="50">
        <f>IF('KWh (Monthly) ENTRY LI'!AM$5=0,0,AL45+'KWh (Monthly) ENTRY LI'!AM45)</f>
        <v>0</v>
      </c>
      <c r="AN45" s="50">
        <f>IF('KWh (Monthly) ENTRY LI'!AN$5=0,0,AM45+'KWh (Monthly) ENTRY LI'!AN45)</f>
        <v>0</v>
      </c>
      <c r="AO45" s="125">
        <f>IF('KWh (Monthly) ENTRY LI'!AO$5=0,0,AN45+'KWh (Monthly) ENTRY LI'!AO45)</f>
        <v>0</v>
      </c>
      <c r="AP45" s="125">
        <f>IF('KWh (Monthly) ENTRY LI'!AP$5=0,0,AO45+'KWh (Monthly) ENTRY LI'!AP45)</f>
        <v>0</v>
      </c>
      <c r="AQ45" s="125">
        <f>IF('KWh (Monthly) ENTRY LI'!AQ$5=0,0,AP45+'KWh (Monthly) ENTRY LI'!AQ45)</f>
        <v>0</v>
      </c>
      <c r="AR45" s="125">
        <f>IF('KWh (Monthly) ENTRY LI'!AR$5=0,0,AQ45+'KWh (Monthly) ENTRY LI'!AR45)</f>
        <v>0</v>
      </c>
      <c r="AS45" s="125">
        <f>IF('KWh (Monthly) ENTRY LI'!AS$5=0,0,AR45+'KWh (Monthly) ENTRY LI'!AS45)</f>
        <v>0</v>
      </c>
      <c r="AT45" s="125">
        <f>IF('KWh (Monthly) ENTRY LI'!AT$5=0,0,AS45+'KWh (Monthly) ENTRY LI'!AT45)</f>
        <v>0</v>
      </c>
      <c r="AU45" s="125">
        <f>IF('KWh (Monthly) ENTRY LI'!AU$5=0,0,AT45+'KWh (Monthly) ENTRY LI'!AU45)</f>
        <v>0</v>
      </c>
      <c r="AV45" s="125">
        <f>IF('KWh (Monthly) ENTRY LI'!AV$5=0,0,AU45+'KWh (Monthly) ENTRY LI'!AV45)</f>
        <v>0</v>
      </c>
      <c r="AW45" s="125">
        <f>IF('KWh (Monthly) ENTRY LI'!AW$5=0,0,AV45+'KWh (Monthly) ENTRY LI'!AW45)</f>
        <v>0</v>
      </c>
      <c r="AX45" s="125">
        <f>IF('KWh (Monthly) ENTRY LI'!AX$5=0,0,AW45+'KWh (Monthly) ENTRY LI'!AX45)</f>
        <v>0</v>
      </c>
      <c r="AY45" s="125">
        <f>IF('KWh (Monthly) ENTRY LI'!AY$5=0,0,AX45+'KWh (Monthly) ENTRY LI'!AY45)</f>
        <v>0</v>
      </c>
      <c r="AZ45" s="125">
        <f>IF('KWh (Monthly) ENTRY LI'!AZ$5=0,0,AY45+'KWh (Monthly) ENTRY LI'!AZ45)</f>
        <v>0</v>
      </c>
      <c r="BA45" s="125">
        <f>IF('KWh (Monthly) ENTRY LI'!BA$5=0,0,AZ45+'KWh (Monthly) ENTRY LI'!BA45)</f>
        <v>0</v>
      </c>
      <c r="BB45" s="125">
        <f>IF('KWh (Monthly) ENTRY LI'!BB$5=0,0,BA45+'KWh (Monthly) ENTRY LI'!BB45)</f>
        <v>0</v>
      </c>
      <c r="BC45" s="125">
        <f>IF('KWh (Monthly) ENTRY LI'!BC$5=0,0,BB45+'KWh (Monthly) ENTRY LI'!BC45)</f>
        <v>0</v>
      </c>
      <c r="BD45" s="125">
        <f>IF('KWh (Monthly) ENTRY LI'!BD$5=0,0,BC45+'KWh (Monthly) ENTRY LI'!BD45)</f>
        <v>0</v>
      </c>
      <c r="BE45" s="125">
        <f>IF('KWh (Monthly) ENTRY LI'!BE$5=0,0,BD45+'KWh (Monthly) ENTRY LI'!BE45)</f>
        <v>0</v>
      </c>
      <c r="BF45" s="125">
        <f>IF('KWh (Monthly) ENTRY LI'!BF$5=0,0,BE45+'KWh (Monthly) ENTRY LI'!BF45)</f>
        <v>0</v>
      </c>
      <c r="BG45" s="125">
        <f>IF('KWh (Monthly) ENTRY LI'!BG$5=0,0,BF45+'KWh (Monthly) ENTRY LI'!BG45)</f>
        <v>0</v>
      </c>
      <c r="BH45" s="125">
        <f>IF('KWh (Monthly) ENTRY LI'!BH$5=0,0,BG45+'KWh (Monthly) ENTRY LI'!BH45)</f>
        <v>0</v>
      </c>
      <c r="BI45" s="125">
        <f>IF('KWh (Monthly) ENTRY LI'!BI$5=0,0,BH45+'KWh (Monthly) ENTRY LI'!BI45)</f>
        <v>0</v>
      </c>
      <c r="BJ45" s="125">
        <f>IF('KWh (Monthly) ENTRY LI'!BJ$5=0,0,BI45+'KWh (Monthly) ENTRY LI'!BJ45)</f>
        <v>0</v>
      </c>
      <c r="BK45" s="125">
        <f>IF('KWh (Monthly) ENTRY LI'!BK$5=0,0,BJ45+'KWh (Monthly) ENTRY LI'!BK45)</f>
        <v>0</v>
      </c>
      <c r="BL45" s="125">
        <f>IF('KWh (Monthly) ENTRY LI'!BL$5=0,0,BK45+'KWh (Monthly) ENTRY LI'!BL45)</f>
        <v>0</v>
      </c>
      <c r="BM45" s="125">
        <f>IF('KWh (Monthly) ENTRY LI'!BM$5=0,0,BL45+'KWh (Monthly) ENTRY LI'!BM45)</f>
        <v>0</v>
      </c>
      <c r="BN45" s="125">
        <f>IF('KWh (Monthly) ENTRY LI'!BN$5=0,0,BM45+'KWh (Monthly) ENTRY LI'!BN45)</f>
        <v>0</v>
      </c>
      <c r="BO45" s="125">
        <f>IF('KWh (Monthly) ENTRY LI'!BO$5=0,0,BN45+'KWh (Monthly) ENTRY LI'!BO45)</f>
        <v>0</v>
      </c>
      <c r="BP45" s="125">
        <f>IF('KWh (Monthly) ENTRY LI'!BP$5=0,0,BO45+'KWh (Monthly) ENTRY LI'!BP45)</f>
        <v>0</v>
      </c>
      <c r="BQ45" s="125">
        <f>IF('KWh (Monthly) ENTRY LI'!BQ$5=0,0,BP45+'KWh (Monthly) ENTRY LI'!BQ45)</f>
        <v>0</v>
      </c>
      <c r="BR45" s="125">
        <f>IF('KWh (Monthly) ENTRY LI'!BR$5=0,0,BQ45+'KWh (Monthly) ENTRY LI'!BR45)</f>
        <v>0</v>
      </c>
      <c r="BS45" s="125">
        <f>IF('KWh (Monthly) ENTRY LI'!BS$5=0,0,BR45+'KWh (Monthly) ENTRY LI'!BS45)</f>
        <v>0</v>
      </c>
      <c r="BT45" s="125">
        <f>IF('KWh (Monthly) ENTRY LI'!BT$5=0,0,BS45+'KWh (Monthly) ENTRY LI'!BT45)</f>
        <v>0</v>
      </c>
      <c r="BU45" s="125">
        <f>IF('KWh (Monthly) ENTRY LI'!BU$5=0,0,BT45+'KWh (Monthly) ENTRY LI'!BU45)</f>
        <v>0</v>
      </c>
      <c r="BV45" s="125">
        <f>IF('KWh (Monthly) ENTRY LI'!BV$5=0,0,BU45+'KWh (Monthly) ENTRY LI'!BV45)</f>
        <v>0</v>
      </c>
      <c r="BW45" s="125">
        <f>IF('KWh (Monthly) ENTRY LI'!BW$5=0,0,BV45+'KWh (Monthly) ENTRY LI'!BW45)</f>
        <v>0</v>
      </c>
      <c r="BX45" s="125">
        <f>IF('KWh (Monthly) ENTRY LI'!BX$5=0,0,BW45+'KWh (Monthly) ENTRY LI'!BX45)</f>
        <v>0</v>
      </c>
      <c r="BY45" s="125">
        <f>IF('KWh (Monthly) ENTRY LI'!BY$5=0,0,BX45+'KWh (Monthly) ENTRY LI'!BY45)</f>
        <v>0</v>
      </c>
      <c r="BZ45" s="125">
        <f>IF('KWh (Monthly) ENTRY LI'!BZ$5=0,0,BY45+'KWh (Monthly) ENTRY LI'!BZ45)</f>
        <v>0</v>
      </c>
      <c r="CA45" s="125">
        <f>IF('KWh (Monthly) ENTRY LI'!CA$5=0,0,BZ45+'KWh (Monthly) ENTRY LI'!CA45)</f>
        <v>0</v>
      </c>
      <c r="CB45" s="125">
        <f>IF('KWh (Monthly) ENTRY LI'!CB$5=0,0,CA45+'KWh (Monthly) ENTRY LI'!CB45)</f>
        <v>0</v>
      </c>
      <c r="CC45" s="125">
        <f>IF('KWh (Monthly) ENTRY LI'!CC$5=0,0,CB45+'KWh (Monthly) ENTRY LI'!CC45)</f>
        <v>0</v>
      </c>
      <c r="CD45" s="125">
        <f>IF('KWh (Monthly) ENTRY LI'!CD$5=0,0,CC45+'KWh (Monthly) ENTRY LI'!CD45)</f>
        <v>0</v>
      </c>
      <c r="CE45" s="125">
        <f>IF('KWh (Monthly) ENTRY LI'!CE$5=0,0,CD45+'KWh (Monthly) ENTRY LI'!CE45)</f>
        <v>0</v>
      </c>
      <c r="CF45" s="125">
        <f>IF('KWh (Monthly) ENTRY LI'!CF$5=0,0,CE45+'KWh (Monthly) ENTRY LI'!CF45)</f>
        <v>0</v>
      </c>
      <c r="CG45" s="125">
        <f>IF('KWh (Monthly) ENTRY LI'!CG$5=0,0,CF45+'KWh (Monthly) ENTRY LI'!CG45)</f>
        <v>0</v>
      </c>
      <c r="CH45" s="125">
        <f>IF('KWh (Monthly) ENTRY LI'!CH$5=0,0,CG45+'KWh (Monthly) ENTRY LI'!CH45)</f>
        <v>0</v>
      </c>
      <c r="CI45" s="125">
        <f>IF('KWh (Monthly) ENTRY LI'!CI$5=0,0,CH45+'KWh (Monthly) ENTRY LI'!CI45)</f>
        <v>0</v>
      </c>
      <c r="CJ45" s="125">
        <f>IF('KWh (Monthly) ENTRY LI'!CJ$5=0,0,CI45+'KWh (Monthly) ENTRY LI'!CJ45)</f>
        <v>0</v>
      </c>
    </row>
    <row r="46" spans="1:88" x14ac:dyDescent="0.35">
      <c r="A46" s="299"/>
      <c r="B46" s="47" t="s">
        <v>7</v>
      </c>
      <c r="C46" s="50">
        <f>IF('KWh (Monthly) ENTRY LI'!C$5=0,0,'KWh (Monthly) ENTRY LI'!C46)</f>
        <v>0</v>
      </c>
      <c r="D46" s="50">
        <f>IF('KWh (Monthly) ENTRY LI'!D$5=0,0,C46+'KWh (Monthly) ENTRY LI'!D46)</f>
        <v>0</v>
      </c>
      <c r="E46" s="50">
        <f>IF('KWh (Monthly) ENTRY LI'!E$5=0,0,D46+'KWh (Monthly) ENTRY LI'!E46)</f>
        <v>0</v>
      </c>
      <c r="F46" s="50">
        <f>IF('KWh (Monthly) ENTRY LI'!F$5=0,0,E46+'KWh (Monthly) ENTRY LI'!F46)</f>
        <v>0</v>
      </c>
      <c r="G46" s="50">
        <f>IF('KWh (Monthly) ENTRY LI'!G$5=0,0,F46+'KWh (Monthly) ENTRY LI'!G46)</f>
        <v>0</v>
      </c>
      <c r="H46" s="50">
        <f>IF('KWh (Monthly) ENTRY LI'!H$5=0,0,G46+'KWh (Monthly) ENTRY LI'!H46)</f>
        <v>0</v>
      </c>
      <c r="I46" s="50">
        <f>IF('KWh (Monthly) ENTRY LI'!I$5=0,0,H46+'KWh (Monthly) ENTRY LI'!I46)</f>
        <v>0</v>
      </c>
      <c r="J46" s="50">
        <f>IF('KWh (Monthly) ENTRY LI'!J$5=0,0,I46+'KWh (Monthly) ENTRY LI'!J46)</f>
        <v>0</v>
      </c>
      <c r="K46" s="50">
        <f>IF('KWh (Monthly) ENTRY LI'!K$5=0,0,J46+'KWh (Monthly) ENTRY LI'!K46)</f>
        <v>0</v>
      </c>
      <c r="L46" s="50">
        <f>IF('KWh (Monthly) ENTRY LI'!L$5=0,0,K46+'KWh (Monthly) ENTRY LI'!L46)</f>
        <v>0</v>
      </c>
      <c r="M46" s="50">
        <f>IF('KWh (Monthly) ENTRY LI'!M$5=0,0,L46+'KWh (Monthly) ENTRY LI'!M46)</f>
        <v>0</v>
      </c>
      <c r="N46" s="50">
        <f>IF('KWh (Monthly) ENTRY LI'!N$5=0,0,M46+'KWh (Monthly) ENTRY LI'!N46)</f>
        <v>0</v>
      </c>
      <c r="O46" s="50">
        <f>IF('KWh (Monthly) ENTRY LI'!O$5=0,0,N46+'KWh (Monthly) ENTRY LI'!O46)</f>
        <v>0</v>
      </c>
      <c r="P46" s="50">
        <f>IF('KWh (Monthly) ENTRY LI'!P$5=0,0,O46+'KWh (Monthly) ENTRY LI'!P46)</f>
        <v>0</v>
      </c>
      <c r="Q46" s="50">
        <f>IF('KWh (Monthly) ENTRY LI'!Q$5=0,0,P46+'KWh (Monthly) ENTRY LI'!Q46)</f>
        <v>0</v>
      </c>
      <c r="R46" s="50">
        <f>IF('KWh (Monthly) ENTRY LI'!R$5=0,0,Q46+'KWh (Monthly) ENTRY LI'!R46)</f>
        <v>0</v>
      </c>
      <c r="S46" s="50">
        <f>IF('KWh (Monthly) ENTRY LI'!S$5=0,0,R46+'KWh (Monthly) ENTRY LI'!S46)</f>
        <v>0</v>
      </c>
      <c r="T46" s="50">
        <f>IF('KWh (Monthly) ENTRY LI'!T$5=0,0,S46+'KWh (Monthly) ENTRY LI'!T46)</f>
        <v>0</v>
      </c>
      <c r="U46" s="50">
        <f>IF('KWh (Monthly) ENTRY LI'!U$5=0,0,T46+'KWh (Monthly) ENTRY LI'!U46)</f>
        <v>0</v>
      </c>
      <c r="V46" s="50">
        <f>IF('KWh (Monthly) ENTRY LI'!V$5=0,0,U46+'KWh (Monthly) ENTRY LI'!V46)</f>
        <v>0</v>
      </c>
      <c r="W46" s="50">
        <f>IF('KWh (Monthly) ENTRY LI'!W$5=0,0,V46+'KWh (Monthly) ENTRY LI'!W46)</f>
        <v>0</v>
      </c>
      <c r="X46" s="50">
        <f>IF('KWh (Monthly) ENTRY LI'!X$5=0,0,W46+'KWh (Monthly) ENTRY LI'!X46)</f>
        <v>0</v>
      </c>
      <c r="Y46" s="50">
        <f>IF('KWh (Monthly) ENTRY LI'!Y$5=0,0,X46+'KWh (Monthly) ENTRY LI'!Y46)</f>
        <v>0</v>
      </c>
      <c r="Z46" s="50">
        <f>IF('KWh (Monthly) ENTRY LI'!Z$5=0,0,Y46+'KWh (Monthly) ENTRY LI'!Z46)</f>
        <v>0</v>
      </c>
      <c r="AA46" s="50">
        <f>IF('KWh (Monthly) ENTRY LI'!AA$5=0,0,Z46+'KWh (Monthly) ENTRY LI'!AA46)</f>
        <v>0</v>
      </c>
      <c r="AB46" s="50">
        <f>IF('KWh (Monthly) ENTRY LI'!AB$5=0,0,AA46+'KWh (Monthly) ENTRY LI'!AB46)</f>
        <v>0</v>
      </c>
      <c r="AC46" s="50">
        <f>IF('KWh (Monthly) ENTRY LI'!AC$5=0,0,AB46+'KWh (Monthly) ENTRY LI'!AC46)</f>
        <v>0</v>
      </c>
      <c r="AD46" s="50">
        <f>IF('KWh (Monthly) ENTRY LI'!AD$5=0,0,AC46+'KWh (Monthly) ENTRY LI'!AD46)</f>
        <v>0</v>
      </c>
      <c r="AE46" s="50">
        <f>IF('KWh (Monthly) ENTRY LI'!AE$5=0,0,AD46+'KWh (Monthly) ENTRY LI'!AE46)</f>
        <v>0</v>
      </c>
      <c r="AF46" s="50">
        <f>IF('KWh (Monthly) ENTRY LI'!AF$5=0,0,AE46+'KWh (Monthly) ENTRY LI'!AF46)</f>
        <v>0</v>
      </c>
      <c r="AG46" s="50">
        <f>IF('KWh (Monthly) ENTRY LI'!AG$5=0,0,AF46+'KWh (Monthly) ENTRY LI'!AG46)</f>
        <v>0</v>
      </c>
      <c r="AH46" s="50">
        <f>IF('KWh (Monthly) ENTRY LI'!AH$5=0,0,AG46+'KWh (Monthly) ENTRY LI'!AH46)</f>
        <v>0</v>
      </c>
      <c r="AI46" s="50">
        <f>IF('KWh (Monthly) ENTRY LI'!AI$5=0,0,AH46+'KWh (Monthly) ENTRY LI'!AI46)</f>
        <v>0</v>
      </c>
      <c r="AJ46" s="50">
        <f>IF('KWh (Monthly) ENTRY LI'!AJ$5=0,0,AI46+'KWh (Monthly) ENTRY LI'!AJ46)</f>
        <v>0</v>
      </c>
      <c r="AK46" s="50">
        <f>IF('KWh (Monthly) ENTRY LI'!AK$5=0,0,AJ46+'KWh (Monthly) ENTRY LI'!AK46)</f>
        <v>0</v>
      </c>
      <c r="AL46" s="50">
        <f>IF('KWh (Monthly) ENTRY LI'!AL$5=0,0,AK46+'KWh (Monthly) ENTRY LI'!AL46)</f>
        <v>0</v>
      </c>
      <c r="AM46" s="50">
        <f>IF('KWh (Monthly) ENTRY LI'!AM$5=0,0,AL46+'KWh (Monthly) ENTRY LI'!AM46)</f>
        <v>0</v>
      </c>
      <c r="AN46" s="50">
        <f>IF('KWh (Monthly) ENTRY LI'!AN$5=0,0,AM46+'KWh (Monthly) ENTRY LI'!AN46)</f>
        <v>0</v>
      </c>
      <c r="AO46" s="125">
        <f>IF('KWh (Monthly) ENTRY LI'!AO$5=0,0,AN46+'KWh (Monthly) ENTRY LI'!AO46)</f>
        <v>0</v>
      </c>
      <c r="AP46" s="125">
        <f>IF('KWh (Monthly) ENTRY LI'!AP$5=0,0,AO46+'KWh (Monthly) ENTRY LI'!AP46)</f>
        <v>0</v>
      </c>
      <c r="AQ46" s="125">
        <f>IF('KWh (Monthly) ENTRY LI'!AQ$5=0,0,AP46+'KWh (Monthly) ENTRY LI'!AQ46)</f>
        <v>0</v>
      </c>
      <c r="AR46" s="125">
        <f>IF('KWh (Monthly) ENTRY LI'!AR$5=0,0,AQ46+'KWh (Monthly) ENTRY LI'!AR46)</f>
        <v>0</v>
      </c>
      <c r="AS46" s="125">
        <f>IF('KWh (Monthly) ENTRY LI'!AS$5=0,0,AR46+'KWh (Monthly) ENTRY LI'!AS46)</f>
        <v>0</v>
      </c>
      <c r="AT46" s="125">
        <f>IF('KWh (Monthly) ENTRY LI'!AT$5=0,0,AS46+'KWh (Monthly) ENTRY LI'!AT46)</f>
        <v>0</v>
      </c>
      <c r="AU46" s="125">
        <f>IF('KWh (Monthly) ENTRY LI'!AU$5=0,0,AT46+'KWh (Monthly) ENTRY LI'!AU46)</f>
        <v>0</v>
      </c>
      <c r="AV46" s="125">
        <f>IF('KWh (Monthly) ENTRY LI'!AV$5=0,0,AU46+'KWh (Monthly) ENTRY LI'!AV46)</f>
        <v>0</v>
      </c>
      <c r="AW46" s="125">
        <f>IF('KWh (Monthly) ENTRY LI'!AW$5=0,0,AV46+'KWh (Monthly) ENTRY LI'!AW46)</f>
        <v>0</v>
      </c>
      <c r="AX46" s="125">
        <f>IF('KWh (Monthly) ENTRY LI'!AX$5=0,0,AW46+'KWh (Monthly) ENTRY LI'!AX46)</f>
        <v>0</v>
      </c>
      <c r="AY46" s="125">
        <f>IF('KWh (Monthly) ENTRY LI'!AY$5=0,0,AX46+'KWh (Monthly) ENTRY LI'!AY46)</f>
        <v>0</v>
      </c>
      <c r="AZ46" s="125">
        <f>IF('KWh (Monthly) ENTRY LI'!AZ$5=0,0,AY46+'KWh (Monthly) ENTRY LI'!AZ46)</f>
        <v>0</v>
      </c>
      <c r="BA46" s="125">
        <f>IF('KWh (Monthly) ENTRY LI'!BA$5=0,0,AZ46+'KWh (Monthly) ENTRY LI'!BA46)</f>
        <v>0</v>
      </c>
      <c r="BB46" s="125">
        <f>IF('KWh (Monthly) ENTRY LI'!BB$5=0,0,BA46+'KWh (Monthly) ENTRY LI'!BB46)</f>
        <v>0</v>
      </c>
      <c r="BC46" s="125">
        <f>IF('KWh (Monthly) ENTRY LI'!BC$5=0,0,BB46+'KWh (Monthly) ENTRY LI'!BC46)</f>
        <v>0</v>
      </c>
      <c r="BD46" s="125">
        <f>IF('KWh (Monthly) ENTRY LI'!BD$5=0,0,BC46+'KWh (Monthly) ENTRY LI'!BD46)</f>
        <v>0</v>
      </c>
      <c r="BE46" s="125">
        <f>IF('KWh (Monthly) ENTRY LI'!BE$5=0,0,BD46+'KWh (Monthly) ENTRY LI'!BE46)</f>
        <v>0</v>
      </c>
      <c r="BF46" s="125">
        <f>IF('KWh (Monthly) ENTRY LI'!BF$5=0,0,BE46+'KWh (Monthly) ENTRY LI'!BF46)</f>
        <v>0</v>
      </c>
      <c r="BG46" s="125">
        <f>IF('KWh (Monthly) ENTRY LI'!BG$5=0,0,BF46+'KWh (Monthly) ENTRY LI'!BG46)</f>
        <v>0</v>
      </c>
      <c r="BH46" s="125">
        <f>IF('KWh (Monthly) ENTRY LI'!BH$5=0,0,BG46+'KWh (Monthly) ENTRY LI'!BH46)</f>
        <v>0</v>
      </c>
      <c r="BI46" s="125">
        <f>IF('KWh (Monthly) ENTRY LI'!BI$5=0,0,BH46+'KWh (Monthly) ENTRY LI'!BI46)</f>
        <v>0</v>
      </c>
      <c r="BJ46" s="125">
        <f>IF('KWh (Monthly) ENTRY LI'!BJ$5=0,0,BI46+'KWh (Monthly) ENTRY LI'!BJ46)</f>
        <v>0</v>
      </c>
      <c r="BK46" s="125">
        <f>IF('KWh (Monthly) ENTRY LI'!BK$5=0,0,BJ46+'KWh (Monthly) ENTRY LI'!BK46)</f>
        <v>0</v>
      </c>
      <c r="BL46" s="125">
        <f>IF('KWh (Monthly) ENTRY LI'!BL$5=0,0,BK46+'KWh (Monthly) ENTRY LI'!BL46)</f>
        <v>0</v>
      </c>
      <c r="BM46" s="125">
        <f>IF('KWh (Monthly) ENTRY LI'!BM$5=0,0,BL46+'KWh (Monthly) ENTRY LI'!BM46)</f>
        <v>0</v>
      </c>
      <c r="BN46" s="125">
        <f>IF('KWh (Monthly) ENTRY LI'!BN$5=0,0,BM46+'KWh (Monthly) ENTRY LI'!BN46)</f>
        <v>0</v>
      </c>
      <c r="BO46" s="125">
        <f>IF('KWh (Monthly) ENTRY LI'!BO$5=0,0,BN46+'KWh (Monthly) ENTRY LI'!BO46)</f>
        <v>0</v>
      </c>
      <c r="BP46" s="125">
        <f>IF('KWh (Monthly) ENTRY LI'!BP$5=0,0,BO46+'KWh (Monthly) ENTRY LI'!BP46)</f>
        <v>0</v>
      </c>
      <c r="BQ46" s="125">
        <f>IF('KWh (Monthly) ENTRY LI'!BQ$5=0,0,BP46+'KWh (Monthly) ENTRY LI'!BQ46)</f>
        <v>0</v>
      </c>
      <c r="BR46" s="125">
        <f>IF('KWh (Monthly) ENTRY LI'!BR$5=0,0,BQ46+'KWh (Monthly) ENTRY LI'!BR46)</f>
        <v>0</v>
      </c>
      <c r="BS46" s="125">
        <f>IF('KWh (Monthly) ENTRY LI'!BS$5=0,0,BR46+'KWh (Monthly) ENTRY LI'!BS46)</f>
        <v>0</v>
      </c>
      <c r="BT46" s="125">
        <f>IF('KWh (Monthly) ENTRY LI'!BT$5=0,0,BS46+'KWh (Monthly) ENTRY LI'!BT46)</f>
        <v>0</v>
      </c>
      <c r="BU46" s="125">
        <f>IF('KWh (Monthly) ENTRY LI'!BU$5=0,0,BT46+'KWh (Monthly) ENTRY LI'!BU46)</f>
        <v>0</v>
      </c>
      <c r="BV46" s="125">
        <f>IF('KWh (Monthly) ENTRY LI'!BV$5=0,0,BU46+'KWh (Monthly) ENTRY LI'!BV46)</f>
        <v>0</v>
      </c>
      <c r="BW46" s="125">
        <f>IF('KWh (Monthly) ENTRY LI'!BW$5=0,0,BV46+'KWh (Monthly) ENTRY LI'!BW46)</f>
        <v>0</v>
      </c>
      <c r="BX46" s="125">
        <f>IF('KWh (Monthly) ENTRY LI'!BX$5=0,0,BW46+'KWh (Monthly) ENTRY LI'!BX46)</f>
        <v>0</v>
      </c>
      <c r="BY46" s="125">
        <f>IF('KWh (Monthly) ENTRY LI'!BY$5=0,0,BX46+'KWh (Monthly) ENTRY LI'!BY46)</f>
        <v>0</v>
      </c>
      <c r="BZ46" s="125">
        <f>IF('KWh (Monthly) ENTRY LI'!BZ$5=0,0,BY46+'KWh (Monthly) ENTRY LI'!BZ46)</f>
        <v>0</v>
      </c>
      <c r="CA46" s="125">
        <f>IF('KWh (Monthly) ENTRY LI'!CA$5=0,0,BZ46+'KWh (Monthly) ENTRY LI'!CA46)</f>
        <v>0</v>
      </c>
      <c r="CB46" s="125">
        <f>IF('KWh (Monthly) ENTRY LI'!CB$5=0,0,CA46+'KWh (Monthly) ENTRY LI'!CB46)</f>
        <v>0</v>
      </c>
      <c r="CC46" s="125">
        <f>IF('KWh (Monthly) ENTRY LI'!CC$5=0,0,CB46+'KWh (Monthly) ENTRY LI'!CC46)</f>
        <v>0</v>
      </c>
      <c r="CD46" s="125">
        <f>IF('KWh (Monthly) ENTRY LI'!CD$5=0,0,CC46+'KWh (Monthly) ENTRY LI'!CD46)</f>
        <v>0</v>
      </c>
      <c r="CE46" s="125">
        <f>IF('KWh (Monthly) ENTRY LI'!CE$5=0,0,CD46+'KWh (Monthly) ENTRY LI'!CE46)</f>
        <v>0</v>
      </c>
      <c r="CF46" s="125">
        <f>IF('KWh (Monthly) ENTRY LI'!CF$5=0,0,CE46+'KWh (Monthly) ENTRY LI'!CF46)</f>
        <v>0</v>
      </c>
      <c r="CG46" s="125">
        <f>IF('KWh (Monthly) ENTRY LI'!CG$5=0,0,CF46+'KWh (Monthly) ENTRY LI'!CG46)</f>
        <v>0</v>
      </c>
      <c r="CH46" s="125">
        <f>IF('KWh (Monthly) ENTRY LI'!CH$5=0,0,CG46+'KWh (Monthly) ENTRY LI'!CH46)</f>
        <v>0</v>
      </c>
      <c r="CI46" s="125">
        <f>IF('KWh (Monthly) ENTRY LI'!CI$5=0,0,CH46+'KWh (Monthly) ENTRY LI'!CI46)</f>
        <v>0</v>
      </c>
      <c r="CJ46" s="125">
        <f>IF('KWh (Monthly) ENTRY LI'!CJ$5=0,0,CI46+'KWh (Monthly) ENTRY LI'!CJ46)</f>
        <v>0</v>
      </c>
    </row>
    <row r="47" spans="1:88" ht="15" thickBot="1" x14ac:dyDescent="0.4">
      <c r="A47" s="300"/>
      <c r="B47" s="47" t="s">
        <v>8</v>
      </c>
      <c r="C47" s="50">
        <f>IF('KWh (Monthly) ENTRY LI'!C$5=0,0,'KWh (Monthly) ENTRY LI'!C47)</f>
        <v>0</v>
      </c>
      <c r="D47" s="50">
        <f>IF('KWh (Monthly) ENTRY LI'!D$5=0,0,C47+'KWh (Monthly) ENTRY LI'!D47)</f>
        <v>0</v>
      </c>
      <c r="E47" s="50">
        <f>IF('KWh (Monthly) ENTRY LI'!E$5=0,0,D47+'KWh (Monthly) ENTRY LI'!E47)</f>
        <v>0</v>
      </c>
      <c r="F47" s="50">
        <f>IF('KWh (Monthly) ENTRY LI'!F$5=0,0,E47+'KWh (Monthly) ENTRY LI'!F47)</f>
        <v>0</v>
      </c>
      <c r="G47" s="50">
        <f>IF('KWh (Monthly) ENTRY LI'!G$5=0,0,F47+'KWh (Monthly) ENTRY LI'!G47)</f>
        <v>0</v>
      </c>
      <c r="H47" s="50">
        <f>IF('KWh (Monthly) ENTRY LI'!H$5=0,0,G47+'KWh (Monthly) ENTRY LI'!H47)</f>
        <v>0</v>
      </c>
      <c r="I47" s="50">
        <f>IF('KWh (Monthly) ENTRY LI'!I$5=0,0,H47+'KWh (Monthly) ENTRY LI'!I47)</f>
        <v>0</v>
      </c>
      <c r="J47" s="50">
        <f>IF('KWh (Monthly) ENTRY LI'!J$5=0,0,I47+'KWh (Monthly) ENTRY LI'!J47)</f>
        <v>0</v>
      </c>
      <c r="K47" s="50">
        <f>IF('KWh (Monthly) ENTRY LI'!K$5=0,0,J47+'KWh (Monthly) ENTRY LI'!K47)</f>
        <v>0</v>
      </c>
      <c r="L47" s="50">
        <f>IF('KWh (Monthly) ENTRY LI'!L$5=0,0,K47+'KWh (Monthly) ENTRY LI'!L47)</f>
        <v>0</v>
      </c>
      <c r="M47" s="50">
        <f>IF('KWh (Monthly) ENTRY LI'!M$5=0,0,L47+'KWh (Monthly) ENTRY LI'!M47)</f>
        <v>0</v>
      </c>
      <c r="N47" s="50">
        <f>IF('KWh (Monthly) ENTRY LI'!N$5=0,0,M47+'KWh (Monthly) ENTRY LI'!N47)</f>
        <v>0</v>
      </c>
      <c r="O47" s="50">
        <f>IF('KWh (Monthly) ENTRY LI'!O$5=0,0,N47+'KWh (Monthly) ENTRY LI'!O47)</f>
        <v>0</v>
      </c>
      <c r="P47" s="50">
        <f>IF('KWh (Monthly) ENTRY LI'!P$5=0,0,O47+'KWh (Monthly) ENTRY LI'!P47)</f>
        <v>0</v>
      </c>
      <c r="Q47" s="50">
        <f>IF('KWh (Monthly) ENTRY LI'!Q$5=0,0,P47+'KWh (Monthly) ENTRY LI'!Q47)</f>
        <v>0</v>
      </c>
      <c r="R47" s="50">
        <f>IF('KWh (Monthly) ENTRY LI'!R$5=0,0,Q47+'KWh (Monthly) ENTRY LI'!R47)</f>
        <v>0</v>
      </c>
      <c r="S47" s="50">
        <f>IF('KWh (Monthly) ENTRY LI'!S$5=0,0,R47+'KWh (Monthly) ENTRY LI'!S47)</f>
        <v>0</v>
      </c>
      <c r="T47" s="50">
        <f>IF('KWh (Monthly) ENTRY LI'!T$5=0,0,S47+'KWh (Monthly) ENTRY LI'!T47)</f>
        <v>0</v>
      </c>
      <c r="U47" s="50">
        <f>IF('KWh (Monthly) ENTRY LI'!U$5=0,0,T47+'KWh (Monthly) ENTRY LI'!U47)</f>
        <v>0</v>
      </c>
      <c r="V47" s="50">
        <f>IF('KWh (Monthly) ENTRY LI'!V$5=0,0,U47+'KWh (Monthly) ENTRY LI'!V47)</f>
        <v>0</v>
      </c>
      <c r="W47" s="50">
        <f>IF('KWh (Monthly) ENTRY LI'!W$5=0,0,V47+'KWh (Monthly) ENTRY LI'!W47)</f>
        <v>0</v>
      </c>
      <c r="X47" s="50">
        <f>IF('KWh (Monthly) ENTRY LI'!X$5=0,0,W47+'KWh (Monthly) ENTRY LI'!X47)</f>
        <v>0</v>
      </c>
      <c r="Y47" s="50">
        <f>IF('KWh (Monthly) ENTRY LI'!Y$5=0,0,X47+'KWh (Monthly) ENTRY LI'!Y47)</f>
        <v>0</v>
      </c>
      <c r="Z47" s="50">
        <f>IF('KWh (Monthly) ENTRY LI'!Z$5=0,0,Y47+'KWh (Monthly) ENTRY LI'!Z47)</f>
        <v>0</v>
      </c>
      <c r="AA47" s="50">
        <f>IF('KWh (Monthly) ENTRY LI'!AA$5=0,0,Z47+'KWh (Monthly) ENTRY LI'!AA47)</f>
        <v>0</v>
      </c>
      <c r="AB47" s="50">
        <f>IF('KWh (Monthly) ENTRY LI'!AB$5=0,0,AA47+'KWh (Monthly) ENTRY LI'!AB47)</f>
        <v>0</v>
      </c>
      <c r="AC47" s="50">
        <f>IF('KWh (Monthly) ENTRY LI'!AC$5=0,0,AB47+'KWh (Monthly) ENTRY LI'!AC47)</f>
        <v>0</v>
      </c>
      <c r="AD47" s="50">
        <f>IF('KWh (Monthly) ENTRY LI'!AD$5=0,0,AC47+'KWh (Monthly) ENTRY LI'!AD47)</f>
        <v>0</v>
      </c>
      <c r="AE47" s="50">
        <f>IF('KWh (Monthly) ENTRY LI'!AE$5=0,0,AD47+'KWh (Monthly) ENTRY LI'!AE47)</f>
        <v>0</v>
      </c>
      <c r="AF47" s="50">
        <f>IF('KWh (Monthly) ENTRY LI'!AF$5=0,0,AE47+'KWh (Monthly) ENTRY LI'!AF47)</f>
        <v>0</v>
      </c>
      <c r="AG47" s="50">
        <f>IF('KWh (Monthly) ENTRY LI'!AG$5=0,0,AF47+'KWh (Monthly) ENTRY LI'!AG47)</f>
        <v>0</v>
      </c>
      <c r="AH47" s="50">
        <f>IF('KWh (Monthly) ENTRY LI'!AH$5=0,0,AG47+'KWh (Monthly) ENTRY LI'!AH47)</f>
        <v>0</v>
      </c>
      <c r="AI47" s="50">
        <f>IF('KWh (Monthly) ENTRY LI'!AI$5=0,0,AH47+'KWh (Monthly) ENTRY LI'!AI47)</f>
        <v>0</v>
      </c>
      <c r="AJ47" s="50">
        <f>IF('KWh (Monthly) ENTRY LI'!AJ$5=0,0,AI47+'KWh (Monthly) ENTRY LI'!AJ47)</f>
        <v>0</v>
      </c>
      <c r="AK47" s="50">
        <f>IF('KWh (Monthly) ENTRY LI'!AK$5=0,0,AJ47+'KWh (Monthly) ENTRY LI'!AK47)</f>
        <v>0</v>
      </c>
      <c r="AL47" s="50">
        <f>IF('KWh (Monthly) ENTRY LI'!AL$5=0,0,AK47+'KWh (Monthly) ENTRY LI'!AL47)</f>
        <v>0</v>
      </c>
      <c r="AM47" s="50">
        <f>IF('KWh (Monthly) ENTRY LI'!AM$5=0,0,AL47+'KWh (Monthly) ENTRY LI'!AM47)</f>
        <v>0</v>
      </c>
      <c r="AN47" s="50">
        <f>IF('KWh (Monthly) ENTRY LI'!AN$5=0,0,AM47+'KWh (Monthly) ENTRY LI'!AN47)</f>
        <v>0</v>
      </c>
      <c r="AO47" s="125">
        <f>IF('KWh (Monthly) ENTRY LI'!AO$5=0,0,AN47+'KWh (Monthly) ENTRY LI'!AO47)</f>
        <v>0</v>
      </c>
      <c r="AP47" s="125">
        <f>IF('KWh (Monthly) ENTRY LI'!AP$5=0,0,AO47+'KWh (Monthly) ENTRY LI'!AP47)</f>
        <v>0</v>
      </c>
      <c r="AQ47" s="125">
        <f>IF('KWh (Monthly) ENTRY LI'!AQ$5=0,0,AP47+'KWh (Monthly) ENTRY LI'!AQ47)</f>
        <v>0</v>
      </c>
      <c r="AR47" s="125">
        <f>IF('KWh (Monthly) ENTRY LI'!AR$5=0,0,AQ47+'KWh (Monthly) ENTRY LI'!AR47)</f>
        <v>0</v>
      </c>
      <c r="AS47" s="125">
        <f>IF('KWh (Monthly) ENTRY LI'!AS$5=0,0,AR47+'KWh (Monthly) ENTRY LI'!AS47)</f>
        <v>0</v>
      </c>
      <c r="AT47" s="125">
        <f>IF('KWh (Monthly) ENTRY LI'!AT$5=0,0,AS47+'KWh (Monthly) ENTRY LI'!AT47)</f>
        <v>0</v>
      </c>
      <c r="AU47" s="125">
        <f>IF('KWh (Monthly) ENTRY LI'!AU$5=0,0,AT47+'KWh (Monthly) ENTRY LI'!AU47)</f>
        <v>0</v>
      </c>
      <c r="AV47" s="125">
        <f>IF('KWh (Monthly) ENTRY LI'!AV$5=0,0,AU47+'KWh (Monthly) ENTRY LI'!AV47)</f>
        <v>0</v>
      </c>
      <c r="AW47" s="125">
        <f>IF('KWh (Monthly) ENTRY LI'!AW$5=0,0,AV47+'KWh (Monthly) ENTRY LI'!AW47)</f>
        <v>0</v>
      </c>
      <c r="AX47" s="125">
        <f>IF('KWh (Monthly) ENTRY LI'!AX$5=0,0,AW47+'KWh (Monthly) ENTRY LI'!AX47)</f>
        <v>0</v>
      </c>
      <c r="AY47" s="125">
        <f>IF('KWh (Monthly) ENTRY LI'!AY$5=0,0,AX47+'KWh (Monthly) ENTRY LI'!AY47)</f>
        <v>0</v>
      </c>
      <c r="AZ47" s="125">
        <f>IF('KWh (Monthly) ENTRY LI'!AZ$5=0,0,AY47+'KWh (Monthly) ENTRY LI'!AZ47)</f>
        <v>0</v>
      </c>
      <c r="BA47" s="125">
        <f>IF('KWh (Monthly) ENTRY LI'!BA$5=0,0,AZ47+'KWh (Monthly) ENTRY LI'!BA47)</f>
        <v>0</v>
      </c>
      <c r="BB47" s="125">
        <f>IF('KWh (Monthly) ENTRY LI'!BB$5=0,0,BA47+'KWh (Monthly) ENTRY LI'!BB47)</f>
        <v>0</v>
      </c>
      <c r="BC47" s="125">
        <f>IF('KWh (Monthly) ENTRY LI'!BC$5=0,0,BB47+'KWh (Monthly) ENTRY LI'!BC47)</f>
        <v>0</v>
      </c>
      <c r="BD47" s="125">
        <f>IF('KWh (Monthly) ENTRY LI'!BD$5=0,0,BC47+'KWh (Monthly) ENTRY LI'!BD47)</f>
        <v>0</v>
      </c>
      <c r="BE47" s="125">
        <f>IF('KWh (Monthly) ENTRY LI'!BE$5=0,0,BD47+'KWh (Monthly) ENTRY LI'!BE47)</f>
        <v>0</v>
      </c>
      <c r="BF47" s="125">
        <f>IF('KWh (Monthly) ENTRY LI'!BF$5=0,0,BE47+'KWh (Monthly) ENTRY LI'!BF47)</f>
        <v>0</v>
      </c>
      <c r="BG47" s="125">
        <f>IF('KWh (Monthly) ENTRY LI'!BG$5=0,0,BF47+'KWh (Monthly) ENTRY LI'!BG47)</f>
        <v>0</v>
      </c>
      <c r="BH47" s="125">
        <f>IF('KWh (Monthly) ENTRY LI'!BH$5=0,0,BG47+'KWh (Monthly) ENTRY LI'!BH47)</f>
        <v>0</v>
      </c>
      <c r="BI47" s="125">
        <f>IF('KWh (Monthly) ENTRY LI'!BI$5=0,0,BH47+'KWh (Monthly) ENTRY LI'!BI47)</f>
        <v>0</v>
      </c>
      <c r="BJ47" s="125">
        <f>IF('KWh (Monthly) ENTRY LI'!BJ$5=0,0,BI47+'KWh (Monthly) ENTRY LI'!BJ47)</f>
        <v>0</v>
      </c>
      <c r="BK47" s="125">
        <f>IF('KWh (Monthly) ENTRY LI'!BK$5=0,0,BJ47+'KWh (Monthly) ENTRY LI'!BK47)</f>
        <v>0</v>
      </c>
      <c r="BL47" s="125">
        <f>IF('KWh (Monthly) ENTRY LI'!BL$5=0,0,BK47+'KWh (Monthly) ENTRY LI'!BL47)</f>
        <v>0</v>
      </c>
      <c r="BM47" s="125">
        <f>IF('KWh (Monthly) ENTRY LI'!BM$5=0,0,BL47+'KWh (Monthly) ENTRY LI'!BM47)</f>
        <v>0</v>
      </c>
      <c r="BN47" s="125">
        <f>IF('KWh (Monthly) ENTRY LI'!BN$5=0,0,BM47+'KWh (Monthly) ENTRY LI'!BN47)</f>
        <v>0</v>
      </c>
      <c r="BO47" s="125">
        <f>IF('KWh (Monthly) ENTRY LI'!BO$5=0,0,BN47+'KWh (Monthly) ENTRY LI'!BO47)</f>
        <v>0</v>
      </c>
      <c r="BP47" s="125">
        <f>IF('KWh (Monthly) ENTRY LI'!BP$5=0,0,BO47+'KWh (Monthly) ENTRY LI'!BP47)</f>
        <v>0</v>
      </c>
      <c r="BQ47" s="125">
        <f>IF('KWh (Monthly) ENTRY LI'!BQ$5=0,0,BP47+'KWh (Monthly) ENTRY LI'!BQ47)</f>
        <v>0</v>
      </c>
      <c r="BR47" s="125">
        <f>IF('KWh (Monthly) ENTRY LI'!BR$5=0,0,BQ47+'KWh (Monthly) ENTRY LI'!BR47)</f>
        <v>0</v>
      </c>
      <c r="BS47" s="125">
        <f>IF('KWh (Monthly) ENTRY LI'!BS$5=0,0,BR47+'KWh (Monthly) ENTRY LI'!BS47)</f>
        <v>0</v>
      </c>
      <c r="BT47" s="125">
        <f>IF('KWh (Monthly) ENTRY LI'!BT$5=0,0,BS47+'KWh (Monthly) ENTRY LI'!BT47)</f>
        <v>0</v>
      </c>
      <c r="BU47" s="125">
        <f>IF('KWh (Monthly) ENTRY LI'!BU$5=0,0,BT47+'KWh (Monthly) ENTRY LI'!BU47)</f>
        <v>0</v>
      </c>
      <c r="BV47" s="125">
        <f>IF('KWh (Monthly) ENTRY LI'!BV$5=0,0,BU47+'KWh (Monthly) ENTRY LI'!BV47)</f>
        <v>0</v>
      </c>
      <c r="BW47" s="125">
        <f>IF('KWh (Monthly) ENTRY LI'!BW$5=0,0,BV47+'KWh (Monthly) ENTRY LI'!BW47)</f>
        <v>0</v>
      </c>
      <c r="BX47" s="125">
        <f>IF('KWh (Monthly) ENTRY LI'!BX$5=0,0,BW47+'KWh (Monthly) ENTRY LI'!BX47)</f>
        <v>0</v>
      </c>
      <c r="BY47" s="125">
        <f>IF('KWh (Monthly) ENTRY LI'!BY$5=0,0,BX47+'KWh (Monthly) ENTRY LI'!BY47)</f>
        <v>0</v>
      </c>
      <c r="BZ47" s="125">
        <f>IF('KWh (Monthly) ENTRY LI'!BZ$5=0,0,BY47+'KWh (Monthly) ENTRY LI'!BZ47)</f>
        <v>0</v>
      </c>
      <c r="CA47" s="125">
        <f>IF('KWh (Monthly) ENTRY LI'!CA$5=0,0,BZ47+'KWh (Monthly) ENTRY LI'!CA47)</f>
        <v>0</v>
      </c>
      <c r="CB47" s="125">
        <f>IF('KWh (Monthly) ENTRY LI'!CB$5=0,0,CA47+'KWh (Monthly) ENTRY LI'!CB47)</f>
        <v>0</v>
      </c>
      <c r="CC47" s="125">
        <f>IF('KWh (Monthly) ENTRY LI'!CC$5=0,0,CB47+'KWh (Monthly) ENTRY LI'!CC47)</f>
        <v>0</v>
      </c>
      <c r="CD47" s="125">
        <f>IF('KWh (Monthly) ENTRY LI'!CD$5=0,0,CC47+'KWh (Monthly) ENTRY LI'!CD47)</f>
        <v>0</v>
      </c>
      <c r="CE47" s="125">
        <f>IF('KWh (Monthly) ENTRY LI'!CE$5=0,0,CD47+'KWh (Monthly) ENTRY LI'!CE47)</f>
        <v>0</v>
      </c>
      <c r="CF47" s="125">
        <f>IF('KWh (Monthly) ENTRY LI'!CF$5=0,0,CE47+'KWh (Monthly) ENTRY LI'!CF47)</f>
        <v>0</v>
      </c>
      <c r="CG47" s="125">
        <f>IF('KWh (Monthly) ENTRY LI'!CG$5=0,0,CF47+'KWh (Monthly) ENTRY LI'!CG47)</f>
        <v>0</v>
      </c>
      <c r="CH47" s="125">
        <f>IF('KWh (Monthly) ENTRY LI'!CH$5=0,0,CG47+'KWh (Monthly) ENTRY LI'!CH47)</f>
        <v>0</v>
      </c>
      <c r="CI47" s="125">
        <f>IF('KWh (Monthly) ENTRY LI'!CI$5=0,0,CH47+'KWh (Monthly) ENTRY LI'!CI47)</f>
        <v>0</v>
      </c>
      <c r="CJ47" s="125">
        <f>IF('KWh (Monthly) ENTRY LI'!CJ$5=0,0,CI47+'KWh (Monthly) ENTRY LI'!CJ47)</f>
        <v>0</v>
      </c>
    </row>
    <row r="48" spans="1:88" ht="15" thickBot="1" x14ac:dyDescent="0.4">
      <c r="A48" s="56"/>
      <c r="B48" s="5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5" x14ac:dyDescent="0.35">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124">
        <v>43617</v>
      </c>
      <c r="AS49" s="124">
        <v>43647</v>
      </c>
      <c r="AT49" s="124">
        <v>43678</v>
      </c>
      <c r="AU49" s="124">
        <v>43709</v>
      </c>
      <c r="AV49" s="124">
        <v>43739</v>
      </c>
      <c r="AW49" s="124">
        <v>43770</v>
      </c>
      <c r="AX49" s="124">
        <v>43800</v>
      </c>
      <c r="AY49" s="124">
        <v>43831</v>
      </c>
      <c r="AZ49" s="124">
        <v>43862</v>
      </c>
      <c r="BA49" s="124">
        <v>43891</v>
      </c>
      <c r="BB49" s="124">
        <v>43922</v>
      </c>
      <c r="BC49" s="124">
        <v>43952</v>
      </c>
      <c r="BD49" s="124">
        <v>43983</v>
      </c>
      <c r="BE49" s="124">
        <v>44013</v>
      </c>
      <c r="BF49" s="124">
        <v>44044</v>
      </c>
      <c r="BG49" s="124">
        <v>44075</v>
      </c>
      <c r="BH49" s="124">
        <v>44105</v>
      </c>
      <c r="BI49" s="124">
        <v>44136</v>
      </c>
      <c r="BJ49" s="124">
        <v>44166</v>
      </c>
      <c r="BK49" s="124">
        <v>44197</v>
      </c>
      <c r="BL49" s="124">
        <v>44228</v>
      </c>
      <c r="BM49" s="124">
        <v>44256</v>
      </c>
      <c r="BN49" s="124">
        <v>44287</v>
      </c>
      <c r="BO49" s="124">
        <v>44317</v>
      </c>
      <c r="BP49" s="124">
        <v>44348</v>
      </c>
      <c r="BQ49" s="124">
        <v>44378</v>
      </c>
      <c r="BR49" s="124">
        <v>44409</v>
      </c>
      <c r="BS49" s="124">
        <v>44440</v>
      </c>
      <c r="BT49" s="124">
        <v>44470</v>
      </c>
      <c r="BU49" s="124">
        <v>44501</v>
      </c>
      <c r="BV49" s="124">
        <v>44531</v>
      </c>
      <c r="BW49" s="124">
        <v>44562</v>
      </c>
      <c r="BX49" s="124">
        <v>44593</v>
      </c>
      <c r="BY49" s="124">
        <v>44621</v>
      </c>
      <c r="BZ49" s="124">
        <v>44652</v>
      </c>
      <c r="CA49" s="124">
        <v>44682</v>
      </c>
      <c r="CB49" s="124">
        <v>44713</v>
      </c>
      <c r="CC49" s="124">
        <v>44743</v>
      </c>
      <c r="CD49" s="124">
        <v>44774</v>
      </c>
      <c r="CE49" s="124">
        <v>44805</v>
      </c>
      <c r="CF49" s="124">
        <v>44835</v>
      </c>
      <c r="CG49" s="124">
        <v>44866</v>
      </c>
      <c r="CH49" s="124">
        <v>44896</v>
      </c>
      <c r="CI49" s="124">
        <v>44927</v>
      </c>
      <c r="CJ49" s="124">
        <v>44958</v>
      </c>
    </row>
    <row r="50" spans="1:88" ht="15" customHeight="1" x14ac:dyDescent="0.35">
      <c r="A50" s="298" t="s">
        <v>29</v>
      </c>
      <c r="B50" s="47" t="s">
        <v>9</v>
      </c>
      <c r="C50" s="50">
        <f>IF('KWh (Monthly) ENTRY LI'!C$5=0,0,'KWh (Monthly) ENTRY LI'!C50)</f>
        <v>0</v>
      </c>
      <c r="D50" s="50">
        <f>IF('KWh (Monthly) ENTRY LI'!D$5=0,0,C50+'KWh (Monthly) ENTRY LI'!D50)</f>
        <v>0</v>
      </c>
      <c r="E50" s="50">
        <f>IF('KWh (Monthly) ENTRY LI'!E$5=0,0,D50+'KWh (Monthly) ENTRY LI'!E50)</f>
        <v>0</v>
      </c>
      <c r="F50" s="50">
        <f>IF('KWh (Monthly) ENTRY LI'!F$5=0,0,E50+'KWh (Monthly) ENTRY LI'!F50)</f>
        <v>0</v>
      </c>
      <c r="G50" s="50">
        <f>IF('KWh (Monthly) ENTRY LI'!G$5=0,0,F50+'KWh (Monthly) ENTRY LI'!G50)</f>
        <v>0</v>
      </c>
      <c r="H50" s="50">
        <f>IF('KWh (Monthly) ENTRY LI'!H$5=0,0,G50+'KWh (Monthly) ENTRY LI'!H50)</f>
        <v>0</v>
      </c>
      <c r="I50" s="50">
        <f>IF('KWh (Monthly) ENTRY LI'!I$5=0,0,H50+'KWh (Monthly) ENTRY LI'!I50)</f>
        <v>0</v>
      </c>
      <c r="J50" s="50">
        <f>IF('KWh (Monthly) ENTRY LI'!J$5=0,0,I50+'KWh (Monthly) ENTRY LI'!J50)</f>
        <v>0</v>
      </c>
      <c r="K50" s="50">
        <f>IF('KWh (Monthly) ENTRY LI'!K$5=0,0,J50+'KWh (Monthly) ENTRY LI'!K50)</f>
        <v>0</v>
      </c>
      <c r="L50" s="50">
        <f>IF('KWh (Monthly) ENTRY LI'!L$5=0,0,K50+'KWh (Monthly) ENTRY LI'!L50)</f>
        <v>0</v>
      </c>
      <c r="M50" s="50">
        <f>IF('KWh (Monthly) ENTRY LI'!M$5=0,0,L50+'KWh (Monthly) ENTRY LI'!M50)</f>
        <v>0</v>
      </c>
      <c r="N50" s="50">
        <f>IF('KWh (Monthly) ENTRY LI'!N$5=0,0,M50+'KWh (Monthly) ENTRY LI'!N50)</f>
        <v>0</v>
      </c>
      <c r="O50" s="50">
        <f>IF('KWh (Monthly) ENTRY LI'!O$5=0,0,N50+'KWh (Monthly) ENTRY LI'!O50)</f>
        <v>0</v>
      </c>
      <c r="P50" s="50">
        <f>IF('KWh (Monthly) ENTRY LI'!P$5=0,0,O50+'KWh (Monthly) ENTRY LI'!P50)</f>
        <v>0</v>
      </c>
      <c r="Q50" s="50">
        <f>IF('KWh (Monthly) ENTRY LI'!Q$5=0,0,P50+'KWh (Monthly) ENTRY LI'!Q50)</f>
        <v>0</v>
      </c>
      <c r="R50" s="50">
        <f>IF('KWh (Monthly) ENTRY LI'!R$5=0,0,Q50+'KWh (Monthly) ENTRY LI'!R50)</f>
        <v>0</v>
      </c>
      <c r="S50" s="50">
        <f>IF('KWh (Monthly) ENTRY LI'!S$5=0,0,R50+'KWh (Monthly) ENTRY LI'!S50)</f>
        <v>0</v>
      </c>
      <c r="T50" s="50">
        <f>IF('KWh (Monthly) ENTRY LI'!T$5=0,0,S50+'KWh (Monthly) ENTRY LI'!T50)</f>
        <v>0</v>
      </c>
      <c r="U50" s="50">
        <f>IF('KWh (Monthly) ENTRY LI'!U$5=0,0,T50+'KWh (Monthly) ENTRY LI'!U50)</f>
        <v>0</v>
      </c>
      <c r="V50" s="50">
        <f>IF('KWh (Monthly) ENTRY LI'!V$5=0,0,U50+'KWh (Monthly) ENTRY LI'!V50)</f>
        <v>0</v>
      </c>
      <c r="W50" s="50">
        <f>IF('KWh (Monthly) ENTRY LI'!W$5=0,0,V50+'KWh (Monthly) ENTRY LI'!W50)</f>
        <v>0</v>
      </c>
      <c r="X50" s="50">
        <f>IF('KWh (Monthly) ENTRY LI'!X$5=0,0,W50+'KWh (Monthly) ENTRY LI'!X50)</f>
        <v>0</v>
      </c>
      <c r="Y50" s="50">
        <f>IF('KWh (Monthly) ENTRY LI'!Y$5=0,0,X50+'KWh (Monthly) ENTRY LI'!Y50)</f>
        <v>0</v>
      </c>
      <c r="Z50" s="50">
        <f>IF('KWh (Monthly) ENTRY LI'!Z$5=0,0,Y50+'KWh (Monthly) ENTRY LI'!Z50)</f>
        <v>0</v>
      </c>
      <c r="AA50" s="50">
        <f>IF('KWh (Monthly) ENTRY LI'!AA$5=0,0,Z50+'KWh (Monthly) ENTRY LI'!AA50)</f>
        <v>0</v>
      </c>
      <c r="AB50" s="50">
        <f>IF('KWh (Monthly) ENTRY LI'!AB$5=0,0,AA50+'KWh (Monthly) ENTRY LI'!AB50)</f>
        <v>0</v>
      </c>
      <c r="AC50" s="50">
        <f>IF('KWh (Monthly) ENTRY LI'!AC$5=0,0,AB50+'KWh (Monthly) ENTRY LI'!AC50)</f>
        <v>0</v>
      </c>
      <c r="AD50" s="50">
        <f>IF('KWh (Monthly) ENTRY LI'!AD$5=0,0,AC50+'KWh (Monthly) ENTRY LI'!AD50)</f>
        <v>0</v>
      </c>
      <c r="AE50" s="50">
        <f>IF('KWh (Monthly) ENTRY LI'!AE$5=0,0,AD50+'KWh (Monthly) ENTRY LI'!AE50)</f>
        <v>0</v>
      </c>
      <c r="AF50" s="50">
        <f>IF('KWh (Monthly) ENTRY LI'!AF$5=0,0,AE50+'KWh (Monthly) ENTRY LI'!AF50)</f>
        <v>0</v>
      </c>
      <c r="AG50" s="50">
        <f>IF('KWh (Monthly) ENTRY LI'!AG$5=0,0,AF50+'KWh (Monthly) ENTRY LI'!AG50)</f>
        <v>0</v>
      </c>
      <c r="AH50" s="50">
        <f>IF('KWh (Monthly) ENTRY LI'!AH$5=0,0,AG50+'KWh (Monthly) ENTRY LI'!AH50)</f>
        <v>0</v>
      </c>
      <c r="AI50" s="50">
        <f>IF('KWh (Monthly) ENTRY LI'!AI$5=0,0,AH50+'KWh (Monthly) ENTRY LI'!AI50)</f>
        <v>0</v>
      </c>
      <c r="AJ50" s="50">
        <f>IF('KWh (Monthly) ENTRY LI'!AJ$5=0,0,AI50+'KWh (Monthly) ENTRY LI'!AJ50)</f>
        <v>0</v>
      </c>
      <c r="AK50" s="50">
        <f>IF('KWh (Monthly) ENTRY LI'!AK$5=0,0,AJ50+'KWh (Monthly) ENTRY LI'!AK50)</f>
        <v>0</v>
      </c>
      <c r="AL50" s="50">
        <f>IF('KWh (Monthly) ENTRY LI'!AL$5=0,0,AK50+'KWh (Monthly) ENTRY LI'!AL50)</f>
        <v>0</v>
      </c>
      <c r="AM50" s="50">
        <f>IF('KWh (Monthly) ENTRY LI'!AM$5=0,0,AL50+'KWh (Monthly) ENTRY LI'!AM50)</f>
        <v>0</v>
      </c>
      <c r="AN50" s="50">
        <f>IF('KWh (Monthly) ENTRY LI'!AN$5=0,0,AM50+'KWh (Monthly) ENTRY LI'!AN50)</f>
        <v>0</v>
      </c>
      <c r="AO50" s="125">
        <f>IF('KWh (Monthly) ENTRY LI'!AO$5=0,0,AN50+'KWh (Monthly) ENTRY LI'!AO50)</f>
        <v>0</v>
      </c>
      <c r="AP50" s="125">
        <f>IF('KWh (Monthly) ENTRY LI'!AP$5=0,0,AO50+'KWh (Monthly) ENTRY LI'!AP50)</f>
        <v>0</v>
      </c>
      <c r="AQ50" s="125">
        <f>IF('KWh (Monthly) ENTRY LI'!AQ$5=0,0,AP50+'KWh (Monthly) ENTRY LI'!AQ50)</f>
        <v>0</v>
      </c>
      <c r="AR50" s="125">
        <f>IF('KWh (Monthly) ENTRY LI'!AR$5=0,0,AQ50+'KWh (Monthly) ENTRY LI'!AR50)</f>
        <v>0</v>
      </c>
      <c r="AS50" s="125">
        <f>IF('KWh (Monthly) ENTRY LI'!AS$5=0,0,AR50+'KWh (Monthly) ENTRY LI'!AS50)</f>
        <v>0</v>
      </c>
      <c r="AT50" s="125">
        <f>IF('KWh (Monthly) ENTRY LI'!AT$5=0,0,AS50+'KWh (Monthly) ENTRY LI'!AT50)</f>
        <v>0</v>
      </c>
      <c r="AU50" s="125">
        <f>IF('KWh (Monthly) ENTRY LI'!AU$5=0,0,AT50+'KWh (Monthly) ENTRY LI'!AU50)</f>
        <v>0</v>
      </c>
      <c r="AV50" s="125">
        <f>IF('KWh (Monthly) ENTRY LI'!AV$5=0,0,AU50+'KWh (Monthly) ENTRY LI'!AV50)</f>
        <v>0</v>
      </c>
      <c r="AW50" s="125">
        <f>IF('KWh (Monthly) ENTRY LI'!AW$5=0,0,AV50+'KWh (Monthly) ENTRY LI'!AW50)</f>
        <v>0</v>
      </c>
      <c r="AX50" s="125">
        <f>IF('KWh (Monthly) ENTRY LI'!AX$5=0,0,AW50+'KWh (Monthly) ENTRY LI'!AX50)</f>
        <v>0</v>
      </c>
      <c r="AY50" s="125">
        <f>IF('KWh (Monthly) ENTRY LI'!AY$5=0,0,AX50+'KWh (Monthly) ENTRY LI'!AY50)</f>
        <v>0</v>
      </c>
      <c r="AZ50" s="125">
        <f>IF('KWh (Monthly) ENTRY LI'!AZ$5=0,0,AY50+'KWh (Monthly) ENTRY LI'!AZ50)</f>
        <v>0</v>
      </c>
      <c r="BA50" s="125">
        <f>IF('KWh (Monthly) ENTRY LI'!BA$5=0,0,AZ50+'KWh (Monthly) ENTRY LI'!BA50)</f>
        <v>0</v>
      </c>
      <c r="BB50" s="125">
        <f>IF('KWh (Monthly) ENTRY LI'!BB$5=0,0,BA50+'KWh (Monthly) ENTRY LI'!BB50)</f>
        <v>0</v>
      </c>
      <c r="BC50" s="125">
        <f>IF('KWh (Monthly) ENTRY LI'!BC$5=0,0,BB50+'KWh (Monthly) ENTRY LI'!BC50)</f>
        <v>0</v>
      </c>
      <c r="BD50" s="125">
        <f>IF('KWh (Monthly) ENTRY LI'!BD$5=0,0,BC50+'KWh (Monthly) ENTRY LI'!BD50)</f>
        <v>0</v>
      </c>
      <c r="BE50" s="125">
        <f>IF('KWh (Monthly) ENTRY LI'!BE$5=0,0,BD50+'KWh (Monthly) ENTRY LI'!BE50)</f>
        <v>0</v>
      </c>
      <c r="BF50" s="125">
        <f>IF('KWh (Monthly) ENTRY LI'!BF$5=0,0,BE50+'KWh (Monthly) ENTRY LI'!BF50)</f>
        <v>0</v>
      </c>
      <c r="BG50" s="125">
        <f>IF('KWh (Monthly) ENTRY LI'!BG$5=0,0,BF50+'KWh (Monthly) ENTRY LI'!BG50)</f>
        <v>0</v>
      </c>
      <c r="BH50" s="125">
        <f>IF('KWh (Monthly) ENTRY LI'!BH$5=0,0,BG50+'KWh (Monthly) ENTRY LI'!BH50)</f>
        <v>0</v>
      </c>
      <c r="BI50" s="125">
        <f>IF('KWh (Monthly) ENTRY LI'!BI$5=0,0,BH50+'KWh (Monthly) ENTRY LI'!BI50)</f>
        <v>0</v>
      </c>
      <c r="BJ50" s="125">
        <f>IF('KWh (Monthly) ENTRY LI'!BJ$5=0,0,BI50+'KWh (Monthly) ENTRY LI'!BJ50)</f>
        <v>0</v>
      </c>
      <c r="BK50" s="125">
        <f>IF('KWh (Monthly) ENTRY LI'!BK$5=0,0,BJ50+'KWh (Monthly) ENTRY LI'!BK50)</f>
        <v>0</v>
      </c>
      <c r="BL50" s="125">
        <f>IF('KWh (Monthly) ENTRY LI'!BL$5=0,0,BK50+'KWh (Monthly) ENTRY LI'!BL50)</f>
        <v>0</v>
      </c>
      <c r="BM50" s="125">
        <f>IF('KWh (Monthly) ENTRY LI'!BM$5=0,0,BL50+'KWh (Monthly) ENTRY LI'!BM50)</f>
        <v>0</v>
      </c>
      <c r="BN50" s="125">
        <f>IF('KWh (Monthly) ENTRY LI'!BN$5=0,0,BM50+'KWh (Monthly) ENTRY LI'!BN50)</f>
        <v>0</v>
      </c>
      <c r="BO50" s="125">
        <f>IF('KWh (Monthly) ENTRY LI'!BO$5=0,0,BN50+'KWh (Monthly) ENTRY LI'!BO50)</f>
        <v>0</v>
      </c>
      <c r="BP50" s="125">
        <f>IF('KWh (Monthly) ENTRY LI'!BP$5=0,0,BO50+'KWh (Monthly) ENTRY LI'!BP50)</f>
        <v>0</v>
      </c>
      <c r="BQ50" s="125">
        <f>IF('KWh (Monthly) ENTRY LI'!BQ$5=0,0,BP50+'KWh (Monthly) ENTRY LI'!BQ50)</f>
        <v>0</v>
      </c>
      <c r="BR50" s="125">
        <f>IF('KWh (Monthly) ENTRY LI'!BR$5=0,0,BQ50+'KWh (Monthly) ENTRY LI'!BR50)</f>
        <v>0</v>
      </c>
      <c r="BS50" s="125">
        <f>IF('KWh (Monthly) ENTRY LI'!BS$5=0,0,BR50+'KWh (Monthly) ENTRY LI'!BS50)</f>
        <v>0</v>
      </c>
      <c r="BT50" s="125">
        <f>IF('KWh (Monthly) ENTRY LI'!BT$5=0,0,BS50+'KWh (Monthly) ENTRY LI'!BT50)</f>
        <v>0</v>
      </c>
      <c r="BU50" s="125">
        <f>IF('KWh (Monthly) ENTRY LI'!BU$5=0,0,BT50+'KWh (Monthly) ENTRY LI'!BU50)</f>
        <v>0</v>
      </c>
      <c r="BV50" s="125">
        <f>IF('KWh (Monthly) ENTRY LI'!BV$5=0,0,BU50+'KWh (Monthly) ENTRY LI'!BV50)</f>
        <v>0</v>
      </c>
      <c r="BW50" s="125">
        <f>IF('KWh (Monthly) ENTRY LI'!BW$5=0,0,BV50+'KWh (Monthly) ENTRY LI'!BW50)</f>
        <v>0</v>
      </c>
      <c r="BX50" s="125">
        <f>IF('KWh (Monthly) ENTRY LI'!BX$5=0,0,BW50+'KWh (Monthly) ENTRY LI'!BX50)</f>
        <v>0</v>
      </c>
      <c r="BY50" s="125">
        <f>IF('KWh (Monthly) ENTRY LI'!BY$5=0,0,BX50+'KWh (Monthly) ENTRY LI'!BY50)</f>
        <v>0</v>
      </c>
      <c r="BZ50" s="125">
        <f>IF('KWh (Monthly) ENTRY LI'!BZ$5=0,0,BY50+'KWh (Monthly) ENTRY LI'!BZ50)</f>
        <v>0</v>
      </c>
      <c r="CA50" s="125">
        <f>IF('KWh (Monthly) ENTRY LI'!CA$5=0,0,BZ50+'KWh (Monthly) ENTRY LI'!CA50)</f>
        <v>0</v>
      </c>
      <c r="CB50" s="125">
        <f>IF('KWh (Monthly) ENTRY LI'!CB$5=0,0,CA50+'KWh (Monthly) ENTRY LI'!CB50)</f>
        <v>0</v>
      </c>
      <c r="CC50" s="125">
        <f>IF('KWh (Monthly) ENTRY LI'!CC$5=0,0,CB50+'KWh (Monthly) ENTRY LI'!CC50)</f>
        <v>0</v>
      </c>
      <c r="CD50" s="125">
        <f>IF('KWh (Monthly) ENTRY LI'!CD$5=0,0,CC50+'KWh (Monthly) ENTRY LI'!CD50)</f>
        <v>0</v>
      </c>
      <c r="CE50" s="125">
        <f>IF('KWh (Monthly) ENTRY LI'!CE$5=0,0,CD50+'KWh (Monthly) ENTRY LI'!CE50)</f>
        <v>0</v>
      </c>
      <c r="CF50" s="125">
        <f>IF('KWh (Monthly) ENTRY LI'!CF$5=0,0,CE50+'KWh (Monthly) ENTRY LI'!CF50)</f>
        <v>0</v>
      </c>
      <c r="CG50" s="125">
        <f>IF('KWh (Monthly) ENTRY LI'!CG$5=0,0,CF50+'KWh (Monthly) ENTRY LI'!CG50)</f>
        <v>0</v>
      </c>
      <c r="CH50" s="125">
        <f>IF('KWh (Monthly) ENTRY LI'!CH$5=0,0,CG50+'KWh (Monthly) ENTRY LI'!CH50)</f>
        <v>0</v>
      </c>
      <c r="CI50" s="125">
        <f>IF('KWh (Monthly) ENTRY LI'!CI$5=0,0,CH50+'KWh (Monthly) ENTRY LI'!CI50)</f>
        <v>0</v>
      </c>
      <c r="CJ50" s="125">
        <f>IF('KWh (Monthly) ENTRY LI'!CJ$5=0,0,CI50+'KWh (Monthly) ENTRY LI'!CJ50)</f>
        <v>0</v>
      </c>
    </row>
    <row r="51" spans="1:88" x14ac:dyDescent="0.35">
      <c r="A51" s="298"/>
      <c r="B51" s="47" t="s">
        <v>6</v>
      </c>
      <c r="C51" s="50">
        <f>IF('KWh (Monthly) ENTRY LI'!C$5=0,0,'KWh (Monthly) ENTRY LI'!C51)</f>
        <v>0</v>
      </c>
      <c r="D51" s="50">
        <f>IF('KWh (Monthly) ENTRY LI'!D$5=0,0,C51+'KWh (Monthly) ENTRY LI'!D51)</f>
        <v>0</v>
      </c>
      <c r="E51" s="50">
        <f>IF('KWh (Monthly) ENTRY LI'!E$5=0,0,D51+'KWh (Monthly) ENTRY LI'!E51)</f>
        <v>0</v>
      </c>
      <c r="F51" s="50">
        <f>IF('KWh (Monthly) ENTRY LI'!F$5=0,0,E51+'KWh (Monthly) ENTRY LI'!F51)</f>
        <v>0</v>
      </c>
      <c r="G51" s="50">
        <f>IF('KWh (Monthly) ENTRY LI'!G$5=0,0,F51+'KWh (Monthly) ENTRY LI'!G51)</f>
        <v>0</v>
      </c>
      <c r="H51" s="50">
        <f>IF('KWh (Monthly) ENTRY LI'!H$5=0,0,G51+'KWh (Monthly) ENTRY LI'!H51)</f>
        <v>0</v>
      </c>
      <c r="I51" s="50">
        <f>IF('KWh (Monthly) ENTRY LI'!I$5=0,0,H51+'KWh (Monthly) ENTRY LI'!I51)</f>
        <v>0</v>
      </c>
      <c r="J51" s="50">
        <f>IF('KWh (Monthly) ENTRY LI'!J$5=0,0,I51+'KWh (Monthly) ENTRY LI'!J51)</f>
        <v>0</v>
      </c>
      <c r="K51" s="50">
        <f>IF('KWh (Monthly) ENTRY LI'!K$5=0,0,J51+'KWh (Monthly) ENTRY LI'!K51)</f>
        <v>0</v>
      </c>
      <c r="L51" s="50">
        <f>IF('KWh (Monthly) ENTRY LI'!L$5=0,0,K51+'KWh (Monthly) ENTRY LI'!L51)</f>
        <v>0</v>
      </c>
      <c r="M51" s="50">
        <f>IF('KWh (Monthly) ENTRY LI'!M$5=0,0,L51+'KWh (Monthly) ENTRY LI'!M51)</f>
        <v>0</v>
      </c>
      <c r="N51" s="50">
        <f>IF('KWh (Monthly) ENTRY LI'!N$5=0,0,M51+'KWh (Monthly) ENTRY LI'!N51)</f>
        <v>0</v>
      </c>
      <c r="O51" s="50">
        <f>IF('KWh (Monthly) ENTRY LI'!O$5=0,0,N51+'KWh (Monthly) ENTRY LI'!O51)</f>
        <v>0</v>
      </c>
      <c r="P51" s="50">
        <f>IF('KWh (Monthly) ENTRY LI'!P$5=0,0,O51+'KWh (Monthly) ENTRY LI'!P51)</f>
        <v>0</v>
      </c>
      <c r="Q51" s="50">
        <f>IF('KWh (Monthly) ENTRY LI'!Q$5=0,0,P51+'KWh (Monthly) ENTRY LI'!Q51)</f>
        <v>0</v>
      </c>
      <c r="R51" s="50">
        <f>IF('KWh (Monthly) ENTRY LI'!R$5=0,0,Q51+'KWh (Monthly) ENTRY LI'!R51)</f>
        <v>0</v>
      </c>
      <c r="S51" s="50">
        <f>IF('KWh (Monthly) ENTRY LI'!S$5=0,0,R51+'KWh (Monthly) ENTRY LI'!S51)</f>
        <v>0</v>
      </c>
      <c r="T51" s="50">
        <f>IF('KWh (Monthly) ENTRY LI'!T$5=0,0,S51+'KWh (Monthly) ENTRY LI'!T51)</f>
        <v>0</v>
      </c>
      <c r="U51" s="50">
        <f>IF('KWh (Monthly) ENTRY LI'!U$5=0,0,T51+'KWh (Monthly) ENTRY LI'!U51)</f>
        <v>0</v>
      </c>
      <c r="V51" s="50">
        <f>IF('KWh (Monthly) ENTRY LI'!V$5=0,0,U51+'KWh (Monthly) ENTRY LI'!V51)</f>
        <v>0</v>
      </c>
      <c r="W51" s="50">
        <f>IF('KWh (Monthly) ENTRY LI'!W$5=0,0,V51+'KWh (Monthly) ENTRY LI'!W51)</f>
        <v>0</v>
      </c>
      <c r="X51" s="50">
        <f>IF('KWh (Monthly) ENTRY LI'!X$5=0,0,W51+'KWh (Monthly) ENTRY LI'!X51)</f>
        <v>0</v>
      </c>
      <c r="Y51" s="50">
        <f>IF('KWh (Monthly) ENTRY LI'!Y$5=0,0,X51+'KWh (Monthly) ENTRY LI'!Y51)</f>
        <v>0</v>
      </c>
      <c r="Z51" s="50">
        <f>IF('KWh (Monthly) ENTRY LI'!Z$5=0,0,Y51+'KWh (Monthly) ENTRY LI'!Z51)</f>
        <v>0</v>
      </c>
      <c r="AA51" s="50">
        <f>IF('KWh (Monthly) ENTRY LI'!AA$5=0,0,Z51+'KWh (Monthly) ENTRY LI'!AA51)</f>
        <v>0</v>
      </c>
      <c r="AB51" s="50">
        <f>IF('KWh (Monthly) ENTRY LI'!AB$5=0,0,AA51+'KWh (Monthly) ENTRY LI'!AB51)</f>
        <v>0</v>
      </c>
      <c r="AC51" s="50">
        <f>IF('KWh (Monthly) ENTRY LI'!AC$5=0,0,AB51+'KWh (Monthly) ENTRY LI'!AC51)</f>
        <v>0</v>
      </c>
      <c r="AD51" s="50">
        <f>IF('KWh (Monthly) ENTRY LI'!AD$5=0,0,AC51+'KWh (Monthly) ENTRY LI'!AD51)</f>
        <v>0</v>
      </c>
      <c r="AE51" s="50">
        <f>IF('KWh (Monthly) ENTRY LI'!AE$5=0,0,AD51+'KWh (Monthly) ENTRY LI'!AE51)</f>
        <v>0</v>
      </c>
      <c r="AF51" s="50">
        <f>IF('KWh (Monthly) ENTRY LI'!AF$5=0,0,AE51+'KWh (Monthly) ENTRY LI'!AF51)</f>
        <v>0</v>
      </c>
      <c r="AG51" s="50">
        <f>IF('KWh (Monthly) ENTRY LI'!AG$5=0,0,AF51+'KWh (Monthly) ENTRY LI'!AG51)</f>
        <v>0</v>
      </c>
      <c r="AH51" s="50">
        <f>IF('KWh (Monthly) ENTRY LI'!AH$5=0,0,AG51+'KWh (Monthly) ENTRY LI'!AH51)</f>
        <v>0</v>
      </c>
      <c r="AI51" s="50">
        <f>IF('KWh (Monthly) ENTRY LI'!AI$5=0,0,AH51+'KWh (Monthly) ENTRY LI'!AI51)</f>
        <v>0</v>
      </c>
      <c r="AJ51" s="50">
        <f>IF('KWh (Monthly) ENTRY LI'!AJ$5=0,0,AI51+'KWh (Monthly) ENTRY LI'!AJ51)</f>
        <v>0</v>
      </c>
      <c r="AK51" s="50">
        <f>IF('KWh (Monthly) ENTRY LI'!AK$5=0,0,AJ51+'KWh (Monthly) ENTRY LI'!AK51)</f>
        <v>0</v>
      </c>
      <c r="AL51" s="50">
        <f>IF('KWh (Monthly) ENTRY LI'!AL$5=0,0,AK51+'KWh (Monthly) ENTRY LI'!AL51)</f>
        <v>0</v>
      </c>
      <c r="AM51" s="50">
        <f>IF('KWh (Monthly) ENTRY LI'!AM$5=0,0,AL51+'KWh (Monthly) ENTRY LI'!AM51)</f>
        <v>0</v>
      </c>
      <c r="AN51" s="50">
        <f>IF('KWh (Monthly) ENTRY LI'!AN$5=0,0,AM51+'KWh (Monthly) ENTRY LI'!AN51)</f>
        <v>0</v>
      </c>
      <c r="AO51" s="125">
        <f>IF('KWh (Monthly) ENTRY LI'!AO$5=0,0,AN51+'KWh (Monthly) ENTRY LI'!AO51)</f>
        <v>0</v>
      </c>
      <c r="AP51" s="125">
        <f>IF('KWh (Monthly) ENTRY LI'!AP$5=0,0,AO51+'KWh (Monthly) ENTRY LI'!AP51)</f>
        <v>0</v>
      </c>
      <c r="AQ51" s="125">
        <f>IF('KWh (Monthly) ENTRY LI'!AQ$5=0,0,AP51+'KWh (Monthly) ENTRY LI'!AQ51)</f>
        <v>0</v>
      </c>
      <c r="AR51" s="125">
        <f>IF('KWh (Monthly) ENTRY LI'!AR$5=0,0,AQ51+'KWh (Monthly) ENTRY LI'!AR51)</f>
        <v>0</v>
      </c>
      <c r="AS51" s="125">
        <f>IF('KWh (Monthly) ENTRY LI'!AS$5=0,0,AR51+'KWh (Monthly) ENTRY LI'!AS51)</f>
        <v>0</v>
      </c>
      <c r="AT51" s="125">
        <f>IF('KWh (Monthly) ENTRY LI'!AT$5=0,0,AS51+'KWh (Monthly) ENTRY LI'!AT51)</f>
        <v>0</v>
      </c>
      <c r="AU51" s="125">
        <f>IF('KWh (Monthly) ENTRY LI'!AU$5=0,0,AT51+'KWh (Monthly) ENTRY LI'!AU51)</f>
        <v>0</v>
      </c>
      <c r="AV51" s="125">
        <f>IF('KWh (Monthly) ENTRY LI'!AV$5=0,0,AU51+'KWh (Monthly) ENTRY LI'!AV51)</f>
        <v>0</v>
      </c>
      <c r="AW51" s="125">
        <f>IF('KWh (Monthly) ENTRY LI'!AW$5=0,0,AV51+'KWh (Monthly) ENTRY LI'!AW51)</f>
        <v>0</v>
      </c>
      <c r="AX51" s="125">
        <f>IF('KWh (Monthly) ENTRY LI'!AX$5=0,0,AW51+'KWh (Monthly) ENTRY LI'!AX51)</f>
        <v>0</v>
      </c>
      <c r="AY51" s="125">
        <f>IF('KWh (Monthly) ENTRY LI'!AY$5=0,0,AX51+'KWh (Monthly) ENTRY LI'!AY51)</f>
        <v>0</v>
      </c>
      <c r="AZ51" s="125">
        <f>IF('KWh (Monthly) ENTRY LI'!AZ$5=0,0,AY51+'KWh (Monthly) ENTRY LI'!AZ51)</f>
        <v>0</v>
      </c>
      <c r="BA51" s="125">
        <f>IF('KWh (Monthly) ENTRY LI'!BA$5=0,0,AZ51+'KWh (Monthly) ENTRY LI'!BA51)</f>
        <v>0</v>
      </c>
      <c r="BB51" s="125">
        <f>IF('KWh (Monthly) ENTRY LI'!BB$5=0,0,BA51+'KWh (Monthly) ENTRY LI'!BB51)</f>
        <v>0</v>
      </c>
      <c r="BC51" s="125">
        <f>IF('KWh (Monthly) ENTRY LI'!BC$5=0,0,BB51+'KWh (Monthly) ENTRY LI'!BC51)</f>
        <v>0</v>
      </c>
      <c r="BD51" s="125">
        <f>IF('KWh (Monthly) ENTRY LI'!BD$5=0,0,BC51+'KWh (Monthly) ENTRY LI'!BD51)</f>
        <v>0</v>
      </c>
      <c r="BE51" s="125">
        <f>IF('KWh (Monthly) ENTRY LI'!BE$5=0,0,BD51+'KWh (Monthly) ENTRY LI'!BE51)</f>
        <v>0</v>
      </c>
      <c r="BF51" s="125">
        <f>IF('KWh (Monthly) ENTRY LI'!BF$5=0,0,BE51+'KWh (Monthly) ENTRY LI'!BF51)</f>
        <v>0</v>
      </c>
      <c r="BG51" s="125">
        <f>IF('KWh (Monthly) ENTRY LI'!BG$5=0,0,BF51+'KWh (Monthly) ENTRY LI'!BG51)</f>
        <v>0</v>
      </c>
      <c r="BH51" s="125">
        <f>IF('KWh (Monthly) ENTRY LI'!BH$5=0,0,BG51+'KWh (Monthly) ENTRY LI'!BH51)</f>
        <v>0</v>
      </c>
      <c r="BI51" s="125">
        <f>IF('KWh (Monthly) ENTRY LI'!BI$5=0,0,BH51+'KWh (Monthly) ENTRY LI'!BI51)</f>
        <v>0</v>
      </c>
      <c r="BJ51" s="125">
        <f>IF('KWh (Monthly) ENTRY LI'!BJ$5=0,0,BI51+'KWh (Monthly) ENTRY LI'!BJ51)</f>
        <v>0</v>
      </c>
      <c r="BK51" s="125">
        <f>IF('KWh (Monthly) ENTRY LI'!BK$5=0,0,BJ51+'KWh (Monthly) ENTRY LI'!BK51)</f>
        <v>0</v>
      </c>
      <c r="BL51" s="125">
        <f>IF('KWh (Monthly) ENTRY LI'!BL$5=0,0,BK51+'KWh (Monthly) ENTRY LI'!BL51)</f>
        <v>0</v>
      </c>
      <c r="BM51" s="125">
        <f>IF('KWh (Monthly) ENTRY LI'!BM$5=0,0,BL51+'KWh (Monthly) ENTRY LI'!BM51)</f>
        <v>0</v>
      </c>
      <c r="BN51" s="125">
        <f>IF('KWh (Monthly) ENTRY LI'!BN$5=0,0,BM51+'KWh (Monthly) ENTRY LI'!BN51)</f>
        <v>0</v>
      </c>
      <c r="BO51" s="125">
        <f>IF('KWh (Monthly) ENTRY LI'!BO$5=0,0,BN51+'KWh (Monthly) ENTRY LI'!BO51)</f>
        <v>0</v>
      </c>
      <c r="BP51" s="125">
        <f>IF('KWh (Monthly) ENTRY LI'!BP$5=0,0,BO51+'KWh (Monthly) ENTRY LI'!BP51)</f>
        <v>0</v>
      </c>
      <c r="BQ51" s="125">
        <f>IF('KWh (Monthly) ENTRY LI'!BQ$5=0,0,BP51+'KWh (Monthly) ENTRY LI'!BQ51)</f>
        <v>0</v>
      </c>
      <c r="BR51" s="125">
        <f>IF('KWh (Monthly) ENTRY LI'!BR$5=0,0,BQ51+'KWh (Monthly) ENTRY LI'!BR51)</f>
        <v>0</v>
      </c>
      <c r="BS51" s="125">
        <f>IF('KWh (Monthly) ENTRY LI'!BS$5=0,0,BR51+'KWh (Monthly) ENTRY LI'!BS51)</f>
        <v>0</v>
      </c>
      <c r="BT51" s="125">
        <f>IF('KWh (Monthly) ENTRY LI'!BT$5=0,0,BS51+'KWh (Monthly) ENTRY LI'!BT51)</f>
        <v>0</v>
      </c>
      <c r="BU51" s="125">
        <f>IF('KWh (Monthly) ENTRY LI'!BU$5=0,0,BT51+'KWh (Monthly) ENTRY LI'!BU51)</f>
        <v>0</v>
      </c>
      <c r="BV51" s="125">
        <f>IF('KWh (Monthly) ENTRY LI'!BV$5=0,0,BU51+'KWh (Monthly) ENTRY LI'!BV51)</f>
        <v>0</v>
      </c>
      <c r="BW51" s="125">
        <f>IF('KWh (Monthly) ENTRY LI'!BW$5=0,0,BV51+'KWh (Monthly) ENTRY LI'!BW51)</f>
        <v>0</v>
      </c>
      <c r="BX51" s="125">
        <f>IF('KWh (Monthly) ENTRY LI'!BX$5=0,0,BW51+'KWh (Monthly) ENTRY LI'!BX51)</f>
        <v>0</v>
      </c>
      <c r="BY51" s="125">
        <f>IF('KWh (Monthly) ENTRY LI'!BY$5=0,0,BX51+'KWh (Monthly) ENTRY LI'!BY51)</f>
        <v>0</v>
      </c>
      <c r="BZ51" s="125">
        <f>IF('KWh (Monthly) ENTRY LI'!BZ$5=0,0,BY51+'KWh (Monthly) ENTRY LI'!BZ51)</f>
        <v>0</v>
      </c>
      <c r="CA51" s="125">
        <f>IF('KWh (Monthly) ENTRY LI'!CA$5=0,0,BZ51+'KWh (Monthly) ENTRY LI'!CA51)</f>
        <v>0</v>
      </c>
      <c r="CB51" s="125">
        <f>IF('KWh (Monthly) ENTRY LI'!CB$5=0,0,CA51+'KWh (Monthly) ENTRY LI'!CB51)</f>
        <v>0</v>
      </c>
      <c r="CC51" s="125">
        <f>IF('KWh (Monthly) ENTRY LI'!CC$5=0,0,CB51+'KWh (Monthly) ENTRY LI'!CC51)</f>
        <v>0</v>
      </c>
      <c r="CD51" s="125">
        <f>IF('KWh (Monthly) ENTRY LI'!CD$5=0,0,CC51+'KWh (Monthly) ENTRY LI'!CD51)</f>
        <v>0</v>
      </c>
      <c r="CE51" s="125">
        <f>IF('KWh (Monthly) ENTRY LI'!CE$5=0,0,CD51+'KWh (Monthly) ENTRY LI'!CE51)</f>
        <v>0</v>
      </c>
      <c r="CF51" s="125">
        <f>IF('KWh (Monthly) ENTRY LI'!CF$5=0,0,CE51+'KWh (Monthly) ENTRY LI'!CF51)</f>
        <v>0</v>
      </c>
      <c r="CG51" s="125">
        <f>IF('KWh (Monthly) ENTRY LI'!CG$5=0,0,CF51+'KWh (Monthly) ENTRY LI'!CG51)</f>
        <v>0</v>
      </c>
      <c r="CH51" s="125">
        <f>IF('KWh (Monthly) ENTRY LI'!CH$5=0,0,CG51+'KWh (Monthly) ENTRY LI'!CH51)</f>
        <v>0</v>
      </c>
      <c r="CI51" s="125">
        <f>IF('KWh (Monthly) ENTRY LI'!CI$5=0,0,CH51+'KWh (Monthly) ENTRY LI'!CI51)</f>
        <v>0</v>
      </c>
      <c r="CJ51" s="125">
        <f>IF('KWh (Monthly) ENTRY LI'!CJ$5=0,0,CI51+'KWh (Monthly) ENTRY LI'!CJ51)</f>
        <v>0</v>
      </c>
    </row>
    <row r="52" spans="1:88" x14ac:dyDescent="0.35">
      <c r="A52" s="298"/>
      <c r="B52" s="47" t="s">
        <v>10</v>
      </c>
      <c r="C52" s="50">
        <f>IF('KWh (Monthly) ENTRY LI'!C$5=0,0,'KWh (Monthly) ENTRY LI'!C52)</f>
        <v>0</v>
      </c>
      <c r="D52" s="50">
        <f>IF('KWh (Monthly) ENTRY LI'!D$5=0,0,C52+'KWh (Monthly) ENTRY LI'!D52)</f>
        <v>0</v>
      </c>
      <c r="E52" s="50">
        <f>IF('KWh (Monthly) ENTRY LI'!E$5=0,0,D52+'KWh (Monthly) ENTRY LI'!E52)</f>
        <v>0</v>
      </c>
      <c r="F52" s="50">
        <f>IF('KWh (Monthly) ENTRY LI'!F$5=0,0,E52+'KWh (Monthly) ENTRY LI'!F52)</f>
        <v>0</v>
      </c>
      <c r="G52" s="50">
        <f>IF('KWh (Monthly) ENTRY LI'!G$5=0,0,F52+'KWh (Monthly) ENTRY LI'!G52)</f>
        <v>0</v>
      </c>
      <c r="H52" s="50">
        <f>IF('KWh (Monthly) ENTRY LI'!H$5=0,0,G52+'KWh (Monthly) ENTRY LI'!H52)</f>
        <v>0</v>
      </c>
      <c r="I52" s="50">
        <f>IF('KWh (Monthly) ENTRY LI'!I$5=0,0,H52+'KWh (Monthly) ENTRY LI'!I52)</f>
        <v>0</v>
      </c>
      <c r="J52" s="50">
        <f>IF('KWh (Monthly) ENTRY LI'!J$5=0,0,I52+'KWh (Monthly) ENTRY LI'!J52)</f>
        <v>0</v>
      </c>
      <c r="K52" s="50">
        <f>IF('KWh (Monthly) ENTRY LI'!K$5=0,0,J52+'KWh (Monthly) ENTRY LI'!K52)</f>
        <v>0</v>
      </c>
      <c r="L52" s="50">
        <f>IF('KWh (Monthly) ENTRY LI'!L$5=0,0,K52+'KWh (Monthly) ENTRY LI'!L52)</f>
        <v>0</v>
      </c>
      <c r="M52" s="50">
        <f>IF('KWh (Monthly) ENTRY LI'!M$5=0,0,L52+'KWh (Monthly) ENTRY LI'!M52)</f>
        <v>0</v>
      </c>
      <c r="N52" s="50">
        <f>IF('KWh (Monthly) ENTRY LI'!N$5=0,0,M52+'KWh (Monthly) ENTRY LI'!N52)</f>
        <v>0</v>
      </c>
      <c r="O52" s="50">
        <f>IF('KWh (Monthly) ENTRY LI'!O$5=0,0,N52+'KWh (Monthly) ENTRY LI'!O52)</f>
        <v>0</v>
      </c>
      <c r="P52" s="50">
        <f>IF('KWh (Monthly) ENTRY LI'!P$5=0,0,O52+'KWh (Monthly) ENTRY LI'!P52)</f>
        <v>0</v>
      </c>
      <c r="Q52" s="50">
        <f>IF('KWh (Monthly) ENTRY LI'!Q$5=0,0,P52+'KWh (Monthly) ENTRY LI'!Q52)</f>
        <v>0</v>
      </c>
      <c r="R52" s="50">
        <f>IF('KWh (Monthly) ENTRY LI'!R$5=0,0,Q52+'KWh (Monthly) ENTRY LI'!R52)</f>
        <v>0</v>
      </c>
      <c r="S52" s="50">
        <f>IF('KWh (Monthly) ENTRY LI'!S$5=0,0,R52+'KWh (Monthly) ENTRY LI'!S52)</f>
        <v>0</v>
      </c>
      <c r="T52" s="50">
        <f>IF('KWh (Monthly) ENTRY LI'!T$5=0,0,S52+'KWh (Monthly) ENTRY LI'!T52)</f>
        <v>0</v>
      </c>
      <c r="U52" s="50">
        <f>IF('KWh (Monthly) ENTRY LI'!U$5=0,0,T52+'KWh (Monthly) ENTRY LI'!U52)</f>
        <v>0</v>
      </c>
      <c r="V52" s="50">
        <f>IF('KWh (Monthly) ENTRY LI'!V$5=0,0,U52+'KWh (Monthly) ENTRY LI'!V52)</f>
        <v>0</v>
      </c>
      <c r="W52" s="50">
        <f>IF('KWh (Monthly) ENTRY LI'!W$5=0,0,V52+'KWh (Monthly) ENTRY LI'!W52)</f>
        <v>0</v>
      </c>
      <c r="X52" s="50">
        <f>IF('KWh (Monthly) ENTRY LI'!X$5=0,0,W52+'KWh (Monthly) ENTRY LI'!X52)</f>
        <v>0</v>
      </c>
      <c r="Y52" s="50">
        <f>IF('KWh (Monthly) ENTRY LI'!Y$5=0,0,X52+'KWh (Monthly) ENTRY LI'!Y52)</f>
        <v>0</v>
      </c>
      <c r="Z52" s="50">
        <f>IF('KWh (Monthly) ENTRY LI'!Z$5=0,0,Y52+'KWh (Monthly) ENTRY LI'!Z52)</f>
        <v>0</v>
      </c>
      <c r="AA52" s="50">
        <f>IF('KWh (Monthly) ENTRY LI'!AA$5=0,0,Z52+'KWh (Monthly) ENTRY LI'!AA52)</f>
        <v>0</v>
      </c>
      <c r="AB52" s="50">
        <f>IF('KWh (Monthly) ENTRY LI'!AB$5=0,0,AA52+'KWh (Monthly) ENTRY LI'!AB52)</f>
        <v>0</v>
      </c>
      <c r="AC52" s="50">
        <f>IF('KWh (Monthly) ENTRY LI'!AC$5=0,0,AB52+'KWh (Monthly) ENTRY LI'!AC52)</f>
        <v>0</v>
      </c>
      <c r="AD52" s="50">
        <f>IF('KWh (Monthly) ENTRY LI'!AD$5=0,0,AC52+'KWh (Monthly) ENTRY LI'!AD52)</f>
        <v>0</v>
      </c>
      <c r="AE52" s="50">
        <f>IF('KWh (Monthly) ENTRY LI'!AE$5=0,0,AD52+'KWh (Monthly) ENTRY LI'!AE52)</f>
        <v>0</v>
      </c>
      <c r="AF52" s="50">
        <f>IF('KWh (Monthly) ENTRY LI'!AF$5=0,0,AE52+'KWh (Monthly) ENTRY LI'!AF52)</f>
        <v>0</v>
      </c>
      <c r="AG52" s="50">
        <f>IF('KWh (Monthly) ENTRY LI'!AG$5=0,0,AF52+'KWh (Monthly) ENTRY LI'!AG52)</f>
        <v>0</v>
      </c>
      <c r="AH52" s="50">
        <f>IF('KWh (Monthly) ENTRY LI'!AH$5=0,0,AG52+'KWh (Monthly) ENTRY LI'!AH52)</f>
        <v>0</v>
      </c>
      <c r="AI52" s="50">
        <f>IF('KWh (Monthly) ENTRY LI'!AI$5=0,0,AH52+'KWh (Monthly) ENTRY LI'!AI52)</f>
        <v>0</v>
      </c>
      <c r="AJ52" s="50">
        <f>IF('KWh (Monthly) ENTRY LI'!AJ$5=0,0,AI52+'KWh (Monthly) ENTRY LI'!AJ52)</f>
        <v>0</v>
      </c>
      <c r="AK52" s="50">
        <f>IF('KWh (Monthly) ENTRY LI'!AK$5=0,0,AJ52+'KWh (Monthly) ENTRY LI'!AK52)</f>
        <v>0</v>
      </c>
      <c r="AL52" s="50">
        <f>IF('KWh (Monthly) ENTRY LI'!AL$5=0,0,AK52+'KWh (Monthly) ENTRY LI'!AL52)</f>
        <v>0</v>
      </c>
      <c r="AM52" s="50">
        <f>IF('KWh (Monthly) ENTRY LI'!AM$5=0,0,AL52+'KWh (Monthly) ENTRY LI'!AM52)</f>
        <v>0</v>
      </c>
      <c r="AN52" s="50">
        <f>IF('KWh (Monthly) ENTRY LI'!AN$5=0,0,AM52+'KWh (Monthly) ENTRY LI'!AN52)</f>
        <v>0</v>
      </c>
      <c r="AO52" s="125">
        <f>IF('KWh (Monthly) ENTRY LI'!AO$5=0,0,AN52+'KWh (Monthly) ENTRY LI'!AO52)</f>
        <v>0</v>
      </c>
      <c r="AP52" s="125">
        <f>IF('KWh (Monthly) ENTRY LI'!AP$5=0,0,AO52+'KWh (Monthly) ENTRY LI'!AP52)</f>
        <v>0</v>
      </c>
      <c r="AQ52" s="125">
        <f>IF('KWh (Monthly) ENTRY LI'!AQ$5=0,0,AP52+'KWh (Monthly) ENTRY LI'!AQ52)</f>
        <v>0</v>
      </c>
      <c r="AR52" s="125">
        <f>IF('KWh (Monthly) ENTRY LI'!AR$5=0,0,AQ52+'KWh (Monthly) ENTRY LI'!AR52)</f>
        <v>0</v>
      </c>
      <c r="AS52" s="125">
        <f>IF('KWh (Monthly) ENTRY LI'!AS$5=0,0,AR52+'KWh (Monthly) ENTRY LI'!AS52)</f>
        <v>0</v>
      </c>
      <c r="AT52" s="125">
        <f>IF('KWh (Monthly) ENTRY LI'!AT$5=0,0,AS52+'KWh (Monthly) ENTRY LI'!AT52)</f>
        <v>0</v>
      </c>
      <c r="AU52" s="125">
        <f>IF('KWh (Monthly) ENTRY LI'!AU$5=0,0,AT52+'KWh (Monthly) ENTRY LI'!AU52)</f>
        <v>0</v>
      </c>
      <c r="AV52" s="125">
        <f>IF('KWh (Monthly) ENTRY LI'!AV$5=0,0,AU52+'KWh (Monthly) ENTRY LI'!AV52)</f>
        <v>0</v>
      </c>
      <c r="AW52" s="125">
        <f>IF('KWh (Monthly) ENTRY LI'!AW$5=0,0,AV52+'KWh (Monthly) ENTRY LI'!AW52)</f>
        <v>0</v>
      </c>
      <c r="AX52" s="125">
        <f>IF('KWh (Monthly) ENTRY LI'!AX$5=0,0,AW52+'KWh (Monthly) ENTRY LI'!AX52)</f>
        <v>0</v>
      </c>
      <c r="AY52" s="125">
        <f>IF('KWh (Monthly) ENTRY LI'!AY$5=0,0,AX52+'KWh (Monthly) ENTRY LI'!AY52)</f>
        <v>0</v>
      </c>
      <c r="AZ52" s="125">
        <f>IF('KWh (Monthly) ENTRY LI'!AZ$5=0,0,AY52+'KWh (Monthly) ENTRY LI'!AZ52)</f>
        <v>0</v>
      </c>
      <c r="BA52" s="125">
        <f>IF('KWh (Monthly) ENTRY LI'!BA$5=0,0,AZ52+'KWh (Monthly) ENTRY LI'!BA52)</f>
        <v>0</v>
      </c>
      <c r="BB52" s="125">
        <f>IF('KWh (Monthly) ENTRY LI'!BB$5=0,0,BA52+'KWh (Monthly) ENTRY LI'!BB52)</f>
        <v>0</v>
      </c>
      <c r="BC52" s="125">
        <f>IF('KWh (Monthly) ENTRY LI'!BC$5=0,0,BB52+'KWh (Monthly) ENTRY LI'!BC52)</f>
        <v>0</v>
      </c>
      <c r="BD52" s="125">
        <f>IF('KWh (Monthly) ENTRY LI'!BD$5=0,0,BC52+'KWh (Monthly) ENTRY LI'!BD52)</f>
        <v>0</v>
      </c>
      <c r="BE52" s="125">
        <f>IF('KWh (Monthly) ENTRY LI'!BE$5=0,0,BD52+'KWh (Monthly) ENTRY LI'!BE52)</f>
        <v>0</v>
      </c>
      <c r="BF52" s="125">
        <f>IF('KWh (Monthly) ENTRY LI'!BF$5=0,0,BE52+'KWh (Monthly) ENTRY LI'!BF52)</f>
        <v>0</v>
      </c>
      <c r="BG52" s="125">
        <f>IF('KWh (Monthly) ENTRY LI'!BG$5=0,0,BF52+'KWh (Monthly) ENTRY LI'!BG52)</f>
        <v>0</v>
      </c>
      <c r="BH52" s="125">
        <f>IF('KWh (Monthly) ENTRY LI'!BH$5=0,0,BG52+'KWh (Monthly) ENTRY LI'!BH52)</f>
        <v>0</v>
      </c>
      <c r="BI52" s="125">
        <f>IF('KWh (Monthly) ENTRY LI'!BI$5=0,0,BH52+'KWh (Monthly) ENTRY LI'!BI52)</f>
        <v>0</v>
      </c>
      <c r="BJ52" s="125">
        <f>IF('KWh (Monthly) ENTRY LI'!BJ$5=0,0,BI52+'KWh (Monthly) ENTRY LI'!BJ52)</f>
        <v>0</v>
      </c>
      <c r="BK52" s="125">
        <f>IF('KWh (Monthly) ENTRY LI'!BK$5=0,0,BJ52+'KWh (Monthly) ENTRY LI'!BK52)</f>
        <v>0</v>
      </c>
      <c r="BL52" s="125">
        <f>IF('KWh (Monthly) ENTRY LI'!BL$5=0,0,BK52+'KWh (Monthly) ENTRY LI'!BL52)</f>
        <v>0</v>
      </c>
      <c r="BM52" s="125">
        <f>IF('KWh (Monthly) ENTRY LI'!BM$5=0,0,BL52+'KWh (Monthly) ENTRY LI'!BM52)</f>
        <v>0</v>
      </c>
      <c r="BN52" s="125">
        <f>IF('KWh (Monthly) ENTRY LI'!BN$5=0,0,BM52+'KWh (Monthly) ENTRY LI'!BN52)</f>
        <v>0</v>
      </c>
      <c r="BO52" s="125">
        <f>IF('KWh (Monthly) ENTRY LI'!BO$5=0,0,BN52+'KWh (Monthly) ENTRY LI'!BO52)</f>
        <v>0</v>
      </c>
      <c r="BP52" s="125">
        <f>IF('KWh (Monthly) ENTRY LI'!BP$5=0,0,BO52+'KWh (Monthly) ENTRY LI'!BP52)</f>
        <v>0</v>
      </c>
      <c r="BQ52" s="125">
        <f>IF('KWh (Monthly) ENTRY LI'!BQ$5=0,0,BP52+'KWh (Monthly) ENTRY LI'!BQ52)</f>
        <v>0</v>
      </c>
      <c r="BR52" s="125">
        <f>IF('KWh (Monthly) ENTRY LI'!BR$5=0,0,BQ52+'KWh (Monthly) ENTRY LI'!BR52)</f>
        <v>0</v>
      </c>
      <c r="BS52" s="125">
        <f>IF('KWh (Monthly) ENTRY LI'!BS$5=0,0,BR52+'KWh (Monthly) ENTRY LI'!BS52)</f>
        <v>0</v>
      </c>
      <c r="BT52" s="125">
        <f>IF('KWh (Monthly) ENTRY LI'!BT$5=0,0,BS52+'KWh (Monthly) ENTRY LI'!BT52)</f>
        <v>0</v>
      </c>
      <c r="BU52" s="125">
        <f>IF('KWh (Monthly) ENTRY LI'!BU$5=0,0,BT52+'KWh (Monthly) ENTRY LI'!BU52)</f>
        <v>0</v>
      </c>
      <c r="BV52" s="125">
        <f>IF('KWh (Monthly) ENTRY LI'!BV$5=0,0,BU52+'KWh (Monthly) ENTRY LI'!BV52)</f>
        <v>0</v>
      </c>
      <c r="BW52" s="125">
        <f>IF('KWh (Monthly) ENTRY LI'!BW$5=0,0,BV52+'KWh (Monthly) ENTRY LI'!BW52)</f>
        <v>0</v>
      </c>
      <c r="BX52" s="125">
        <f>IF('KWh (Monthly) ENTRY LI'!BX$5=0,0,BW52+'KWh (Monthly) ENTRY LI'!BX52)</f>
        <v>0</v>
      </c>
      <c r="BY52" s="125">
        <f>IF('KWh (Monthly) ENTRY LI'!BY$5=0,0,BX52+'KWh (Monthly) ENTRY LI'!BY52)</f>
        <v>0</v>
      </c>
      <c r="BZ52" s="125">
        <f>IF('KWh (Monthly) ENTRY LI'!BZ$5=0,0,BY52+'KWh (Monthly) ENTRY LI'!BZ52)</f>
        <v>0</v>
      </c>
      <c r="CA52" s="125">
        <f>IF('KWh (Monthly) ENTRY LI'!CA$5=0,0,BZ52+'KWh (Monthly) ENTRY LI'!CA52)</f>
        <v>0</v>
      </c>
      <c r="CB52" s="125">
        <f>IF('KWh (Monthly) ENTRY LI'!CB$5=0,0,CA52+'KWh (Monthly) ENTRY LI'!CB52)</f>
        <v>0</v>
      </c>
      <c r="CC52" s="125">
        <f>IF('KWh (Monthly) ENTRY LI'!CC$5=0,0,CB52+'KWh (Monthly) ENTRY LI'!CC52)</f>
        <v>0</v>
      </c>
      <c r="CD52" s="125">
        <f>IF('KWh (Monthly) ENTRY LI'!CD$5=0,0,CC52+'KWh (Monthly) ENTRY LI'!CD52)</f>
        <v>0</v>
      </c>
      <c r="CE52" s="125">
        <f>IF('KWh (Monthly) ENTRY LI'!CE$5=0,0,CD52+'KWh (Monthly) ENTRY LI'!CE52)</f>
        <v>0</v>
      </c>
      <c r="CF52" s="125">
        <f>IF('KWh (Monthly) ENTRY LI'!CF$5=0,0,CE52+'KWh (Monthly) ENTRY LI'!CF52)</f>
        <v>0</v>
      </c>
      <c r="CG52" s="125">
        <f>IF('KWh (Monthly) ENTRY LI'!CG$5=0,0,CF52+'KWh (Monthly) ENTRY LI'!CG52)</f>
        <v>0</v>
      </c>
      <c r="CH52" s="125">
        <f>IF('KWh (Monthly) ENTRY LI'!CH$5=0,0,CG52+'KWh (Monthly) ENTRY LI'!CH52)</f>
        <v>0</v>
      </c>
      <c r="CI52" s="125">
        <f>IF('KWh (Monthly) ENTRY LI'!CI$5=0,0,CH52+'KWh (Monthly) ENTRY LI'!CI52)</f>
        <v>0</v>
      </c>
      <c r="CJ52" s="125">
        <f>IF('KWh (Monthly) ENTRY LI'!CJ$5=0,0,CI52+'KWh (Monthly) ENTRY LI'!CJ52)</f>
        <v>0</v>
      </c>
    </row>
    <row r="53" spans="1:88" x14ac:dyDescent="0.35">
      <c r="A53" s="298"/>
      <c r="B53" s="47" t="s">
        <v>1</v>
      </c>
      <c r="C53" s="50">
        <f>IF('KWh (Monthly) ENTRY LI'!C$5=0,0,'KWh (Monthly) ENTRY LI'!C53)</f>
        <v>0</v>
      </c>
      <c r="D53" s="50">
        <f>IF('KWh (Monthly) ENTRY LI'!D$5=0,0,C53+'KWh (Monthly) ENTRY LI'!D53)</f>
        <v>0</v>
      </c>
      <c r="E53" s="50">
        <f>IF('KWh (Monthly) ENTRY LI'!E$5=0,0,D53+'KWh (Monthly) ENTRY LI'!E53)</f>
        <v>0</v>
      </c>
      <c r="F53" s="50">
        <f>IF('KWh (Monthly) ENTRY LI'!F$5=0,0,E53+'KWh (Monthly) ENTRY LI'!F53)</f>
        <v>0</v>
      </c>
      <c r="G53" s="50">
        <f>IF('KWh (Monthly) ENTRY LI'!G$5=0,0,F53+'KWh (Monthly) ENTRY LI'!G53)</f>
        <v>0</v>
      </c>
      <c r="H53" s="50">
        <f>IF('KWh (Monthly) ENTRY LI'!H$5=0,0,G53+'KWh (Monthly) ENTRY LI'!H53)</f>
        <v>0</v>
      </c>
      <c r="I53" s="50">
        <f>IF('KWh (Monthly) ENTRY LI'!I$5=0,0,H53+'KWh (Monthly) ENTRY LI'!I53)</f>
        <v>0</v>
      </c>
      <c r="J53" s="50">
        <f>IF('KWh (Monthly) ENTRY LI'!J$5=0,0,I53+'KWh (Monthly) ENTRY LI'!J53)</f>
        <v>0</v>
      </c>
      <c r="K53" s="50">
        <f>IF('KWh (Monthly) ENTRY LI'!K$5=0,0,J53+'KWh (Monthly) ENTRY LI'!K53)</f>
        <v>0</v>
      </c>
      <c r="L53" s="50">
        <f>IF('KWh (Monthly) ENTRY LI'!L$5=0,0,K53+'KWh (Monthly) ENTRY LI'!L53)</f>
        <v>0</v>
      </c>
      <c r="M53" s="50">
        <f>IF('KWh (Monthly) ENTRY LI'!M$5=0,0,L53+'KWh (Monthly) ENTRY LI'!M53)</f>
        <v>0</v>
      </c>
      <c r="N53" s="50">
        <f>IF('KWh (Monthly) ENTRY LI'!N$5=0,0,M53+'KWh (Monthly) ENTRY LI'!N53)</f>
        <v>0</v>
      </c>
      <c r="O53" s="50">
        <f>IF('KWh (Monthly) ENTRY LI'!O$5=0,0,N53+'KWh (Monthly) ENTRY LI'!O53)</f>
        <v>0</v>
      </c>
      <c r="P53" s="50">
        <f>IF('KWh (Monthly) ENTRY LI'!P$5=0,0,O53+'KWh (Monthly) ENTRY LI'!P53)</f>
        <v>0</v>
      </c>
      <c r="Q53" s="50">
        <f>IF('KWh (Monthly) ENTRY LI'!Q$5=0,0,P53+'KWh (Monthly) ENTRY LI'!Q53)</f>
        <v>0</v>
      </c>
      <c r="R53" s="50">
        <f>IF('KWh (Monthly) ENTRY LI'!R$5=0,0,Q53+'KWh (Monthly) ENTRY LI'!R53)</f>
        <v>0</v>
      </c>
      <c r="S53" s="50">
        <f>IF('KWh (Monthly) ENTRY LI'!S$5=0,0,R53+'KWh (Monthly) ENTRY LI'!S53)</f>
        <v>0</v>
      </c>
      <c r="T53" s="50">
        <f>IF('KWh (Monthly) ENTRY LI'!T$5=0,0,S53+'KWh (Monthly) ENTRY LI'!T53)</f>
        <v>0</v>
      </c>
      <c r="U53" s="50">
        <f>IF('KWh (Monthly) ENTRY LI'!U$5=0,0,T53+'KWh (Monthly) ENTRY LI'!U53)</f>
        <v>0</v>
      </c>
      <c r="V53" s="50">
        <f>IF('KWh (Monthly) ENTRY LI'!V$5=0,0,U53+'KWh (Monthly) ENTRY LI'!V53)</f>
        <v>0</v>
      </c>
      <c r="W53" s="50">
        <f>IF('KWh (Monthly) ENTRY LI'!W$5=0,0,V53+'KWh (Monthly) ENTRY LI'!W53)</f>
        <v>0</v>
      </c>
      <c r="X53" s="50">
        <f>IF('KWh (Monthly) ENTRY LI'!X$5=0,0,W53+'KWh (Monthly) ENTRY LI'!X53)</f>
        <v>0</v>
      </c>
      <c r="Y53" s="50">
        <f>IF('KWh (Monthly) ENTRY LI'!Y$5=0,0,X53+'KWh (Monthly) ENTRY LI'!Y53)</f>
        <v>0</v>
      </c>
      <c r="Z53" s="50">
        <f>IF('KWh (Monthly) ENTRY LI'!Z$5=0,0,Y53+'KWh (Monthly) ENTRY LI'!Z53)</f>
        <v>0</v>
      </c>
      <c r="AA53" s="50">
        <f>IF('KWh (Monthly) ENTRY LI'!AA$5=0,0,Z53+'KWh (Monthly) ENTRY LI'!AA53)</f>
        <v>0</v>
      </c>
      <c r="AB53" s="50">
        <f>IF('KWh (Monthly) ENTRY LI'!AB$5=0,0,AA53+'KWh (Monthly) ENTRY LI'!AB53)</f>
        <v>0</v>
      </c>
      <c r="AC53" s="50">
        <f>IF('KWh (Monthly) ENTRY LI'!AC$5=0,0,AB53+'KWh (Monthly) ENTRY LI'!AC53)</f>
        <v>0</v>
      </c>
      <c r="AD53" s="50">
        <f>IF('KWh (Monthly) ENTRY LI'!AD$5=0,0,AC53+'KWh (Monthly) ENTRY LI'!AD53)</f>
        <v>0</v>
      </c>
      <c r="AE53" s="50">
        <f>IF('KWh (Monthly) ENTRY LI'!AE$5=0,0,AD53+'KWh (Monthly) ENTRY LI'!AE53)</f>
        <v>0</v>
      </c>
      <c r="AF53" s="50">
        <f>IF('KWh (Monthly) ENTRY LI'!AF$5=0,0,AE53+'KWh (Monthly) ENTRY LI'!AF53)</f>
        <v>0</v>
      </c>
      <c r="AG53" s="50">
        <f>IF('KWh (Monthly) ENTRY LI'!AG$5=0,0,AF53+'KWh (Monthly) ENTRY LI'!AG53)</f>
        <v>0</v>
      </c>
      <c r="AH53" s="50">
        <f>IF('KWh (Monthly) ENTRY LI'!AH$5=0,0,AG53+'KWh (Monthly) ENTRY LI'!AH53)</f>
        <v>0</v>
      </c>
      <c r="AI53" s="50">
        <f>IF('KWh (Monthly) ENTRY LI'!AI$5=0,0,AH53+'KWh (Monthly) ENTRY LI'!AI53)</f>
        <v>0</v>
      </c>
      <c r="AJ53" s="50">
        <f>IF('KWh (Monthly) ENTRY LI'!AJ$5=0,0,AI53+'KWh (Monthly) ENTRY LI'!AJ53)</f>
        <v>0</v>
      </c>
      <c r="AK53" s="50">
        <f>IF('KWh (Monthly) ENTRY LI'!AK$5=0,0,AJ53+'KWh (Monthly) ENTRY LI'!AK53)</f>
        <v>0</v>
      </c>
      <c r="AL53" s="50">
        <f>IF('KWh (Monthly) ENTRY LI'!AL$5=0,0,AK53+'KWh (Monthly) ENTRY LI'!AL53)</f>
        <v>0</v>
      </c>
      <c r="AM53" s="50">
        <f>IF('KWh (Monthly) ENTRY LI'!AM$5=0,0,AL53+'KWh (Monthly) ENTRY LI'!AM53)</f>
        <v>0</v>
      </c>
      <c r="AN53" s="50">
        <f>IF('KWh (Monthly) ENTRY LI'!AN$5=0,0,AM53+'KWh (Monthly) ENTRY LI'!AN53)</f>
        <v>0</v>
      </c>
      <c r="AO53" s="125">
        <f>IF('KWh (Monthly) ENTRY LI'!AO$5=0,0,AN53+'KWh (Monthly) ENTRY LI'!AO53)</f>
        <v>0</v>
      </c>
      <c r="AP53" s="125">
        <f>IF('KWh (Monthly) ENTRY LI'!AP$5=0,0,AO53+'KWh (Monthly) ENTRY LI'!AP53)</f>
        <v>0</v>
      </c>
      <c r="AQ53" s="125">
        <f>IF('KWh (Monthly) ENTRY LI'!AQ$5=0,0,AP53+'KWh (Monthly) ENTRY LI'!AQ53)</f>
        <v>0</v>
      </c>
      <c r="AR53" s="125">
        <f>IF('KWh (Monthly) ENTRY LI'!AR$5=0,0,AQ53+'KWh (Monthly) ENTRY LI'!AR53)</f>
        <v>0</v>
      </c>
      <c r="AS53" s="125">
        <f>IF('KWh (Monthly) ENTRY LI'!AS$5=0,0,AR53+'KWh (Monthly) ENTRY LI'!AS53)</f>
        <v>0</v>
      </c>
      <c r="AT53" s="125">
        <f>IF('KWh (Monthly) ENTRY LI'!AT$5=0,0,AS53+'KWh (Monthly) ENTRY LI'!AT53)</f>
        <v>0</v>
      </c>
      <c r="AU53" s="125">
        <f>IF('KWh (Monthly) ENTRY LI'!AU$5=0,0,AT53+'KWh (Monthly) ENTRY LI'!AU53)</f>
        <v>0</v>
      </c>
      <c r="AV53" s="125">
        <f>IF('KWh (Monthly) ENTRY LI'!AV$5=0,0,AU53+'KWh (Monthly) ENTRY LI'!AV53)</f>
        <v>0</v>
      </c>
      <c r="AW53" s="125">
        <f>IF('KWh (Monthly) ENTRY LI'!AW$5=0,0,AV53+'KWh (Monthly) ENTRY LI'!AW53)</f>
        <v>0</v>
      </c>
      <c r="AX53" s="125">
        <f>IF('KWh (Monthly) ENTRY LI'!AX$5=0,0,AW53+'KWh (Monthly) ENTRY LI'!AX53)</f>
        <v>0</v>
      </c>
      <c r="AY53" s="125">
        <f>IF('KWh (Monthly) ENTRY LI'!AY$5=0,0,AX53+'KWh (Monthly) ENTRY LI'!AY53)</f>
        <v>0</v>
      </c>
      <c r="AZ53" s="125">
        <f>IF('KWh (Monthly) ENTRY LI'!AZ$5=0,0,AY53+'KWh (Monthly) ENTRY LI'!AZ53)</f>
        <v>0</v>
      </c>
      <c r="BA53" s="125">
        <f>IF('KWh (Monthly) ENTRY LI'!BA$5=0,0,AZ53+'KWh (Monthly) ENTRY LI'!BA53)</f>
        <v>0</v>
      </c>
      <c r="BB53" s="125">
        <f>IF('KWh (Monthly) ENTRY LI'!BB$5=0,0,BA53+'KWh (Monthly) ENTRY LI'!BB53)</f>
        <v>0</v>
      </c>
      <c r="BC53" s="125">
        <f>IF('KWh (Monthly) ENTRY LI'!BC$5=0,0,BB53+'KWh (Monthly) ENTRY LI'!BC53)</f>
        <v>0</v>
      </c>
      <c r="BD53" s="125">
        <f>IF('KWh (Monthly) ENTRY LI'!BD$5=0,0,BC53+'KWh (Monthly) ENTRY LI'!BD53)</f>
        <v>0</v>
      </c>
      <c r="BE53" s="125">
        <f>IF('KWh (Monthly) ENTRY LI'!BE$5=0,0,BD53+'KWh (Monthly) ENTRY LI'!BE53)</f>
        <v>0</v>
      </c>
      <c r="BF53" s="125">
        <f>IF('KWh (Monthly) ENTRY LI'!BF$5=0,0,BE53+'KWh (Monthly) ENTRY LI'!BF53)</f>
        <v>0</v>
      </c>
      <c r="BG53" s="125">
        <f>IF('KWh (Monthly) ENTRY LI'!BG$5=0,0,BF53+'KWh (Monthly) ENTRY LI'!BG53)</f>
        <v>0</v>
      </c>
      <c r="BH53" s="125">
        <f>IF('KWh (Monthly) ENTRY LI'!BH$5=0,0,BG53+'KWh (Monthly) ENTRY LI'!BH53)</f>
        <v>0</v>
      </c>
      <c r="BI53" s="125">
        <f>IF('KWh (Monthly) ENTRY LI'!BI$5=0,0,BH53+'KWh (Monthly) ENTRY LI'!BI53)</f>
        <v>0</v>
      </c>
      <c r="BJ53" s="125">
        <f>IF('KWh (Monthly) ENTRY LI'!BJ$5=0,0,BI53+'KWh (Monthly) ENTRY LI'!BJ53)</f>
        <v>0</v>
      </c>
      <c r="BK53" s="125">
        <f>IF('KWh (Monthly) ENTRY LI'!BK$5=0,0,BJ53+'KWh (Monthly) ENTRY LI'!BK53)</f>
        <v>0</v>
      </c>
      <c r="BL53" s="125">
        <f>IF('KWh (Monthly) ENTRY LI'!BL$5=0,0,BK53+'KWh (Monthly) ENTRY LI'!BL53)</f>
        <v>0</v>
      </c>
      <c r="BM53" s="125">
        <f>IF('KWh (Monthly) ENTRY LI'!BM$5=0,0,BL53+'KWh (Monthly) ENTRY LI'!BM53)</f>
        <v>0</v>
      </c>
      <c r="BN53" s="125">
        <f>IF('KWh (Monthly) ENTRY LI'!BN$5=0,0,BM53+'KWh (Monthly) ENTRY LI'!BN53)</f>
        <v>0</v>
      </c>
      <c r="BO53" s="125">
        <f>IF('KWh (Monthly) ENTRY LI'!BO$5=0,0,BN53+'KWh (Monthly) ENTRY LI'!BO53)</f>
        <v>0</v>
      </c>
      <c r="BP53" s="125">
        <f>IF('KWh (Monthly) ENTRY LI'!BP$5=0,0,BO53+'KWh (Monthly) ENTRY LI'!BP53)</f>
        <v>0</v>
      </c>
      <c r="BQ53" s="125">
        <f>IF('KWh (Monthly) ENTRY LI'!BQ$5=0,0,BP53+'KWh (Monthly) ENTRY LI'!BQ53)</f>
        <v>0</v>
      </c>
      <c r="BR53" s="125">
        <f>IF('KWh (Monthly) ENTRY LI'!BR$5=0,0,BQ53+'KWh (Monthly) ENTRY LI'!BR53)</f>
        <v>0</v>
      </c>
      <c r="BS53" s="125">
        <f>IF('KWh (Monthly) ENTRY LI'!BS$5=0,0,BR53+'KWh (Monthly) ENTRY LI'!BS53)</f>
        <v>0</v>
      </c>
      <c r="BT53" s="125">
        <f>IF('KWh (Monthly) ENTRY LI'!BT$5=0,0,BS53+'KWh (Monthly) ENTRY LI'!BT53)</f>
        <v>0</v>
      </c>
      <c r="BU53" s="125">
        <f>IF('KWh (Monthly) ENTRY LI'!BU$5=0,0,BT53+'KWh (Monthly) ENTRY LI'!BU53)</f>
        <v>0</v>
      </c>
      <c r="BV53" s="125">
        <f>IF('KWh (Monthly) ENTRY LI'!BV$5=0,0,BU53+'KWh (Monthly) ENTRY LI'!BV53)</f>
        <v>0</v>
      </c>
      <c r="BW53" s="125">
        <f>IF('KWh (Monthly) ENTRY LI'!BW$5=0,0,BV53+'KWh (Monthly) ENTRY LI'!BW53)</f>
        <v>0</v>
      </c>
      <c r="BX53" s="125">
        <f>IF('KWh (Monthly) ENTRY LI'!BX$5=0,0,BW53+'KWh (Monthly) ENTRY LI'!BX53)</f>
        <v>0</v>
      </c>
      <c r="BY53" s="125">
        <f>IF('KWh (Monthly) ENTRY LI'!BY$5=0,0,BX53+'KWh (Monthly) ENTRY LI'!BY53)</f>
        <v>0</v>
      </c>
      <c r="BZ53" s="125">
        <f>IF('KWh (Monthly) ENTRY LI'!BZ$5=0,0,BY53+'KWh (Monthly) ENTRY LI'!BZ53)</f>
        <v>0</v>
      </c>
      <c r="CA53" s="125">
        <f>IF('KWh (Monthly) ENTRY LI'!CA$5=0,0,BZ53+'KWh (Monthly) ENTRY LI'!CA53)</f>
        <v>0</v>
      </c>
      <c r="CB53" s="125">
        <f>IF('KWh (Monthly) ENTRY LI'!CB$5=0,0,CA53+'KWh (Monthly) ENTRY LI'!CB53)</f>
        <v>0</v>
      </c>
      <c r="CC53" s="125">
        <f>IF('KWh (Monthly) ENTRY LI'!CC$5=0,0,CB53+'KWh (Monthly) ENTRY LI'!CC53)</f>
        <v>0</v>
      </c>
      <c r="CD53" s="125">
        <f>IF('KWh (Monthly) ENTRY LI'!CD$5=0,0,CC53+'KWh (Monthly) ENTRY LI'!CD53)</f>
        <v>0</v>
      </c>
      <c r="CE53" s="125">
        <f>IF('KWh (Monthly) ENTRY LI'!CE$5=0,0,CD53+'KWh (Monthly) ENTRY LI'!CE53)</f>
        <v>0</v>
      </c>
      <c r="CF53" s="125">
        <f>IF('KWh (Monthly) ENTRY LI'!CF$5=0,0,CE53+'KWh (Monthly) ENTRY LI'!CF53)</f>
        <v>0</v>
      </c>
      <c r="CG53" s="125">
        <f>IF('KWh (Monthly) ENTRY LI'!CG$5=0,0,CF53+'KWh (Monthly) ENTRY LI'!CG53)</f>
        <v>0</v>
      </c>
      <c r="CH53" s="125">
        <f>IF('KWh (Monthly) ENTRY LI'!CH$5=0,0,CG53+'KWh (Monthly) ENTRY LI'!CH53)</f>
        <v>0</v>
      </c>
      <c r="CI53" s="125">
        <f>IF('KWh (Monthly) ENTRY LI'!CI$5=0,0,CH53+'KWh (Monthly) ENTRY LI'!CI53)</f>
        <v>0</v>
      </c>
      <c r="CJ53" s="125">
        <f>IF('KWh (Monthly) ENTRY LI'!CJ$5=0,0,CI53+'KWh (Monthly) ENTRY LI'!CJ53)</f>
        <v>0</v>
      </c>
    </row>
    <row r="54" spans="1:88" x14ac:dyDescent="0.35">
      <c r="A54" s="298"/>
      <c r="B54" s="47" t="s">
        <v>11</v>
      </c>
      <c r="C54" s="50">
        <f>IF('KWh (Monthly) ENTRY LI'!C$5=0,0,'KWh (Monthly) ENTRY LI'!C54)</f>
        <v>0</v>
      </c>
      <c r="D54" s="50">
        <f>IF('KWh (Monthly) ENTRY LI'!D$5=0,0,C54+'KWh (Monthly) ENTRY LI'!D54)</f>
        <v>0</v>
      </c>
      <c r="E54" s="50">
        <f>IF('KWh (Monthly) ENTRY LI'!E$5=0,0,D54+'KWh (Monthly) ENTRY LI'!E54)</f>
        <v>0</v>
      </c>
      <c r="F54" s="50">
        <f>IF('KWh (Monthly) ENTRY LI'!F$5=0,0,E54+'KWh (Monthly) ENTRY LI'!F54)</f>
        <v>0</v>
      </c>
      <c r="G54" s="50">
        <f>IF('KWh (Monthly) ENTRY LI'!G$5=0,0,F54+'KWh (Monthly) ENTRY LI'!G54)</f>
        <v>0</v>
      </c>
      <c r="H54" s="50">
        <f>IF('KWh (Monthly) ENTRY LI'!H$5=0,0,G54+'KWh (Monthly) ENTRY LI'!H54)</f>
        <v>0</v>
      </c>
      <c r="I54" s="50">
        <f>IF('KWh (Monthly) ENTRY LI'!I$5=0,0,H54+'KWh (Monthly) ENTRY LI'!I54)</f>
        <v>0</v>
      </c>
      <c r="J54" s="50">
        <f>IF('KWh (Monthly) ENTRY LI'!J$5=0,0,I54+'KWh (Monthly) ENTRY LI'!J54)</f>
        <v>0</v>
      </c>
      <c r="K54" s="50">
        <f>IF('KWh (Monthly) ENTRY LI'!K$5=0,0,J54+'KWh (Monthly) ENTRY LI'!K54)</f>
        <v>0</v>
      </c>
      <c r="L54" s="50">
        <f>IF('KWh (Monthly) ENTRY LI'!L$5=0,0,K54+'KWh (Monthly) ENTRY LI'!L54)</f>
        <v>0</v>
      </c>
      <c r="M54" s="50">
        <f>IF('KWh (Monthly) ENTRY LI'!M$5=0,0,L54+'KWh (Monthly) ENTRY LI'!M54)</f>
        <v>0</v>
      </c>
      <c r="N54" s="50">
        <f>IF('KWh (Monthly) ENTRY LI'!N$5=0,0,M54+'KWh (Monthly) ENTRY LI'!N54)</f>
        <v>0</v>
      </c>
      <c r="O54" s="50">
        <f>IF('KWh (Monthly) ENTRY LI'!O$5=0,0,N54+'KWh (Monthly) ENTRY LI'!O54)</f>
        <v>0</v>
      </c>
      <c r="P54" s="50">
        <f>IF('KWh (Monthly) ENTRY LI'!P$5=0,0,O54+'KWh (Monthly) ENTRY LI'!P54)</f>
        <v>0</v>
      </c>
      <c r="Q54" s="50">
        <f>IF('KWh (Monthly) ENTRY LI'!Q$5=0,0,P54+'KWh (Monthly) ENTRY LI'!Q54)</f>
        <v>0</v>
      </c>
      <c r="R54" s="50">
        <f>IF('KWh (Monthly) ENTRY LI'!R$5=0,0,Q54+'KWh (Monthly) ENTRY LI'!R54)</f>
        <v>0</v>
      </c>
      <c r="S54" s="50">
        <f>IF('KWh (Monthly) ENTRY LI'!S$5=0,0,R54+'KWh (Monthly) ENTRY LI'!S54)</f>
        <v>0</v>
      </c>
      <c r="T54" s="50">
        <f>IF('KWh (Monthly) ENTRY LI'!T$5=0,0,S54+'KWh (Monthly) ENTRY LI'!T54)</f>
        <v>0</v>
      </c>
      <c r="U54" s="50">
        <f>IF('KWh (Monthly) ENTRY LI'!U$5=0,0,T54+'KWh (Monthly) ENTRY LI'!U54)</f>
        <v>0</v>
      </c>
      <c r="V54" s="50">
        <f>IF('KWh (Monthly) ENTRY LI'!V$5=0,0,U54+'KWh (Monthly) ENTRY LI'!V54)</f>
        <v>0</v>
      </c>
      <c r="W54" s="50">
        <f>IF('KWh (Monthly) ENTRY LI'!W$5=0,0,V54+'KWh (Monthly) ENTRY LI'!W54)</f>
        <v>0</v>
      </c>
      <c r="X54" s="50">
        <f>IF('KWh (Monthly) ENTRY LI'!X$5=0,0,W54+'KWh (Monthly) ENTRY LI'!X54)</f>
        <v>0</v>
      </c>
      <c r="Y54" s="50">
        <f>IF('KWh (Monthly) ENTRY LI'!Y$5=0,0,X54+'KWh (Monthly) ENTRY LI'!Y54)</f>
        <v>0</v>
      </c>
      <c r="Z54" s="50">
        <f>IF('KWh (Monthly) ENTRY LI'!Z$5=0,0,Y54+'KWh (Monthly) ENTRY LI'!Z54)</f>
        <v>0</v>
      </c>
      <c r="AA54" s="50">
        <f>IF('KWh (Monthly) ENTRY LI'!AA$5=0,0,Z54+'KWh (Monthly) ENTRY LI'!AA54)</f>
        <v>0</v>
      </c>
      <c r="AB54" s="50">
        <f>IF('KWh (Monthly) ENTRY LI'!AB$5=0,0,AA54+'KWh (Monthly) ENTRY LI'!AB54)</f>
        <v>0</v>
      </c>
      <c r="AC54" s="50">
        <f>IF('KWh (Monthly) ENTRY LI'!AC$5=0,0,AB54+'KWh (Monthly) ENTRY LI'!AC54)</f>
        <v>0</v>
      </c>
      <c r="AD54" s="50">
        <f>IF('KWh (Monthly) ENTRY LI'!AD$5=0,0,AC54+'KWh (Monthly) ENTRY LI'!AD54)</f>
        <v>0</v>
      </c>
      <c r="AE54" s="50">
        <f>IF('KWh (Monthly) ENTRY LI'!AE$5=0,0,AD54+'KWh (Monthly) ENTRY LI'!AE54)</f>
        <v>0</v>
      </c>
      <c r="AF54" s="50">
        <f>IF('KWh (Monthly) ENTRY LI'!AF$5=0,0,AE54+'KWh (Monthly) ENTRY LI'!AF54)</f>
        <v>0</v>
      </c>
      <c r="AG54" s="50">
        <f>IF('KWh (Monthly) ENTRY LI'!AG$5=0,0,AF54+'KWh (Monthly) ENTRY LI'!AG54)</f>
        <v>0</v>
      </c>
      <c r="AH54" s="50">
        <f>IF('KWh (Monthly) ENTRY LI'!AH$5=0,0,AG54+'KWh (Monthly) ENTRY LI'!AH54)</f>
        <v>0</v>
      </c>
      <c r="AI54" s="50">
        <f>IF('KWh (Monthly) ENTRY LI'!AI$5=0,0,AH54+'KWh (Monthly) ENTRY LI'!AI54)</f>
        <v>0</v>
      </c>
      <c r="AJ54" s="50">
        <f>IF('KWh (Monthly) ENTRY LI'!AJ$5=0,0,AI54+'KWh (Monthly) ENTRY LI'!AJ54)</f>
        <v>0</v>
      </c>
      <c r="AK54" s="50">
        <f>IF('KWh (Monthly) ENTRY LI'!AK$5=0,0,AJ54+'KWh (Monthly) ENTRY LI'!AK54)</f>
        <v>0</v>
      </c>
      <c r="AL54" s="50">
        <f>IF('KWh (Monthly) ENTRY LI'!AL$5=0,0,AK54+'KWh (Monthly) ENTRY LI'!AL54)</f>
        <v>0</v>
      </c>
      <c r="AM54" s="50">
        <f>IF('KWh (Monthly) ENTRY LI'!AM$5=0,0,AL54+'KWh (Monthly) ENTRY LI'!AM54)</f>
        <v>0</v>
      </c>
      <c r="AN54" s="50">
        <f>IF('KWh (Monthly) ENTRY LI'!AN$5=0,0,AM54+'KWh (Monthly) ENTRY LI'!AN54)</f>
        <v>0</v>
      </c>
      <c r="AO54" s="125">
        <f>IF('KWh (Monthly) ENTRY LI'!AO$5=0,0,AN54+'KWh (Monthly) ENTRY LI'!AO54)</f>
        <v>0</v>
      </c>
      <c r="AP54" s="125">
        <f>IF('KWh (Monthly) ENTRY LI'!AP$5=0,0,AO54+'KWh (Monthly) ENTRY LI'!AP54)</f>
        <v>0</v>
      </c>
      <c r="AQ54" s="125">
        <f>IF('KWh (Monthly) ENTRY LI'!AQ$5=0,0,AP54+'KWh (Monthly) ENTRY LI'!AQ54)</f>
        <v>0</v>
      </c>
      <c r="AR54" s="125">
        <f>IF('KWh (Monthly) ENTRY LI'!AR$5=0,0,AQ54+'KWh (Monthly) ENTRY LI'!AR54)</f>
        <v>0</v>
      </c>
      <c r="AS54" s="125">
        <f>IF('KWh (Monthly) ENTRY LI'!AS$5=0,0,AR54+'KWh (Monthly) ENTRY LI'!AS54)</f>
        <v>0</v>
      </c>
      <c r="AT54" s="125">
        <f>IF('KWh (Monthly) ENTRY LI'!AT$5=0,0,AS54+'KWh (Monthly) ENTRY LI'!AT54)</f>
        <v>0</v>
      </c>
      <c r="AU54" s="125">
        <f>IF('KWh (Monthly) ENTRY LI'!AU$5=0,0,AT54+'KWh (Monthly) ENTRY LI'!AU54)</f>
        <v>0</v>
      </c>
      <c r="AV54" s="125">
        <f>IF('KWh (Monthly) ENTRY LI'!AV$5=0,0,AU54+'KWh (Monthly) ENTRY LI'!AV54)</f>
        <v>0</v>
      </c>
      <c r="AW54" s="125">
        <f>IF('KWh (Monthly) ENTRY LI'!AW$5=0,0,AV54+'KWh (Monthly) ENTRY LI'!AW54)</f>
        <v>0</v>
      </c>
      <c r="AX54" s="125">
        <f>IF('KWh (Monthly) ENTRY LI'!AX$5=0,0,AW54+'KWh (Monthly) ENTRY LI'!AX54)</f>
        <v>0</v>
      </c>
      <c r="AY54" s="125">
        <f>IF('KWh (Monthly) ENTRY LI'!AY$5=0,0,AX54+'KWh (Monthly) ENTRY LI'!AY54)</f>
        <v>0</v>
      </c>
      <c r="AZ54" s="125">
        <f>IF('KWh (Monthly) ENTRY LI'!AZ$5=0,0,AY54+'KWh (Monthly) ENTRY LI'!AZ54)</f>
        <v>0</v>
      </c>
      <c r="BA54" s="125">
        <f>IF('KWh (Monthly) ENTRY LI'!BA$5=0,0,AZ54+'KWh (Monthly) ENTRY LI'!BA54)</f>
        <v>0</v>
      </c>
      <c r="BB54" s="125">
        <f>IF('KWh (Monthly) ENTRY LI'!BB$5=0,0,BA54+'KWh (Monthly) ENTRY LI'!BB54)</f>
        <v>0</v>
      </c>
      <c r="BC54" s="125">
        <f>IF('KWh (Monthly) ENTRY LI'!BC$5=0,0,BB54+'KWh (Monthly) ENTRY LI'!BC54)</f>
        <v>0</v>
      </c>
      <c r="BD54" s="125">
        <f>IF('KWh (Monthly) ENTRY LI'!BD$5=0,0,BC54+'KWh (Monthly) ENTRY LI'!BD54)</f>
        <v>0</v>
      </c>
      <c r="BE54" s="125">
        <f>IF('KWh (Monthly) ENTRY LI'!BE$5=0,0,BD54+'KWh (Monthly) ENTRY LI'!BE54)</f>
        <v>0</v>
      </c>
      <c r="BF54" s="125">
        <f>IF('KWh (Monthly) ENTRY LI'!BF$5=0,0,BE54+'KWh (Monthly) ENTRY LI'!BF54)</f>
        <v>0</v>
      </c>
      <c r="BG54" s="125">
        <f>IF('KWh (Monthly) ENTRY LI'!BG$5=0,0,BF54+'KWh (Monthly) ENTRY LI'!BG54)</f>
        <v>0</v>
      </c>
      <c r="BH54" s="125">
        <f>IF('KWh (Monthly) ENTRY LI'!BH$5=0,0,BG54+'KWh (Monthly) ENTRY LI'!BH54)</f>
        <v>0</v>
      </c>
      <c r="BI54" s="125">
        <f>IF('KWh (Monthly) ENTRY LI'!BI$5=0,0,BH54+'KWh (Monthly) ENTRY LI'!BI54)</f>
        <v>0</v>
      </c>
      <c r="BJ54" s="125">
        <f>IF('KWh (Monthly) ENTRY LI'!BJ$5=0,0,BI54+'KWh (Monthly) ENTRY LI'!BJ54)</f>
        <v>0</v>
      </c>
      <c r="BK54" s="125">
        <f>IF('KWh (Monthly) ENTRY LI'!BK$5=0,0,BJ54+'KWh (Monthly) ENTRY LI'!BK54)</f>
        <v>0</v>
      </c>
      <c r="BL54" s="125">
        <f>IF('KWh (Monthly) ENTRY LI'!BL$5=0,0,BK54+'KWh (Monthly) ENTRY LI'!BL54)</f>
        <v>0</v>
      </c>
      <c r="BM54" s="125">
        <f>IF('KWh (Monthly) ENTRY LI'!BM$5=0,0,BL54+'KWh (Monthly) ENTRY LI'!BM54)</f>
        <v>0</v>
      </c>
      <c r="BN54" s="125">
        <f>IF('KWh (Monthly) ENTRY LI'!BN$5=0,0,BM54+'KWh (Monthly) ENTRY LI'!BN54)</f>
        <v>0</v>
      </c>
      <c r="BO54" s="125">
        <f>IF('KWh (Monthly) ENTRY LI'!BO$5=0,0,BN54+'KWh (Monthly) ENTRY LI'!BO54)</f>
        <v>0</v>
      </c>
      <c r="BP54" s="125">
        <f>IF('KWh (Monthly) ENTRY LI'!BP$5=0,0,BO54+'KWh (Monthly) ENTRY LI'!BP54)</f>
        <v>0</v>
      </c>
      <c r="BQ54" s="125">
        <f>IF('KWh (Monthly) ENTRY LI'!BQ$5=0,0,BP54+'KWh (Monthly) ENTRY LI'!BQ54)</f>
        <v>0</v>
      </c>
      <c r="BR54" s="125">
        <f>IF('KWh (Monthly) ENTRY LI'!BR$5=0,0,BQ54+'KWh (Monthly) ENTRY LI'!BR54)</f>
        <v>0</v>
      </c>
      <c r="BS54" s="125">
        <f>IF('KWh (Monthly) ENTRY LI'!BS$5=0,0,BR54+'KWh (Monthly) ENTRY LI'!BS54)</f>
        <v>0</v>
      </c>
      <c r="BT54" s="125">
        <f>IF('KWh (Monthly) ENTRY LI'!BT$5=0,0,BS54+'KWh (Monthly) ENTRY LI'!BT54)</f>
        <v>0</v>
      </c>
      <c r="BU54" s="125">
        <f>IF('KWh (Monthly) ENTRY LI'!BU$5=0,0,BT54+'KWh (Monthly) ENTRY LI'!BU54)</f>
        <v>0</v>
      </c>
      <c r="BV54" s="125">
        <f>IF('KWh (Monthly) ENTRY LI'!BV$5=0,0,BU54+'KWh (Monthly) ENTRY LI'!BV54)</f>
        <v>0</v>
      </c>
      <c r="BW54" s="125">
        <f>IF('KWh (Monthly) ENTRY LI'!BW$5=0,0,BV54+'KWh (Monthly) ENTRY LI'!BW54)</f>
        <v>0</v>
      </c>
      <c r="BX54" s="125">
        <f>IF('KWh (Monthly) ENTRY LI'!BX$5=0,0,BW54+'KWh (Monthly) ENTRY LI'!BX54)</f>
        <v>0</v>
      </c>
      <c r="BY54" s="125">
        <f>IF('KWh (Monthly) ENTRY LI'!BY$5=0,0,BX54+'KWh (Monthly) ENTRY LI'!BY54)</f>
        <v>0</v>
      </c>
      <c r="BZ54" s="125">
        <f>IF('KWh (Monthly) ENTRY LI'!BZ$5=0,0,BY54+'KWh (Monthly) ENTRY LI'!BZ54)</f>
        <v>0</v>
      </c>
      <c r="CA54" s="125">
        <f>IF('KWh (Monthly) ENTRY LI'!CA$5=0,0,BZ54+'KWh (Monthly) ENTRY LI'!CA54)</f>
        <v>0</v>
      </c>
      <c r="CB54" s="125">
        <f>IF('KWh (Monthly) ENTRY LI'!CB$5=0,0,CA54+'KWh (Monthly) ENTRY LI'!CB54)</f>
        <v>0</v>
      </c>
      <c r="CC54" s="125">
        <f>IF('KWh (Monthly) ENTRY LI'!CC$5=0,0,CB54+'KWh (Monthly) ENTRY LI'!CC54)</f>
        <v>0</v>
      </c>
      <c r="CD54" s="125">
        <f>IF('KWh (Monthly) ENTRY LI'!CD$5=0,0,CC54+'KWh (Monthly) ENTRY LI'!CD54)</f>
        <v>0</v>
      </c>
      <c r="CE54" s="125">
        <f>IF('KWh (Monthly) ENTRY LI'!CE$5=0,0,CD54+'KWh (Monthly) ENTRY LI'!CE54)</f>
        <v>0</v>
      </c>
      <c r="CF54" s="125">
        <f>IF('KWh (Monthly) ENTRY LI'!CF$5=0,0,CE54+'KWh (Monthly) ENTRY LI'!CF54)</f>
        <v>0</v>
      </c>
      <c r="CG54" s="125">
        <f>IF('KWh (Monthly) ENTRY LI'!CG$5=0,0,CF54+'KWh (Monthly) ENTRY LI'!CG54)</f>
        <v>0</v>
      </c>
      <c r="CH54" s="125">
        <f>IF('KWh (Monthly) ENTRY LI'!CH$5=0,0,CG54+'KWh (Monthly) ENTRY LI'!CH54)</f>
        <v>0</v>
      </c>
      <c r="CI54" s="125">
        <f>IF('KWh (Monthly) ENTRY LI'!CI$5=0,0,CH54+'KWh (Monthly) ENTRY LI'!CI54)</f>
        <v>0</v>
      </c>
      <c r="CJ54" s="125">
        <f>IF('KWh (Monthly) ENTRY LI'!CJ$5=0,0,CI54+'KWh (Monthly) ENTRY LI'!CJ54)</f>
        <v>0</v>
      </c>
    </row>
    <row r="55" spans="1:88" x14ac:dyDescent="0.35">
      <c r="A55" s="298"/>
      <c r="B55" s="47" t="s">
        <v>12</v>
      </c>
      <c r="C55" s="50">
        <f>IF('KWh (Monthly) ENTRY LI'!C$5=0,0,'KWh (Monthly) ENTRY LI'!C55)</f>
        <v>0</v>
      </c>
      <c r="D55" s="50">
        <f>IF('KWh (Monthly) ENTRY LI'!D$5=0,0,C55+'KWh (Monthly) ENTRY LI'!D55)</f>
        <v>0</v>
      </c>
      <c r="E55" s="50">
        <f>IF('KWh (Monthly) ENTRY LI'!E$5=0,0,D55+'KWh (Monthly) ENTRY LI'!E55)</f>
        <v>0</v>
      </c>
      <c r="F55" s="50">
        <f>IF('KWh (Monthly) ENTRY LI'!F$5=0,0,E55+'KWh (Monthly) ENTRY LI'!F55)</f>
        <v>0</v>
      </c>
      <c r="G55" s="50">
        <f>IF('KWh (Monthly) ENTRY LI'!G$5=0,0,F55+'KWh (Monthly) ENTRY LI'!G55)</f>
        <v>0</v>
      </c>
      <c r="H55" s="50">
        <f>IF('KWh (Monthly) ENTRY LI'!H$5=0,0,G55+'KWh (Monthly) ENTRY LI'!H55)</f>
        <v>0</v>
      </c>
      <c r="I55" s="50">
        <f>IF('KWh (Monthly) ENTRY LI'!I$5=0,0,H55+'KWh (Monthly) ENTRY LI'!I55)</f>
        <v>0</v>
      </c>
      <c r="J55" s="50">
        <f>IF('KWh (Monthly) ENTRY LI'!J$5=0,0,I55+'KWh (Monthly) ENTRY LI'!J55)</f>
        <v>0</v>
      </c>
      <c r="K55" s="50">
        <f>IF('KWh (Monthly) ENTRY LI'!K$5=0,0,J55+'KWh (Monthly) ENTRY LI'!K55)</f>
        <v>0</v>
      </c>
      <c r="L55" s="50">
        <f>IF('KWh (Monthly) ENTRY LI'!L$5=0,0,K55+'KWh (Monthly) ENTRY LI'!L55)</f>
        <v>0</v>
      </c>
      <c r="M55" s="50">
        <f>IF('KWh (Monthly) ENTRY LI'!M$5=0,0,L55+'KWh (Monthly) ENTRY LI'!M55)</f>
        <v>0</v>
      </c>
      <c r="N55" s="50">
        <f>IF('KWh (Monthly) ENTRY LI'!N$5=0,0,M55+'KWh (Monthly) ENTRY LI'!N55)</f>
        <v>0</v>
      </c>
      <c r="O55" s="50">
        <f>IF('KWh (Monthly) ENTRY LI'!O$5=0,0,N55+'KWh (Monthly) ENTRY LI'!O55)</f>
        <v>0</v>
      </c>
      <c r="P55" s="50">
        <f>IF('KWh (Monthly) ENTRY LI'!P$5=0,0,O55+'KWh (Monthly) ENTRY LI'!P55)</f>
        <v>0</v>
      </c>
      <c r="Q55" s="50">
        <f>IF('KWh (Monthly) ENTRY LI'!Q$5=0,0,P55+'KWh (Monthly) ENTRY LI'!Q55)</f>
        <v>0</v>
      </c>
      <c r="R55" s="50">
        <f>IF('KWh (Monthly) ENTRY LI'!R$5=0,0,Q55+'KWh (Monthly) ENTRY LI'!R55)</f>
        <v>0</v>
      </c>
      <c r="S55" s="50">
        <f>IF('KWh (Monthly) ENTRY LI'!S$5=0,0,R55+'KWh (Monthly) ENTRY LI'!S55)</f>
        <v>0</v>
      </c>
      <c r="T55" s="50">
        <f>IF('KWh (Monthly) ENTRY LI'!T$5=0,0,S55+'KWh (Monthly) ENTRY LI'!T55)</f>
        <v>0</v>
      </c>
      <c r="U55" s="50">
        <f>IF('KWh (Monthly) ENTRY LI'!U$5=0,0,T55+'KWh (Monthly) ENTRY LI'!U55)</f>
        <v>0</v>
      </c>
      <c r="V55" s="50">
        <f>IF('KWh (Monthly) ENTRY LI'!V$5=0,0,U55+'KWh (Monthly) ENTRY LI'!V55)</f>
        <v>0</v>
      </c>
      <c r="W55" s="50">
        <f>IF('KWh (Monthly) ENTRY LI'!W$5=0,0,V55+'KWh (Monthly) ENTRY LI'!W55)</f>
        <v>0</v>
      </c>
      <c r="X55" s="50">
        <f>IF('KWh (Monthly) ENTRY LI'!X$5=0,0,W55+'KWh (Monthly) ENTRY LI'!X55)</f>
        <v>0</v>
      </c>
      <c r="Y55" s="50">
        <f>IF('KWh (Monthly) ENTRY LI'!Y$5=0,0,X55+'KWh (Monthly) ENTRY LI'!Y55)</f>
        <v>0</v>
      </c>
      <c r="Z55" s="50">
        <f>IF('KWh (Monthly) ENTRY LI'!Z$5=0,0,Y55+'KWh (Monthly) ENTRY LI'!Z55)</f>
        <v>0</v>
      </c>
      <c r="AA55" s="50">
        <f>IF('KWh (Monthly) ENTRY LI'!AA$5=0,0,Z55+'KWh (Monthly) ENTRY LI'!AA55)</f>
        <v>0</v>
      </c>
      <c r="AB55" s="50">
        <f>IF('KWh (Monthly) ENTRY LI'!AB$5=0,0,AA55+'KWh (Monthly) ENTRY LI'!AB55)</f>
        <v>0</v>
      </c>
      <c r="AC55" s="50">
        <f>IF('KWh (Monthly) ENTRY LI'!AC$5=0,0,AB55+'KWh (Monthly) ENTRY LI'!AC55)</f>
        <v>0</v>
      </c>
      <c r="AD55" s="50">
        <f>IF('KWh (Monthly) ENTRY LI'!AD$5=0,0,AC55+'KWh (Monthly) ENTRY LI'!AD55)</f>
        <v>0</v>
      </c>
      <c r="AE55" s="50">
        <f>IF('KWh (Monthly) ENTRY LI'!AE$5=0,0,AD55+'KWh (Monthly) ENTRY LI'!AE55)</f>
        <v>0</v>
      </c>
      <c r="AF55" s="50">
        <f>IF('KWh (Monthly) ENTRY LI'!AF$5=0,0,AE55+'KWh (Monthly) ENTRY LI'!AF55)</f>
        <v>0</v>
      </c>
      <c r="AG55" s="50">
        <f>IF('KWh (Monthly) ENTRY LI'!AG$5=0,0,AF55+'KWh (Monthly) ENTRY LI'!AG55)</f>
        <v>0</v>
      </c>
      <c r="AH55" s="50">
        <f>IF('KWh (Monthly) ENTRY LI'!AH$5=0,0,AG55+'KWh (Monthly) ENTRY LI'!AH55)</f>
        <v>0</v>
      </c>
      <c r="AI55" s="50">
        <f>IF('KWh (Monthly) ENTRY LI'!AI$5=0,0,AH55+'KWh (Monthly) ENTRY LI'!AI55)</f>
        <v>0</v>
      </c>
      <c r="AJ55" s="50">
        <f>IF('KWh (Monthly) ENTRY LI'!AJ$5=0,0,AI55+'KWh (Monthly) ENTRY LI'!AJ55)</f>
        <v>0</v>
      </c>
      <c r="AK55" s="50">
        <f>IF('KWh (Monthly) ENTRY LI'!AK$5=0,0,AJ55+'KWh (Monthly) ENTRY LI'!AK55)</f>
        <v>0</v>
      </c>
      <c r="AL55" s="50">
        <f>IF('KWh (Monthly) ENTRY LI'!AL$5=0,0,AK55+'KWh (Monthly) ENTRY LI'!AL55)</f>
        <v>0</v>
      </c>
      <c r="AM55" s="50">
        <f>IF('KWh (Monthly) ENTRY LI'!AM$5=0,0,AL55+'KWh (Monthly) ENTRY LI'!AM55)</f>
        <v>0</v>
      </c>
      <c r="AN55" s="50">
        <f>IF('KWh (Monthly) ENTRY LI'!AN$5=0,0,AM55+'KWh (Monthly) ENTRY LI'!AN55)</f>
        <v>0</v>
      </c>
      <c r="AO55" s="125">
        <f>IF('KWh (Monthly) ENTRY LI'!AO$5=0,0,AN55+'KWh (Monthly) ENTRY LI'!AO55)</f>
        <v>0</v>
      </c>
      <c r="AP55" s="125">
        <f>IF('KWh (Monthly) ENTRY LI'!AP$5=0,0,AO55+'KWh (Monthly) ENTRY LI'!AP55)</f>
        <v>0</v>
      </c>
      <c r="AQ55" s="125">
        <f>IF('KWh (Monthly) ENTRY LI'!AQ$5=0,0,AP55+'KWh (Monthly) ENTRY LI'!AQ55)</f>
        <v>0</v>
      </c>
      <c r="AR55" s="125">
        <f>IF('KWh (Monthly) ENTRY LI'!AR$5=0,0,AQ55+'KWh (Monthly) ENTRY LI'!AR55)</f>
        <v>0</v>
      </c>
      <c r="AS55" s="125">
        <f>IF('KWh (Monthly) ENTRY LI'!AS$5=0,0,AR55+'KWh (Monthly) ENTRY LI'!AS55)</f>
        <v>0</v>
      </c>
      <c r="AT55" s="125">
        <f>IF('KWh (Monthly) ENTRY LI'!AT$5=0,0,AS55+'KWh (Monthly) ENTRY LI'!AT55)</f>
        <v>0</v>
      </c>
      <c r="AU55" s="125">
        <f>IF('KWh (Monthly) ENTRY LI'!AU$5=0,0,AT55+'KWh (Monthly) ENTRY LI'!AU55)</f>
        <v>0</v>
      </c>
      <c r="AV55" s="125">
        <f>IF('KWh (Monthly) ENTRY LI'!AV$5=0,0,AU55+'KWh (Monthly) ENTRY LI'!AV55)</f>
        <v>0</v>
      </c>
      <c r="AW55" s="125">
        <f>IF('KWh (Monthly) ENTRY LI'!AW$5=0,0,AV55+'KWh (Monthly) ENTRY LI'!AW55)</f>
        <v>0</v>
      </c>
      <c r="AX55" s="125">
        <f>IF('KWh (Monthly) ENTRY LI'!AX$5=0,0,AW55+'KWh (Monthly) ENTRY LI'!AX55)</f>
        <v>0</v>
      </c>
      <c r="AY55" s="125">
        <f>IF('KWh (Monthly) ENTRY LI'!AY$5=0,0,AX55+'KWh (Monthly) ENTRY LI'!AY55)</f>
        <v>0</v>
      </c>
      <c r="AZ55" s="125">
        <f>IF('KWh (Monthly) ENTRY LI'!AZ$5=0,0,AY55+'KWh (Monthly) ENTRY LI'!AZ55)</f>
        <v>0</v>
      </c>
      <c r="BA55" s="125">
        <f>IF('KWh (Monthly) ENTRY LI'!BA$5=0,0,AZ55+'KWh (Monthly) ENTRY LI'!BA55)</f>
        <v>0</v>
      </c>
      <c r="BB55" s="125">
        <f>IF('KWh (Monthly) ENTRY LI'!BB$5=0,0,BA55+'KWh (Monthly) ENTRY LI'!BB55)</f>
        <v>0</v>
      </c>
      <c r="BC55" s="125">
        <f>IF('KWh (Monthly) ENTRY LI'!BC$5=0,0,BB55+'KWh (Monthly) ENTRY LI'!BC55)</f>
        <v>0</v>
      </c>
      <c r="BD55" s="125">
        <f>IF('KWh (Monthly) ENTRY LI'!BD$5=0,0,BC55+'KWh (Monthly) ENTRY LI'!BD55)</f>
        <v>0</v>
      </c>
      <c r="BE55" s="125">
        <f>IF('KWh (Monthly) ENTRY LI'!BE$5=0,0,BD55+'KWh (Monthly) ENTRY LI'!BE55)</f>
        <v>0</v>
      </c>
      <c r="BF55" s="125">
        <f>IF('KWh (Monthly) ENTRY LI'!BF$5=0,0,BE55+'KWh (Monthly) ENTRY LI'!BF55)</f>
        <v>0</v>
      </c>
      <c r="BG55" s="125">
        <f>IF('KWh (Monthly) ENTRY LI'!BG$5=0,0,BF55+'KWh (Monthly) ENTRY LI'!BG55)</f>
        <v>0</v>
      </c>
      <c r="BH55" s="125">
        <f>IF('KWh (Monthly) ENTRY LI'!BH$5=0,0,BG55+'KWh (Monthly) ENTRY LI'!BH55)</f>
        <v>0</v>
      </c>
      <c r="BI55" s="125">
        <f>IF('KWh (Monthly) ENTRY LI'!BI$5=0,0,BH55+'KWh (Monthly) ENTRY LI'!BI55)</f>
        <v>0</v>
      </c>
      <c r="BJ55" s="125">
        <f>IF('KWh (Monthly) ENTRY LI'!BJ$5=0,0,BI55+'KWh (Monthly) ENTRY LI'!BJ55)</f>
        <v>0</v>
      </c>
      <c r="BK55" s="125">
        <f>IF('KWh (Monthly) ENTRY LI'!BK$5=0,0,BJ55+'KWh (Monthly) ENTRY LI'!BK55)</f>
        <v>0</v>
      </c>
      <c r="BL55" s="125">
        <f>IF('KWh (Monthly) ENTRY LI'!BL$5=0,0,BK55+'KWh (Monthly) ENTRY LI'!BL55)</f>
        <v>0</v>
      </c>
      <c r="BM55" s="125">
        <f>IF('KWh (Monthly) ENTRY LI'!BM$5=0,0,BL55+'KWh (Monthly) ENTRY LI'!BM55)</f>
        <v>0</v>
      </c>
      <c r="BN55" s="125">
        <f>IF('KWh (Monthly) ENTRY LI'!BN$5=0,0,BM55+'KWh (Monthly) ENTRY LI'!BN55)</f>
        <v>0</v>
      </c>
      <c r="BO55" s="125">
        <f>IF('KWh (Monthly) ENTRY LI'!BO$5=0,0,BN55+'KWh (Monthly) ENTRY LI'!BO55)</f>
        <v>0</v>
      </c>
      <c r="BP55" s="125">
        <f>IF('KWh (Monthly) ENTRY LI'!BP$5=0,0,BO55+'KWh (Monthly) ENTRY LI'!BP55)</f>
        <v>0</v>
      </c>
      <c r="BQ55" s="125">
        <f>IF('KWh (Monthly) ENTRY LI'!BQ$5=0,0,BP55+'KWh (Monthly) ENTRY LI'!BQ55)</f>
        <v>0</v>
      </c>
      <c r="BR55" s="125">
        <f>IF('KWh (Monthly) ENTRY LI'!BR$5=0,0,BQ55+'KWh (Monthly) ENTRY LI'!BR55)</f>
        <v>0</v>
      </c>
      <c r="BS55" s="125">
        <f>IF('KWh (Monthly) ENTRY LI'!BS$5=0,0,BR55+'KWh (Monthly) ENTRY LI'!BS55)</f>
        <v>0</v>
      </c>
      <c r="BT55" s="125">
        <f>IF('KWh (Monthly) ENTRY LI'!BT$5=0,0,BS55+'KWh (Monthly) ENTRY LI'!BT55)</f>
        <v>0</v>
      </c>
      <c r="BU55" s="125">
        <f>IF('KWh (Monthly) ENTRY LI'!BU$5=0,0,BT55+'KWh (Monthly) ENTRY LI'!BU55)</f>
        <v>0</v>
      </c>
      <c r="BV55" s="125">
        <f>IF('KWh (Monthly) ENTRY LI'!BV$5=0,0,BU55+'KWh (Monthly) ENTRY LI'!BV55)</f>
        <v>0</v>
      </c>
      <c r="BW55" s="125">
        <f>IF('KWh (Monthly) ENTRY LI'!BW$5=0,0,BV55+'KWh (Monthly) ENTRY LI'!BW55)</f>
        <v>0</v>
      </c>
      <c r="BX55" s="125">
        <f>IF('KWh (Monthly) ENTRY LI'!BX$5=0,0,BW55+'KWh (Monthly) ENTRY LI'!BX55)</f>
        <v>0</v>
      </c>
      <c r="BY55" s="125">
        <f>IF('KWh (Monthly) ENTRY LI'!BY$5=0,0,BX55+'KWh (Monthly) ENTRY LI'!BY55)</f>
        <v>0</v>
      </c>
      <c r="BZ55" s="125">
        <f>IF('KWh (Monthly) ENTRY LI'!BZ$5=0,0,BY55+'KWh (Monthly) ENTRY LI'!BZ55)</f>
        <v>0</v>
      </c>
      <c r="CA55" s="125">
        <f>IF('KWh (Monthly) ENTRY LI'!CA$5=0,0,BZ55+'KWh (Monthly) ENTRY LI'!CA55)</f>
        <v>0</v>
      </c>
      <c r="CB55" s="125">
        <f>IF('KWh (Monthly) ENTRY LI'!CB$5=0,0,CA55+'KWh (Monthly) ENTRY LI'!CB55)</f>
        <v>0</v>
      </c>
      <c r="CC55" s="125">
        <f>IF('KWh (Monthly) ENTRY LI'!CC$5=0,0,CB55+'KWh (Monthly) ENTRY LI'!CC55)</f>
        <v>0</v>
      </c>
      <c r="CD55" s="125">
        <f>IF('KWh (Monthly) ENTRY LI'!CD$5=0,0,CC55+'KWh (Monthly) ENTRY LI'!CD55)</f>
        <v>0</v>
      </c>
      <c r="CE55" s="125">
        <f>IF('KWh (Monthly) ENTRY LI'!CE$5=0,0,CD55+'KWh (Monthly) ENTRY LI'!CE55)</f>
        <v>0</v>
      </c>
      <c r="CF55" s="125">
        <f>IF('KWh (Monthly) ENTRY LI'!CF$5=0,0,CE55+'KWh (Monthly) ENTRY LI'!CF55)</f>
        <v>0</v>
      </c>
      <c r="CG55" s="125">
        <f>IF('KWh (Monthly) ENTRY LI'!CG$5=0,0,CF55+'KWh (Monthly) ENTRY LI'!CG55)</f>
        <v>0</v>
      </c>
      <c r="CH55" s="125">
        <f>IF('KWh (Monthly) ENTRY LI'!CH$5=0,0,CG55+'KWh (Monthly) ENTRY LI'!CH55)</f>
        <v>0</v>
      </c>
      <c r="CI55" s="125">
        <f>IF('KWh (Monthly) ENTRY LI'!CI$5=0,0,CH55+'KWh (Monthly) ENTRY LI'!CI55)</f>
        <v>0</v>
      </c>
      <c r="CJ55" s="125">
        <f>IF('KWh (Monthly) ENTRY LI'!CJ$5=0,0,CI55+'KWh (Monthly) ENTRY LI'!CJ55)</f>
        <v>0</v>
      </c>
    </row>
    <row r="56" spans="1:88" x14ac:dyDescent="0.35">
      <c r="A56" s="298"/>
      <c r="B56" s="47" t="s">
        <v>3</v>
      </c>
      <c r="C56" s="50">
        <f>IF('KWh (Monthly) ENTRY LI'!C$5=0,0,'KWh (Monthly) ENTRY LI'!C56)</f>
        <v>0</v>
      </c>
      <c r="D56" s="50">
        <f>IF('KWh (Monthly) ENTRY LI'!D$5=0,0,C56+'KWh (Monthly) ENTRY LI'!D56)</f>
        <v>0</v>
      </c>
      <c r="E56" s="50">
        <f>IF('KWh (Monthly) ENTRY LI'!E$5=0,0,D56+'KWh (Monthly) ENTRY LI'!E56)</f>
        <v>0</v>
      </c>
      <c r="F56" s="50">
        <f>IF('KWh (Monthly) ENTRY LI'!F$5=0,0,E56+'KWh (Monthly) ENTRY LI'!F56)</f>
        <v>0</v>
      </c>
      <c r="G56" s="50">
        <f>IF('KWh (Monthly) ENTRY LI'!G$5=0,0,F56+'KWh (Monthly) ENTRY LI'!G56)</f>
        <v>0</v>
      </c>
      <c r="H56" s="50">
        <f>IF('KWh (Monthly) ENTRY LI'!H$5=0,0,G56+'KWh (Monthly) ENTRY LI'!H56)</f>
        <v>0</v>
      </c>
      <c r="I56" s="50">
        <f>IF('KWh (Monthly) ENTRY LI'!I$5=0,0,H56+'KWh (Monthly) ENTRY LI'!I56)</f>
        <v>0</v>
      </c>
      <c r="J56" s="50">
        <f>IF('KWh (Monthly) ENTRY LI'!J$5=0,0,I56+'KWh (Monthly) ENTRY LI'!J56)</f>
        <v>0</v>
      </c>
      <c r="K56" s="50">
        <f>IF('KWh (Monthly) ENTRY LI'!K$5=0,0,J56+'KWh (Monthly) ENTRY LI'!K56)</f>
        <v>0</v>
      </c>
      <c r="L56" s="50">
        <f>IF('KWh (Monthly) ENTRY LI'!L$5=0,0,K56+'KWh (Monthly) ENTRY LI'!L56)</f>
        <v>0</v>
      </c>
      <c r="M56" s="50">
        <f>IF('KWh (Monthly) ENTRY LI'!M$5=0,0,L56+'KWh (Monthly) ENTRY LI'!M56)</f>
        <v>0</v>
      </c>
      <c r="N56" s="50">
        <f>IF('KWh (Monthly) ENTRY LI'!N$5=0,0,M56+'KWh (Monthly) ENTRY LI'!N56)</f>
        <v>0</v>
      </c>
      <c r="O56" s="50">
        <f>IF('KWh (Monthly) ENTRY LI'!O$5=0,0,N56+'KWh (Monthly) ENTRY LI'!O56)</f>
        <v>0</v>
      </c>
      <c r="P56" s="50">
        <f>IF('KWh (Monthly) ENTRY LI'!P$5=0,0,O56+'KWh (Monthly) ENTRY LI'!P56)</f>
        <v>0</v>
      </c>
      <c r="Q56" s="50">
        <f>IF('KWh (Monthly) ENTRY LI'!Q$5=0,0,P56+'KWh (Monthly) ENTRY LI'!Q56)</f>
        <v>0</v>
      </c>
      <c r="R56" s="50">
        <f>IF('KWh (Monthly) ENTRY LI'!R$5=0,0,Q56+'KWh (Monthly) ENTRY LI'!R56)</f>
        <v>0</v>
      </c>
      <c r="S56" s="50">
        <f>IF('KWh (Monthly) ENTRY LI'!S$5=0,0,R56+'KWh (Monthly) ENTRY LI'!S56)</f>
        <v>0</v>
      </c>
      <c r="T56" s="50">
        <f>IF('KWh (Monthly) ENTRY LI'!T$5=0,0,S56+'KWh (Monthly) ENTRY LI'!T56)</f>
        <v>0</v>
      </c>
      <c r="U56" s="50">
        <f>IF('KWh (Monthly) ENTRY LI'!U$5=0,0,T56+'KWh (Monthly) ENTRY LI'!U56)</f>
        <v>0</v>
      </c>
      <c r="V56" s="50">
        <f>IF('KWh (Monthly) ENTRY LI'!V$5=0,0,U56+'KWh (Monthly) ENTRY LI'!V56)</f>
        <v>0</v>
      </c>
      <c r="W56" s="50">
        <f>IF('KWh (Monthly) ENTRY LI'!W$5=0,0,V56+'KWh (Monthly) ENTRY LI'!W56)</f>
        <v>0</v>
      </c>
      <c r="X56" s="50">
        <f>IF('KWh (Monthly) ENTRY LI'!X$5=0,0,W56+'KWh (Monthly) ENTRY LI'!X56)</f>
        <v>0</v>
      </c>
      <c r="Y56" s="50">
        <f>IF('KWh (Monthly) ENTRY LI'!Y$5=0,0,X56+'KWh (Monthly) ENTRY LI'!Y56)</f>
        <v>0</v>
      </c>
      <c r="Z56" s="50">
        <f>IF('KWh (Monthly) ENTRY LI'!Z$5=0,0,Y56+'KWh (Monthly) ENTRY LI'!Z56)</f>
        <v>0</v>
      </c>
      <c r="AA56" s="50">
        <f>IF('KWh (Monthly) ENTRY LI'!AA$5=0,0,Z56+'KWh (Monthly) ENTRY LI'!AA56)</f>
        <v>0</v>
      </c>
      <c r="AB56" s="50">
        <f>IF('KWh (Monthly) ENTRY LI'!AB$5=0,0,AA56+'KWh (Monthly) ENTRY LI'!AB56)</f>
        <v>0</v>
      </c>
      <c r="AC56" s="50">
        <f>IF('KWh (Monthly) ENTRY LI'!AC$5=0,0,AB56+'KWh (Monthly) ENTRY LI'!AC56)</f>
        <v>0</v>
      </c>
      <c r="AD56" s="50">
        <f>IF('KWh (Monthly) ENTRY LI'!AD$5=0,0,AC56+'KWh (Monthly) ENTRY LI'!AD56)</f>
        <v>0</v>
      </c>
      <c r="AE56" s="50">
        <f>IF('KWh (Monthly) ENTRY LI'!AE$5=0,0,AD56+'KWh (Monthly) ENTRY LI'!AE56)</f>
        <v>0</v>
      </c>
      <c r="AF56" s="50">
        <f>IF('KWh (Monthly) ENTRY LI'!AF$5=0,0,AE56+'KWh (Monthly) ENTRY LI'!AF56)</f>
        <v>0</v>
      </c>
      <c r="AG56" s="50">
        <f>IF('KWh (Monthly) ENTRY LI'!AG$5=0,0,AF56+'KWh (Monthly) ENTRY LI'!AG56)</f>
        <v>0</v>
      </c>
      <c r="AH56" s="50">
        <f>IF('KWh (Monthly) ENTRY LI'!AH$5=0,0,AG56+'KWh (Monthly) ENTRY LI'!AH56)</f>
        <v>0</v>
      </c>
      <c r="AI56" s="50">
        <f>IF('KWh (Monthly) ENTRY LI'!AI$5=0,0,AH56+'KWh (Monthly) ENTRY LI'!AI56)</f>
        <v>0</v>
      </c>
      <c r="AJ56" s="50">
        <f>IF('KWh (Monthly) ENTRY LI'!AJ$5=0,0,AI56+'KWh (Monthly) ENTRY LI'!AJ56)</f>
        <v>0</v>
      </c>
      <c r="AK56" s="50">
        <f>IF('KWh (Monthly) ENTRY LI'!AK$5=0,0,AJ56+'KWh (Monthly) ENTRY LI'!AK56)</f>
        <v>0</v>
      </c>
      <c r="AL56" s="50">
        <f>IF('KWh (Monthly) ENTRY LI'!AL$5=0,0,AK56+'KWh (Monthly) ENTRY LI'!AL56)</f>
        <v>0</v>
      </c>
      <c r="AM56" s="50">
        <f>IF('KWh (Monthly) ENTRY LI'!AM$5=0,0,AL56+'KWh (Monthly) ENTRY LI'!AM56)</f>
        <v>0</v>
      </c>
      <c r="AN56" s="50">
        <f>IF('KWh (Monthly) ENTRY LI'!AN$5=0,0,AM56+'KWh (Monthly) ENTRY LI'!AN56)</f>
        <v>0</v>
      </c>
      <c r="AO56" s="125">
        <f>IF('KWh (Monthly) ENTRY LI'!AO$5=0,0,AN56+'KWh (Monthly) ENTRY LI'!AO56)</f>
        <v>0</v>
      </c>
      <c r="AP56" s="125">
        <f>IF('KWh (Monthly) ENTRY LI'!AP$5=0,0,AO56+'KWh (Monthly) ENTRY LI'!AP56)</f>
        <v>0</v>
      </c>
      <c r="AQ56" s="125">
        <f>IF('KWh (Monthly) ENTRY LI'!AQ$5=0,0,AP56+'KWh (Monthly) ENTRY LI'!AQ56)</f>
        <v>0</v>
      </c>
      <c r="AR56" s="125">
        <f>IF('KWh (Monthly) ENTRY LI'!AR$5=0,0,AQ56+'KWh (Monthly) ENTRY LI'!AR56)</f>
        <v>0</v>
      </c>
      <c r="AS56" s="125">
        <f>IF('KWh (Monthly) ENTRY LI'!AS$5=0,0,AR56+'KWh (Monthly) ENTRY LI'!AS56)</f>
        <v>0</v>
      </c>
      <c r="AT56" s="125">
        <f>IF('KWh (Monthly) ENTRY LI'!AT$5=0,0,AS56+'KWh (Monthly) ENTRY LI'!AT56)</f>
        <v>0</v>
      </c>
      <c r="AU56" s="125">
        <f>IF('KWh (Monthly) ENTRY LI'!AU$5=0,0,AT56+'KWh (Monthly) ENTRY LI'!AU56)</f>
        <v>0</v>
      </c>
      <c r="AV56" s="125">
        <f>IF('KWh (Monthly) ENTRY LI'!AV$5=0,0,AU56+'KWh (Monthly) ENTRY LI'!AV56)</f>
        <v>0</v>
      </c>
      <c r="AW56" s="125">
        <f>IF('KWh (Monthly) ENTRY LI'!AW$5=0,0,AV56+'KWh (Monthly) ENTRY LI'!AW56)</f>
        <v>0</v>
      </c>
      <c r="AX56" s="125">
        <f>IF('KWh (Monthly) ENTRY LI'!AX$5=0,0,AW56+'KWh (Monthly) ENTRY LI'!AX56)</f>
        <v>0</v>
      </c>
      <c r="AY56" s="125">
        <f>IF('KWh (Monthly) ENTRY LI'!AY$5=0,0,AX56+'KWh (Monthly) ENTRY LI'!AY56)</f>
        <v>0</v>
      </c>
      <c r="AZ56" s="125">
        <f>IF('KWh (Monthly) ENTRY LI'!AZ$5=0,0,AY56+'KWh (Monthly) ENTRY LI'!AZ56)</f>
        <v>0</v>
      </c>
      <c r="BA56" s="125">
        <f>IF('KWh (Monthly) ENTRY LI'!BA$5=0,0,AZ56+'KWh (Monthly) ENTRY LI'!BA56)</f>
        <v>0</v>
      </c>
      <c r="BB56" s="125">
        <f>IF('KWh (Monthly) ENTRY LI'!BB$5=0,0,BA56+'KWh (Monthly) ENTRY LI'!BB56)</f>
        <v>0</v>
      </c>
      <c r="BC56" s="125">
        <f>IF('KWh (Monthly) ENTRY LI'!BC$5=0,0,BB56+'KWh (Monthly) ENTRY LI'!BC56)</f>
        <v>0</v>
      </c>
      <c r="BD56" s="125">
        <f>IF('KWh (Monthly) ENTRY LI'!BD$5=0,0,BC56+'KWh (Monthly) ENTRY LI'!BD56)</f>
        <v>0</v>
      </c>
      <c r="BE56" s="125">
        <f>IF('KWh (Monthly) ENTRY LI'!BE$5=0,0,BD56+'KWh (Monthly) ENTRY LI'!BE56)</f>
        <v>0</v>
      </c>
      <c r="BF56" s="125">
        <f>IF('KWh (Monthly) ENTRY LI'!BF$5=0,0,BE56+'KWh (Monthly) ENTRY LI'!BF56)</f>
        <v>0</v>
      </c>
      <c r="BG56" s="125">
        <f>IF('KWh (Monthly) ENTRY LI'!BG$5=0,0,BF56+'KWh (Monthly) ENTRY LI'!BG56)</f>
        <v>0</v>
      </c>
      <c r="BH56" s="125">
        <f>IF('KWh (Monthly) ENTRY LI'!BH$5=0,0,BG56+'KWh (Monthly) ENTRY LI'!BH56)</f>
        <v>0</v>
      </c>
      <c r="BI56" s="125">
        <f>IF('KWh (Monthly) ENTRY LI'!BI$5=0,0,BH56+'KWh (Monthly) ENTRY LI'!BI56)</f>
        <v>0</v>
      </c>
      <c r="BJ56" s="125">
        <f>IF('KWh (Monthly) ENTRY LI'!BJ$5=0,0,BI56+'KWh (Monthly) ENTRY LI'!BJ56)</f>
        <v>0</v>
      </c>
      <c r="BK56" s="125">
        <f>IF('KWh (Monthly) ENTRY LI'!BK$5=0,0,BJ56+'KWh (Monthly) ENTRY LI'!BK56)</f>
        <v>0</v>
      </c>
      <c r="BL56" s="125">
        <f>IF('KWh (Monthly) ENTRY LI'!BL$5=0,0,BK56+'KWh (Monthly) ENTRY LI'!BL56)</f>
        <v>0</v>
      </c>
      <c r="BM56" s="125">
        <f>IF('KWh (Monthly) ENTRY LI'!BM$5=0,0,BL56+'KWh (Monthly) ENTRY LI'!BM56)</f>
        <v>0</v>
      </c>
      <c r="BN56" s="125">
        <f>IF('KWh (Monthly) ENTRY LI'!BN$5=0,0,BM56+'KWh (Monthly) ENTRY LI'!BN56)</f>
        <v>0</v>
      </c>
      <c r="BO56" s="125">
        <f>IF('KWh (Monthly) ENTRY LI'!BO$5=0,0,BN56+'KWh (Monthly) ENTRY LI'!BO56)</f>
        <v>0</v>
      </c>
      <c r="BP56" s="125">
        <f>IF('KWh (Monthly) ENTRY LI'!BP$5=0,0,BO56+'KWh (Monthly) ENTRY LI'!BP56)</f>
        <v>0</v>
      </c>
      <c r="BQ56" s="125">
        <f>IF('KWh (Monthly) ENTRY LI'!BQ$5=0,0,BP56+'KWh (Monthly) ENTRY LI'!BQ56)</f>
        <v>0</v>
      </c>
      <c r="BR56" s="125">
        <f>IF('KWh (Monthly) ENTRY LI'!BR$5=0,0,BQ56+'KWh (Monthly) ENTRY LI'!BR56)</f>
        <v>0</v>
      </c>
      <c r="BS56" s="125">
        <f>IF('KWh (Monthly) ENTRY LI'!BS$5=0,0,BR56+'KWh (Monthly) ENTRY LI'!BS56)</f>
        <v>0</v>
      </c>
      <c r="BT56" s="125">
        <f>IF('KWh (Monthly) ENTRY LI'!BT$5=0,0,BS56+'KWh (Monthly) ENTRY LI'!BT56)</f>
        <v>0</v>
      </c>
      <c r="BU56" s="125">
        <f>IF('KWh (Monthly) ENTRY LI'!BU$5=0,0,BT56+'KWh (Monthly) ENTRY LI'!BU56)</f>
        <v>0</v>
      </c>
      <c r="BV56" s="125">
        <f>IF('KWh (Monthly) ENTRY LI'!BV$5=0,0,BU56+'KWh (Monthly) ENTRY LI'!BV56)</f>
        <v>0</v>
      </c>
      <c r="BW56" s="125">
        <f>IF('KWh (Monthly) ENTRY LI'!BW$5=0,0,BV56+'KWh (Monthly) ENTRY LI'!BW56)</f>
        <v>0</v>
      </c>
      <c r="BX56" s="125">
        <f>IF('KWh (Monthly) ENTRY LI'!BX$5=0,0,BW56+'KWh (Monthly) ENTRY LI'!BX56)</f>
        <v>0</v>
      </c>
      <c r="BY56" s="125">
        <f>IF('KWh (Monthly) ENTRY LI'!BY$5=0,0,BX56+'KWh (Monthly) ENTRY LI'!BY56)</f>
        <v>0</v>
      </c>
      <c r="BZ56" s="125">
        <f>IF('KWh (Monthly) ENTRY LI'!BZ$5=0,0,BY56+'KWh (Monthly) ENTRY LI'!BZ56)</f>
        <v>0</v>
      </c>
      <c r="CA56" s="125">
        <f>IF('KWh (Monthly) ENTRY LI'!CA$5=0,0,BZ56+'KWh (Monthly) ENTRY LI'!CA56)</f>
        <v>0</v>
      </c>
      <c r="CB56" s="125">
        <f>IF('KWh (Monthly) ENTRY LI'!CB$5=0,0,CA56+'KWh (Monthly) ENTRY LI'!CB56)</f>
        <v>0</v>
      </c>
      <c r="CC56" s="125">
        <f>IF('KWh (Monthly) ENTRY LI'!CC$5=0,0,CB56+'KWh (Monthly) ENTRY LI'!CC56)</f>
        <v>0</v>
      </c>
      <c r="CD56" s="125">
        <f>IF('KWh (Monthly) ENTRY LI'!CD$5=0,0,CC56+'KWh (Monthly) ENTRY LI'!CD56)</f>
        <v>0</v>
      </c>
      <c r="CE56" s="125">
        <f>IF('KWh (Monthly) ENTRY LI'!CE$5=0,0,CD56+'KWh (Monthly) ENTRY LI'!CE56)</f>
        <v>0</v>
      </c>
      <c r="CF56" s="125">
        <f>IF('KWh (Monthly) ENTRY LI'!CF$5=0,0,CE56+'KWh (Monthly) ENTRY LI'!CF56)</f>
        <v>0</v>
      </c>
      <c r="CG56" s="125">
        <f>IF('KWh (Monthly) ENTRY LI'!CG$5=0,0,CF56+'KWh (Monthly) ENTRY LI'!CG56)</f>
        <v>0</v>
      </c>
      <c r="CH56" s="125">
        <f>IF('KWh (Monthly) ENTRY LI'!CH$5=0,0,CG56+'KWh (Monthly) ENTRY LI'!CH56)</f>
        <v>0</v>
      </c>
      <c r="CI56" s="125">
        <f>IF('KWh (Monthly) ENTRY LI'!CI$5=0,0,CH56+'KWh (Monthly) ENTRY LI'!CI56)</f>
        <v>0</v>
      </c>
      <c r="CJ56" s="125">
        <f>IF('KWh (Monthly) ENTRY LI'!CJ$5=0,0,CI56+'KWh (Monthly) ENTRY LI'!CJ56)</f>
        <v>0</v>
      </c>
    </row>
    <row r="57" spans="1:88" x14ac:dyDescent="0.35">
      <c r="A57" s="298"/>
      <c r="B57" s="47" t="s">
        <v>13</v>
      </c>
      <c r="C57" s="50">
        <f>IF('KWh (Monthly) ENTRY LI'!C$5=0,0,'KWh (Monthly) ENTRY LI'!C57)</f>
        <v>0</v>
      </c>
      <c r="D57" s="50">
        <f>IF('KWh (Monthly) ENTRY LI'!D$5=0,0,C57+'KWh (Monthly) ENTRY LI'!D57)</f>
        <v>0</v>
      </c>
      <c r="E57" s="50">
        <f>IF('KWh (Monthly) ENTRY LI'!E$5=0,0,D57+'KWh (Monthly) ENTRY LI'!E57)</f>
        <v>0</v>
      </c>
      <c r="F57" s="50">
        <f>IF('KWh (Monthly) ENTRY LI'!F$5=0,0,E57+'KWh (Monthly) ENTRY LI'!F57)</f>
        <v>0</v>
      </c>
      <c r="G57" s="50">
        <f>IF('KWh (Monthly) ENTRY LI'!G$5=0,0,F57+'KWh (Monthly) ENTRY LI'!G57)</f>
        <v>0</v>
      </c>
      <c r="H57" s="50">
        <f>IF('KWh (Monthly) ENTRY LI'!H$5=0,0,G57+'KWh (Monthly) ENTRY LI'!H57)</f>
        <v>0</v>
      </c>
      <c r="I57" s="50">
        <f>IF('KWh (Monthly) ENTRY LI'!I$5=0,0,H57+'KWh (Monthly) ENTRY LI'!I57)</f>
        <v>0</v>
      </c>
      <c r="J57" s="50">
        <f>IF('KWh (Monthly) ENTRY LI'!J$5=0,0,I57+'KWh (Monthly) ENTRY LI'!J57)</f>
        <v>0</v>
      </c>
      <c r="K57" s="50">
        <f>IF('KWh (Monthly) ENTRY LI'!K$5=0,0,J57+'KWh (Monthly) ENTRY LI'!K57)</f>
        <v>0</v>
      </c>
      <c r="L57" s="50">
        <f>IF('KWh (Monthly) ENTRY LI'!L$5=0,0,K57+'KWh (Monthly) ENTRY LI'!L57)</f>
        <v>0</v>
      </c>
      <c r="M57" s="50">
        <f>IF('KWh (Monthly) ENTRY LI'!M$5=0,0,L57+'KWh (Monthly) ENTRY LI'!M57)</f>
        <v>0</v>
      </c>
      <c r="N57" s="50">
        <f>IF('KWh (Monthly) ENTRY LI'!N$5=0,0,M57+'KWh (Monthly) ENTRY LI'!N57)</f>
        <v>0</v>
      </c>
      <c r="O57" s="50">
        <f>IF('KWh (Monthly) ENTRY LI'!O$5=0,0,N57+'KWh (Monthly) ENTRY LI'!O57)</f>
        <v>0</v>
      </c>
      <c r="P57" s="50">
        <f>IF('KWh (Monthly) ENTRY LI'!P$5=0,0,O57+'KWh (Monthly) ENTRY LI'!P57)</f>
        <v>0</v>
      </c>
      <c r="Q57" s="50">
        <f>IF('KWh (Monthly) ENTRY LI'!Q$5=0,0,P57+'KWh (Monthly) ENTRY LI'!Q57)</f>
        <v>0</v>
      </c>
      <c r="R57" s="50">
        <f>IF('KWh (Monthly) ENTRY LI'!R$5=0,0,Q57+'KWh (Monthly) ENTRY LI'!R57)</f>
        <v>0</v>
      </c>
      <c r="S57" s="50">
        <f>IF('KWh (Monthly) ENTRY LI'!S$5=0,0,R57+'KWh (Monthly) ENTRY LI'!S57)</f>
        <v>0</v>
      </c>
      <c r="T57" s="50">
        <f>IF('KWh (Monthly) ENTRY LI'!T$5=0,0,S57+'KWh (Monthly) ENTRY LI'!T57)</f>
        <v>0</v>
      </c>
      <c r="U57" s="50">
        <f>IF('KWh (Monthly) ENTRY LI'!U$5=0,0,T57+'KWh (Monthly) ENTRY LI'!U57)</f>
        <v>0</v>
      </c>
      <c r="V57" s="50">
        <f>IF('KWh (Monthly) ENTRY LI'!V$5=0,0,U57+'KWh (Monthly) ENTRY LI'!V57)</f>
        <v>0</v>
      </c>
      <c r="W57" s="50">
        <f>IF('KWh (Monthly) ENTRY LI'!W$5=0,0,V57+'KWh (Monthly) ENTRY LI'!W57)</f>
        <v>0</v>
      </c>
      <c r="X57" s="50">
        <f>IF('KWh (Monthly) ENTRY LI'!X$5=0,0,W57+'KWh (Monthly) ENTRY LI'!X57)</f>
        <v>0</v>
      </c>
      <c r="Y57" s="50">
        <f>IF('KWh (Monthly) ENTRY LI'!Y$5=0,0,X57+'KWh (Monthly) ENTRY LI'!Y57)</f>
        <v>0</v>
      </c>
      <c r="Z57" s="50">
        <f>IF('KWh (Monthly) ENTRY LI'!Z$5=0,0,Y57+'KWh (Monthly) ENTRY LI'!Z57)</f>
        <v>0</v>
      </c>
      <c r="AA57" s="50">
        <f>IF('KWh (Monthly) ENTRY LI'!AA$5=0,0,Z57+'KWh (Monthly) ENTRY LI'!AA57)</f>
        <v>0</v>
      </c>
      <c r="AB57" s="50">
        <f>IF('KWh (Monthly) ENTRY LI'!AB$5=0,0,AA57+'KWh (Monthly) ENTRY LI'!AB57)</f>
        <v>0</v>
      </c>
      <c r="AC57" s="50">
        <f>IF('KWh (Monthly) ENTRY LI'!AC$5=0,0,AB57+'KWh (Monthly) ENTRY LI'!AC57)</f>
        <v>0</v>
      </c>
      <c r="AD57" s="125">
        <f>IF('KWh (Monthly) ENTRY LI'!AD$5=0,0,AC57+'KWh (Monthly) ENTRY LI'!AD57)</f>
        <v>0</v>
      </c>
      <c r="AE57" s="50">
        <f>IF('KWh (Monthly) ENTRY LI'!AE$5=0,0,AD57+'KWh (Monthly) ENTRY LI'!AE57)</f>
        <v>0</v>
      </c>
      <c r="AF57" s="50">
        <f>IF('KWh (Monthly) ENTRY LI'!AF$5=0,0,AE57+'KWh (Monthly) ENTRY LI'!AF57)</f>
        <v>0</v>
      </c>
      <c r="AG57" s="50">
        <f>IF('KWh (Monthly) ENTRY LI'!AG$5=0,0,AF57+'KWh (Monthly) ENTRY LI'!AG57)</f>
        <v>0</v>
      </c>
      <c r="AH57" s="50">
        <f>IF('KWh (Monthly) ENTRY LI'!AH$5=0,0,AG57+'KWh (Monthly) ENTRY LI'!AH57)</f>
        <v>0</v>
      </c>
      <c r="AI57" s="50">
        <f>IF('KWh (Monthly) ENTRY LI'!AI$5=0,0,AH57+'KWh (Monthly) ENTRY LI'!AI57)</f>
        <v>0</v>
      </c>
      <c r="AJ57" s="50">
        <f>IF('KWh (Monthly) ENTRY LI'!AJ$5=0,0,AI57+'KWh (Monthly) ENTRY LI'!AJ57)</f>
        <v>0</v>
      </c>
      <c r="AK57" s="50">
        <f>IF('KWh (Monthly) ENTRY LI'!AK$5=0,0,AJ57+'KWh (Monthly) ENTRY LI'!AK57)</f>
        <v>0</v>
      </c>
      <c r="AL57" s="50">
        <f>IF('KWh (Monthly) ENTRY LI'!AL$5=0,0,AK57+'KWh (Monthly) ENTRY LI'!AL57)</f>
        <v>0</v>
      </c>
      <c r="AM57" s="50">
        <f>IF('KWh (Monthly) ENTRY LI'!AM$5=0,0,AL57+'KWh (Monthly) ENTRY LI'!AM57)</f>
        <v>0</v>
      </c>
      <c r="AN57" s="50">
        <f>IF('KWh (Monthly) ENTRY LI'!AN$5=0,0,AM57+'KWh (Monthly) ENTRY LI'!AN57)</f>
        <v>0</v>
      </c>
      <c r="AO57" s="125">
        <f>IF('KWh (Monthly) ENTRY LI'!AO$5=0,0,AN57+'KWh (Monthly) ENTRY LI'!AO57)</f>
        <v>0</v>
      </c>
      <c r="AP57" s="125">
        <f>IF('KWh (Monthly) ENTRY LI'!AP$5=0,0,AO57+'KWh (Monthly) ENTRY LI'!AP57)</f>
        <v>0</v>
      </c>
      <c r="AQ57" s="125">
        <f>IF('KWh (Monthly) ENTRY LI'!AQ$5=0,0,AP57+'KWh (Monthly) ENTRY LI'!AQ57)</f>
        <v>0</v>
      </c>
      <c r="AR57" s="125">
        <f>IF('KWh (Monthly) ENTRY LI'!AR$5=0,0,AQ57+'KWh (Monthly) ENTRY LI'!AR57)</f>
        <v>0</v>
      </c>
      <c r="AS57" s="125">
        <f>IF('KWh (Monthly) ENTRY LI'!AS$5=0,0,AR57+'KWh (Monthly) ENTRY LI'!AS57)</f>
        <v>0</v>
      </c>
      <c r="AT57" s="125">
        <f>IF('KWh (Monthly) ENTRY LI'!AT$5=0,0,AS57+'KWh (Monthly) ENTRY LI'!AT57)</f>
        <v>0</v>
      </c>
      <c r="AU57" s="125">
        <f>IF('KWh (Monthly) ENTRY LI'!AU$5=0,0,AT57+'KWh (Monthly) ENTRY LI'!AU57)</f>
        <v>0</v>
      </c>
      <c r="AV57" s="125">
        <f>IF('KWh (Monthly) ENTRY LI'!AV$5=0,0,AU57+'KWh (Monthly) ENTRY LI'!AV57)</f>
        <v>0</v>
      </c>
      <c r="AW57" s="125">
        <f>IF('KWh (Monthly) ENTRY LI'!AW$5=0,0,AV57+'KWh (Monthly) ENTRY LI'!AW57)</f>
        <v>0</v>
      </c>
      <c r="AX57" s="125">
        <f>IF('KWh (Monthly) ENTRY LI'!AX$5=0,0,AW57+'KWh (Monthly) ENTRY LI'!AX57)</f>
        <v>0</v>
      </c>
      <c r="AY57" s="125">
        <f>IF('KWh (Monthly) ENTRY LI'!AY$5=0,0,AX57+'KWh (Monthly) ENTRY LI'!AY57)</f>
        <v>0</v>
      </c>
      <c r="AZ57" s="125">
        <f>IF('KWh (Monthly) ENTRY LI'!AZ$5=0,0,AY57+'KWh (Monthly) ENTRY LI'!AZ57)</f>
        <v>0</v>
      </c>
      <c r="BA57" s="125">
        <f>IF('KWh (Monthly) ENTRY LI'!BA$5=0,0,AZ57+'KWh (Monthly) ENTRY LI'!BA57)</f>
        <v>0</v>
      </c>
      <c r="BB57" s="125">
        <f>IF('KWh (Monthly) ENTRY LI'!BB$5=0,0,BA57+'KWh (Monthly) ENTRY LI'!BB57)</f>
        <v>0</v>
      </c>
      <c r="BC57" s="125">
        <f>IF('KWh (Monthly) ENTRY LI'!BC$5=0,0,BB57+'KWh (Monthly) ENTRY LI'!BC57)</f>
        <v>0</v>
      </c>
      <c r="BD57" s="125">
        <f>IF('KWh (Monthly) ENTRY LI'!BD$5=0,0,BC57+'KWh (Monthly) ENTRY LI'!BD57)</f>
        <v>0</v>
      </c>
      <c r="BE57" s="125">
        <f>IF('KWh (Monthly) ENTRY LI'!BE$5=0,0,BD57+'KWh (Monthly) ENTRY LI'!BE57)</f>
        <v>0</v>
      </c>
      <c r="BF57" s="125">
        <f>IF('KWh (Monthly) ENTRY LI'!BF$5=0,0,BE57+'KWh (Monthly) ENTRY LI'!BF57)</f>
        <v>0</v>
      </c>
      <c r="BG57" s="125">
        <f>IF('KWh (Monthly) ENTRY LI'!BG$5=0,0,BF57+'KWh (Monthly) ENTRY LI'!BG57)</f>
        <v>0</v>
      </c>
      <c r="BH57" s="125">
        <f>IF('KWh (Monthly) ENTRY LI'!BH$5=0,0,BG57+'KWh (Monthly) ENTRY LI'!BH57)</f>
        <v>0</v>
      </c>
      <c r="BI57" s="125">
        <f>IF('KWh (Monthly) ENTRY LI'!BI$5=0,0,BH57+'KWh (Monthly) ENTRY LI'!BI57)</f>
        <v>0</v>
      </c>
      <c r="BJ57" s="125">
        <f>IF('KWh (Monthly) ENTRY LI'!BJ$5=0,0,BI57+'KWh (Monthly) ENTRY LI'!BJ57)</f>
        <v>0</v>
      </c>
      <c r="BK57" s="125">
        <f>IF('KWh (Monthly) ENTRY LI'!BK$5=0,0,BJ57+'KWh (Monthly) ENTRY LI'!BK57)</f>
        <v>0</v>
      </c>
      <c r="BL57" s="125">
        <f>IF('KWh (Monthly) ENTRY LI'!BL$5=0,0,BK57+'KWh (Monthly) ENTRY LI'!BL57)</f>
        <v>0</v>
      </c>
      <c r="BM57" s="125">
        <f>IF('KWh (Monthly) ENTRY LI'!BM$5=0,0,BL57+'KWh (Monthly) ENTRY LI'!BM57)</f>
        <v>0</v>
      </c>
      <c r="BN57" s="125">
        <f>IF('KWh (Monthly) ENTRY LI'!BN$5=0,0,BM57+'KWh (Monthly) ENTRY LI'!BN57)</f>
        <v>0</v>
      </c>
      <c r="BO57" s="125">
        <f>IF('KWh (Monthly) ENTRY LI'!BO$5=0,0,BN57+'KWh (Monthly) ENTRY LI'!BO57)</f>
        <v>0</v>
      </c>
      <c r="BP57" s="125">
        <f>IF('KWh (Monthly) ENTRY LI'!BP$5=0,0,BO57+'KWh (Monthly) ENTRY LI'!BP57)</f>
        <v>0</v>
      </c>
      <c r="BQ57" s="125">
        <f>IF('KWh (Monthly) ENTRY LI'!BQ$5=0,0,BP57+'KWh (Monthly) ENTRY LI'!BQ57)</f>
        <v>0</v>
      </c>
      <c r="BR57" s="125">
        <f>IF('KWh (Monthly) ENTRY LI'!BR$5=0,0,BQ57+'KWh (Monthly) ENTRY LI'!BR57)</f>
        <v>0</v>
      </c>
      <c r="BS57" s="125">
        <f>IF('KWh (Monthly) ENTRY LI'!BS$5=0,0,BR57+'KWh (Monthly) ENTRY LI'!BS57)</f>
        <v>0</v>
      </c>
      <c r="BT57" s="125">
        <f>IF('KWh (Monthly) ENTRY LI'!BT$5=0,0,BS57+'KWh (Monthly) ENTRY LI'!BT57)</f>
        <v>0</v>
      </c>
      <c r="BU57" s="125">
        <f>IF('KWh (Monthly) ENTRY LI'!BU$5=0,0,BT57+'KWh (Monthly) ENTRY LI'!BU57)</f>
        <v>0</v>
      </c>
      <c r="BV57" s="125">
        <f>IF('KWh (Monthly) ENTRY LI'!BV$5=0,0,BU57+'KWh (Monthly) ENTRY LI'!BV57)</f>
        <v>0</v>
      </c>
      <c r="BW57" s="125">
        <f>IF('KWh (Monthly) ENTRY LI'!BW$5=0,0,BV57+'KWh (Monthly) ENTRY LI'!BW57)</f>
        <v>0</v>
      </c>
      <c r="BX57" s="125">
        <f>IF('KWh (Monthly) ENTRY LI'!BX$5=0,0,BW57+'KWh (Monthly) ENTRY LI'!BX57)</f>
        <v>0</v>
      </c>
      <c r="BY57" s="125">
        <f>IF('KWh (Monthly) ENTRY LI'!BY$5=0,0,BX57+'KWh (Monthly) ENTRY LI'!BY57)</f>
        <v>0</v>
      </c>
      <c r="BZ57" s="125">
        <f>IF('KWh (Monthly) ENTRY LI'!BZ$5=0,0,BY57+'KWh (Monthly) ENTRY LI'!BZ57)</f>
        <v>0</v>
      </c>
      <c r="CA57" s="125">
        <f>IF('KWh (Monthly) ENTRY LI'!CA$5=0,0,BZ57+'KWh (Monthly) ENTRY LI'!CA57)</f>
        <v>0</v>
      </c>
      <c r="CB57" s="125">
        <f>IF('KWh (Monthly) ENTRY LI'!CB$5=0,0,CA57+'KWh (Monthly) ENTRY LI'!CB57)</f>
        <v>0</v>
      </c>
      <c r="CC57" s="125">
        <f>IF('KWh (Monthly) ENTRY LI'!CC$5=0,0,CB57+'KWh (Monthly) ENTRY LI'!CC57)</f>
        <v>0</v>
      </c>
      <c r="CD57" s="125">
        <f>IF('KWh (Monthly) ENTRY LI'!CD$5=0,0,CC57+'KWh (Monthly) ENTRY LI'!CD57)</f>
        <v>0</v>
      </c>
      <c r="CE57" s="125">
        <f>IF('KWh (Monthly) ENTRY LI'!CE$5=0,0,CD57+'KWh (Monthly) ENTRY LI'!CE57)</f>
        <v>0</v>
      </c>
      <c r="CF57" s="125">
        <f>IF('KWh (Monthly) ENTRY LI'!CF$5=0,0,CE57+'KWh (Monthly) ENTRY LI'!CF57)</f>
        <v>0</v>
      </c>
      <c r="CG57" s="125">
        <f>IF('KWh (Monthly) ENTRY LI'!CG$5=0,0,CF57+'KWh (Monthly) ENTRY LI'!CG57)</f>
        <v>0</v>
      </c>
      <c r="CH57" s="125">
        <f>IF('KWh (Monthly) ENTRY LI'!CH$5=0,0,CG57+'KWh (Monthly) ENTRY LI'!CH57)</f>
        <v>0</v>
      </c>
      <c r="CI57" s="125">
        <f>IF('KWh (Monthly) ENTRY LI'!CI$5=0,0,CH57+'KWh (Monthly) ENTRY LI'!CI57)</f>
        <v>0</v>
      </c>
      <c r="CJ57" s="125">
        <f>IF('KWh (Monthly) ENTRY LI'!CJ$5=0,0,CI57+'KWh (Monthly) ENTRY LI'!CJ57)</f>
        <v>0</v>
      </c>
    </row>
    <row r="58" spans="1:88" x14ac:dyDescent="0.35">
      <c r="A58" s="298"/>
      <c r="B58" s="47" t="s">
        <v>4</v>
      </c>
      <c r="C58" s="50">
        <f>IF('KWh (Monthly) ENTRY LI'!C$5=0,0,'KWh (Monthly) ENTRY LI'!C58)</f>
        <v>0</v>
      </c>
      <c r="D58" s="50">
        <f>IF('KWh (Monthly) ENTRY LI'!D$5=0,0,C58+'KWh (Monthly) ENTRY LI'!D58)</f>
        <v>0</v>
      </c>
      <c r="E58" s="50">
        <f>IF('KWh (Monthly) ENTRY LI'!E$5=0,0,D58+'KWh (Monthly) ENTRY LI'!E58)</f>
        <v>0</v>
      </c>
      <c r="F58" s="50">
        <f>IF('KWh (Monthly) ENTRY LI'!F$5=0,0,E58+'KWh (Monthly) ENTRY LI'!F58)</f>
        <v>0</v>
      </c>
      <c r="G58" s="50">
        <f>IF('KWh (Monthly) ENTRY LI'!G$5=0,0,F58+'KWh (Monthly) ENTRY LI'!G58)</f>
        <v>0</v>
      </c>
      <c r="H58" s="50">
        <f>IF('KWh (Monthly) ENTRY LI'!H$5=0,0,G58+'KWh (Monthly) ENTRY LI'!H58)</f>
        <v>0</v>
      </c>
      <c r="I58" s="50">
        <f>IF('KWh (Monthly) ENTRY LI'!I$5=0,0,H58+'KWh (Monthly) ENTRY LI'!I58)</f>
        <v>0</v>
      </c>
      <c r="J58" s="50">
        <f>IF('KWh (Monthly) ENTRY LI'!J$5=0,0,I58+'KWh (Monthly) ENTRY LI'!J58)</f>
        <v>0</v>
      </c>
      <c r="K58" s="50">
        <f>IF('KWh (Monthly) ENTRY LI'!K$5=0,0,J58+'KWh (Monthly) ENTRY LI'!K58)</f>
        <v>0</v>
      </c>
      <c r="L58" s="50">
        <f>IF('KWh (Monthly) ENTRY LI'!L$5=0,0,K58+'KWh (Monthly) ENTRY LI'!L58)</f>
        <v>0</v>
      </c>
      <c r="M58" s="50">
        <f>IF('KWh (Monthly) ENTRY LI'!M$5=0,0,L58+'KWh (Monthly) ENTRY LI'!M58)</f>
        <v>0</v>
      </c>
      <c r="N58" s="50">
        <f>IF('KWh (Monthly) ENTRY LI'!N$5=0,0,M58+'KWh (Monthly) ENTRY LI'!N58)</f>
        <v>0</v>
      </c>
      <c r="O58" s="50">
        <f>IF('KWh (Monthly) ENTRY LI'!O$5=0,0,N58+'KWh (Monthly) ENTRY LI'!O58)</f>
        <v>0</v>
      </c>
      <c r="P58" s="50">
        <f>IF('KWh (Monthly) ENTRY LI'!P$5=0,0,O58+'KWh (Monthly) ENTRY LI'!P58)</f>
        <v>0</v>
      </c>
      <c r="Q58" s="50">
        <f>IF('KWh (Monthly) ENTRY LI'!Q$5=0,0,P58+'KWh (Monthly) ENTRY LI'!Q58)</f>
        <v>0</v>
      </c>
      <c r="R58" s="50">
        <f>IF('KWh (Monthly) ENTRY LI'!R$5=0,0,Q58+'KWh (Monthly) ENTRY LI'!R58)</f>
        <v>0</v>
      </c>
      <c r="S58" s="50">
        <f>IF('KWh (Monthly) ENTRY LI'!S$5=0,0,R58+'KWh (Monthly) ENTRY LI'!S58)</f>
        <v>0</v>
      </c>
      <c r="T58" s="50">
        <f>IF('KWh (Monthly) ENTRY LI'!T$5=0,0,S58+'KWh (Monthly) ENTRY LI'!T58)</f>
        <v>0</v>
      </c>
      <c r="U58" s="50">
        <f>IF('KWh (Monthly) ENTRY LI'!U$5=0,0,T58+'KWh (Monthly) ENTRY LI'!U58)</f>
        <v>0</v>
      </c>
      <c r="V58" s="50">
        <f>IF('KWh (Monthly) ENTRY LI'!V$5=0,0,U58+'KWh (Monthly) ENTRY LI'!V58)</f>
        <v>0</v>
      </c>
      <c r="W58" s="50">
        <f>IF('KWh (Monthly) ENTRY LI'!W$5=0,0,V58+'KWh (Monthly) ENTRY LI'!W58)</f>
        <v>0</v>
      </c>
      <c r="X58" s="50">
        <f>IF('KWh (Monthly) ENTRY LI'!X$5=0,0,W58+'KWh (Monthly) ENTRY LI'!X58)</f>
        <v>0</v>
      </c>
      <c r="Y58" s="50">
        <f>IF('KWh (Monthly) ENTRY LI'!Y$5=0,0,X58+'KWh (Monthly) ENTRY LI'!Y58)</f>
        <v>0</v>
      </c>
      <c r="Z58" s="50">
        <f>IF('KWh (Monthly) ENTRY LI'!Z$5=0,0,Y58+'KWh (Monthly) ENTRY LI'!Z58)</f>
        <v>0</v>
      </c>
      <c r="AA58" s="50">
        <f>IF('KWh (Monthly) ENTRY LI'!AA$5=0,0,Z58+'KWh (Monthly) ENTRY LI'!AA58)</f>
        <v>0</v>
      </c>
      <c r="AB58" s="50">
        <f>IF('KWh (Monthly) ENTRY LI'!AB$5=0,0,AA58+'KWh (Monthly) ENTRY LI'!AB58)</f>
        <v>0</v>
      </c>
      <c r="AC58" s="50">
        <f>IF('KWh (Monthly) ENTRY LI'!AC$5=0,0,AB58+'KWh (Monthly) ENTRY LI'!AC58)</f>
        <v>0</v>
      </c>
      <c r="AD58" s="50">
        <f>IF('KWh (Monthly) ENTRY LI'!AD$5=0,0,AC58+'KWh (Monthly) ENTRY LI'!AD57)</f>
        <v>0</v>
      </c>
      <c r="AE58" s="50">
        <f>IF('KWh (Monthly) ENTRY LI'!AE$5=0,0,AD58+'KWh (Monthly) ENTRY LI'!AE58)</f>
        <v>0</v>
      </c>
      <c r="AF58" s="50">
        <f>IF('KWh (Monthly) ENTRY LI'!AF$5=0,0,AE58+'KWh (Monthly) ENTRY LI'!AF58)</f>
        <v>0</v>
      </c>
      <c r="AG58" s="50">
        <f>IF('KWh (Monthly) ENTRY LI'!AG$5=0,0,AF58+'KWh (Monthly) ENTRY LI'!AG58)</f>
        <v>0</v>
      </c>
      <c r="AH58" s="50">
        <f>IF('KWh (Monthly) ENTRY LI'!AH$5=0,0,AG58+'KWh (Monthly) ENTRY LI'!AH58)</f>
        <v>0</v>
      </c>
      <c r="AI58" s="50">
        <f>IF('KWh (Monthly) ENTRY LI'!AI$5=0,0,AH58+'KWh (Monthly) ENTRY LI'!AI58)</f>
        <v>0</v>
      </c>
      <c r="AJ58" s="50">
        <f>IF('KWh (Monthly) ENTRY LI'!AJ$5=0,0,AI58+'KWh (Monthly) ENTRY LI'!AJ58)</f>
        <v>0</v>
      </c>
      <c r="AK58" s="50">
        <f>IF('KWh (Monthly) ENTRY LI'!AK$5=0,0,AJ58+'KWh (Monthly) ENTRY LI'!AK58)</f>
        <v>0</v>
      </c>
      <c r="AL58" s="50">
        <f>IF('KWh (Monthly) ENTRY LI'!AL$5=0,0,AK58+'KWh (Monthly) ENTRY LI'!AL58)</f>
        <v>0</v>
      </c>
      <c r="AM58" s="50">
        <f>IF('KWh (Monthly) ENTRY LI'!AM$5=0,0,AL58+'KWh (Monthly) ENTRY LI'!AM58)</f>
        <v>0</v>
      </c>
      <c r="AN58" s="50">
        <f>IF('KWh (Monthly) ENTRY LI'!AN$5=0,0,AM58+'KWh (Monthly) ENTRY LI'!AN58)</f>
        <v>0</v>
      </c>
      <c r="AO58" s="125">
        <f>IF('KWh (Monthly) ENTRY LI'!AO$5=0,0,AN58+'KWh (Monthly) ENTRY LI'!AO58)</f>
        <v>0</v>
      </c>
      <c r="AP58" s="125">
        <f>IF('KWh (Monthly) ENTRY LI'!AP$5=0,0,AO58+'KWh (Monthly) ENTRY LI'!AP58)</f>
        <v>0</v>
      </c>
      <c r="AQ58" s="125">
        <f>IF('KWh (Monthly) ENTRY LI'!AQ$5=0,0,AP58+'KWh (Monthly) ENTRY LI'!AQ58)</f>
        <v>0</v>
      </c>
      <c r="AR58" s="125">
        <f>IF('KWh (Monthly) ENTRY LI'!AR$5=0,0,AQ58+'KWh (Monthly) ENTRY LI'!AR58)</f>
        <v>0</v>
      </c>
      <c r="AS58" s="125">
        <f>IF('KWh (Monthly) ENTRY LI'!AS$5=0,0,AR58+'KWh (Monthly) ENTRY LI'!AS58)</f>
        <v>0</v>
      </c>
      <c r="AT58" s="125">
        <f>IF('KWh (Monthly) ENTRY LI'!AT$5=0,0,AS58+'KWh (Monthly) ENTRY LI'!AT58)</f>
        <v>0</v>
      </c>
      <c r="AU58" s="125">
        <f>IF('KWh (Monthly) ENTRY LI'!AU$5=0,0,AT58+'KWh (Monthly) ENTRY LI'!AU58)</f>
        <v>0</v>
      </c>
      <c r="AV58" s="125">
        <f>IF('KWh (Monthly) ENTRY LI'!AV$5=0,0,AU58+'KWh (Monthly) ENTRY LI'!AV58)</f>
        <v>0</v>
      </c>
      <c r="AW58" s="125">
        <f>IF('KWh (Monthly) ENTRY LI'!AW$5=0,0,AV58+'KWh (Monthly) ENTRY LI'!AW58)</f>
        <v>0</v>
      </c>
      <c r="AX58" s="125">
        <f>IF('KWh (Monthly) ENTRY LI'!AX$5=0,0,AW58+'KWh (Monthly) ENTRY LI'!AX58)</f>
        <v>0</v>
      </c>
      <c r="AY58" s="125">
        <f>IF('KWh (Monthly) ENTRY LI'!AY$5=0,0,AX58+'KWh (Monthly) ENTRY LI'!AY58)</f>
        <v>0</v>
      </c>
      <c r="AZ58" s="125">
        <f>IF('KWh (Monthly) ENTRY LI'!AZ$5=0,0,AY58+'KWh (Monthly) ENTRY LI'!AZ58)</f>
        <v>0</v>
      </c>
      <c r="BA58" s="125">
        <f>IF('KWh (Monthly) ENTRY LI'!BA$5=0,0,AZ58+'KWh (Monthly) ENTRY LI'!BA58)</f>
        <v>0</v>
      </c>
      <c r="BB58" s="125">
        <f>IF('KWh (Monthly) ENTRY LI'!BB$5=0,0,BA58+'KWh (Monthly) ENTRY LI'!BB58)</f>
        <v>0</v>
      </c>
      <c r="BC58" s="125">
        <f>IF('KWh (Monthly) ENTRY LI'!BC$5=0,0,BB58+'KWh (Monthly) ENTRY LI'!BC58)</f>
        <v>0</v>
      </c>
      <c r="BD58" s="125">
        <f>IF('KWh (Monthly) ENTRY LI'!BD$5=0,0,BC58+'KWh (Monthly) ENTRY LI'!BD58)</f>
        <v>0</v>
      </c>
      <c r="BE58" s="125">
        <f>IF('KWh (Monthly) ENTRY LI'!BE$5=0,0,BD58+'KWh (Monthly) ENTRY LI'!BE58)</f>
        <v>0</v>
      </c>
      <c r="BF58" s="125">
        <f>IF('KWh (Monthly) ENTRY LI'!BF$5=0,0,BE58+'KWh (Monthly) ENTRY LI'!BF58)</f>
        <v>0</v>
      </c>
      <c r="BG58" s="125">
        <f>IF('KWh (Monthly) ENTRY LI'!BG$5=0,0,BF58+'KWh (Monthly) ENTRY LI'!BG58)</f>
        <v>0</v>
      </c>
      <c r="BH58" s="125">
        <f>IF('KWh (Monthly) ENTRY LI'!BH$5=0,0,BG58+'KWh (Monthly) ENTRY LI'!BH58)</f>
        <v>0</v>
      </c>
      <c r="BI58" s="125">
        <f>IF('KWh (Monthly) ENTRY LI'!BI$5=0,0,BH58+'KWh (Monthly) ENTRY LI'!BI58)</f>
        <v>0</v>
      </c>
      <c r="BJ58" s="125">
        <f>IF('KWh (Monthly) ENTRY LI'!BJ$5=0,0,BI58+'KWh (Monthly) ENTRY LI'!BJ58)</f>
        <v>0</v>
      </c>
      <c r="BK58" s="125">
        <f>IF('KWh (Monthly) ENTRY LI'!BK$5=0,0,BJ58+'KWh (Monthly) ENTRY LI'!BK58)</f>
        <v>0</v>
      </c>
      <c r="BL58" s="125">
        <f>IF('KWh (Monthly) ENTRY LI'!BL$5=0,0,BK58+'KWh (Monthly) ENTRY LI'!BL58)</f>
        <v>0</v>
      </c>
      <c r="BM58" s="125">
        <f>IF('KWh (Monthly) ENTRY LI'!BM$5=0,0,BL58+'KWh (Monthly) ENTRY LI'!BM58)</f>
        <v>0</v>
      </c>
      <c r="BN58" s="125">
        <f>IF('KWh (Monthly) ENTRY LI'!BN$5=0,0,BM58+'KWh (Monthly) ENTRY LI'!BN58)</f>
        <v>0</v>
      </c>
      <c r="BO58" s="125">
        <f>IF('KWh (Monthly) ENTRY LI'!BO$5=0,0,BN58+'KWh (Monthly) ENTRY LI'!BO58)</f>
        <v>0</v>
      </c>
      <c r="BP58" s="125">
        <f>IF('KWh (Monthly) ENTRY LI'!BP$5=0,0,BO58+'KWh (Monthly) ENTRY LI'!BP58)</f>
        <v>0</v>
      </c>
      <c r="BQ58" s="125">
        <f>IF('KWh (Monthly) ENTRY LI'!BQ$5=0,0,BP58+'KWh (Monthly) ENTRY LI'!BQ58)</f>
        <v>0</v>
      </c>
      <c r="BR58" s="125">
        <f>IF('KWh (Monthly) ENTRY LI'!BR$5=0,0,BQ58+'KWh (Monthly) ENTRY LI'!BR58)</f>
        <v>0</v>
      </c>
      <c r="BS58" s="125">
        <f>IF('KWh (Monthly) ENTRY LI'!BS$5=0,0,BR58+'KWh (Monthly) ENTRY LI'!BS58)</f>
        <v>0</v>
      </c>
      <c r="BT58" s="125">
        <f>IF('KWh (Monthly) ENTRY LI'!BT$5=0,0,BS58+'KWh (Monthly) ENTRY LI'!BT58)</f>
        <v>0</v>
      </c>
      <c r="BU58" s="125">
        <f>IF('KWh (Monthly) ENTRY LI'!BU$5=0,0,BT58+'KWh (Monthly) ENTRY LI'!BU58)</f>
        <v>0</v>
      </c>
      <c r="BV58" s="125">
        <f>IF('KWh (Monthly) ENTRY LI'!BV$5=0,0,BU58+'KWh (Monthly) ENTRY LI'!BV58)</f>
        <v>0</v>
      </c>
      <c r="BW58" s="125">
        <f>IF('KWh (Monthly) ENTRY LI'!BW$5=0,0,BV58+'KWh (Monthly) ENTRY LI'!BW58)</f>
        <v>0</v>
      </c>
      <c r="BX58" s="125">
        <f>IF('KWh (Monthly) ENTRY LI'!BX$5=0,0,BW58+'KWh (Monthly) ENTRY LI'!BX58)</f>
        <v>0</v>
      </c>
      <c r="BY58" s="125">
        <f>IF('KWh (Monthly) ENTRY LI'!BY$5=0,0,BX58+'KWh (Monthly) ENTRY LI'!BY58)</f>
        <v>0</v>
      </c>
      <c r="BZ58" s="125">
        <f>IF('KWh (Monthly) ENTRY LI'!BZ$5=0,0,BY58+'KWh (Monthly) ENTRY LI'!BZ58)</f>
        <v>0</v>
      </c>
      <c r="CA58" s="125">
        <f>IF('KWh (Monthly) ENTRY LI'!CA$5=0,0,BZ58+'KWh (Monthly) ENTRY LI'!CA58)</f>
        <v>0</v>
      </c>
      <c r="CB58" s="125">
        <f>IF('KWh (Monthly) ENTRY LI'!CB$5=0,0,CA58+'KWh (Monthly) ENTRY LI'!CB58)</f>
        <v>0</v>
      </c>
      <c r="CC58" s="125">
        <f>IF('KWh (Monthly) ENTRY LI'!CC$5=0,0,CB58+'KWh (Monthly) ENTRY LI'!CC58)</f>
        <v>0</v>
      </c>
      <c r="CD58" s="125">
        <f>IF('KWh (Monthly) ENTRY LI'!CD$5=0,0,CC58+'KWh (Monthly) ENTRY LI'!CD58)</f>
        <v>0</v>
      </c>
      <c r="CE58" s="125">
        <f>IF('KWh (Monthly) ENTRY LI'!CE$5=0,0,CD58+'KWh (Monthly) ENTRY LI'!CE58)</f>
        <v>0</v>
      </c>
      <c r="CF58" s="125">
        <f>IF('KWh (Monthly) ENTRY LI'!CF$5=0,0,CE58+'KWh (Monthly) ENTRY LI'!CF58)</f>
        <v>0</v>
      </c>
      <c r="CG58" s="125">
        <f>IF('KWh (Monthly) ENTRY LI'!CG$5=0,0,CF58+'KWh (Monthly) ENTRY LI'!CG58)</f>
        <v>0</v>
      </c>
      <c r="CH58" s="125">
        <f>IF('KWh (Monthly) ENTRY LI'!CH$5=0,0,CG58+'KWh (Monthly) ENTRY LI'!CH58)</f>
        <v>0</v>
      </c>
      <c r="CI58" s="125">
        <f>IF('KWh (Monthly) ENTRY LI'!CI$5=0,0,CH58+'KWh (Monthly) ENTRY LI'!CI58)</f>
        <v>0</v>
      </c>
      <c r="CJ58" s="125">
        <f>IF('KWh (Monthly) ENTRY LI'!CJ$5=0,0,CI58+'KWh (Monthly) ENTRY LI'!CJ58)</f>
        <v>0</v>
      </c>
    </row>
    <row r="59" spans="1:88" x14ac:dyDescent="0.35">
      <c r="A59" s="299"/>
      <c r="B59" s="47" t="s">
        <v>14</v>
      </c>
      <c r="C59" s="50">
        <f>IF('KWh (Monthly) ENTRY LI'!C$5=0,0,'KWh (Monthly) ENTRY LI'!C59)</f>
        <v>0</v>
      </c>
      <c r="D59" s="50">
        <f>IF('KWh (Monthly) ENTRY LI'!D$5=0,0,C59+'KWh (Monthly) ENTRY LI'!D59)</f>
        <v>0</v>
      </c>
      <c r="E59" s="50">
        <f>IF('KWh (Monthly) ENTRY LI'!E$5=0,0,D59+'KWh (Monthly) ENTRY LI'!E59)</f>
        <v>0</v>
      </c>
      <c r="F59" s="50">
        <f>IF('KWh (Monthly) ENTRY LI'!F$5=0,0,E59+'KWh (Monthly) ENTRY LI'!F59)</f>
        <v>0</v>
      </c>
      <c r="G59" s="50">
        <f>IF('KWh (Monthly) ENTRY LI'!G$5=0,0,F59+'KWh (Monthly) ENTRY LI'!G59)</f>
        <v>0</v>
      </c>
      <c r="H59" s="50">
        <f>IF('KWh (Monthly) ENTRY LI'!H$5=0,0,G59+'KWh (Monthly) ENTRY LI'!H59)</f>
        <v>0</v>
      </c>
      <c r="I59" s="50">
        <f>IF('KWh (Monthly) ENTRY LI'!I$5=0,0,H59+'KWh (Monthly) ENTRY LI'!I59)</f>
        <v>0</v>
      </c>
      <c r="J59" s="50">
        <f>IF('KWh (Monthly) ENTRY LI'!J$5=0,0,I59+'KWh (Monthly) ENTRY LI'!J59)</f>
        <v>0</v>
      </c>
      <c r="K59" s="50">
        <f>IF('KWh (Monthly) ENTRY LI'!K$5=0,0,J59+'KWh (Monthly) ENTRY LI'!K59)</f>
        <v>0</v>
      </c>
      <c r="L59" s="50">
        <f>IF('KWh (Monthly) ENTRY LI'!L$5=0,0,K59+'KWh (Monthly) ENTRY LI'!L59)</f>
        <v>0</v>
      </c>
      <c r="M59" s="50">
        <f>IF('KWh (Monthly) ENTRY LI'!M$5=0,0,L59+'KWh (Monthly) ENTRY LI'!M59)</f>
        <v>0</v>
      </c>
      <c r="N59" s="50">
        <f>IF('KWh (Monthly) ENTRY LI'!N$5=0,0,M59+'KWh (Monthly) ENTRY LI'!N59)</f>
        <v>0</v>
      </c>
      <c r="O59" s="50">
        <f>IF('KWh (Monthly) ENTRY LI'!O$5=0,0,N59+'KWh (Monthly) ENTRY LI'!O59)</f>
        <v>0</v>
      </c>
      <c r="P59" s="50">
        <f>IF('KWh (Monthly) ENTRY LI'!P$5=0,0,O59+'KWh (Monthly) ENTRY LI'!P59)</f>
        <v>0</v>
      </c>
      <c r="Q59" s="50">
        <f>IF('KWh (Monthly) ENTRY LI'!Q$5=0,0,P59+'KWh (Monthly) ENTRY LI'!Q59)</f>
        <v>0</v>
      </c>
      <c r="R59" s="50">
        <f>IF('KWh (Monthly) ENTRY LI'!R$5=0,0,Q59+'KWh (Monthly) ENTRY LI'!R59)</f>
        <v>0</v>
      </c>
      <c r="S59" s="50">
        <f>IF('KWh (Monthly) ENTRY LI'!S$5=0,0,R59+'KWh (Monthly) ENTRY LI'!S59)</f>
        <v>0</v>
      </c>
      <c r="T59" s="50">
        <f>IF('KWh (Monthly) ENTRY LI'!T$5=0,0,S59+'KWh (Monthly) ENTRY LI'!T59)</f>
        <v>0</v>
      </c>
      <c r="U59" s="50">
        <f>IF('KWh (Monthly) ENTRY LI'!U$5=0,0,T59+'KWh (Monthly) ENTRY LI'!U59)</f>
        <v>0</v>
      </c>
      <c r="V59" s="50">
        <f>IF('KWh (Monthly) ENTRY LI'!V$5=0,0,U59+'KWh (Monthly) ENTRY LI'!V59)</f>
        <v>0</v>
      </c>
      <c r="W59" s="50">
        <f>IF('KWh (Monthly) ENTRY LI'!W$5=0,0,V59+'KWh (Monthly) ENTRY LI'!W59)</f>
        <v>0</v>
      </c>
      <c r="X59" s="50">
        <f>IF('KWh (Monthly) ENTRY LI'!X$5=0,0,W59+'KWh (Monthly) ENTRY LI'!X59)</f>
        <v>0</v>
      </c>
      <c r="Y59" s="50">
        <f>IF('KWh (Monthly) ENTRY LI'!Y$5=0,0,X59+'KWh (Monthly) ENTRY LI'!Y59)</f>
        <v>0</v>
      </c>
      <c r="Z59" s="50">
        <f>IF('KWh (Monthly) ENTRY LI'!Z$5=0,0,Y59+'KWh (Monthly) ENTRY LI'!Z59)</f>
        <v>0</v>
      </c>
      <c r="AA59" s="50">
        <f>IF('KWh (Monthly) ENTRY LI'!AA$5=0,0,Z59+'KWh (Monthly) ENTRY LI'!AA59)</f>
        <v>0</v>
      </c>
      <c r="AB59" s="50">
        <f>IF('KWh (Monthly) ENTRY LI'!AB$5=0,0,AA59+'KWh (Monthly) ENTRY LI'!AB59)</f>
        <v>0</v>
      </c>
      <c r="AC59" s="50">
        <f>IF('KWh (Monthly) ENTRY LI'!AC$5=0,0,AB59+'KWh (Monthly) ENTRY LI'!AC59)</f>
        <v>0</v>
      </c>
      <c r="AD59" s="50">
        <f>IF('KWh (Monthly) ENTRY LI'!AD$5=0,0,AC59+'KWh (Monthly) ENTRY LI'!AD59)</f>
        <v>0</v>
      </c>
      <c r="AE59" s="50">
        <f>IF('KWh (Monthly) ENTRY LI'!AE$5=0,0,AD59+'KWh (Monthly) ENTRY LI'!AE59)</f>
        <v>0</v>
      </c>
      <c r="AF59" s="50">
        <f>IF('KWh (Monthly) ENTRY LI'!AF$5=0,0,AE59+'KWh (Monthly) ENTRY LI'!AF59)</f>
        <v>0</v>
      </c>
      <c r="AG59" s="50">
        <f>IF('KWh (Monthly) ENTRY LI'!AG$5=0,0,AF59+'KWh (Monthly) ENTRY LI'!AG59)</f>
        <v>0</v>
      </c>
      <c r="AH59" s="50">
        <f>IF('KWh (Monthly) ENTRY LI'!AH$5=0,0,AG59+'KWh (Monthly) ENTRY LI'!AH59)</f>
        <v>0</v>
      </c>
      <c r="AI59" s="50">
        <f>IF('KWh (Monthly) ENTRY LI'!AI$5=0,0,AH59+'KWh (Monthly) ENTRY LI'!AI59)</f>
        <v>0</v>
      </c>
      <c r="AJ59" s="50">
        <f>IF('KWh (Monthly) ENTRY LI'!AJ$5=0,0,AI59+'KWh (Monthly) ENTRY LI'!AJ59)</f>
        <v>0</v>
      </c>
      <c r="AK59" s="50">
        <f>IF('KWh (Monthly) ENTRY LI'!AK$5=0,0,AJ59+'KWh (Monthly) ENTRY LI'!AK59)</f>
        <v>0</v>
      </c>
      <c r="AL59" s="50">
        <f>IF('KWh (Monthly) ENTRY LI'!AL$5=0,0,AK59+'KWh (Monthly) ENTRY LI'!AL59)</f>
        <v>0</v>
      </c>
      <c r="AM59" s="50">
        <f>IF('KWh (Monthly) ENTRY LI'!AM$5=0,0,AL59+'KWh (Monthly) ENTRY LI'!AM59)</f>
        <v>0</v>
      </c>
      <c r="AN59" s="50">
        <f>IF('KWh (Monthly) ENTRY LI'!AN$5=0,0,AM59+'KWh (Monthly) ENTRY LI'!AN59)</f>
        <v>0</v>
      </c>
      <c r="AO59" s="125">
        <f>IF('KWh (Monthly) ENTRY LI'!AO$5=0,0,AN59+'KWh (Monthly) ENTRY LI'!AO59)</f>
        <v>0</v>
      </c>
      <c r="AP59" s="125">
        <f>IF('KWh (Monthly) ENTRY LI'!AP$5=0,0,AO59+'KWh (Monthly) ENTRY LI'!AP59)</f>
        <v>0</v>
      </c>
      <c r="AQ59" s="125">
        <f>IF('KWh (Monthly) ENTRY LI'!AQ$5=0,0,AP59+'KWh (Monthly) ENTRY LI'!AQ59)</f>
        <v>0</v>
      </c>
      <c r="AR59" s="125">
        <f>IF('KWh (Monthly) ENTRY LI'!AR$5=0,0,AQ59+'KWh (Monthly) ENTRY LI'!AR59)</f>
        <v>0</v>
      </c>
      <c r="AS59" s="125">
        <f>IF('KWh (Monthly) ENTRY LI'!AS$5=0,0,AR59+'KWh (Monthly) ENTRY LI'!AS59)</f>
        <v>0</v>
      </c>
      <c r="AT59" s="125">
        <f>IF('KWh (Monthly) ENTRY LI'!AT$5=0,0,AS59+'KWh (Monthly) ENTRY LI'!AT59)</f>
        <v>0</v>
      </c>
      <c r="AU59" s="125">
        <f>IF('KWh (Monthly) ENTRY LI'!AU$5=0,0,AT59+'KWh (Monthly) ENTRY LI'!AU59)</f>
        <v>0</v>
      </c>
      <c r="AV59" s="125">
        <f>IF('KWh (Monthly) ENTRY LI'!AV$5=0,0,AU59+'KWh (Monthly) ENTRY LI'!AV59)</f>
        <v>0</v>
      </c>
      <c r="AW59" s="125">
        <f>IF('KWh (Monthly) ENTRY LI'!AW$5=0,0,AV59+'KWh (Monthly) ENTRY LI'!AW59)</f>
        <v>0</v>
      </c>
      <c r="AX59" s="125">
        <f>IF('KWh (Monthly) ENTRY LI'!AX$5=0,0,AW59+'KWh (Monthly) ENTRY LI'!AX59)</f>
        <v>0</v>
      </c>
      <c r="AY59" s="125">
        <f>IF('KWh (Monthly) ENTRY LI'!AY$5=0,0,AX59+'KWh (Monthly) ENTRY LI'!AY59)</f>
        <v>0</v>
      </c>
      <c r="AZ59" s="125">
        <f>IF('KWh (Monthly) ENTRY LI'!AZ$5=0,0,AY59+'KWh (Monthly) ENTRY LI'!AZ59)</f>
        <v>0</v>
      </c>
      <c r="BA59" s="125">
        <f>IF('KWh (Monthly) ENTRY LI'!BA$5=0,0,AZ59+'KWh (Monthly) ENTRY LI'!BA59)</f>
        <v>0</v>
      </c>
      <c r="BB59" s="125">
        <f>IF('KWh (Monthly) ENTRY LI'!BB$5=0,0,BA59+'KWh (Monthly) ENTRY LI'!BB59)</f>
        <v>0</v>
      </c>
      <c r="BC59" s="125">
        <f>IF('KWh (Monthly) ENTRY LI'!BC$5=0,0,BB59+'KWh (Monthly) ENTRY LI'!BC59)</f>
        <v>0</v>
      </c>
      <c r="BD59" s="125">
        <f>IF('KWh (Monthly) ENTRY LI'!BD$5=0,0,BC59+'KWh (Monthly) ENTRY LI'!BD59)</f>
        <v>0</v>
      </c>
      <c r="BE59" s="125">
        <f>IF('KWh (Monthly) ENTRY LI'!BE$5=0,0,BD59+'KWh (Monthly) ENTRY LI'!BE59)</f>
        <v>0</v>
      </c>
      <c r="BF59" s="125">
        <f>IF('KWh (Monthly) ENTRY LI'!BF$5=0,0,BE59+'KWh (Monthly) ENTRY LI'!BF59)</f>
        <v>0</v>
      </c>
      <c r="BG59" s="125">
        <f>IF('KWh (Monthly) ENTRY LI'!BG$5=0,0,BF59+'KWh (Monthly) ENTRY LI'!BG59)</f>
        <v>0</v>
      </c>
      <c r="BH59" s="125">
        <f>IF('KWh (Monthly) ENTRY LI'!BH$5=0,0,BG59+'KWh (Monthly) ENTRY LI'!BH59)</f>
        <v>0</v>
      </c>
      <c r="BI59" s="125">
        <f>IF('KWh (Monthly) ENTRY LI'!BI$5=0,0,BH59+'KWh (Monthly) ENTRY LI'!BI59)</f>
        <v>0</v>
      </c>
      <c r="BJ59" s="125">
        <f>IF('KWh (Monthly) ENTRY LI'!BJ$5=0,0,BI59+'KWh (Monthly) ENTRY LI'!BJ59)</f>
        <v>0</v>
      </c>
      <c r="BK59" s="125">
        <f>IF('KWh (Monthly) ENTRY LI'!BK$5=0,0,BJ59+'KWh (Monthly) ENTRY LI'!BK59)</f>
        <v>0</v>
      </c>
      <c r="BL59" s="125">
        <f>IF('KWh (Monthly) ENTRY LI'!BL$5=0,0,BK59+'KWh (Monthly) ENTRY LI'!BL59)</f>
        <v>0</v>
      </c>
      <c r="BM59" s="125">
        <f>IF('KWh (Monthly) ENTRY LI'!BM$5=0,0,BL59+'KWh (Monthly) ENTRY LI'!BM59)</f>
        <v>0</v>
      </c>
      <c r="BN59" s="125">
        <f>IF('KWh (Monthly) ENTRY LI'!BN$5=0,0,BM59+'KWh (Monthly) ENTRY LI'!BN59)</f>
        <v>0</v>
      </c>
      <c r="BO59" s="125">
        <f>IF('KWh (Monthly) ENTRY LI'!BO$5=0,0,BN59+'KWh (Monthly) ENTRY LI'!BO59)</f>
        <v>0</v>
      </c>
      <c r="BP59" s="125">
        <f>IF('KWh (Monthly) ENTRY LI'!BP$5=0,0,BO59+'KWh (Monthly) ENTRY LI'!BP59)</f>
        <v>0</v>
      </c>
      <c r="BQ59" s="125">
        <f>IF('KWh (Monthly) ENTRY LI'!BQ$5=0,0,BP59+'KWh (Monthly) ENTRY LI'!BQ59)</f>
        <v>0</v>
      </c>
      <c r="BR59" s="125">
        <f>IF('KWh (Monthly) ENTRY LI'!BR$5=0,0,BQ59+'KWh (Monthly) ENTRY LI'!BR59)</f>
        <v>0</v>
      </c>
      <c r="BS59" s="125">
        <f>IF('KWh (Monthly) ENTRY LI'!BS$5=0,0,BR59+'KWh (Monthly) ENTRY LI'!BS59)</f>
        <v>0</v>
      </c>
      <c r="BT59" s="125">
        <f>IF('KWh (Monthly) ENTRY LI'!BT$5=0,0,BS59+'KWh (Monthly) ENTRY LI'!BT59)</f>
        <v>0</v>
      </c>
      <c r="BU59" s="125">
        <f>IF('KWh (Monthly) ENTRY LI'!BU$5=0,0,BT59+'KWh (Monthly) ENTRY LI'!BU59)</f>
        <v>0</v>
      </c>
      <c r="BV59" s="125">
        <f>IF('KWh (Monthly) ENTRY LI'!BV$5=0,0,BU59+'KWh (Monthly) ENTRY LI'!BV59)</f>
        <v>0</v>
      </c>
      <c r="BW59" s="125">
        <f>IF('KWh (Monthly) ENTRY LI'!BW$5=0,0,BV59+'KWh (Monthly) ENTRY LI'!BW59)</f>
        <v>0</v>
      </c>
      <c r="BX59" s="125">
        <f>IF('KWh (Monthly) ENTRY LI'!BX$5=0,0,BW59+'KWh (Monthly) ENTRY LI'!BX59)</f>
        <v>0</v>
      </c>
      <c r="BY59" s="125">
        <f>IF('KWh (Monthly) ENTRY LI'!BY$5=0,0,BX59+'KWh (Monthly) ENTRY LI'!BY59)</f>
        <v>0</v>
      </c>
      <c r="BZ59" s="125">
        <f>IF('KWh (Monthly) ENTRY LI'!BZ$5=0,0,BY59+'KWh (Monthly) ENTRY LI'!BZ59)</f>
        <v>0</v>
      </c>
      <c r="CA59" s="125">
        <f>IF('KWh (Monthly) ENTRY LI'!CA$5=0,0,BZ59+'KWh (Monthly) ENTRY LI'!CA59)</f>
        <v>0</v>
      </c>
      <c r="CB59" s="125">
        <f>IF('KWh (Monthly) ENTRY LI'!CB$5=0,0,CA59+'KWh (Monthly) ENTRY LI'!CB59)</f>
        <v>0</v>
      </c>
      <c r="CC59" s="125">
        <f>IF('KWh (Monthly) ENTRY LI'!CC$5=0,0,CB59+'KWh (Monthly) ENTRY LI'!CC59)</f>
        <v>0</v>
      </c>
      <c r="CD59" s="125">
        <f>IF('KWh (Monthly) ENTRY LI'!CD$5=0,0,CC59+'KWh (Monthly) ENTRY LI'!CD59)</f>
        <v>0</v>
      </c>
      <c r="CE59" s="125">
        <f>IF('KWh (Monthly) ENTRY LI'!CE$5=0,0,CD59+'KWh (Monthly) ENTRY LI'!CE59)</f>
        <v>0</v>
      </c>
      <c r="CF59" s="125">
        <f>IF('KWh (Monthly) ENTRY LI'!CF$5=0,0,CE59+'KWh (Monthly) ENTRY LI'!CF59)</f>
        <v>0</v>
      </c>
      <c r="CG59" s="125">
        <f>IF('KWh (Monthly) ENTRY LI'!CG$5=0,0,CF59+'KWh (Monthly) ENTRY LI'!CG59)</f>
        <v>0</v>
      </c>
      <c r="CH59" s="125">
        <f>IF('KWh (Monthly) ENTRY LI'!CH$5=0,0,CG59+'KWh (Monthly) ENTRY LI'!CH59)</f>
        <v>0</v>
      </c>
      <c r="CI59" s="125">
        <f>IF('KWh (Monthly) ENTRY LI'!CI$5=0,0,CH59+'KWh (Monthly) ENTRY LI'!CI59)</f>
        <v>0</v>
      </c>
      <c r="CJ59" s="125">
        <f>IF('KWh (Monthly) ENTRY LI'!CJ$5=0,0,CI59+'KWh (Monthly) ENTRY LI'!CJ59)</f>
        <v>0</v>
      </c>
    </row>
    <row r="60" spans="1:88" x14ac:dyDescent="0.35">
      <c r="A60" s="299"/>
      <c r="B60" s="47" t="s">
        <v>15</v>
      </c>
      <c r="C60" s="50">
        <f>IF('KWh (Monthly) ENTRY LI'!C$5=0,0,'KWh (Monthly) ENTRY LI'!C60)</f>
        <v>0</v>
      </c>
      <c r="D60" s="50">
        <f>IF('KWh (Monthly) ENTRY LI'!D$5=0,0,C60+'KWh (Monthly) ENTRY LI'!D60)</f>
        <v>0</v>
      </c>
      <c r="E60" s="50">
        <f>IF('KWh (Monthly) ENTRY LI'!E$5=0,0,D60+'KWh (Monthly) ENTRY LI'!E60)</f>
        <v>0</v>
      </c>
      <c r="F60" s="50">
        <f>IF('KWh (Monthly) ENTRY LI'!F$5=0,0,E60+'KWh (Monthly) ENTRY LI'!F60)</f>
        <v>0</v>
      </c>
      <c r="G60" s="50">
        <f>IF('KWh (Monthly) ENTRY LI'!G$5=0,0,F60+'KWh (Monthly) ENTRY LI'!G60)</f>
        <v>0</v>
      </c>
      <c r="H60" s="50">
        <f>IF('KWh (Monthly) ENTRY LI'!H$5=0,0,G60+'KWh (Monthly) ENTRY LI'!H60)</f>
        <v>0</v>
      </c>
      <c r="I60" s="50">
        <f>IF('KWh (Monthly) ENTRY LI'!I$5=0,0,H60+'KWh (Monthly) ENTRY LI'!I60)</f>
        <v>0</v>
      </c>
      <c r="J60" s="50">
        <f>IF('KWh (Monthly) ENTRY LI'!J$5=0,0,I60+'KWh (Monthly) ENTRY LI'!J60)</f>
        <v>0</v>
      </c>
      <c r="K60" s="50">
        <f>IF('KWh (Monthly) ENTRY LI'!K$5=0,0,J60+'KWh (Monthly) ENTRY LI'!K60)</f>
        <v>0</v>
      </c>
      <c r="L60" s="50">
        <f>IF('KWh (Monthly) ENTRY LI'!L$5=0,0,K60+'KWh (Monthly) ENTRY LI'!L60)</f>
        <v>0</v>
      </c>
      <c r="M60" s="50">
        <f>IF('KWh (Monthly) ENTRY LI'!M$5=0,0,L60+'KWh (Monthly) ENTRY LI'!M60)</f>
        <v>0</v>
      </c>
      <c r="N60" s="50">
        <f>IF('KWh (Monthly) ENTRY LI'!N$5=0,0,M60+'KWh (Monthly) ENTRY LI'!N60)</f>
        <v>0</v>
      </c>
      <c r="O60" s="50">
        <f>IF('KWh (Monthly) ENTRY LI'!O$5=0,0,N60+'KWh (Monthly) ENTRY LI'!O60)</f>
        <v>0</v>
      </c>
      <c r="P60" s="50">
        <f>IF('KWh (Monthly) ENTRY LI'!P$5=0,0,O60+'KWh (Monthly) ENTRY LI'!P60)</f>
        <v>0</v>
      </c>
      <c r="Q60" s="50">
        <f>IF('KWh (Monthly) ENTRY LI'!Q$5=0,0,P60+'KWh (Monthly) ENTRY LI'!Q60)</f>
        <v>0</v>
      </c>
      <c r="R60" s="50">
        <f>IF('KWh (Monthly) ENTRY LI'!R$5=0,0,Q60+'KWh (Monthly) ENTRY LI'!R60)</f>
        <v>0</v>
      </c>
      <c r="S60" s="50">
        <f>IF('KWh (Monthly) ENTRY LI'!S$5=0,0,R60+'KWh (Monthly) ENTRY LI'!S60)</f>
        <v>0</v>
      </c>
      <c r="T60" s="50">
        <f>IF('KWh (Monthly) ENTRY LI'!T$5=0,0,S60+'KWh (Monthly) ENTRY LI'!T60)</f>
        <v>0</v>
      </c>
      <c r="U60" s="50">
        <f>IF('KWh (Monthly) ENTRY LI'!U$5=0,0,T60+'KWh (Monthly) ENTRY LI'!U60)</f>
        <v>0</v>
      </c>
      <c r="V60" s="50">
        <f>IF('KWh (Monthly) ENTRY LI'!V$5=0,0,U60+'KWh (Monthly) ENTRY LI'!V60)</f>
        <v>0</v>
      </c>
      <c r="W60" s="50">
        <f>IF('KWh (Monthly) ENTRY LI'!W$5=0,0,V60+'KWh (Monthly) ENTRY LI'!W60)</f>
        <v>0</v>
      </c>
      <c r="X60" s="50">
        <f>IF('KWh (Monthly) ENTRY LI'!X$5=0,0,W60+'KWh (Monthly) ENTRY LI'!X60)</f>
        <v>0</v>
      </c>
      <c r="Y60" s="50">
        <f>IF('KWh (Monthly) ENTRY LI'!Y$5=0,0,X60+'KWh (Monthly) ENTRY LI'!Y60)</f>
        <v>0</v>
      </c>
      <c r="Z60" s="50">
        <f>IF('KWh (Monthly) ENTRY LI'!Z$5=0,0,Y60+'KWh (Monthly) ENTRY LI'!Z60)</f>
        <v>0</v>
      </c>
      <c r="AA60" s="50">
        <f>IF('KWh (Monthly) ENTRY LI'!AA$5=0,0,Z60+'KWh (Monthly) ENTRY LI'!AA60)</f>
        <v>0</v>
      </c>
      <c r="AB60" s="50">
        <f>IF('KWh (Monthly) ENTRY LI'!AB$5=0,0,AA60+'KWh (Monthly) ENTRY LI'!AB60)</f>
        <v>0</v>
      </c>
      <c r="AC60" s="50">
        <f>IF('KWh (Monthly) ENTRY LI'!AC$5=0,0,AB60+'KWh (Monthly) ENTRY LI'!AC60)</f>
        <v>0</v>
      </c>
      <c r="AD60" s="50">
        <f>IF('KWh (Monthly) ENTRY LI'!AD$5=0,0,AC60+'KWh (Monthly) ENTRY LI'!AD60)</f>
        <v>0</v>
      </c>
      <c r="AE60" s="50">
        <f>IF('KWh (Monthly) ENTRY LI'!AE$5=0,0,AD60+'KWh (Monthly) ENTRY LI'!AE60)</f>
        <v>0</v>
      </c>
      <c r="AF60" s="50">
        <f>IF('KWh (Monthly) ENTRY LI'!AF$5=0,0,AE60+'KWh (Monthly) ENTRY LI'!AF60)</f>
        <v>0</v>
      </c>
      <c r="AG60" s="50">
        <f>IF('KWh (Monthly) ENTRY LI'!AG$5=0,0,AF60+'KWh (Monthly) ENTRY LI'!AG60)</f>
        <v>0</v>
      </c>
      <c r="AH60" s="50">
        <f>IF('KWh (Monthly) ENTRY LI'!AH$5=0,0,AG60+'KWh (Monthly) ENTRY LI'!AH60)</f>
        <v>0</v>
      </c>
      <c r="AI60" s="50">
        <f>IF('KWh (Monthly) ENTRY LI'!AI$5=0,0,AH60+'KWh (Monthly) ENTRY LI'!AI60)</f>
        <v>0</v>
      </c>
      <c r="AJ60" s="50">
        <f>IF('KWh (Monthly) ENTRY LI'!AJ$5=0,0,AI60+'KWh (Monthly) ENTRY LI'!AJ60)</f>
        <v>0</v>
      </c>
      <c r="AK60" s="50">
        <f>IF('KWh (Monthly) ENTRY LI'!AK$5=0,0,AJ60+'KWh (Monthly) ENTRY LI'!AK60)</f>
        <v>0</v>
      </c>
      <c r="AL60" s="50">
        <f>IF('KWh (Monthly) ENTRY LI'!AL$5=0,0,AK60+'KWh (Monthly) ENTRY LI'!AL60)</f>
        <v>0</v>
      </c>
      <c r="AM60" s="50">
        <f>IF('KWh (Monthly) ENTRY LI'!AM$5=0,0,AL60+'KWh (Monthly) ENTRY LI'!AM60)</f>
        <v>0</v>
      </c>
      <c r="AN60" s="50">
        <f>IF('KWh (Monthly) ENTRY LI'!AN$5=0,0,AM60+'KWh (Monthly) ENTRY LI'!AN60)</f>
        <v>0</v>
      </c>
      <c r="AO60" s="125">
        <f>IF('KWh (Monthly) ENTRY LI'!AO$5=0,0,AN60+'KWh (Monthly) ENTRY LI'!AO60)</f>
        <v>0</v>
      </c>
      <c r="AP60" s="125">
        <f>IF('KWh (Monthly) ENTRY LI'!AP$5=0,0,AO60+'KWh (Monthly) ENTRY LI'!AP60)</f>
        <v>0</v>
      </c>
      <c r="AQ60" s="125">
        <f>IF('KWh (Monthly) ENTRY LI'!AQ$5=0,0,AP60+'KWh (Monthly) ENTRY LI'!AQ60)</f>
        <v>0</v>
      </c>
      <c r="AR60" s="125">
        <f>IF('KWh (Monthly) ENTRY LI'!AR$5=0,0,AQ60+'KWh (Monthly) ENTRY LI'!AR60)</f>
        <v>0</v>
      </c>
      <c r="AS60" s="125">
        <f>IF('KWh (Monthly) ENTRY LI'!AS$5=0,0,AR60+'KWh (Monthly) ENTRY LI'!AS60)</f>
        <v>0</v>
      </c>
      <c r="AT60" s="125">
        <f>IF('KWh (Monthly) ENTRY LI'!AT$5=0,0,AS60+'KWh (Monthly) ENTRY LI'!AT60)</f>
        <v>0</v>
      </c>
      <c r="AU60" s="125">
        <f>IF('KWh (Monthly) ENTRY LI'!AU$5=0,0,AT60+'KWh (Monthly) ENTRY LI'!AU60)</f>
        <v>0</v>
      </c>
      <c r="AV60" s="125">
        <f>IF('KWh (Monthly) ENTRY LI'!AV$5=0,0,AU60+'KWh (Monthly) ENTRY LI'!AV60)</f>
        <v>0</v>
      </c>
      <c r="AW60" s="125">
        <f>IF('KWh (Monthly) ENTRY LI'!AW$5=0,0,AV60+'KWh (Monthly) ENTRY LI'!AW60)</f>
        <v>0</v>
      </c>
      <c r="AX60" s="125">
        <f>IF('KWh (Monthly) ENTRY LI'!AX$5=0,0,AW60+'KWh (Monthly) ENTRY LI'!AX60)</f>
        <v>0</v>
      </c>
      <c r="AY60" s="125">
        <f>IF('KWh (Monthly) ENTRY LI'!AY$5=0,0,AX60+'KWh (Monthly) ENTRY LI'!AY60)</f>
        <v>0</v>
      </c>
      <c r="AZ60" s="125">
        <f>IF('KWh (Monthly) ENTRY LI'!AZ$5=0,0,AY60+'KWh (Monthly) ENTRY LI'!AZ60)</f>
        <v>0</v>
      </c>
      <c r="BA60" s="125">
        <f>IF('KWh (Monthly) ENTRY LI'!BA$5=0,0,AZ60+'KWh (Monthly) ENTRY LI'!BA60)</f>
        <v>0</v>
      </c>
      <c r="BB60" s="125">
        <f>IF('KWh (Monthly) ENTRY LI'!BB$5=0,0,BA60+'KWh (Monthly) ENTRY LI'!BB60)</f>
        <v>0</v>
      </c>
      <c r="BC60" s="125">
        <f>IF('KWh (Monthly) ENTRY LI'!BC$5=0,0,BB60+'KWh (Monthly) ENTRY LI'!BC60)</f>
        <v>0</v>
      </c>
      <c r="BD60" s="125">
        <f>IF('KWh (Monthly) ENTRY LI'!BD$5=0,0,BC60+'KWh (Monthly) ENTRY LI'!BD60)</f>
        <v>0</v>
      </c>
      <c r="BE60" s="125">
        <f>IF('KWh (Monthly) ENTRY LI'!BE$5=0,0,BD60+'KWh (Monthly) ENTRY LI'!BE60)</f>
        <v>0</v>
      </c>
      <c r="BF60" s="125">
        <f>IF('KWh (Monthly) ENTRY LI'!BF$5=0,0,BE60+'KWh (Monthly) ENTRY LI'!BF60)</f>
        <v>0</v>
      </c>
      <c r="BG60" s="125">
        <f>IF('KWh (Monthly) ENTRY LI'!BG$5=0,0,BF60+'KWh (Monthly) ENTRY LI'!BG60)</f>
        <v>0</v>
      </c>
      <c r="BH60" s="125">
        <f>IF('KWh (Monthly) ENTRY LI'!BH$5=0,0,BG60+'KWh (Monthly) ENTRY LI'!BH60)</f>
        <v>0</v>
      </c>
      <c r="BI60" s="125">
        <f>IF('KWh (Monthly) ENTRY LI'!BI$5=0,0,BH60+'KWh (Monthly) ENTRY LI'!BI60)</f>
        <v>0</v>
      </c>
      <c r="BJ60" s="125">
        <f>IF('KWh (Monthly) ENTRY LI'!BJ$5=0,0,BI60+'KWh (Monthly) ENTRY LI'!BJ60)</f>
        <v>0</v>
      </c>
      <c r="BK60" s="125">
        <f>IF('KWh (Monthly) ENTRY LI'!BK$5=0,0,BJ60+'KWh (Monthly) ENTRY LI'!BK60)</f>
        <v>0</v>
      </c>
      <c r="BL60" s="125">
        <f>IF('KWh (Monthly) ENTRY LI'!BL$5=0,0,BK60+'KWh (Monthly) ENTRY LI'!BL60)</f>
        <v>0</v>
      </c>
      <c r="BM60" s="125">
        <f>IF('KWh (Monthly) ENTRY LI'!BM$5=0,0,BL60+'KWh (Monthly) ENTRY LI'!BM60)</f>
        <v>0</v>
      </c>
      <c r="BN60" s="125">
        <f>IF('KWh (Monthly) ENTRY LI'!BN$5=0,0,BM60+'KWh (Monthly) ENTRY LI'!BN60)</f>
        <v>0</v>
      </c>
      <c r="BO60" s="125">
        <f>IF('KWh (Monthly) ENTRY LI'!BO$5=0,0,BN60+'KWh (Monthly) ENTRY LI'!BO60)</f>
        <v>0</v>
      </c>
      <c r="BP60" s="125">
        <f>IF('KWh (Monthly) ENTRY LI'!BP$5=0,0,BO60+'KWh (Monthly) ENTRY LI'!BP60)</f>
        <v>0</v>
      </c>
      <c r="BQ60" s="125">
        <f>IF('KWh (Monthly) ENTRY LI'!BQ$5=0,0,BP60+'KWh (Monthly) ENTRY LI'!BQ60)</f>
        <v>0</v>
      </c>
      <c r="BR60" s="125">
        <f>IF('KWh (Monthly) ENTRY LI'!BR$5=0,0,BQ60+'KWh (Monthly) ENTRY LI'!BR60)</f>
        <v>0</v>
      </c>
      <c r="BS60" s="125">
        <f>IF('KWh (Monthly) ENTRY LI'!BS$5=0,0,BR60+'KWh (Monthly) ENTRY LI'!BS60)</f>
        <v>0</v>
      </c>
      <c r="BT60" s="125">
        <f>IF('KWh (Monthly) ENTRY LI'!BT$5=0,0,BS60+'KWh (Monthly) ENTRY LI'!BT60)</f>
        <v>0</v>
      </c>
      <c r="BU60" s="125">
        <f>IF('KWh (Monthly) ENTRY LI'!BU$5=0,0,BT60+'KWh (Monthly) ENTRY LI'!BU60)</f>
        <v>0</v>
      </c>
      <c r="BV60" s="125">
        <f>IF('KWh (Monthly) ENTRY LI'!BV$5=0,0,BU60+'KWh (Monthly) ENTRY LI'!BV60)</f>
        <v>0</v>
      </c>
      <c r="BW60" s="125">
        <f>IF('KWh (Monthly) ENTRY LI'!BW$5=0,0,BV60+'KWh (Monthly) ENTRY LI'!BW60)</f>
        <v>0</v>
      </c>
      <c r="BX60" s="125">
        <f>IF('KWh (Monthly) ENTRY LI'!BX$5=0,0,BW60+'KWh (Monthly) ENTRY LI'!BX60)</f>
        <v>0</v>
      </c>
      <c r="BY60" s="125">
        <f>IF('KWh (Monthly) ENTRY LI'!BY$5=0,0,BX60+'KWh (Monthly) ENTRY LI'!BY60)</f>
        <v>0</v>
      </c>
      <c r="BZ60" s="125">
        <f>IF('KWh (Monthly) ENTRY LI'!BZ$5=0,0,BY60+'KWh (Monthly) ENTRY LI'!BZ60)</f>
        <v>0</v>
      </c>
      <c r="CA60" s="125">
        <f>IF('KWh (Monthly) ENTRY LI'!CA$5=0,0,BZ60+'KWh (Monthly) ENTRY LI'!CA60)</f>
        <v>0</v>
      </c>
      <c r="CB60" s="125">
        <f>IF('KWh (Monthly) ENTRY LI'!CB$5=0,0,CA60+'KWh (Monthly) ENTRY LI'!CB60)</f>
        <v>0</v>
      </c>
      <c r="CC60" s="125">
        <f>IF('KWh (Monthly) ENTRY LI'!CC$5=0,0,CB60+'KWh (Monthly) ENTRY LI'!CC60)</f>
        <v>0</v>
      </c>
      <c r="CD60" s="125">
        <f>IF('KWh (Monthly) ENTRY LI'!CD$5=0,0,CC60+'KWh (Monthly) ENTRY LI'!CD60)</f>
        <v>0</v>
      </c>
      <c r="CE60" s="125">
        <f>IF('KWh (Monthly) ENTRY LI'!CE$5=0,0,CD60+'KWh (Monthly) ENTRY LI'!CE60)</f>
        <v>0</v>
      </c>
      <c r="CF60" s="125">
        <f>IF('KWh (Monthly) ENTRY LI'!CF$5=0,0,CE60+'KWh (Monthly) ENTRY LI'!CF60)</f>
        <v>0</v>
      </c>
      <c r="CG60" s="125">
        <f>IF('KWh (Monthly) ENTRY LI'!CG$5=0,0,CF60+'KWh (Monthly) ENTRY LI'!CG60)</f>
        <v>0</v>
      </c>
      <c r="CH60" s="125">
        <f>IF('KWh (Monthly) ENTRY LI'!CH$5=0,0,CG60+'KWh (Monthly) ENTRY LI'!CH60)</f>
        <v>0</v>
      </c>
      <c r="CI60" s="125">
        <f>IF('KWh (Monthly) ENTRY LI'!CI$5=0,0,CH60+'KWh (Monthly) ENTRY LI'!CI60)</f>
        <v>0</v>
      </c>
      <c r="CJ60" s="125">
        <f>IF('KWh (Monthly) ENTRY LI'!CJ$5=0,0,CI60+'KWh (Monthly) ENTRY LI'!CJ60)</f>
        <v>0</v>
      </c>
    </row>
    <row r="61" spans="1:88" x14ac:dyDescent="0.35">
      <c r="A61" s="299"/>
      <c r="B61" s="47" t="s">
        <v>7</v>
      </c>
      <c r="C61" s="50">
        <f>IF('KWh (Monthly) ENTRY LI'!C$5=0,0,'KWh (Monthly) ENTRY LI'!C61)</f>
        <v>0</v>
      </c>
      <c r="D61" s="50">
        <f>IF('KWh (Monthly) ENTRY LI'!D$5=0,0,C61+'KWh (Monthly) ENTRY LI'!D61)</f>
        <v>0</v>
      </c>
      <c r="E61" s="50">
        <f>IF('KWh (Monthly) ENTRY LI'!E$5=0,0,D61+'KWh (Monthly) ENTRY LI'!E61)</f>
        <v>0</v>
      </c>
      <c r="F61" s="50">
        <f>IF('KWh (Monthly) ENTRY LI'!F$5=0,0,E61+'KWh (Monthly) ENTRY LI'!F61)</f>
        <v>0</v>
      </c>
      <c r="G61" s="50">
        <f>IF('KWh (Monthly) ENTRY LI'!G$5=0,0,F61+'KWh (Monthly) ENTRY LI'!G61)</f>
        <v>0</v>
      </c>
      <c r="H61" s="50">
        <f>IF('KWh (Monthly) ENTRY LI'!H$5=0,0,G61+'KWh (Monthly) ENTRY LI'!H61)</f>
        <v>0</v>
      </c>
      <c r="I61" s="50">
        <f>IF('KWh (Monthly) ENTRY LI'!I$5=0,0,H61+'KWh (Monthly) ENTRY LI'!I61)</f>
        <v>0</v>
      </c>
      <c r="J61" s="50">
        <f>IF('KWh (Monthly) ENTRY LI'!J$5=0,0,I61+'KWh (Monthly) ENTRY LI'!J61)</f>
        <v>0</v>
      </c>
      <c r="K61" s="50">
        <f>IF('KWh (Monthly) ENTRY LI'!K$5=0,0,J61+'KWh (Monthly) ENTRY LI'!K61)</f>
        <v>0</v>
      </c>
      <c r="L61" s="50">
        <f>IF('KWh (Monthly) ENTRY LI'!L$5=0,0,K61+'KWh (Monthly) ENTRY LI'!L61)</f>
        <v>0</v>
      </c>
      <c r="M61" s="50">
        <f>IF('KWh (Monthly) ENTRY LI'!M$5=0,0,L61+'KWh (Monthly) ENTRY LI'!M61)</f>
        <v>0</v>
      </c>
      <c r="N61" s="50">
        <f>IF('KWh (Monthly) ENTRY LI'!N$5=0,0,M61+'KWh (Monthly) ENTRY LI'!N61)</f>
        <v>0</v>
      </c>
      <c r="O61" s="50">
        <f>IF('KWh (Monthly) ENTRY LI'!O$5=0,0,N61+'KWh (Monthly) ENTRY LI'!O61)</f>
        <v>0</v>
      </c>
      <c r="P61" s="50">
        <f>IF('KWh (Monthly) ENTRY LI'!P$5=0,0,O61+'KWh (Monthly) ENTRY LI'!P61)</f>
        <v>0</v>
      </c>
      <c r="Q61" s="50">
        <f>IF('KWh (Monthly) ENTRY LI'!Q$5=0,0,P61+'KWh (Monthly) ENTRY LI'!Q61)</f>
        <v>0</v>
      </c>
      <c r="R61" s="50">
        <f>IF('KWh (Monthly) ENTRY LI'!R$5=0,0,Q61+'KWh (Monthly) ENTRY LI'!R61)</f>
        <v>0</v>
      </c>
      <c r="S61" s="50">
        <f>IF('KWh (Monthly) ENTRY LI'!S$5=0,0,R61+'KWh (Monthly) ENTRY LI'!S61)</f>
        <v>0</v>
      </c>
      <c r="T61" s="50">
        <f>IF('KWh (Monthly) ENTRY LI'!T$5=0,0,S61+'KWh (Monthly) ENTRY LI'!T61)</f>
        <v>0</v>
      </c>
      <c r="U61" s="50">
        <f>IF('KWh (Monthly) ENTRY LI'!U$5=0,0,T61+'KWh (Monthly) ENTRY LI'!U61)</f>
        <v>0</v>
      </c>
      <c r="V61" s="50">
        <f>IF('KWh (Monthly) ENTRY LI'!V$5=0,0,U61+'KWh (Monthly) ENTRY LI'!V61)</f>
        <v>0</v>
      </c>
      <c r="W61" s="50">
        <f>IF('KWh (Monthly) ENTRY LI'!W$5=0,0,V61+'KWh (Monthly) ENTRY LI'!W61)</f>
        <v>0</v>
      </c>
      <c r="X61" s="50">
        <f>IF('KWh (Monthly) ENTRY LI'!X$5=0,0,W61+'KWh (Monthly) ENTRY LI'!X61)</f>
        <v>0</v>
      </c>
      <c r="Y61" s="50">
        <f>IF('KWh (Monthly) ENTRY LI'!Y$5=0,0,X61+'KWh (Monthly) ENTRY LI'!Y61)</f>
        <v>0</v>
      </c>
      <c r="Z61" s="50">
        <f>IF('KWh (Monthly) ENTRY LI'!Z$5=0,0,Y61+'KWh (Monthly) ENTRY LI'!Z61)</f>
        <v>0</v>
      </c>
      <c r="AA61" s="50">
        <f>IF('KWh (Monthly) ENTRY LI'!AA$5=0,0,Z61+'KWh (Monthly) ENTRY LI'!AA61)</f>
        <v>0</v>
      </c>
      <c r="AB61" s="50">
        <f>IF('KWh (Monthly) ENTRY LI'!AB$5=0,0,AA61+'KWh (Monthly) ENTRY LI'!AB61)</f>
        <v>0</v>
      </c>
      <c r="AC61" s="50">
        <f>IF('KWh (Monthly) ENTRY LI'!AC$5=0,0,AB61+'KWh (Monthly) ENTRY LI'!AC61)</f>
        <v>0</v>
      </c>
      <c r="AD61" s="50">
        <f>IF('KWh (Monthly) ENTRY LI'!AD$5=0,0,AC61+'KWh (Monthly) ENTRY LI'!AD61)</f>
        <v>0</v>
      </c>
      <c r="AE61" s="50">
        <f>IF('KWh (Monthly) ENTRY LI'!AE$5=0,0,AD61+'KWh (Monthly) ENTRY LI'!AE61)</f>
        <v>0</v>
      </c>
      <c r="AF61" s="50">
        <f>IF('KWh (Monthly) ENTRY LI'!AF$5=0,0,AE61+'KWh (Monthly) ENTRY LI'!AF61)</f>
        <v>0</v>
      </c>
      <c r="AG61" s="50">
        <f>IF('KWh (Monthly) ENTRY LI'!AG$5=0,0,AF61+'KWh (Monthly) ENTRY LI'!AG61)</f>
        <v>0</v>
      </c>
      <c r="AH61" s="50">
        <f>IF('KWh (Monthly) ENTRY LI'!AH$5=0,0,AG61+'KWh (Monthly) ENTRY LI'!AH61)</f>
        <v>0</v>
      </c>
      <c r="AI61" s="50">
        <f>IF('KWh (Monthly) ENTRY LI'!AI$5=0,0,AH61+'KWh (Monthly) ENTRY LI'!AI61)</f>
        <v>0</v>
      </c>
      <c r="AJ61" s="50">
        <f>IF('KWh (Monthly) ENTRY LI'!AJ$5=0,0,AI61+'KWh (Monthly) ENTRY LI'!AJ61)</f>
        <v>0</v>
      </c>
      <c r="AK61" s="50">
        <f>IF('KWh (Monthly) ENTRY LI'!AK$5=0,0,AJ61+'KWh (Monthly) ENTRY LI'!AK61)</f>
        <v>0</v>
      </c>
      <c r="AL61" s="50">
        <f>IF('KWh (Monthly) ENTRY LI'!AL$5=0,0,AK61+'KWh (Monthly) ENTRY LI'!AL61)</f>
        <v>0</v>
      </c>
      <c r="AM61" s="50">
        <f>IF('KWh (Monthly) ENTRY LI'!AM$5=0,0,AL61+'KWh (Monthly) ENTRY LI'!AM61)</f>
        <v>0</v>
      </c>
      <c r="AN61" s="50">
        <f>IF('KWh (Monthly) ENTRY LI'!AN$5=0,0,AM61+'KWh (Monthly) ENTRY LI'!AN61)</f>
        <v>0</v>
      </c>
      <c r="AO61" s="125">
        <f>IF('KWh (Monthly) ENTRY LI'!AO$5=0,0,AN61+'KWh (Monthly) ENTRY LI'!AO61)</f>
        <v>0</v>
      </c>
      <c r="AP61" s="125">
        <f>IF('KWh (Monthly) ENTRY LI'!AP$5=0,0,AO61+'KWh (Monthly) ENTRY LI'!AP61)</f>
        <v>0</v>
      </c>
      <c r="AQ61" s="125">
        <f>IF('KWh (Monthly) ENTRY LI'!AQ$5=0,0,AP61+'KWh (Monthly) ENTRY LI'!AQ61)</f>
        <v>0</v>
      </c>
      <c r="AR61" s="125">
        <f>IF('KWh (Monthly) ENTRY LI'!AR$5=0,0,AQ61+'KWh (Monthly) ENTRY LI'!AR61)</f>
        <v>0</v>
      </c>
      <c r="AS61" s="125">
        <f>IF('KWh (Monthly) ENTRY LI'!AS$5=0,0,AR61+'KWh (Monthly) ENTRY LI'!AS61)</f>
        <v>0</v>
      </c>
      <c r="AT61" s="125">
        <f>IF('KWh (Monthly) ENTRY LI'!AT$5=0,0,AS61+'KWh (Monthly) ENTRY LI'!AT61)</f>
        <v>0</v>
      </c>
      <c r="AU61" s="125">
        <f>IF('KWh (Monthly) ENTRY LI'!AU$5=0,0,AT61+'KWh (Monthly) ENTRY LI'!AU61)</f>
        <v>0</v>
      </c>
      <c r="AV61" s="125">
        <f>IF('KWh (Monthly) ENTRY LI'!AV$5=0,0,AU61+'KWh (Monthly) ENTRY LI'!AV61)</f>
        <v>0</v>
      </c>
      <c r="AW61" s="125">
        <f>IF('KWh (Monthly) ENTRY LI'!AW$5=0,0,AV61+'KWh (Monthly) ENTRY LI'!AW61)</f>
        <v>0</v>
      </c>
      <c r="AX61" s="125">
        <f>IF('KWh (Monthly) ENTRY LI'!AX$5=0,0,AW61+'KWh (Monthly) ENTRY LI'!AX61)</f>
        <v>0</v>
      </c>
      <c r="AY61" s="125">
        <f>IF('KWh (Monthly) ENTRY LI'!AY$5=0,0,AX61+'KWh (Monthly) ENTRY LI'!AY61)</f>
        <v>0</v>
      </c>
      <c r="AZ61" s="125">
        <f>IF('KWh (Monthly) ENTRY LI'!AZ$5=0,0,AY61+'KWh (Monthly) ENTRY LI'!AZ61)</f>
        <v>0</v>
      </c>
      <c r="BA61" s="125">
        <f>IF('KWh (Monthly) ENTRY LI'!BA$5=0,0,AZ61+'KWh (Monthly) ENTRY LI'!BA61)</f>
        <v>0</v>
      </c>
      <c r="BB61" s="125">
        <f>IF('KWh (Monthly) ENTRY LI'!BB$5=0,0,BA61+'KWh (Monthly) ENTRY LI'!BB61)</f>
        <v>0</v>
      </c>
      <c r="BC61" s="125">
        <f>IF('KWh (Monthly) ENTRY LI'!BC$5=0,0,BB61+'KWh (Monthly) ENTRY LI'!BC61)</f>
        <v>0</v>
      </c>
      <c r="BD61" s="125">
        <f>IF('KWh (Monthly) ENTRY LI'!BD$5=0,0,BC61+'KWh (Monthly) ENTRY LI'!BD61)</f>
        <v>0</v>
      </c>
      <c r="BE61" s="125">
        <f>IF('KWh (Monthly) ENTRY LI'!BE$5=0,0,BD61+'KWh (Monthly) ENTRY LI'!BE61)</f>
        <v>0</v>
      </c>
      <c r="BF61" s="125">
        <f>IF('KWh (Monthly) ENTRY LI'!BF$5=0,0,BE61+'KWh (Monthly) ENTRY LI'!BF61)</f>
        <v>0</v>
      </c>
      <c r="BG61" s="125">
        <f>IF('KWh (Monthly) ENTRY LI'!BG$5=0,0,BF61+'KWh (Monthly) ENTRY LI'!BG61)</f>
        <v>0</v>
      </c>
      <c r="BH61" s="125">
        <f>IF('KWh (Monthly) ENTRY LI'!BH$5=0,0,BG61+'KWh (Monthly) ENTRY LI'!BH61)</f>
        <v>0</v>
      </c>
      <c r="BI61" s="125">
        <f>IF('KWh (Monthly) ENTRY LI'!BI$5=0,0,BH61+'KWh (Monthly) ENTRY LI'!BI61)</f>
        <v>0</v>
      </c>
      <c r="BJ61" s="125">
        <f>IF('KWh (Monthly) ENTRY LI'!BJ$5=0,0,BI61+'KWh (Monthly) ENTRY LI'!BJ61)</f>
        <v>0</v>
      </c>
      <c r="BK61" s="125">
        <f>IF('KWh (Monthly) ENTRY LI'!BK$5=0,0,BJ61+'KWh (Monthly) ENTRY LI'!BK61)</f>
        <v>0</v>
      </c>
      <c r="BL61" s="125">
        <f>IF('KWh (Monthly) ENTRY LI'!BL$5=0,0,BK61+'KWh (Monthly) ENTRY LI'!BL61)</f>
        <v>0</v>
      </c>
      <c r="BM61" s="125">
        <f>IF('KWh (Monthly) ENTRY LI'!BM$5=0,0,BL61+'KWh (Monthly) ENTRY LI'!BM61)</f>
        <v>0</v>
      </c>
      <c r="BN61" s="125">
        <f>IF('KWh (Monthly) ENTRY LI'!BN$5=0,0,BM61+'KWh (Monthly) ENTRY LI'!BN61)</f>
        <v>0</v>
      </c>
      <c r="BO61" s="125">
        <f>IF('KWh (Monthly) ENTRY LI'!BO$5=0,0,BN61+'KWh (Monthly) ENTRY LI'!BO61)</f>
        <v>0</v>
      </c>
      <c r="BP61" s="125">
        <f>IF('KWh (Monthly) ENTRY LI'!BP$5=0,0,BO61+'KWh (Monthly) ENTRY LI'!BP61)</f>
        <v>0</v>
      </c>
      <c r="BQ61" s="125">
        <f>IF('KWh (Monthly) ENTRY LI'!BQ$5=0,0,BP61+'KWh (Monthly) ENTRY LI'!BQ61)</f>
        <v>0</v>
      </c>
      <c r="BR61" s="125">
        <f>IF('KWh (Monthly) ENTRY LI'!BR$5=0,0,BQ61+'KWh (Monthly) ENTRY LI'!BR61)</f>
        <v>0</v>
      </c>
      <c r="BS61" s="125">
        <f>IF('KWh (Monthly) ENTRY LI'!BS$5=0,0,BR61+'KWh (Monthly) ENTRY LI'!BS61)</f>
        <v>0</v>
      </c>
      <c r="BT61" s="125">
        <f>IF('KWh (Monthly) ENTRY LI'!BT$5=0,0,BS61+'KWh (Monthly) ENTRY LI'!BT61)</f>
        <v>0</v>
      </c>
      <c r="BU61" s="125">
        <f>IF('KWh (Monthly) ENTRY LI'!BU$5=0,0,BT61+'KWh (Monthly) ENTRY LI'!BU61)</f>
        <v>0</v>
      </c>
      <c r="BV61" s="125">
        <f>IF('KWh (Monthly) ENTRY LI'!BV$5=0,0,BU61+'KWh (Monthly) ENTRY LI'!BV61)</f>
        <v>0</v>
      </c>
      <c r="BW61" s="125">
        <f>IF('KWh (Monthly) ENTRY LI'!BW$5=0,0,BV61+'KWh (Monthly) ENTRY LI'!BW61)</f>
        <v>0</v>
      </c>
      <c r="BX61" s="125">
        <f>IF('KWh (Monthly) ENTRY LI'!BX$5=0,0,BW61+'KWh (Monthly) ENTRY LI'!BX61)</f>
        <v>0</v>
      </c>
      <c r="BY61" s="125">
        <f>IF('KWh (Monthly) ENTRY LI'!BY$5=0,0,BX61+'KWh (Monthly) ENTRY LI'!BY61)</f>
        <v>0</v>
      </c>
      <c r="BZ61" s="125">
        <f>IF('KWh (Monthly) ENTRY LI'!BZ$5=0,0,BY61+'KWh (Monthly) ENTRY LI'!BZ61)</f>
        <v>0</v>
      </c>
      <c r="CA61" s="125">
        <f>IF('KWh (Monthly) ENTRY LI'!CA$5=0,0,BZ61+'KWh (Monthly) ENTRY LI'!CA61)</f>
        <v>0</v>
      </c>
      <c r="CB61" s="125">
        <f>IF('KWh (Monthly) ENTRY LI'!CB$5=0,0,CA61+'KWh (Monthly) ENTRY LI'!CB61)</f>
        <v>0</v>
      </c>
      <c r="CC61" s="125">
        <f>IF('KWh (Monthly) ENTRY LI'!CC$5=0,0,CB61+'KWh (Monthly) ENTRY LI'!CC61)</f>
        <v>0</v>
      </c>
      <c r="CD61" s="125">
        <f>IF('KWh (Monthly) ENTRY LI'!CD$5=0,0,CC61+'KWh (Monthly) ENTRY LI'!CD61)</f>
        <v>0</v>
      </c>
      <c r="CE61" s="125">
        <f>IF('KWh (Monthly) ENTRY LI'!CE$5=0,0,CD61+'KWh (Monthly) ENTRY LI'!CE61)</f>
        <v>0</v>
      </c>
      <c r="CF61" s="125">
        <f>IF('KWh (Monthly) ENTRY LI'!CF$5=0,0,CE61+'KWh (Monthly) ENTRY LI'!CF61)</f>
        <v>0</v>
      </c>
      <c r="CG61" s="125">
        <f>IF('KWh (Monthly) ENTRY LI'!CG$5=0,0,CF61+'KWh (Monthly) ENTRY LI'!CG61)</f>
        <v>0</v>
      </c>
      <c r="CH61" s="125">
        <f>IF('KWh (Monthly) ENTRY LI'!CH$5=0,0,CG61+'KWh (Monthly) ENTRY LI'!CH61)</f>
        <v>0</v>
      </c>
      <c r="CI61" s="125">
        <f>IF('KWh (Monthly) ENTRY LI'!CI$5=0,0,CH61+'KWh (Monthly) ENTRY LI'!CI61)</f>
        <v>0</v>
      </c>
      <c r="CJ61" s="125">
        <f>IF('KWh (Monthly) ENTRY LI'!CJ$5=0,0,CI61+'KWh (Monthly) ENTRY LI'!CJ61)</f>
        <v>0</v>
      </c>
    </row>
    <row r="62" spans="1:88" ht="15" thickBot="1" x14ac:dyDescent="0.4">
      <c r="A62" s="300"/>
      <c r="B62" s="47" t="s">
        <v>8</v>
      </c>
      <c r="C62" s="50">
        <f>IF('KWh (Monthly) ENTRY LI'!C$5=0,0,'KWh (Monthly) ENTRY LI'!C62)</f>
        <v>0</v>
      </c>
      <c r="D62" s="50">
        <f>IF('KWh (Monthly) ENTRY LI'!D$5=0,0,C62+'KWh (Monthly) ENTRY LI'!D62)</f>
        <v>0</v>
      </c>
      <c r="E62" s="50">
        <f>IF('KWh (Monthly) ENTRY LI'!E$5=0,0,D62+'KWh (Monthly) ENTRY LI'!E62)</f>
        <v>0</v>
      </c>
      <c r="F62" s="50">
        <f>IF('KWh (Monthly) ENTRY LI'!F$5=0,0,E62+'KWh (Monthly) ENTRY LI'!F62)</f>
        <v>0</v>
      </c>
      <c r="G62" s="50">
        <f>IF('KWh (Monthly) ENTRY LI'!G$5=0,0,F62+'KWh (Monthly) ENTRY LI'!G62)</f>
        <v>0</v>
      </c>
      <c r="H62" s="50">
        <f>IF('KWh (Monthly) ENTRY LI'!H$5=0,0,G62+'KWh (Monthly) ENTRY LI'!H62)</f>
        <v>0</v>
      </c>
      <c r="I62" s="50">
        <f>IF('KWh (Monthly) ENTRY LI'!I$5=0,0,H62+'KWh (Monthly) ENTRY LI'!I62)</f>
        <v>0</v>
      </c>
      <c r="J62" s="50">
        <f>IF('KWh (Monthly) ENTRY LI'!J$5=0,0,I62+'KWh (Monthly) ENTRY LI'!J62)</f>
        <v>0</v>
      </c>
      <c r="K62" s="50">
        <f>IF('KWh (Monthly) ENTRY LI'!K$5=0,0,J62+'KWh (Monthly) ENTRY LI'!K62)</f>
        <v>0</v>
      </c>
      <c r="L62" s="50">
        <f>IF('KWh (Monthly) ENTRY LI'!L$5=0,0,K62+'KWh (Monthly) ENTRY LI'!L62)</f>
        <v>0</v>
      </c>
      <c r="M62" s="50">
        <f>IF('KWh (Monthly) ENTRY LI'!M$5=0,0,L62+'KWh (Monthly) ENTRY LI'!M62)</f>
        <v>0</v>
      </c>
      <c r="N62" s="50">
        <f>IF('KWh (Monthly) ENTRY LI'!N$5=0,0,M62+'KWh (Monthly) ENTRY LI'!N62)</f>
        <v>0</v>
      </c>
      <c r="O62" s="50">
        <f>IF('KWh (Monthly) ENTRY LI'!O$5=0,0,N62+'KWh (Monthly) ENTRY LI'!O62)</f>
        <v>0</v>
      </c>
      <c r="P62" s="50">
        <f>IF('KWh (Monthly) ENTRY LI'!P$5=0,0,O62+'KWh (Monthly) ENTRY LI'!P62)</f>
        <v>0</v>
      </c>
      <c r="Q62" s="50">
        <f>IF('KWh (Monthly) ENTRY LI'!Q$5=0,0,P62+'KWh (Monthly) ENTRY LI'!Q62)</f>
        <v>0</v>
      </c>
      <c r="R62" s="50">
        <f>IF('KWh (Monthly) ENTRY LI'!R$5=0,0,Q62+'KWh (Monthly) ENTRY LI'!R62)</f>
        <v>0</v>
      </c>
      <c r="S62" s="50">
        <f>IF('KWh (Monthly) ENTRY LI'!S$5=0,0,R62+'KWh (Monthly) ENTRY LI'!S62)</f>
        <v>0</v>
      </c>
      <c r="T62" s="50">
        <f>IF('KWh (Monthly) ENTRY LI'!T$5=0,0,S62+'KWh (Monthly) ENTRY LI'!T62)</f>
        <v>0</v>
      </c>
      <c r="U62" s="50">
        <f>IF('KWh (Monthly) ENTRY LI'!U$5=0,0,T62+'KWh (Monthly) ENTRY LI'!U62)</f>
        <v>0</v>
      </c>
      <c r="V62" s="50">
        <f>IF('KWh (Monthly) ENTRY LI'!V$5=0,0,U62+'KWh (Monthly) ENTRY LI'!V62)</f>
        <v>0</v>
      </c>
      <c r="W62" s="50">
        <f>IF('KWh (Monthly) ENTRY LI'!W$5=0,0,V62+'KWh (Monthly) ENTRY LI'!W62)</f>
        <v>0</v>
      </c>
      <c r="X62" s="50">
        <f>IF('KWh (Monthly) ENTRY LI'!X$5=0,0,W62+'KWh (Monthly) ENTRY LI'!X62)</f>
        <v>0</v>
      </c>
      <c r="Y62" s="50">
        <f>IF('KWh (Monthly) ENTRY LI'!Y$5=0,0,X62+'KWh (Monthly) ENTRY LI'!Y62)</f>
        <v>0</v>
      </c>
      <c r="Z62" s="50">
        <f>IF('KWh (Monthly) ENTRY LI'!Z$5=0,0,Y62+'KWh (Monthly) ENTRY LI'!Z62)</f>
        <v>0</v>
      </c>
      <c r="AA62" s="50">
        <f>IF('KWh (Monthly) ENTRY LI'!AA$5=0,0,Z62+'KWh (Monthly) ENTRY LI'!AA62)</f>
        <v>0</v>
      </c>
      <c r="AB62" s="50">
        <f>IF('KWh (Monthly) ENTRY LI'!AB$5=0,0,AA62+'KWh (Monthly) ENTRY LI'!AB62)</f>
        <v>0</v>
      </c>
      <c r="AC62" s="50">
        <f>IF('KWh (Monthly) ENTRY LI'!AC$5=0,0,AB62+'KWh (Monthly) ENTRY LI'!AC62)</f>
        <v>0</v>
      </c>
      <c r="AD62" s="50">
        <f>IF('KWh (Monthly) ENTRY LI'!AD$5=0,0,AC62+'KWh (Monthly) ENTRY LI'!AD62)</f>
        <v>0</v>
      </c>
      <c r="AE62" s="50">
        <f>IF('KWh (Monthly) ENTRY LI'!AE$5=0,0,AD62+'KWh (Monthly) ENTRY LI'!AE62)</f>
        <v>0</v>
      </c>
      <c r="AF62" s="50">
        <f>IF('KWh (Monthly) ENTRY LI'!AF$5=0,0,AE62+'KWh (Monthly) ENTRY LI'!AF62)</f>
        <v>0</v>
      </c>
      <c r="AG62" s="50">
        <f>IF('KWh (Monthly) ENTRY LI'!AG$5=0,0,AF62+'KWh (Monthly) ENTRY LI'!AG62)</f>
        <v>0</v>
      </c>
      <c r="AH62" s="50">
        <f>IF('KWh (Monthly) ENTRY LI'!AH$5=0,0,AG62+'KWh (Monthly) ENTRY LI'!AH62)</f>
        <v>0</v>
      </c>
      <c r="AI62" s="50">
        <f>IF('KWh (Monthly) ENTRY LI'!AI$5=0,0,AH62+'KWh (Monthly) ENTRY LI'!AI62)</f>
        <v>0</v>
      </c>
      <c r="AJ62" s="50">
        <f>IF('KWh (Monthly) ENTRY LI'!AJ$5=0,0,AI62+'KWh (Monthly) ENTRY LI'!AJ62)</f>
        <v>0</v>
      </c>
      <c r="AK62" s="50">
        <f>IF('KWh (Monthly) ENTRY LI'!AK$5=0,0,AJ62+'KWh (Monthly) ENTRY LI'!AK62)</f>
        <v>0</v>
      </c>
      <c r="AL62" s="50">
        <f>IF('KWh (Monthly) ENTRY LI'!AL$5=0,0,AK62+'KWh (Monthly) ENTRY LI'!AL62)</f>
        <v>0</v>
      </c>
      <c r="AM62" s="50">
        <f>IF('KWh (Monthly) ENTRY LI'!AM$5=0,0,AL62+'KWh (Monthly) ENTRY LI'!AM62)</f>
        <v>0</v>
      </c>
      <c r="AN62" s="50">
        <f>IF('KWh (Monthly) ENTRY LI'!AN$5=0,0,AM62+'KWh (Monthly) ENTRY LI'!AN62)</f>
        <v>0</v>
      </c>
      <c r="AO62" s="125">
        <f>IF('KWh (Monthly) ENTRY LI'!AO$5=0,0,AN62+'KWh (Monthly) ENTRY LI'!AO62)</f>
        <v>0</v>
      </c>
      <c r="AP62" s="125">
        <f>IF('KWh (Monthly) ENTRY LI'!AP$5=0,0,AO62+'KWh (Monthly) ENTRY LI'!AP62)</f>
        <v>0</v>
      </c>
      <c r="AQ62" s="125">
        <f>IF('KWh (Monthly) ENTRY LI'!AQ$5=0,0,AP62+'KWh (Monthly) ENTRY LI'!AQ62)</f>
        <v>0</v>
      </c>
      <c r="AR62" s="125">
        <f>IF('KWh (Monthly) ENTRY LI'!AR$5=0,0,AQ62+'KWh (Monthly) ENTRY LI'!AR62)</f>
        <v>0</v>
      </c>
      <c r="AS62" s="125">
        <f>IF('KWh (Monthly) ENTRY LI'!AS$5=0,0,AR62+'KWh (Monthly) ENTRY LI'!AS62)</f>
        <v>0</v>
      </c>
      <c r="AT62" s="125">
        <f>IF('KWh (Monthly) ENTRY LI'!AT$5=0,0,AS62+'KWh (Monthly) ENTRY LI'!AT62)</f>
        <v>0</v>
      </c>
      <c r="AU62" s="125">
        <f>IF('KWh (Monthly) ENTRY LI'!AU$5=0,0,AT62+'KWh (Monthly) ENTRY LI'!AU62)</f>
        <v>0</v>
      </c>
      <c r="AV62" s="125">
        <f>IF('KWh (Monthly) ENTRY LI'!AV$5=0,0,AU62+'KWh (Monthly) ENTRY LI'!AV62)</f>
        <v>0</v>
      </c>
      <c r="AW62" s="125">
        <f>IF('KWh (Monthly) ENTRY LI'!AW$5=0,0,AV62+'KWh (Monthly) ENTRY LI'!AW62)</f>
        <v>0</v>
      </c>
      <c r="AX62" s="125">
        <f>IF('KWh (Monthly) ENTRY LI'!AX$5=0,0,AW62+'KWh (Monthly) ENTRY LI'!AX62)</f>
        <v>0</v>
      </c>
      <c r="AY62" s="125">
        <f>IF('KWh (Monthly) ENTRY LI'!AY$5=0,0,AX62+'KWh (Monthly) ENTRY LI'!AY62)</f>
        <v>0</v>
      </c>
      <c r="AZ62" s="125">
        <f>IF('KWh (Monthly) ENTRY LI'!AZ$5=0,0,AY62+'KWh (Monthly) ENTRY LI'!AZ62)</f>
        <v>0</v>
      </c>
      <c r="BA62" s="125">
        <f>IF('KWh (Monthly) ENTRY LI'!BA$5=0,0,AZ62+'KWh (Monthly) ENTRY LI'!BA62)</f>
        <v>0</v>
      </c>
      <c r="BB62" s="125">
        <f>IF('KWh (Monthly) ENTRY LI'!BB$5=0,0,BA62+'KWh (Monthly) ENTRY LI'!BB62)</f>
        <v>0</v>
      </c>
      <c r="BC62" s="125">
        <f>IF('KWh (Monthly) ENTRY LI'!BC$5=0,0,BB62+'KWh (Monthly) ENTRY LI'!BC62)</f>
        <v>0</v>
      </c>
      <c r="BD62" s="125">
        <f>IF('KWh (Monthly) ENTRY LI'!BD$5=0,0,BC62+'KWh (Monthly) ENTRY LI'!BD62)</f>
        <v>0</v>
      </c>
      <c r="BE62" s="125">
        <f>IF('KWh (Monthly) ENTRY LI'!BE$5=0,0,BD62+'KWh (Monthly) ENTRY LI'!BE62)</f>
        <v>0</v>
      </c>
      <c r="BF62" s="125">
        <f>IF('KWh (Monthly) ENTRY LI'!BF$5=0,0,BE62+'KWh (Monthly) ENTRY LI'!BF62)</f>
        <v>0</v>
      </c>
      <c r="BG62" s="125">
        <f>IF('KWh (Monthly) ENTRY LI'!BG$5=0,0,BF62+'KWh (Monthly) ENTRY LI'!BG62)</f>
        <v>0</v>
      </c>
      <c r="BH62" s="125">
        <f>IF('KWh (Monthly) ENTRY LI'!BH$5=0,0,BG62+'KWh (Monthly) ENTRY LI'!BH62)</f>
        <v>0</v>
      </c>
      <c r="BI62" s="125">
        <f>IF('KWh (Monthly) ENTRY LI'!BI$5=0,0,BH62+'KWh (Monthly) ENTRY LI'!BI62)</f>
        <v>0</v>
      </c>
      <c r="BJ62" s="125">
        <f>IF('KWh (Monthly) ENTRY LI'!BJ$5=0,0,BI62+'KWh (Monthly) ENTRY LI'!BJ62)</f>
        <v>0</v>
      </c>
      <c r="BK62" s="125">
        <f>IF('KWh (Monthly) ENTRY LI'!BK$5=0,0,BJ62+'KWh (Monthly) ENTRY LI'!BK62)</f>
        <v>0</v>
      </c>
      <c r="BL62" s="125">
        <f>IF('KWh (Monthly) ENTRY LI'!BL$5=0,0,BK62+'KWh (Monthly) ENTRY LI'!BL62)</f>
        <v>0</v>
      </c>
      <c r="BM62" s="125">
        <f>IF('KWh (Monthly) ENTRY LI'!BM$5=0,0,BL62+'KWh (Monthly) ENTRY LI'!BM62)</f>
        <v>0</v>
      </c>
      <c r="BN62" s="125">
        <f>IF('KWh (Monthly) ENTRY LI'!BN$5=0,0,BM62+'KWh (Monthly) ENTRY LI'!BN62)</f>
        <v>0</v>
      </c>
      <c r="BO62" s="125">
        <f>IF('KWh (Monthly) ENTRY LI'!BO$5=0,0,BN62+'KWh (Monthly) ENTRY LI'!BO62)</f>
        <v>0</v>
      </c>
      <c r="BP62" s="125">
        <f>IF('KWh (Monthly) ENTRY LI'!BP$5=0,0,BO62+'KWh (Monthly) ENTRY LI'!BP62)</f>
        <v>0</v>
      </c>
      <c r="BQ62" s="125">
        <f>IF('KWh (Monthly) ENTRY LI'!BQ$5=0,0,BP62+'KWh (Monthly) ENTRY LI'!BQ62)</f>
        <v>0</v>
      </c>
      <c r="BR62" s="125">
        <f>IF('KWh (Monthly) ENTRY LI'!BR$5=0,0,BQ62+'KWh (Monthly) ENTRY LI'!BR62)</f>
        <v>0</v>
      </c>
      <c r="BS62" s="125">
        <f>IF('KWh (Monthly) ENTRY LI'!BS$5=0,0,BR62+'KWh (Monthly) ENTRY LI'!BS62)</f>
        <v>0</v>
      </c>
      <c r="BT62" s="125">
        <f>IF('KWh (Monthly) ENTRY LI'!BT$5=0,0,BS62+'KWh (Monthly) ENTRY LI'!BT62)</f>
        <v>0</v>
      </c>
      <c r="BU62" s="125">
        <f>IF('KWh (Monthly) ENTRY LI'!BU$5=0,0,BT62+'KWh (Monthly) ENTRY LI'!BU62)</f>
        <v>0</v>
      </c>
      <c r="BV62" s="125">
        <f>IF('KWh (Monthly) ENTRY LI'!BV$5=0,0,BU62+'KWh (Monthly) ENTRY LI'!BV62)</f>
        <v>0</v>
      </c>
      <c r="BW62" s="125">
        <f>IF('KWh (Monthly) ENTRY LI'!BW$5=0,0,BV62+'KWh (Monthly) ENTRY LI'!BW62)</f>
        <v>0</v>
      </c>
      <c r="BX62" s="125">
        <f>IF('KWh (Monthly) ENTRY LI'!BX$5=0,0,BW62+'KWh (Monthly) ENTRY LI'!BX62)</f>
        <v>0</v>
      </c>
      <c r="BY62" s="125">
        <f>IF('KWh (Monthly) ENTRY LI'!BY$5=0,0,BX62+'KWh (Monthly) ENTRY LI'!BY62)</f>
        <v>0</v>
      </c>
      <c r="BZ62" s="125">
        <f>IF('KWh (Monthly) ENTRY LI'!BZ$5=0,0,BY62+'KWh (Monthly) ENTRY LI'!BZ62)</f>
        <v>0</v>
      </c>
      <c r="CA62" s="125">
        <f>IF('KWh (Monthly) ENTRY LI'!CA$5=0,0,BZ62+'KWh (Monthly) ENTRY LI'!CA62)</f>
        <v>0</v>
      </c>
      <c r="CB62" s="125">
        <f>IF('KWh (Monthly) ENTRY LI'!CB$5=0,0,CA62+'KWh (Monthly) ENTRY LI'!CB62)</f>
        <v>0</v>
      </c>
      <c r="CC62" s="125">
        <f>IF('KWh (Monthly) ENTRY LI'!CC$5=0,0,CB62+'KWh (Monthly) ENTRY LI'!CC62)</f>
        <v>0</v>
      </c>
      <c r="CD62" s="125">
        <f>IF('KWh (Monthly) ENTRY LI'!CD$5=0,0,CC62+'KWh (Monthly) ENTRY LI'!CD62)</f>
        <v>0</v>
      </c>
      <c r="CE62" s="125">
        <f>IF('KWh (Monthly) ENTRY LI'!CE$5=0,0,CD62+'KWh (Monthly) ENTRY LI'!CE62)</f>
        <v>0</v>
      </c>
      <c r="CF62" s="125">
        <f>IF('KWh (Monthly) ENTRY LI'!CF$5=0,0,CE62+'KWh (Monthly) ENTRY LI'!CF62)</f>
        <v>0</v>
      </c>
      <c r="CG62" s="125">
        <f>IF('KWh (Monthly) ENTRY LI'!CG$5=0,0,CF62+'KWh (Monthly) ENTRY LI'!CG62)</f>
        <v>0</v>
      </c>
      <c r="CH62" s="125">
        <f>IF('KWh (Monthly) ENTRY LI'!CH$5=0,0,CG62+'KWh (Monthly) ENTRY LI'!CH62)</f>
        <v>0</v>
      </c>
      <c r="CI62" s="125">
        <f>IF('KWh (Monthly) ENTRY LI'!CI$5=0,0,CH62+'KWh (Monthly) ENTRY LI'!CI62)</f>
        <v>0</v>
      </c>
      <c r="CJ62" s="125">
        <f>IF('KWh (Monthly) ENTRY LI'!CJ$5=0,0,CI62+'KWh (Monthly) ENTRY LI'!CJ62)</f>
        <v>0</v>
      </c>
    </row>
    <row r="63" spans="1:88" ht="15" thickBot="1" x14ac:dyDescent="0.4">
      <c r="A63" s="56"/>
      <c r="B63" s="5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row>
    <row r="64" spans="1:88" ht="15.5" x14ac:dyDescent="0.35">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124">
        <v>43617</v>
      </c>
      <c r="AS64" s="124">
        <v>43647</v>
      </c>
      <c r="AT64" s="124">
        <v>43678</v>
      </c>
      <c r="AU64" s="124">
        <v>43709</v>
      </c>
      <c r="AV64" s="124">
        <v>43739</v>
      </c>
      <c r="AW64" s="124">
        <v>43770</v>
      </c>
      <c r="AX64" s="124">
        <v>43800</v>
      </c>
      <c r="AY64" s="124">
        <v>43831</v>
      </c>
      <c r="AZ64" s="124">
        <v>43862</v>
      </c>
      <c r="BA64" s="124">
        <v>43891</v>
      </c>
      <c r="BB64" s="124">
        <v>43922</v>
      </c>
      <c r="BC64" s="124">
        <v>43952</v>
      </c>
      <c r="BD64" s="124">
        <v>43983</v>
      </c>
      <c r="BE64" s="124">
        <v>44013</v>
      </c>
      <c r="BF64" s="124">
        <v>44044</v>
      </c>
      <c r="BG64" s="124">
        <v>44075</v>
      </c>
      <c r="BH64" s="124">
        <v>44105</v>
      </c>
      <c r="BI64" s="124">
        <v>44136</v>
      </c>
      <c r="BJ64" s="124">
        <v>44166</v>
      </c>
      <c r="BK64" s="124">
        <v>44197</v>
      </c>
      <c r="BL64" s="124">
        <v>44228</v>
      </c>
      <c r="BM64" s="124">
        <v>44256</v>
      </c>
      <c r="BN64" s="124">
        <v>44287</v>
      </c>
      <c r="BO64" s="124">
        <v>44317</v>
      </c>
      <c r="BP64" s="124">
        <v>44348</v>
      </c>
      <c r="BQ64" s="124">
        <v>44378</v>
      </c>
      <c r="BR64" s="124">
        <v>44409</v>
      </c>
      <c r="BS64" s="124">
        <v>44440</v>
      </c>
      <c r="BT64" s="124">
        <v>44470</v>
      </c>
      <c r="BU64" s="124">
        <v>44501</v>
      </c>
      <c r="BV64" s="124">
        <v>44531</v>
      </c>
      <c r="BW64" s="124">
        <v>44562</v>
      </c>
      <c r="BX64" s="124">
        <v>44593</v>
      </c>
      <c r="BY64" s="124">
        <v>44621</v>
      </c>
      <c r="BZ64" s="124">
        <v>44652</v>
      </c>
      <c r="CA64" s="124">
        <v>44682</v>
      </c>
      <c r="CB64" s="124">
        <v>44713</v>
      </c>
      <c r="CC64" s="124">
        <v>44743</v>
      </c>
      <c r="CD64" s="124">
        <v>44774</v>
      </c>
      <c r="CE64" s="124">
        <v>44805</v>
      </c>
      <c r="CF64" s="124">
        <v>44835</v>
      </c>
      <c r="CG64" s="124">
        <v>44866</v>
      </c>
      <c r="CH64" s="124">
        <v>44896</v>
      </c>
      <c r="CI64" s="124">
        <v>44927</v>
      </c>
      <c r="CJ64" s="124">
        <v>44958</v>
      </c>
    </row>
    <row r="65" spans="1:88" ht="15" customHeight="1" x14ac:dyDescent="0.35">
      <c r="A65" s="298" t="s">
        <v>29</v>
      </c>
      <c r="B65" s="47" t="s">
        <v>9</v>
      </c>
      <c r="C65" s="50">
        <f>IF('KWh (Monthly) ENTRY LI'!C$5=0,0,'KWh (Monthly) ENTRY LI'!C65)</f>
        <v>0</v>
      </c>
      <c r="D65" s="50">
        <f>IF('KWh (Monthly) ENTRY LI'!D$5=0,0,C65+'KWh (Monthly) ENTRY LI'!D65)</f>
        <v>0</v>
      </c>
      <c r="E65" s="50">
        <f>IF('KWh (Monthly) ENTRY LI'!E$5=0,0,D65+'KWh (Monthly) ENTRY LI'!E65)</f>
        <v>0</v>
      </c>
      <c r="F65" s="50">
        <f>IF('KWh (Monthly) ENTRY LI'!F$5=0,0,E65+'KWh (Monthly) ENTRY LI'!F65)</f>
        <v>0</v>
      </c>
      <c r="G65" s="50">
        <f>IF('KWh (Monthly) ENTRY LI'!G$5=0,0,F65+'KWh (Monthly) ENTRY LI'!G65)</f>
        <v>0</v>
      </c>
      <c r="H65" s="50">
        <f>IF('KWh (Monthly) ENTRY LI'!H$5=0,0,G65+'KWh (Monthly) ENTRY LI'!H65)</f>
        <v>0</v>
      </c>
      <c r="I65" s="50">
        <f>IF('KWh (Monthly) ENTRY LI'!I$5=0,0,H65+'KWh (Monthly) ENTRY LI'!I65)</f>
        <v>0</v>
      </c>
      <c r="J65" s="50">
        <f>IF('KWh (Monthly) ENTRY LI'!J$5=0,0,I65+'KWh (Monthly) ENTRY LI'!J65)</f>
        <v>0</v>
      </c>
      <c r="K65" s="50">
        <f>IF('KWh (Monthly) ENTRY LI'!K$5=0,0,J65+'KWh (Monthly) ENTRY LI'!K65)</f>
        <v>0</v>
      </c>
      <c r="L65" s="50">
        <f>IF('KWh (Monthly) ENTRY LI'!L$5=0,0,K65+'KWh (Monthly) ENTRY LI'!L65)</f>
        <v>0</v>
      </c>
      <c r="M65" s="50">
        <f>IF('KWh (Monthly) ENTRY LI'!M$5=0,0,L65+'KWh (Monthly) ENTRY LI'!M65)</f>
        <v>0</v>
      </c>
      <c r="N65" s="50">
        <f>IF('KWh (Monthly) ENTRY LI'!N$5=0,0,M65+'KWh (Monthly) ENTRY LI'!N65)</f>
        <v>0</v>
      </c>
      <c r="O65" s="50">
        <f>IF('KWh (Monthly) ENTRY LI'!O$5=0,0,N65+'KWh (Monthly) ENTRY LI'!O65)</f>
        <v>0</v>
      </c>
      <c r="P65" s="50">
        <f>IF('KWh (Monthly) ENTRY LI'!P$5=0,0,O65+'KWh (Monthly) ENTRY LI'!P65)</f>
        <v>0</v>
      </c>
      <c r="Q65" s="50">
        <f>IF('KWh (Monthly) ENTRY LI'!Q$5=0,0,P65+'KWh (Monthly) ENTRY LI'!Q65)</f>
        <v>0</v>
      </c>
      <c r="R65" s="50">
        <f>IF('KWh (Monthly) ENTRY LI'!R$5=0,0,Q65+'KWh (Monthly) ENTRY LI'!R65)</f>
        <v>0</v>
      </c>
      <c r="S65" s="50">
        <f>IF('KWh (Monthly) ENTRY LI'!S$5=0,0,R65+'KWh (Monthly) ENTRY LI'!S65)</f>
        <v>0</v>
      </c>
      <c r="T65" s="50">
        <f>IF('KWh (Monthly) ENTRY LI'!T$5=0,0,S65+'KWh (Monthly) ENTRY LI'!T65)</f>
        <v>0</v>
      </c>
      <c r="U65" s="50">
        <f>IF('KWh (Monthly) ENTRY LI'!U$5=0,0,T65+'KWh (Monthly) ENTRY LI'!U65)</f>
        <v>0</v>
      </c>
      <c r="V65" s="50">
        <f>IF('KWh (Monthly) ENTRY LI'!V$5=0,0,U65+'KWh (Monthly) ENTRY LI'!V65)</f>
        <v>0</v>
      </c>
      <c r="W65" s="50">
        <f>IF('KWh (Monthly) ENTRY LI'!W$5=0,0,V65+'KWh (Monthly) ENTRY LI'!W65)</f>
        <v>0</v>
      </c>
      <c r="X65" s="50">
        <f>IF('KWh (Monthly) ENTRY LI'!X$5=0,0,W65+'KWh (Monthly) ENTRY LI'!X65)</f>
        <v>0</v>
      </c>
      <c r="Y65" s="50">
        <f>IF('KWh (Monthly) ENTRY LI'!Y$5=0,0,X65+'KWh (Monthly) ENTRY LI'!Y65)</f>
        <v>0</v>
      </c>
      <c r="Z65" s="50">
        <f>IF('KWh (Monthly) ENTRY LI'!Z$5=0,0,Y65+'KWh (Monthly) ENTRY LI'!Z65)</f>
        <v>0</v>
      </c>
      <c r="AA65" s="50">
        <f>IF('KWh (Monthly) ENTRY LI'!AA$5=0,0,Z65+'KWh (Monthly) ENTRY LI'!AA65)</f>
        <v>0</v>
      </c>
      <c r="AB65" s="50">
        <f>IF('KWh (Monthly) ENTRY LI'!AB$5=0,0,AA65+'KWh (Monthly) ENTRY LI'!AB65)</f>
        <v>0</v>
      </c>
      <c r="AC65" s="50">
        <f>IF('KWh (Monthly) ENTRY LI'!AC$5=0,0,AB65+'KWh (Monthly) ENTRY LI'!AC65)</f>
        <v>0</v>
      </c>
      <c r="AD65" s="50">
        <f>IF('KWh (Monthly) ENTRY LI'!AD$5=0,0,AC65+'KWh (Monthly) ENTRY LI'!AD65)</f>
        <v>0</v>
      </c>
      <c r="AE65" s="50">
        <f>IF('KWh (Monthly) ENTRY LI'!AE$5=0,0,AD65+'KWh (Monthly) ENTRY LI'!AE65)</f>
        <v>0</v>
      </c>
      <c r="AF65" s="50">
        <f>IF('KWh (Monthly) ENTRY LI'!AF$5=0,0,AE65+'KWh (Monthly) ENTRY LI'!AF65)</f>
        <v>0</v>
      </c>
      <c r="AG65" s="50">
        <f>IF('KWh (Monthly) ENTRY LI'!AG$5=0,0,AF65+'KWh (Monthly) ENTRY LI'!AG65)</f>
        <v>0</v>
      </c>
      <c r="AH65" s="50">
        <f>IF('KWh (Monthly) ENTRY LI'!AH$5=0,0,AG65+'KWh (Monthly) ENTRY LI'!AH65)</f>
        <v>0</v>
      </c>
      <c r="AI65" s="50">
        <f>IF('KWh (Monthly) ENTRY LI'!AI$5=0,0,AH65+'KWh (Monthly) ENTRY LI'!AI65)</f>
        <v>0</v>
      </c>
      <c r="AJ65" s="50">
        <f>IF('KWh (Monthly) ENTRY LI'!AJ$5=0,0,AI65+'KWh (Monthly) ENTRY LI'!AJ65)</f>
        <v>0</v>
      </c>
      <c r="AK65" s="50">
        <f>IF('KWh (Monthly) ENTRY LI'!AK$5=0,0,AJ65+'KWh (Monthly) ENTRY LI'!AK65)</f>
        <v>0</v>
      </c>
      <c r="AL65" s="50">
        <f>IF('KWh (Monthly) ENTRY LI'!AL$5=0,0,AK65+'KWh (Monthly) ENTRY LI'!AL65)</f>
        <v>0</v>
      </c>
      <c r="AM65" s="50">
        <f>IF('KWh (Monthly) ENTRY LI'!AM$5=0,0,AL65+'KWh (Monthly) ENTRY LI'!AM65)</f>
        <v>0</v>
      </c>
      <c r="AN65" s="50">
        <f>IF('KWh (Monthly) ENTRY LI'!AN$5=0,0,AM65+'KWh (Monthly) ENTRY LI'!AN65)</f>
        <v>0</v>
      </c>
      <c r="AO65" s="125">
        <f>IF('KWh (Monthly) ENTRY LI'!AO$5=0,0,AN65+'KWh (Monthly) ENTRY LI'!AO65)</f>
        <v>0</v>
      </c>
      <c r="AP65" s="125">
        <f>IF('KWh (Monthly) ENTRY LI'!AP$5=0,0,AO65+'KWh (Monthly) ENTRY LI'!AP65)</f>
        <v>0</v>
      </c>
      <c r="AQ65" s="125">
        <f>IF('KWh (Monthly) ENTRY LI'!AQ$5=0,0,AP65+'KWh (Monthly) ENTRY LI'!AQ65)</f>
        <v>0</v>
      </c>
      <c r="AR65" s="125">
        <f>IF('KWh (Monthly) ENTRY LI'!AR$5=0,0,AQ65+'KWh (Monthly) ENTRY LI'!AR65)</f>
        <v>0</v>
      </c>
      <c r="AS65" s="125">
        <f>IF('KWh (Monthly) ENTRY LI'!AS$5=0,0,AR65+'KWh (Monthly) ENTRY LI'!AS65)</f>
        <v>0</v>
      </c>
      <c r="AT65" s="125">
        <f>IF('KWh (Monthly) ENTRY LI'!AT$5=0,0,AS65+'KWh (Monthly) ENTRY LI'!AT65)</f>
        <v>0</v>
      </c>
      <c r="AU65" s="125">
        <f>IF('KWh (Monthly) ENTRY LI'!AU$5=0,0,AT65+'KWh (Monthly) ENTRY LI'!AU65)</f>
        <v>0</v>
      </c>
      <c r="AV65" s="125">
        <f>IF('KWh (Monthly) ENTRY LI'!AV$5=0,0,AU65+'KWh (Monthly) ENTRY LI'!AV65)</f>
        <v>0</v>
      </c>
      <c r="AW65" s="125">
        <f>IF('KWh (Monthly) ENTRY LI'!AW$5=0,0,AV65+'KWh (Monthly) ENTRY LI'!AW65)</f>
        <v>0</v>
      </c>
      <c r="AX65" s="125">
        <f>IF('KWh (Monthly) ENTRY LI'!AX$5=0,0,AW65+'KWh (Monthly) ENTRY LI'!AX65)</f>
        <v>0</v>
      </c>
      <c r="AY65" s="125">
        <f>IF('KWh (Monthly) ENTRY LI'!AY$5=0,0,AX65+'KWh (Monthly) ENTRY LI'!AY65)</f>
        <v>0</v>
      </c>
      <c r="AZ65" s="125">
        <f>IF('KWh (Monthly) ENTRY LI'!AZ$5=0,0,AY65+'KWh (Monthly) ENTRY LI'!AZ65)</f>
        <v>0</v>
      </c>
      <c r="BA65" s="125">
        <f>IF('KWh (Monthly) ENTRY LI'!BA$5=0,0,AZ65+'KWh (Monthly) ENTRY LI'!BA65)</f>
        <v>0</v>
      </c>
      <c r="BB65" s="125">
        <f>IF('KWh (Monthly) ENTRY LI'!BB$5=0,0,BA65+'KWh (Monthly) ENTRY LI'!BB65)</f>
        <v>0</v>
      </c>
      <c r="BC65" s="125">
        <f>IF('KWh (Monthly) ENTRY LI'!BC$5=0,0,BB65+'KWh (Monthly) ENTRY LI'!BC65)</f>
        <v>0</v>
      </c>
      <c r="BD65" s="125">
        <f>IF('KWh (Monthly) ENTRY LI'!BD$5=0,0,BC65+'KWh (Monthly) ENTRY LI'!BD65)</f>
        <v>0</v>
      </c>
      <c r="BE65" s="125">
        <f>IF('KWh (Monthly) ENTRY LI'!BE$5=0,0,BD65+'KWh (Monthly) ENTRY LI'!BE65)</f>
        <v>0</v>
      </c>
      <c r="BF65" s="125">
        <f>IF('KWh (Monthly) ENTRY LI'!BF$5=0,0,BE65+'KWh (Monthly) ENTRY LI'!BF65)</f>
        <v>0</v>
      </c>
      <c r="BG65" s="125">
        <f>IF('KWh (Monthly) ENTRY LI'!BG$5=0,0,BF65+'KWh (Monthly) ENTRY LI'!BG65)</f>
        <v>0</v>
      </c>
      <c r="BH65" s="125">
        <f>IF('KWh (Monthly) ENTRY LI'!BH$5=0,0,BG65+'KWh (Monthly) ENTRY LI'!BH65)</f>
        <v>0</v>
      </c>
      <c r="BI65" s="125">
        <f>IF('KWh (Monthly) ENTRY LI'!BI$5=0,0,BH65+'KWh (Monthly) ENTRY LI'!BI65)</f>
        <v>0</v>
      </c>
      <c r="BJ65" s="125">
        <f>IF('KWh (Monthly) ENTRY LI'!BJ$5=0,0,BI65+'KWh (Monthly) ENTRY LI'!BJ65)</f>
        <v>0</v>
      </c>
      <c r="BK65" s="125">
        <f>IF('KWh (Monthly) ENTRY LI'!BK$5=0,0,BJ65+'KWh (Monthly) ENTRY LI'!BK65)</f>
        <v>0</v>
      </c>
      <c r="BL65" s="125">
        <f>IF('KWh (Monthly) ENTRY LI'!BL$5=0,0,BK65+'KWh (Monthly) ENTRY LI'!BL65)</f>
        <v>0</v>
      </c>
      <c r="BM65" s="125">
        <f>IF('KWh (Monthly) ENTRY LI'!BM$5=0,0,BL65+'KWh (Monthly) ENTRY LI'!BM65)</f>
        <v>0</v>
      </c>
      <c r="BN65" s="125">
        <f>IF('KWh (Monthly) ENTRY LI'!BN$5=0,0,BM65+'KWh (Monthly) ENTRY LI'!BN65)</f>
        <v>0</v>
      </c>
      <c r="BO65" s="125">
        <f>IF('KWh (Monthly) ENTRY LI'!BO$5=0,0,BN65+'KWh (Monthly) ENTRY LI'!BO65)</f>
        <v>0</v>
      </c>
      <c r="BP65" s="125">
        <f>IF('KWh (Monthly) ENTRY LI'!BP$5=0,0,BO65+'KWh (Monthly) ENTRY LI'!BP65)</f>
        <v>0</v>
      </c>
      <c r="BQ65" s="125">
        <f>IF('KWh (Monthly) ENTRY LI'!BQ$5=0,0,BP65+'KWh (Monthly) ENTRY LI'!BQ65)</f>
        <v>0</v>
      </c>
      <c r="BR65" s="125">
        <f>IF('KWh (Monthly) ENTRY LI'!BR$5=0,0,BQ65+'KWh (Monthly) ENTRY LI'!BR65)</f>
        <v>0</v>
      </c>
      <c r="BS65" s="125">
        <f>IF('KWh (Monthly) ENTRY LI'!BS$5=0,0,BR65+'KWh (Monthly) ENTRY LI'!BS65)</f>
        <v>0</v>
      </c>
      <c r="BT65" s="125">
        <f>IF('KWh (Monthly) ENTRY LI'!BT$5=0,0,BS65+'KWh (Monthly) ENTRY LI'!BT65)</f>
        <v>0</v>
      </c>
      <c r="BU65" s="125">
        <f>IF('KWh (Monthly) ENTRY LI'!BU$5=0,0,BT65+'KWh (Monthly) ENTRY LI'!BU65)</f>
        <v>0</v>
      </c>
      <c r="BV65" s="125">
        <f>IF('KWh (Monthly) ENTRY LI'!BV$5=0,0,BU65+'KWh (Monthly) ENTRY LI'!BV65)</f>
        <v>0</v>
      </c>
      <c r="BW65" s="125">
        <f>IF('KWh (Monthly) ENTRY LI'!BW$5=0,0,BV65+'KWh (Monthly) ENTRY LI'!BW65)</f>
        <v>0</v>
      </c>
      <c r="BX65" s="125">
        <f>IF('KWh (Monthly) ENTRY LI'!BX$5=0,0,BW65+'KWh (Monthly) ENTRY LI'!BX65)</f>
        <v>0</v>
      </c>
      <c r="BY65" s="125">
        <f>IF('KWh (Monthly) ENTRY LI'!BY$5=0,0,BX65+'KWh (Monthly) ENTRY LI'!BY65)</f>
        <v>0</v>
      </c>
      <c r="BZ65" s="125">
        <f>IF('KWh (Monthly) ENTRY LI'!BZ$5=0,0,BY65+'KWh (Monthly) ENTRY LI'!BZ65)</f>
        <v>0</v>
      </c>
      <c r="CA65" s="125">
        <f>IF('KWh (Monthly) ENTRY LI'!CA$5=0,0,BZ65+'KWh (Monthly) ENTRY LI'!CA65)</f>
        <v>0</v>
      </c>
      <c r="CB65" s="125">
        <f>IF('KWh (Monthly) ENTRY LI'!CB$5=0,0,CA65+'KWh (Monthly) ENTRY LI'!CB65)</f>
        <v>0</v>
      </c>
      <c r="CC65" s="125">
        <f>IF('KWh (Monthly) ENTRY LI'!CC$5=0,0,CB65+'KWh (Monthly) ENTRY LI'!CC65)</f>
        <v>0</v>
      </c>
      <c r="CD65" s="125">
        <f>IF('KWh (Monthly) ENTRY LI'!CD$5=0,0,CC65+'KWh (Monthly) ENTRY LI'!CD65)</f>
        <v>0</v>
      </c>
      <c r="CE65" s="125">
        <f>IF('KWh (Monthly) ENTRY LI'!CE$5=0,0,CD65+'KWh (Monthly) ENTRY LI'!CE65)</f>
        <v>0</v>
      </c>
      <c r="CF65" s="125">
        <f>IF('KWh (Monthly) ENTRY LI'!CF$5=0,0,CE65+'KWh (Monthly) ENTRY LI'!CF65)</f>
        <v>0</v>
      </c>
      <c r="CG65" s="125">
        <f>IF('KWh (Monthly) ENTRY LI'!CG$5=0,0,CF65+'KWh (Monthly) ENTRY LI'!CG65)</f>
        <v>0</v>
      </c>
      <c r="CH65" s="125">
        <f>IF('KWh (Monthly) ENTRY LI'!CH$5=0,0,CG65+'KWh (Monthly) ENTRY LI'!CH65)</f>
        <v>0</v>
      </c>
      <c r="CI65" s="125">
        <f>IF('KWh (Monthly) ENTRY LI'!CI$5=0,0,CH65+'KWh (Monthly) ENTRY LI'!CI65)</f>
        <v>0</v>
      </c>
      <c r="CJ65" s="125">
        <f>IF('KWh (Monthly) ENTRY LI'!CJ$5=0,0,CI65+'KWh (Monthly) ENTRY LI'!CJ65)</f>
        <v>0</v>
      </c>
    </row>
    <row r="66" spans="1:88" x14ac:dyDescent="0.35">
      <c r="A66" s="298"/>
      <c r="B66" s="47" t="s">
        <v>6</v>
      </c>
      <c r="C66" s="50">
        <f>IF('KWh (Monthly) ENTRY LI'!C$5=0,0,'KWh (Monthly) ENTRY LI'!C66)</f>
        <v>0</v>
      </c>
      <c r="D66" s="50">
        <f>IF('KWh (Monthly) ENTRY LI'!D$5=0,0,C66+'KWh (Monthly) ENTRY LI'!D66)</f>
        <v>0</v>
      </c>
      <c r="E66" s="50">
        <f>IF('KWh (Monthly) ENTRY LI'!E$5=0,0,D66+'KWh (Monthly) ENTRY LI'!E66)</f>
        <v>0</v>
      </c>
      <c r="F66" s="50">
        <f>IF('KWh (Monthly) ENTRY LI'!F$5=0,0,E66+'KWh (Monthly) ENTRY LI'!F66)</f>
        <v>0</v>
      </c>
      <c r="G66" s="50">
        <f>IF('KWh (Monthly) ENTRY LI'!G$5=0,0,F66+'KWh (Monthly) ENTRY LI'!G66)</f>
        <v>0</v>
      </c>
      <c r="H66" s="50">
        <f>IF('KWh (Monthly) ENTRY LI'!H$5=0,0,G66+'KWh (Monthly) ENTRY LI'!H66)</f>
        <v>0</v>
      </c>
      <c r="I66" s="50">
        <f>IF('KWh (Monthly) ENTRY LI'!I$5=0,0,H66+'KWh (Monthly) ENTRY LI'!I66)</f>
        <v>0</v>
      </c>
      <c r="J66" s="50">
        <f>IF('KWh (Monthly) ENTRY LI'!J$5=0,0,I66+'KWh (Monthly) ENTRY LI'!J66)</f>
        <v>0</v>
      </c>
      <c r="K66" s="50">
        <f>IF('KWh (Monthly) ENTRY LI'!K$5=0,0,J66+'KWh (Monthly) ENTRY LI'!K66)</f>
        <v>0</v>
      </c>
      <c r="L66" s="50">
        <f>IF('KWh (Monthly) ENTRY LI'!L$5=0,0,K66+'KWh (Monthly) ENTRY LI'!L66)</f>
        <v>0</v>
      </c>
      <c r="M66" s="50">
        <f>IF('KWh (Monthly) ENTRY LI'!M$5=0,0,L66+'KWh (Monthly) ENTRY LI'!M66)</f>
        <v>0</v>
      </c>
      <c r="N66" s="50">
        <f>IF('KWh (Monthly) ENTRY LI'!N$5=0,0,M66+'KWh (Monthly) ENTRY LI'!N66)</f>
        <v>0</v>
      </c>
      <c r="O66" s="50">
        <f>IF('KWh (Monthly) ENTRY LI'!O$5=0,0,N66+'KWh (Monthly) ENTRY LI'!O66)</f>
        <v>0</v>
      </c>
      <c r="P66" s="50">
        <f>IF('KWh (Monthly) ENTRY LI'!P$5=0,0,O66+'KWh (Monthly) ENTRY LI'!P66)</f>
        <v>0</v>
      </c>
      <c r="Q66" s="50">
        <f>IF('KWh (Monthly) ENTRY LI'!Q$5=0,0,P66+'KWh (Monthly) ENTRY LI'!Q66)</f>
        <v>0</v>
      </c>
      <c r="R66" s="50">
        <f>IF('KWh (Monthly) ENTRY LI'!R$5=0,0,Q66+'KWh (Monthly) ENTRY LI'!R66)</f>
        <v>0</v>
      </c>
      <c r="S66" s="50">
        <f>IF('KWh (Monthly) ENTRY LI'!S$5=0,0,R66+'KWh (Monthly) ENTRY LI'!S66)</f>
        <v>0</v>
      </c>
      <c r="T66" s="50">
        <f>IF('KWh (Monthly) ENTRY LI'!T$5=0,0,S66+'KWh (Monthly) ENTRY LI'!T66)</f>
        <v>0</v>
      </c>
      <c r="U66" s="50">
        <f>IF('KWh (Monthly) ENTRY LI'!U$5=0,0,T66+'KWh (Monthly) ENTRY LI'!U66)</f>
        <v>0</v>
      </c>
      <c r="V66" s="50">
        <f>IF('KWh (Monthly) ENTRY LI'!V$5=0,0,U66+'KWh (Monthly) ENTRY LI'!V66)</f>
        <v>0</v>
      </c>
      <c r="W66" s="50">
        <f>IF('KWh (Monthly) ENTRY LI'!W$5=0,0,V66+'KWh (Monthly) ENTRY LI'!W66)</f>
        <v>0</v>
      </c>
      <c r="X66" s="50">
        <f>IF('KWh (Monthly) ENTRY LI'!X$5=0,0,W66+'KWh (Monthly) ENTRY LI'!X66)</f>
        <v>0</v>
      </c>
      <c r="Y66" s="50">
        <f>IF('KWh (Monthly) ENTRY LI'!Y$5=0,0,X66+'KWh (Monthly) ENTRY LI'!Y66)</f>
        <v>0</v>
      </c>
      <c r="Z66" s="50">
        <f>IF('KWh (Monthly) ENTRY LI'!Z$5=0,0,Y66+'KWh (Monthly) ENTRY LI'!Z66)</f>
        <v>0</v>
      </c>
      <c r="AA66" s="50">
        <f>IF('KWh (Monthly) ENTRY LI'!AA$5=0,0,Z66+'KWh (Monthly) ENTRY LI'!AA66)</f>
        <v>0</v>
      </c>
      <c r="AB66" s="50">
        <f>IF('KWh (Monthly) ENTRY LI'!AB$5=0,0,AA66+'KWh (Monthly) ENTRY LI'!AB66)</f>
        <v>0</v>
      </c>
      <c r="AC66" s="50">
        <f>IF('KWh (Monthly) ENTRY LI'!AC$5=0,0,AB66+'KWh (Monthly) ENTRY LI'!AC66)</f>
        <v>0</v>
      </c>
      <c r="AD66" s="50">
        <f>IF('KWh (Monthly) ENTRY LI'!AD$5=0,0,AC66+'KWh (Monthly) ENTRY LI'!AD66)</f>
        <v>0</v>
      </c>
      <c r="AE66" s="50">
        <f>IF('KWh (Monthly) ENTRY LI'!AE$5=0,0,AD66+'KWh (Monthly) ENTRY LI'!AE66)</f>
        <v>0</v>
      </c>
      <c r="AF66" s="50">
        <f>IF('KWh (Monthly) ENTRY LI'!AF$5=0,0,AE66+'KWh (Monthly) ENTRY LI'!AF66)</f>
        <v>0</v>
      </c>
      <c r="AG66" s="50">
        <f>IF('KWh (Monthly) ENTRY LI'!AG$5=0,0,AF66+'KWh (Monthly) ENTRY LI'!AG66)</f>
        <v>0</v>
      </c>
      <c r="AH66" s="50">
        <f>IF('KWh (Monthly) ENTRY LI'!AH$5=0,0,AG66+'KWh (Monthly) ENTRY LI'!AH66)</f>
        <v>0</v>
      </c>
      <c r="AI66" s="50">
        <f>IF('KWh (Monthly) ENTRY LI'!AI$5=0,0,AH66+'KWh (Monthly) ENTRY LI'!AI66)</f>
        <v>0</v>
      </c>
      <c r="AJ66" s="50">
        <f>IF('KWh (Monthly) ENTRY LI'!AJ$5=0,0,AI66+'KWh (Monthly) ENTRY LI'!AJ66)</f>
        <v>0</v>
      </c>
      <c r="AK66" s="50">
        <f>IF('KWh (Monthly) ENTRY LI'!AK$5=0,0,AJ66+'KWh (Monthly) ENTRY LI'!AK66)</f>
        <v>0</v>
      </c>
      <c r="AL66" s="50">
        <f>IF('KWh (Monthly) ENTRY LI'!AL$5=0,0,AK66+'KWh (Monthly) ENTRY LI'!AL66)</f>
        <v>0</v>
      </c>
      <c r="AM66" s="50">
        <f>IF('KWh (Monthly) ENTRY LI'!AM$5=0,0,AL66+'KWh (Monthly) ENTRY LI'!AM66)</f>
        <v>0</v>
      </c>
      <c r="AN66" s="50">
        <f>IF('KWh (Monthly) ENTRY LI'!AN$5=0,0,AM66+'KWh (Monthly) ENTRY LI'!AN66)</f>
        <v>0</v>
      </c>
      <c r="AO66" s="125">
        <f>IF('KWh (Monthly) ENTRY LI'!AO$5=0,0,AN66+'KWh (Monthly) ENTRY LI'!AO66)</f>
        <v>0</v>
      </c>
      <c r="AP66" s="125">
        <f>IF('KWh (Monthly) ENTRY LI'!AP$5=0,0,AO66+'KWh (Monthly) ENTRY LI'!AP66)</f>
        <v>0</v>
      </c>
      <c r="AQ66" s="125">
        <f>IF('KWh (Monthly) ENTRY LI'!AQ$5=0,0,AP66+'KWh (Monthly) ENTRY LI'!AQ66)</f>
        <v>0</v>
      </c>
      <c r="AR66" s="125">
        <f>IF('KWh (Monthly) ENTRY LI'!AR$5=0,0,AQ66+'KWh (Monthly) ENTRY LI'!AR66)</f>
        <v>0</v>
      </c>
      <c r="AS66" s="125">
        <f>IF('KWh (Monthly) ENTRY LI'!AS$5=0,0,AR66+'KWh (Monthly) ENTRY LI'!AS66)</f>
        <v>0</v>
      </c>
      <c r="AT66" s="125">
        <f>IF('KWh (Monthly) ENTRY LI'!AT$5=0,0,AS66+'KWh (Monthly) ENTRY LI'!AT66)</f>
        <v>0</v>
      </c>
      <c r="AU66" s="125">
        <f>IF('KWh (Monthly) ENTRY LI'!AU$5=0,0,AT66+'KWh (Monthly) ENTRY LI'!AU66)</f>
        <v>0</v>
      </c>
      <c r="AV66" s="125">
        <f>IF('KWh (Monthly) ENTRY LI'!AV$5=0,0,AU66+'KWh (Monthly) ENTRY LI'!AV66)</f>
        <v>0</v>
      </c>
      <c r="AW66" s="125">
        <f>IF('KWh (Monthly) ENTRY LI'!AW$5=0,0,AV66+'KWh (Monthly) ENTRY LI'!AW66)</f>
        <v>0</v>
      </c>
      <c r="AX66" s="125">
        <f>IF('KWh (Monthly) ENTRY LI'!AX$5=0,0,AW66+'KWh (Monthly) ENTRY LI'!AX66)</f>
        <v>0</v>
      </c>
      <c r="AY66" s="125">
        <f>IF('KWh (Monthly) ENTRY LI'!AY$5=0,0,AX66+'KWh (Monthly) ENTRY LI'!AY66)</f>
        <v>0</v>
      </c>
      <c r="AZ66" s="125">
        <f>IF('KWh (Monthly) ENTRY LI'!AZ$5=0,0,AY66+'KWh (Monthly) ENTRY LI'!AZ66)</f>
        <v>0</v>
      </c>
      <c r="BA66" s="125">
        <f>IF('KWh (Monthly) ENTRY LI'!BA$5=0,0,AZ66+'KWh (Monthly) ENTRY LI'!BA66)</f>
        <v>0</v>
      </c>
      <c r="BB66" s="125">
        <f>IF('KWh (Monthly) ENTRY LI'!BB$5=0,0,BA66+'KWh (Monthly) ENTRY LI'!BB66)</f>
        <v>0</v>
      </c>
      <c r="BC66" s="125">
        <f>IF('KWh (Monthly) ENTRY LI'!BC$5=0,0,BB66+'KWh (Monthly) ENTRY LI'!BC66)</f>
        <v>0</v>
      </c>
      <c r="BD66" s="125">
        <f>IF('KWh (Monthly) ENTRY LI'!BD$5=0,0,BC66+'KWh (Monthly) ENTRY LI'!BD66)</f>
        <v>0</v>
      </c>
      <c r="BE66" s="125">
        <f>IF('KWh (Monthly) ENTRY LI'!BE$5=0,0,BD66+'KWh (Monthly) ENTRY LI'!BE66)</f>
        <v>0</v>
      </c>
      <c r="BF66" s="125">
        <f>IF('KWh (Monthly) ENTRY LI'!BF$5=0,0,BE66+'KWh (Monthly) ENTRY LI'!BF66)</f>
        <v>0</v>
      </c>
      <c r="BG66" s="125">
        <f>IF('KWh (Monthly) ENTRY LI'!BG$5=0,0,BF66+'KWh (Monthly) ENTRY LI'!BG66)</f>
        <v>0</v>
      </c>
      <c r="BH66" s="125">
        <f>IF('KWh (Monthly) ENTRY LI'!BH$5=0,0,BG66+'KWh (Monthly) ENTRY LI'!BH66)</f>
        <v>0</v>
      </c>
      <c r="BI66" s="125">
        <f>IF('KWh (Monthly) ENTRY LI'!BI$5=0,0,BH66+'KWh (Monthly) ENTRY LI'!BI66)</f>
        <v>0</v>
      </c>
      <c r="BJ66" s="125">
        <f>IF('KWh (Monthly) ENTRY LI'!BJ$5=0,0,BI66+'KWh (Monthly) ENTRY LI'!BJ66)</f>
        <v>0</v>
      </c>
      <c r="BK66" s="125">
        <f>IF('KWh (Monthly) ENTRY LI'!BK$5=0,0,BJ66+'KWh (Monthly) ENTRY LI'!BK66)</f>
        <v>0</v>
      </c>
      <c r="BL66" s="125">
        <f>IF('KWh (Monthly) ENTRY LI'!BL$5=0,0,BK66+'KWh (Monthly) ENTRY LI'!BL66)</f>
        <v>0</v>
      </c>
      <c r="BM66" s="125">
        <f>IF('KWh (Monthly) ENTRY LI'!BM$5=0,0,BL66+'KWh (Monthly) ENTRY LI'!BM66)</f>
        <v>0</v>
      </c>
      <c r="BN66" s="125">
        <f>IF('KWh (Monthly) ENTRY LI'!BN$5=0,0,BM66+'KWh (Monthly) ENTRY LI'!BN66)</f>
        <v>0</v>
      </c>
      <c r="BO66" s="125">
        <f>IF('KWh (Monthly) ENTRY LI'!BO$5=0,0,BN66+'KWh (Monthly) ENTRY LI'!BO66)</f>
        <v>0</v>
      </c>
      <c r="BP66" s="125">
        <f>IF('KWh (Monthly) ENTRY LI'!BP$5=0,0,BO66+'KWh (Monthly) ENTRY LI'!BP66)</f>
        <v>0</v>
      </c>
      <c r="BQ66" s="125">
        <f>IF('KWh (Monthly) ENTRY LI'!BQ$5=0,0,BP66+'KWh (Monthly) ENTRY LI'!BQ66)</f>
        <v>0</v>
      </c>
      <c r="BR66" s="125">
        <f>IF('KWh (Monthly) ENTRY LI'!BR$5=0,0,BQ66+'KWh (Monthly) ENTRY LI'!BR66)</f>
        <v>0</v>
      </c>
      <c r="BS66" s="125">
        <f>IF('KWh (Monthly) ENTRY LI'!BS$5=0,0,BR66+'KWh (Monthly) ENTRY LI'!BS66)</f>
        <v>0</v>
      </c>
      <c r="BT66" s="125">
        <f>IF('KWh (Monthly) ENTRY LI'!BT$5=0,0,BS66+'KWh (Monthly) ENTRY LI'!BT66)</f>
        <v>0</v>
      </c>
      <c r="BU66" s="125">
        <f>IF('KWh (Monthly) ENTRY LI'!BU$5=0,0,BT66+'KWh (Monthly) ENTRY LI'!BU66)</f>
        <v>0</v>
      </c>
      <c r="BV66" s="125">
        <f>IF('KWh (Monthly) ENTRY LI'!BV$5=0,0,BU66+'KWh (Monthly) ENTRY LI'!BV66)</f>
        <v>0</v>
      </c>
      <c r="BW66" s="125">
        <f>IF('KWh (Monthly) ENTRY LI'!BW$5=0,0,BV66+'KWh (Monthly) ENTRY LI'!BW66)</f>
        <v>0</v>
      </c>
      <c r="BX66" s="125">
        <f>IF('KWh (Monthly) ENTRY LI'!BX$5=0,0,BW66+'KWh (Monthly) ENTRY LI'!BX66)</f>
        <v>0</v>
      </c>
      <c r="BY66" s="125">
        <f>IF('KWh (Monthly) ENTRY LI'!BY$5=0,0,BX66+'KWh (Monthly) ENTRY LI'!BY66)</f>
        <v>0</v>
      </c>
      <c r="BZ66" s="125">
        <f>IF('KWh (Monthly) ENTRY LI'!BZ$5=0,0,BY66+'KWh (Monthly) ENTRY LI'!BZ66)</f>
        <v>0</v>
      </c>
      <c r="CA66" s="125">
        <f>IF('KWh (Monthly) ENTRY LI'!CA$5=0,0,BZ66+'KWh (Monthly) ENTRY LI'!CA66)</f>
        <v>0</v>
      </c>
      <c r="CB66" s="125">
        <f>IF('KWh (Monthly) ENTRY LI'!CB$5=0,0,CA66+'KWh (Monthly) ENTRY LI'!CB66)</f>
        <v>0</v>
      </c>
      <c r="CC66" s="125">
        <f>IF('KWh (Monthly) ENTRY LI'!CC$5=0,0,CB66+'KWh (Monthly) ENTRY LI'!CC66)</f>
        <v>0</v>
      </c>
      <c r="CD66" s="125">
        <f>IF('KWh (Monthly) ENTRY LI'!CD$5=0,0,CC66+'KWh (Monthly) ENTRY LI'!CD66)</f>
        <v>0</v>
      </c>
      <c r="CE66" s="125">
        <f>IF('KWh (Monthly) ENTRY LI'!CE$5=0,0,CD66+'KWh (Monthly) ENTRY LI'!CE66)</f>
        <v>0</v>
      </c>
      <c r="CF66" s="125">
        <f>IF('KWh (Monthly) ENTRY LI'!CF$5=0,0,CE66+'KWh (Monthly) ENTRY LI'!CF66)</f>
        <v>0</v>
      </c>
      <c r="CG66" s="125">
        <f>IF('KWh (Monthly) ENTRY LI'!CG$5=0,0,CF66+'KWh (Monthly) ENTRY LI'!CG66)</f>
        <v>0</v>
      </c>
      <c r="CH66" s="125">
        <f>IF('KWh (Monthly) ENTRY LI'!CH$5=0,0,CG66+'KWh (Monthly) ENTRY LI'!CH66)</f>
        <v>0</v>
      </c>
      <c r="CI66" s="125">
        <f>IF('KWh (Monthly) ENTRY LI'!CI$5=0,0,CH66+'KWh (Monthly) ENTRY LI'!CI66)</f>
        <v>0</v>
      </c>
      <c r="CJ66" s="125">
        <f>IF('KWh (Monthly) ENTRY LI'!CJ$5=0,0,CI66+'KWh (Monthly) ENTRY LI'!CJ66)</f>
        <v>0</v>
      </c>
    </row>
    <row r="67" spans="1:88" x14ac:dyDescent="0.35">
      <c r="A67" s="298"/>
      <c r="B67" s="47" t="s">
        <v>10</v>
      </c>
      <c r="C67" s="50">
        <f>IF('KWh (Monthly) ENTRY LI'!C$5=0,0,'KWh (Monthly) ENTRY LI'!C67)</f>
        <v>0</v>
      </c>
      <c r="D67" s="50">
        <f>IF('KWh (Monthly) ENTRY LI'!D$5=0,0,C67+'KWh (Monthly) ENTRY LI'!D67)</f>
        <v>0</v>
      </c>
      <c r="E67" s="50">
        <f>IF('KWh (Monthly) ENTRY LI'!E$5=0,0,D67+'KWh (Monthly) ENTRY LI'!E67)</f>
        <v>0</v>
      </c>
      <c r="F67" s="50">
        <f>IF('KWh (Monthly) ENTRY LI'!F$5=0,0,E67+'KWh (Monthly) ENTRY LI'!F67)</f>
        <v>0</v>
      </c>
      <c r="G67" s="50">
        <f>IF('KWh (Monthly) ENTRY LI'!G$5=0,0,F67+'KWh (Monthly) ENTRY LI'!G67)</f>
        <v>0</v>
      </c>
      <c r="H67" s="50">
        <f>IF('KWh (Monthly) ENTRY LI'!H$5=0,0,G67+'KWh (Monthly) ENTRY LI'!H67)</f>
        <v>0</v>
      </c>
      <c r="I67" s="50">
        <f>IF('KWh (Monthly) ENTRY LI'!I$5=0,0,H67+'KWh (Monthly) ENTRY LI'!I67)</f>
        <v>0</v>
      </c>
      <c r="J67" s="50">
        <f>IF('KWh (Monthly) ENTRY LI'!J$5=0,0,I67+'KWh (Monthly) ENTRY LI'!J67)</f>
        <v>0</v>
      </c>
      <c r="K67" s="50">
        <f>IF('KWh (Monthly) ENTRY LI'!K$5=0,0,J67+'KWh (Monthly) ENTRY LI'!K67)</f>
        <v>0</v>
      </c>
      <c r="L67" s="50">
        <f>IF('KWh (Monthly) ENTRY LI'!L$5=0,0,K67+'KWh (Monthly) ENTRY LI'!L67)</f>
        <v>0</v>
      </c>
      <c r="M67" s="50">
        <f>IF('KWh (Monthly) ENTRY LI'!M$5=0,0,L67+'KWh (Monthly) ENTRY LI'!M67)</f>
        <v>0</v>
      </c>
      <c r="N67" s="50">
        <f>IF('KWh (Monthly) ENTRY LI'!N$5=0,0,M67+'KWh (Monthly) ENTRY LI'!N67)</f>
        <v>0</v>
      </c>
      <c r="O67" s="50">
        <f>IF('KWh (Monthly) ENTRY LI'!O$5=0,0,N67+'KWh (Monthly) ENTRY LI'!O67)</f>
        <v>0</v>
      </c>
      <c r="P67" s="50">
        <f>IF('KWh (Monthly) ENTRY LI'!P$5=0,0,O67+'KWh (Monthly) ENTRY LI'!P67)</f>
        <v>0</v>
      </c>
      <c r="Q67" s="50">
        <f>IF('KWh (Monthly) ENTRY LI'!Q$5=0,0,P67+'KWh (Monthly) ENTRY LI'!Q67)</f>
        <v>0</v>
      </c>
      <c r="R67" s="50">
        <f>IF('KWh (Monthly) ENTRY LI'!R$5=0,0,Q67+'KWh (Monthly) ENTRY LI'!R67)</f>
        <v>0</v>
      </c>
      <c r="S67" s="50">
        <f>IF('KWh (Monthly) ENTRY LI'!S$5=0,0,R67+'KWh (Monthly) ENTRY LI'!S67)</f>
        <v>0</v>
      </c>
      <c r="T67" s="50">
        <f>IF('KWh (Monthly) ENTRY LI'!T$5=0,0,S67+'KWh (Monthly) ENTRY LI'!T67)</f>
        <v>0</v>
      </c>
      <c r="U67" s="50">
        <f>IF('KWh (Monthly) ENTRY LI'!U$5=0,0,T67+'KWh (Monthly) ENTRY LI'!U67)</f>
        <v>0</v>
      </c>
      <c r="V67" s="50">
        <f>IF('KWh (Monthly) ENTRY LI'!V$5=0,0,U67+'KWh (Monthly) ENTRY LI'!V67)</f>
        <v>0</v>
      </c>
      <c r="W67" s="50">
        <f>IF('KWh (Monthly) ENTRY LI'!W$5=0,0,V67+'KWh (Monthly) ENTRY LI'!W67)</f>
        <v>0</v>
      </c>
      <c r="X67" s="50">
        <f>IF('KWh (Monthly) ENTRY LI'!X$5=0,0,W67+'KWh (Monthly) ENTRY LI'!X67)</f>
        <v>0</v>
      </c>
      <c r="Y67" s="50">
        <f>IF('KWh (Monthly) ENTRY LI'!Y$5=0,0,X67+'KWh (Monthly) ENTRY LI'!Y67)</f>
        <v>0</v>
      </c>
      <c r="Z67" s="50">
        <f>IF('KWh (Monthly) ENTRY LI'!Z$5=0,0,Y67+'KWh (Monthly) ENTRY LI'!Z67)</f>
        <v>0</v>
      </c>
      <c r="AA67" s="50">
        <f>IF('KWh (Monthly) ENTRY LI'!AA$5=0,0,Z67+'KWh (Monthly) ENTRY LI'!AA67)</f>
        <v>0</v>
      </c>
      <c r="AB67" s="50">
        <f>IF('KWh (Monthly) ENTRY LI'!AB$5=0,0,AA67+'KWh (Monthly) ENTRY LI'!AB67)</f>
        <v>0</v>
      </c>
      <c r="AC67" s="50">
        <f>IF('KWh (Monthly) ENTRY LI'!AC$5=0,0,AB67+'KWh (Monthly) ENTRY LI'!AC67)</f>
        <v>0</v>
      </c>
      <c r="AD67" s="50">
        <f>IF('KWh (Monthly) ENTRY LI'!AD$5=0,0,AC67+'KWh (Monthly) ENTRY LI'!AD67)</f>
        <v>0</v>
      </c>
      <c r="AE67" s="50">
        <f>IF('KWh (Monthly) ENTRY LI'!AE$5=0,0,AD67+'KWh (Monthly) ENTRY LI'!AE67)</f>
        <v>0</v>
      </c>
      <c r="AF67" s="50">
        <f>IF('KWh (Monthly) ENTRY LI'!AF$5=0,0,AE67+'KWh (Monthly) ENTRY LI'!AF67)</f>
        <v>0</v>
      </c>
      <c r="AG67" s="50">
        <f>IF('KWh (Monthly) ENTRY LI'!AG$5=0,0,AF67+'KWh (Monthly) ENTRY LI'!AG67)</f>
        <v>0</v>
      </c>
      <c r="AH67" s="50">
        <f>IF('KWh (Monthly) ENTRY LI'!AH$5=0,0,AG67+'KWh (Monthly) ENTRY LI'!AH67)</f>
        <v>0</v>
      </c>
      <c r="AI67" s="50">
        <f>IF('KWh (Monthly) ENTRY LI'!AI$5=0,0,AH67+'KWh (Monthly) ENTRY LI'!AI67)</f>
        <v>0</v>
      </c>
      <c r="AJ67" s="50">
        <f>IF('KWh (Monthly) ENTRY LI'!AJ$5=0,0,AI67+'KWh (Monthly) ENTRY LI'!AJ67)</f>
        <v>0</v>
      </c>
      <c r="AK67" s="50">
        <f>IF('KWh (Monthly) ENTRY LI'!AK$5=0,0,AJ67+'KWh (Monthly) ENTRY LI'!AK67)</f>
        <v>0</v>
      </c>
      <c r="AL67" s="50">
        <f>IF('KWh (Monthly) ENTRY LI'!AL$5=0,0,AK67+'KWh (Monthly) ENTRY LI'!AL67)</f>
        <v>0</v>
      </c>
      <c r="AM67" s="50">
        <f>IF('KWh (Monthly) ENTRY LI'!AM$5=0,0,AL67+'KWh (Monthly) ENTRY LI'!AM67)</f>
        <v>0</v>
      </c>
      <c r="AN67" s="50">
        <f>IF('KWh (Monthly) ENTRY LI'!AN$5=0,0,AM67+'KWh (Monthly) ENTRY LI'!AN67)</f>
        <v>0</v>
      </c>
      <c r="AO67" s="125">
        <f>IF('KWh (Monthly) ENTRY LI'!AO$5=0,0,AN67+'KWh (Monthly) ENTRY LI'!AO67)</f>
        <v>0</v>
      </c>
      <c r="AP67" s="125">
        <f>IF('KWh (Monthly) ENTRY LI'!AP$5=0,0,AO67+'KWh (Monthly) ENTRY LI'!AP67)</f>
        <v>0</v>
      </c>
      <c r="AQ67" s="125">
        <f>IF('KWh (Monthly) ENTRY LI'!AQ$5=0,0,AP67+'KWh (Monthly) ENTRY LI'!AQ67)</f>
        <v>0</v>
      </c>
      <c r="AR67" s="125">
        <f>IF('KWh (Monthly) ENTRY LI'!AR$5=0,0,AQ67+'KWh (Monthly) ENTRY LI'!AR67)</f>
        <v>0</v>
      </c>
      <c r="AS67" s="125">
        <f>IF('KWh (Monthly) ENTRY LI'!AS$5=0,0,AR67+'KWh (Monthly) ENTRY LI'!AS67)</f>
        <v>0</v>
      </c>
      <c r="AT67" s="125">
        <f>IF('KWh (Monthly) ENTRY LI'!AT$5=0,0,AS67+'KWh (Monthly) ENTRY LI'!AT67)</f>
        <v>0</v>
      </c>
      <c r="AU67" s="125">
        <f>IF('KWh (Monthly) ENTRY LI'!AU$5=0,0,AT67+'KWh (Monthly) ENTRY LI'!AU67)</f>
        <v>0</v>
      </c>
      <c r="AV67" s="125">
        <f>IF('KWh (Monthly) ENTRY LI'!AV$5=0,0,AU67+'KWh (Monthly) ENTRY LI'!AV67)</f>
        <v>0</v>
      </c>
      <c r="AW67" s="125">
        <f>IF('KWh (Monthly) ENTRY LI'!AW$5=0,0,AV67+'KWh (Monthly) ENTRY LI'!AW67)</f>
        <v>0</v>
      </c>
      <c r="AX67" s="125">
        <f>IF('KWh (Monthly) ENTRY LI'!AX$5=0,0,AW67+'KWh (Monthly) ENTRY LI'!AX67)</f>
        <v>0</v>
      </c>
      <c r="AY67" s="125">
        <f>IF('KWh (Monthly) ENTRY LI'!AY$5=0,0,AX67+'KWh (Monthly) ENTRY LI'!AY67)</f>
        <v>0</v>
      </c>
      <c r="AZ67" s="125">
        <f>IF('KWh (Monthly) ENTRY LI'!AZ$5=0,0,AY67+'KWh (Monthly) ENTRY LI'!AZ67)</f>
        <v>0</v>
      </c>
      <c r="BA67" s="125">
        <f>IF('KWh (Monthly) ENTRY LI'!BA$5=0,0,AZ67+'KWh (Monthly) ENTRY LI'!BA67)</f>
        <v>0</v>
      </c>
      <c r="BB67" s="125">
        <f>IF('KWh (Monthly) ENTRY LI'!BB$5=0,0,BA67+'KWh (Monthly) ENTRY LI'!BB67)</f>
        <v>0</v>
      </c>
      <c r="BC67" s="125">
        <f>IF('KWh (Monthly) ENTRY LI'!BC$5=0,0,BB67+'KWh (Monthly) ENTRY LI'!BC67)</f>
        <v>0</v>
      </c>
      <c r="BD67" s="125">
        <f>IF('KWh (Monthly) ENTRY LI'!BD$5=0,0,BC67+'KWh (Monthly) ENTRY LI'!BD67)</f>
        <v>0</v>
      </c>
      <c r="BE67" s="125">
        <f>IF('KWh (Monthly) ENTRY LI'!BE$5=0,0,BD67+'KWh (Monthly) ENTRY LI'!BE67)</f>
        <v>0</v>
      </c>
      <c r="BF67" s="125">
        <f>IF('KWh (Monthly) ENTRY LI'!BF$5=0,0,BE67+'KWh (Monthly) ENTRY LI'!BF67)</f>
        <v>0</v>
      </c>
      <c r="BG67" s="125">
        <f>IF('KWh (Monthly) ENTRY LI'!BG$5=0,0,BF67+'KWh (Monthly) ENTRY LI'!BG67)</f>
        <v>0</v>
      </c>
      <c r="BH67" s="125">
        <f>IF('KWh (Monthly) ENTRY LI'!BH$5=0,0,BG67+'KWh (Monthly) ENTRY LI'!BH67)</f>
        <v>0</v>
      </c>
      <c r="BI67" s="125">
        <f>IF('KWh (Monthly) ENTRY LI'!BI$5=0,0,BH67+'KWh (Monthly) ENTRY LI'!BI67)</f>
        <v>0</v>
      </c>
      <c r="BJ67" s="125">
        <f>IF('KWh (Monthly) ENTRY LI'!BJ$5=0,0,BI67+'KWh (Monthly) ENTRY LI'!BJ67)</f>
        <v>0</v>
      </c>
      <c r="BK67" s="125">
        <f>IF('KWh (Monthly) ENTRY LI'!BK$5=0,0,BJ67+'KWh (Monthly) ENTRY LI'!BK67)</f>
        <v>0</v>
      </c>
      <c r="BL67" s="125">
        <f>IF('KWh (Monthly) ENTRY LI'!BL$5=0,0,BK67+'KWh (Monthly) ENTRY LI'!BL67)</f>
        <v>0</v>
      </c>
      <c r="BM67" s="125">
        <f>IF('KWh (Monthly) ENTRY LI'!BM$5=0,0,BL67+'KWh (Monthly) ENTRY LI'!BM67)</f>
        <v>0</v>
      </c>
      <c r="BN67" s="125">
        <f>IF('KWh (Monthly) ENTRY LI'!BN$5=0,0,BM67+'KWh (Monthly) ENTRY LI'!BN67)</f>
        <v>0</v>
      </c>
      <c r="BO67" s="125">
        <f>IF('KWh (Monthly) ENTRY LI'!BO$5=0,0,BN67+'KWh (Monthly) ENTRY LI'!BO67)</f>
        <v>0</v>
      </c>
      <c r="BP67" s="125">
        <f>IF('KWh (Monthly) ENTRY LI'!BP$5=0,0,BO67+'KWh (Monthly) ENTRY LI'!BP67)</f>
        <v>0</v>
      </c>
      <c r="BQ67" s="125">
        <f>IF('KWh (Monthly) ENTRY LI'!BQ$5=0,0,BP67+'KWh (Monthly) ENTRY LI'!BQ67)</f>
        <v>0</v>
      </c>
      <c r="BR67" s="125">
        <f>IF('KWh (Monthly) ENTRY LI'!BR$5=0,0,BQ67+'KWh (Monthly) ENTRY LI'!BR67)</f>
        <v>0</v>
      </c>
      <c r="BS67" s="125">
        <f>IF('KWh (Monthly) ENTRY LI'!BS$5=0,0,BR67+'KWh (Monthly) ENTRY LI'!BS67)</f>
        <v>0</v>
      </c>
      <c r="BT67" s="125">
        <f>IF('KWh (Monthly) ENTRY LI'!BT$5=0,0,BS67+'KWh (Monthly) ENTRY LI'!BT67)</f>
        <v>0</v>
      </c>
      <c r="BU67" s="125">
        <f>IF('KWh (Monthly) ENTRY LI'!BU$5=0,0,BT67+'KWh (Monthly) ENTRY LI'!BU67)</f>
        <v>0</v>
      </c>
      <c r="BV67" s="125">
        <f>IF('KWh (Monthly) ENTRY LI'!BV$5=0,0,BU67+'KWh (Monthly) ENTRY LI'!BV67)</f>
        <v>0</v>
      </c>
      <c r="BW67" s="125">
        <f>IF('KWh (Monthly) ENTRY LI'!BW$5=0,0,BV67+'KWh (Monthly) ENTRY LI'!BW67)</f>
        <v>0</v>
      </c>
      <c r="BX67" s="125">
        <f>IF('KWh (Monthly) ENTRY LI'!BX$5=0,0,BW67+'KWh (Monthly) ENTRY LI'!BX67)</f>
        <v>0</v>
      </c>
      <c r="BY67" s="125">
        <f>IF('KWh (Monthly) ENTRY LI'!BY$5=0,0,BX67+'KWh (Monthly) ENTRY LI'!BY67)</f>
        <v>0</v>
      </c>
      <c r="BZ67" s="125">
        <f>IF('KWh (Monthly) ENTRY LI'!BZ$5=0,0,BY67+'KWh (Monthly) ENTRY LI'!BZ67)</f>
        <v>0</v>
      </c>
      <c r="CA67" s="125">
        <f>IF('KWh (Monthly) ENTRY LI'!CA$5=0,0,BZ67+'KWh (Monthly) ENTRY LI'!CA67)</f>
        <v>0</v>
      </c>
      <c r="CB67" s="125">
        <f>IF('KWh (Monthly) ENTRY LI'!CB$5=0,0,CA67+'KWh (Monthly) ENTRY LI'!CB67)</f>
        <v>0</v>
      </c>
      <c r="CC67" s="125">
        <f>IF('KWh (Monthly) ENTRY LI'!CC$5=0,0,CB67+'KWh (Monthly) ENTRY LI'!CC67)</f>
        <v>0</v>
      </c>
      <c r="CD67" s="125">
        <f>IF('KWh (Monthly) ENTRY LI'!CD$5=0,0,CC67+'KWh (Monthly) ENTRY LI'!CD67)</f>
        <v>0</v>
      </c>
      <c r="CE67" s="125">
        <f>IF('KWh (Monthly) ENTRY LI'!CE$5=0,0,CD67+'KWh (Monthly) ENTRY LI'!CE67)</f>
        <v>0</v>
      </c>
      <c r="CF67" s="125">
        <f>IF('KWh (Monthly) ENTRY LI'!CF$5=0,0,CE67+'KWh (Monthly) ENTRY LI'!CF67)</f>
        <v>0</v>
      </c>
      <c r="CG67" s="125">
        <f>IF('KWh (Monthly) ENTRY LI'!CG$5=0,0,CF67+'KWh (Monthly) ENTRY LI'!CG67)</f>
        <v>0</v>
      </c>
      <c r="CH67" s="125">
        <f>IF('KWh (Monthly) ENTRY LI'!CH$5=0,0,CG67+'KWh (Monthly) ENTRY LI'!CH67)</f>
        <v>0</v>
      </c>
      <c r="CI67" s="125">
        <f>IF('KWh (Monthly) ENTRY LI'!CI$5=0,0,CH67+'KWh (Monthly) ENTRY LI'!CI67)</f>
        <v>0</v>
      </c>
      <c r="CJ67" s="125">
        <f>IF('KWh (Monthly) ENTRY LI'!CJ$5=0,0,CI67+'KWh (Monthly) ENTRY LI'!CJ67)</f>
        <v>0</v>
      </c>
    </row>
    <row r="68" spans="1:88" x14ac:dyDescent="0.35">
      <c r="A68" s="298"/>
      <c r="B68" s="47" t="s">
        <v>1</v>
      </c>
      <c r="C68" s="50">
        <f>IF('KWh (Monthly) ENTRY LI'!C$5=0,0,'KWh (Monthly) ENTRY LI'!C68)</f>
        <v>0</v>
      </c>
      <c r="D68" s="50">
        <f>IF('KWh (Monthly) ENTRY LI'!D$5=0,0,C68+'KWh (Monthly) ENTRY LI'!D68)</f>
        <v>0</v>
      </c>
      <c r="E68" s="50">
        <f>IF('KWh (Monthly) ENTRY LI'!E$5=0,0,D68+'KWh (Monthly) ENTRY LI'!E68)</f>
        <v>0</v>
      </c>
      <c r="F68" s="50">
        <f>IF('KWh (Monthly) ENTRY LI'!F$5=0,0,E68+'KWh (Monthly) ENTRY LI'!F68)</f>
        <v>0</v>
      </c>
      <c r="G68" s="50">
        <f>IF('KWh (Monthly) ENTRY LI'!G$5=0,0,F68+'KWh (Monthly) ENTRY LI'!G68)</f>
        <v>0</v>
      </c>
      <c r="H68" s="50">
        <f>IF('KWh (Monthly) ENTRY LI'!H$5=0,0,G68+'KWh (Monthly) ENTRY LI'!H68)</f>
        <v>0</v>
      </c>
      <c r="I68" s="50">
        <f>IF('KWh (Monthly) ENTRY LI'!I$5=0,0,H68+'KWh (Monthly) ENTRY LI'!I68)</f>
        <v>0</v>
      </c>
      <c r="J68" s="50">
        <f>IF('KWh (Monthly) ENTRY LI'!J$5=0,0,I68+'KWh (Monthly) ENTRY LI'!J68)</f>
        <v>0</v>
      </c>
      <c r="K68" s="50">
        <f>IF('KWh (Monthly) ENTRY LI'!K$5=0,0,J68+'KWh (Monthly) ENTRY LI'!K68)</f>
        <v>0</v>
      </c>
      <c r="L68" s="50">
        <f>IF('KWh (Monthly) ENTRY LI'!L$5=0,0,K68+'KWh (Monthly) ENTRY LI'!L68)</f>
        <v>0</v>
      </c>
      <c r="M68" s="50">
        <f>IF('KWh (Monthly) ENTRY LI'!M$5=0,0,L68+'KWh (Monthly) ENTRY LI'!M68)</f>
        <v>0</v>
      </c>
      <c r="N68" s="50">
        <f>IF('KWh (Monthly) ENTRY LI'!N$5=0,0,M68+'KWh (Monthly) ENTRY LI'!N68)</f>
        <v>0</v>
      </c>
      <c r="O68" s="50">
        <f>IF('KWh (Monthly) ENTRY LI'!O$5=0,0,N68+'KWh (Monthly) ENTRY LI'!O68)</f>
        <v>0</v>
      </c>
      <c r="P68" s="50">
        <f>IF('KWh (Monthly) ENTRY LI'!P$5=0,0,O68+'KWh (Monthly) ENTRY LI'!P68)</f>
        <v>0</v>
      </c>
      <c r="Q68" s="50">
        <f>IF('KWh (Monthly) ENTRY LI'!Q$5=0,0,P68+'KWh (Monthly) ENTRY LI'!Q68)</f>
        <v>0</v>
      </c>
      <c r="R68" s="50">
        <f>IF('KWh (Monthly) ENTRY LI'!R$5=0,0,Q68+'KWh (Monthly) ENTRY LI'!R68)</f>
        <v>0</v>
      </c>
      <c r="S68" s="50">
        <f>IF('KWh (Monthly) ENTRY LI'!S$5=0,0,R68+'KWh (Monthly) ENTRY LI'!S68)</f>
        <v>0</v>
      </c>
      <c r="T68" s="50">
        <f>IF('KWh (Monthly) ENTRY LI'!T$5=0,0,S68+'KWh (Monthly) ENTRY LI'!T68)</f>
        <v>0</v>
      </c>
      <c r="U68" s="50">
        <f>IF('KWh (Monthly) ENTRY LI'!U$5=0,0,T68+'KWh (Monthly) ENTRY LI'!U68)</f>
        <v>0</v>
      </c>
      <c r="V68" s="50">
        <f>IF('KWh (Monthly) ENTRY LI'!V$5=0,0,U68+'KWh (Monthly) ENTRY LI'!V68)</f>
        <v>0</v>
      </c>
      <c r="W68" s="50">
        <f>IF('KWh (Monthly) ENTRY LI'!W$5=0,0,V68+'KWh (Monthly) ENTRY LI'!W68)</f>
        <v>0</v>
      </c>
      <c r="X68" s="50">
        <f>IF('KWh (Monthly) ENTRY LI'!X$5=0,0,W68+'KWh (Monthly) ENTRY LI'!X68)</f>
        <v>0</v>
      </c>
      <c r="Y68" s="50">
        <f>IF('KWh (Monthly) ENTRY LI'!Y$5=0,0,X68+'KWh (Monthly) ENTRY LI'!Y68)</f>
        <v>0</v>
      </c>
      <c r="Z68" s="50">
        <f>IF('KWh (Monthly) ENTRY LI'!Z$5=0,0,Y68+'KWh (Monthly) ENTRY LI'!Z68)</f>
        <v>0</v>
      </c>
      <c r="AA68" s="50">
        <f>IF('KWh (Monthly) ENTRY LI'!AA$5=0,0,Z68+'KWh (Monthly) ENTRY LI'!AA68)</f>
        <v>0</v>
      </c>
      <c r="AB68" s="50">
        <f>IF('KWh (Monthly) ENTRY LI'!AB$5=0,0,AA68+'KWh (Monthly) ENTRY LI'!AB68)</f>
        <v>0</v>
      </c>
      <c r="AC68" s="50">
        <f>IF('KWh (Monthly) ENTRY LI'!AC$5=0,0,AB68+'KWh (Monthly) ENTRY LI'!AC68)</f>
        <v>0</v>
      </c>
      <c r="AD68" s="50">
        <f>IF('KWh (Monthly) ENTRY LI'!AD$5=0,0,AC68+'KWh (Monthly) ENTRY LI'!AD68)</f>
        <v>0</v>
      </c>
      <c r="AE68" s="50">
        <f>IF('KWh (Monthly) ENTRY LI'!AE$5=0,0,AD68+'KWh (Monthly) ENTRY LI'!AE68)</f>
        <v>0</v>
      </c>
      <c r="AF68" s="50">
        <f>IF('KWh (Monthly) ENTRY LI'!AF$5=0,0,AE68+'KWh (Monthly) ENTRY LI'!AF68)</f>
        <v>0</v>
      </c>
      <c r="AG68" s="50">
        <f>IF('KWh (Monthly) ENTRY LI'!AG$5=0,0,AF68+'KWh (Monthly) ENTRY LI'!AG68)</f>
        <v>0</v>
      </c>
      <c r="AH68" s="50">
        <f>IF('KWh (Monthly) ENTRY LI'!AH$5=0,0,AG68+'KWh (Monthly) ENTRY LI'!AH68)</f>
        <v>0</v>
      </c>
      <c r="AI68" s="50">
        <f>IF('KWh (Monthly) ENTRY LI'!AI$5=0,0,AH68+'KWh (Monthly) ENTRY LI'!AI68)</f>
        <v>0</v>
      </c>
      <c r="AJ68" s="50">
        <f>IF('KWh (Monthly) ENTRY LI'!AJ$5=0,0,AI68+'KWh (Monthly) ENTRY LI'!AJ68)</f>
        <v>0</v>
      </c>
      <c r="AK68" s="50">
        <f>IF('KWh (Monthly) ENTRY LI'!AK$5=0,0,AJ68+'KWh (Monthly) ENTRY LI'!AK68)</f>
        <v>0</v>
      </c>
      <c r="AL68" s="50">
        <f>IF('KWh (Monthly) ENTRY LI'!AL$5=0,0,AK68+'KWh (Monthly) ENTRY LI'!AL68)</f>
        <v>0</v>
      </c>
      <c r="AM68" s="50">
        <f>IF('KWh (Monthly) ENTRY LI'!AM$5=0,0,AL68+'KWh (Monthly) ENTRY LI'!AM68)</f>
        <v>0</v>
      </c>
      <c r="AN68" s="50">
        <f>IF('KWh (Monthly) ENTRY LI'!AN$5=0,0,AM68+'KWh (Monthly) ENTRY LI'!AN68)</f>
        <v>0</v>
      </c>
      <c r="AO68" s="125">
        <f>IF('KWh (Monthly) ENTRY LI'!AO$5=0,0,AN68+'KWh (Monthly) ENTRY LI'!AO68)</f>
        <v>0</v>
      </c>
      <c r="AP68" s="125">
        <f>IF('KWh (Monthly) ENTRY LI'!AP$5=0,0,AO68+'KWh (Monthly) ENTRY LI'!AP68)</f>
        <v>0</v>
      </c>
      <c r="AQ68" s="125">
        <f>IF('KWh (Monthly) ENTRY LI'!AQ$5=0,0,AP68+'KWh (Monthly) ENTRY LI'!AQ68)</f>
        <v>0</v>
      </c>
      <c r="AR68" s="125">
        <f>IF('KWh (Monthly) ENTRY LI'!AR$5=0,0,AQ68+'KWh (Monthly) ENTRY LI'!AR68)</f>
        <v>0</v>
      </c>
      <c r="AS68" s="125">
        <f>IF('KWh (Monthly) ENTRY LI'!AS$5=0,0,AR68+'KWh (Monthly) ENTRY LI'!AS68)</f>
        <v>0</v>
      </c>
      <c r="AT68" s="125">
        <f>IF('KWh (Monthly) ENTRY LI'!AT$5=0,0,AS68+'KWh (Monthly) ENTRY LI'!AT68)</f>
        <v>0</v>
      </c>
      <c r="AU68" s="125">
        <f>IF('KWh (Monthly) ENTRY LI'!AU$5=0,0,AT68+'KWh (Monthly) ENTRY LI'!AU68)</f>
        <v>0</v>
      </c>
      <c r="AV68" s="125">
        <f>IF('KWh (Monthly) ENTRY LI'!AV$5=0,0,AU68+'KWh (Monthly) ENTRY LI'!AV68)</f>
        <v>0</v>
      </c>
      <c r="AW68" s="125">
        <f>IF('KWh (Monthly) ENTRY LI'!AW$5=0,0,AV68+'KWh (Monthly) ENTRY LI'!AW68)</f>
        <v>0</v>
      </c>
      <c r="AX68" s="125">
        <f>IF('KWh (Monthly) ENTRY LI'!AX$5=0,0,AW68+'KWh (Monthly) ENTRY LI'!AX68)</f>
        <v>0</v>
      </c>
      <c r="AY68" s="125">
        <f>IF('KWh (Monthly) ENTRY LI'!AY$5=0,0,AX68+'KWh (Monthly) ENTRY LI'!AY68)</f>
        <v>0</v>
      </c>
      <c r="AZ68" s="125">
        <f>IF('KWh (Monthly) ENTRY LI'!AZ$5=0,0,AY68+'KWh (Monthly) ENTRY LI'!AZ68)</f>
        <v>0</v>
      </c>
      <c r="BA68" s="125">
        <f>IF('KWh (Monthly) ENTRY LI'!BA$5=0,0,AZ68+'KWh (Monthly) ENTRY LI'!BA68)</f>
        <v>0</v>
      </c>
      <c r="BB68" s="125">
        <f>IF('KWh (Monthly) ENTRY LI'!BB$5=0,0,BA68+'KWh (Monthly) ENTRY LI'!BB68)</f>
        <v>0</v>
      </c>
      <c r="BC68" s="125">
        <f>IF('KWh (Monthly) ENTRY LI'!BC$5=0,0,BB68+'KWh (Monthly) ENTRY LI'!BC68)</f>
        <v>0</v>
      </c>
      <c r="BD68" s="125">
        <f>IF('KWh (Monthly) ENTRY LI'!BD$5=0,0,BC68+'KWh (Monthly) ENTRY LI'!BD68)</f>
        <v>0</v>
      </c>
      <c r="BE68" s="125">
        <f>IF('KWh (Monthly) ENTRY LI'!BE$5=0,0,BD68+'KWh (Monthly) ENTRY LI'!BE68)</f>
        <v>0</v>
      </c>
      <c r="BF68" s="125">
        <f>IF('KWh (Monthly) ENTRY LI'!BF$5=0,0,BE68+'KWh (Monthly) ENTRY LI'!BF68)</f>
        <v>0</v>
      </c>
      <c r="BG68" s="125">
        <f>IF('KWh (Monthly) ENTRY LI'!BG$5=0,0,BF68+'KWh (Monthly) ENTRY LI'!BG68)</f>
        <v>0</v>
      </c>
      <c r="BH68" s="125">
        <f>IF('KWh (Monthly) ENTRY LI'!BH$5=0,0,BG68+'KWh (Monthly) ENTRY LI'!BH68)</f>
        <v>0</v>
      </c>
      <c r="BI68" s="125">
        <f>IF('KWh (Monthly) ENTRY LI'!BI$5=0,0,BH68+'KWh (Monthly) ENTRY LI'!BI68)</f>
        <v>0</v>
      </c>
      <c r="BJ68" s="125">
        <f>IF('KWh (Monthly) ENTRY LI'!BJ$5=0,0,BI68+'KWh (Monthly) ENTRY LI'!BJ68)</f>
        <v>0</v>
      </c>
      <c r="BK68" s="125">
        <f>IF('KWh (Monthly) ENTRY LI'!BK$5=0,0,BJ68+'KWh (Monthly) ENTRY LI'!BK68)</f>
        <v>0</v>
      </c>
      <c r="BL68" s="125">
        <f>IF('KWh (Monthly) ENTRY LI'!BL$5=0,0,BK68+'KWh (Monthly) ENTRY LI'!BL68)</f>
        <v>0</v>
      </c>
      <c r="BM68" s="125">
        <f>IF('KWh (Monthly) ENTRY LI'!BM$5=0,0,BL68+'KWh (Monthly) ENTRY LI'!BM68)</f>
        <v>0</v>
      </c>
      <c r="BN68" s="125">
        <f>IF('KWh (Monthly) ENTRY LI'!BN$5=0,0,BM68+'KWh (Monthly) ENTRY LI'!BN68)</f>
        <v>0</v>
      </c>
      <c r="BO68" s="125">
        <f>IF('KWh (Monthly) ENTRY LI'!BO$5=0,0,BN68+'KWh (Monthly) ENTRY LI'!BO68)</f>
        <v>0</v>
      </c>
      <c r="BP68" s="125">
        <f>IF('KWh (Monthly) ENTRY LI'!BP$5=0,0,BO68+'KWh (Monthly) ENTRY LI'!BP68)</f>
        <v>0</v>
      </c>
      <c r="BQ68" s="125">
        <f>IF('KWh (Monthly) ENTRY LI'!BQ$5=0,0,BP68+'KWh (Monthly) ENTRY LI'!BQ68)</f>
        <v>0</v>
      </c>
      <c r="BR68" s="125">
        <f>IF('KWh (Monthly) ENTRY LI'!BR$5=0,0,BQ68+'KWh (Monthly) ENTRY LI'!BR68)</f>
        <v>0</v>
      </c>
      <c r="BS68" s="125">
        <f>IF('KWh (Monthly) ENTRY LI'!BS$5=0,0,BR68+'KWh (Monthly) ENTRY LI'!BS68)</f>
        <v>0</v>
      </c>
      <c r="BT68" s="125">
        <f>IF('KWh (Monthly) ENTRY LI'!BT$5=0,0,BS68+'KWh (Monthly) ENTRY LI'!BT68)</f>
        <v>0</v>
      </c>
      <c r="BU68" s="125">
        <f>IF('KWh (Monthly) ENTRY LI'!BU$5=0,0,BT68+'KWh (Monthly) ENTRY LI'!BU68)</f>
        <v>0</v>
      </c>
      <c r="BV68" s="125">
        <f>IF('KWh (Monthly) ENTRY LI'!BV$5=0,0,BU68+'KWh (Monthly) ENTRY LI'!BV68)</f>
        <v>0</v>
      </c>
      <c r="BW68" s="125">
        <f>IF('KWh (Monthly) ENTRY LI'!BW$5=0,0,BV68+'KWh (Monthly) ENTRY LI'!BW68)</f>
        <v>0</v>
      </c>
      <c r="BX68" s="125">
        <f>IF('KWh (Monthly) ENTRY LI'!BX$5=0,0,BW68+'KWh (Monthly) ENTRY LI'!BX68)</f>
        <v>0</v>
      </c>
      <c r="BY68" s="125">
        <f>IF('KWh (Monthly) ENTRY LI'!BY$5=0,0,BX68+'KWh (Monthly) ENTRY LI'!BY68)</f>
        <v>0</v>
      </c>
      <c r="BZ68" s="125">
        <f>IF('KWh (Monthly) ENTRY LI'!BZ$5=0,0,BY68+'KWh (Monthly) ENTRY LI'!BZ68)</f>
        <v>0</v>
      </c>
      <c r="CA68" s="125">
        <f>IF('KWh (Monthly) ENTRY LI'!CA$5=0,0,BZ68+'KWh (Monthly) ENTRY LI'!CA68)</f>
        <v>0</v>
      </c>
      <c r="CB68" s="125">
        <f>IF('KWh (Monthly) ENTRY LI'!CB$5=0,0,CA68+'KWh (Monthly) ENTRY LI'!CB68)</f>
        <v>0</v>
      </c>
      <c r="CC68" s="125">
        <f>IF('KWh (Monthly) ENTRY LI'!CC$5=0,0,CB68+'KWh (Monthly) ENTRY LI'!CC68)</f>
        <v>0</v>
      </c>
      <c r="CD68" s="125">
        <f>IF('KWh (Monthly) ENTRY LI'!CD$5=0,0,CC68+'KWh (Monthly) ENTRY LI'!CD68)</f>
        <v>0</v>
      </c>
      <c r="CE68" s="125">
        <f>IF('KWh (Monthly) ENTRY LI'!CE$5=0,0,CD68+'KWh (Monthly) ENTRY LI'!CE68)</f>
        <v>0</v>
      </c>
      <c r="CF68" s="125">
        <f>IF('KWh (Monthly) ENTRY LI'!CF$5=0,0,CE68+'KWh (Monthly) ENTRY LI'!CF68)</f>
        <v>0</v>
      </c>
      <c r="CG68" s="125">
        <f>IF('KWh (Monthly) ENTRY LI'!CG$5=0,0,CF68+'KWh (Monthly) ENTRY LI'!CG68)</f>
        <v>0</v>
      </c>
      <c r="CH68" s="125">
        <f>IF('KWh (Monthly) ENTRY LI'!CH$5=0,0,CG68+'KWh (Monthly) ENTRY LI'!CH68)</f>
        <v>0</v>
      </c>
      <c r="CI68" s="125">
        <f>IF('KWh (Monthly) ENTRY LI'!CI$5=0,0,CH68+'KWh (Monthly) ENTRY LI'!CI68)</f>
        <v>0</v>
      </c>
      <c r="CJ68" s="125">
        <f>IF('KWh (Monthly) ENTRY LI'!CJ$5=0,0,CI68+'KWh (Monthly) ENTRY LI'!CJ68)</f>
        <v>0</v>
      </c>
    </row>
    <row r="69" spans="1:88" x14ac:dyDescent="0.35">
      <c r="A69" s="298"/>
      <c r="B69" s="47" t="s">
        <v>11</v>
      </c>
      <c r="C69" s="50">
        <f>IF('KWh (Monthly) ENTRY LI'!C$5=0,0,'KWh (Monthly) ENTRY LI'!C69)</f>
        <v>0</v>
      </c>
      <c r="D69" s="50">
        <f>IF('KWh (Monthly) ENTRY LI'!D$5=0,0,C69+'KWh (Monthly) ENTRY LI'!D69)</f>
        <v>0</v>
      </c>
      <c r="E69" s="50">
        <f>IF('KWh (Monthly) ENTRY LI'!E$5=0,0,D69+'KWh (Monthly) ENTRY LI'!E69)</f>
        <v>0</v>
      </c>
      <c r="F69" s="50">
        <f>IF('KWh (Monthly) ENTRY LI'!F$5=0,0,E69+'KWh (Monthly) ENTRY LI'!F69)</f>
        <v>0</v>
      </c>
      <c r="G69" s="50">
        <f>IF('KWh (Monthly) ENTRY LI'!G$5=0,0,F69+'KWh (Monthly) ENTRY LI'!G69)</f>
        <v>0</v>
      </c>
      <c r="H69" s="50">
        <f>IF('KWh (Monthly) ENTRY LI'!H$5=0,0,G69+'KWh (Monthly) ENTRY LI'!H69)</f>
        <v>0</v>
      </c>
      <c r="I69" s="50">
        <f>IF('KWh (Monthly) ENTRY LI'!I$5=0,0,H69+'KWh (Monthly) ENTRY LI'!I69)</f>
        <v>0</v>
      </c>
      <c r="J69" s="50">
        <f>IF('KWh (Monthly) ENTRY LI'!J$5=0,0,I69+'KWh (Monthly) ENTRY LI'!J69)</f>
        <v>0</v>
      </c>
      <c r="K69" s="50">
        <f>IF('KWh (Monthly) ENTRY LI'!K$5=0,0,J69+'KWh (Monthly) ENTRY LI'!K69)</f>
        <v>0</v>
      </c>
      <c r="L69" s="50">
        <f>IF('KWh (Monthly) ENTRY LI'!L$5=0,0,K69+'KWh (Monthly) ENTRY LI'!L69)</f>
        <v>0</v>
      </c>
      <c r="M69" s="50">
        <f>IF('KWh (Monthly) ENTRY LI'!M$5=0,0,L69+'KWh (Monthly) ENTRY LI'!M69)</f>
        <v>0</v>
      </c>
      <c r="N69" s="50">
        <f>IF('KWh (Monthly) ENTRY LI'!N$5=0,0,M69+'KWh (Monthly) ENTRY LI'!N69)</f>
        <v>0</v>
      </c>
      <c r="O69" s="50">
        <f>IF('KWh (Monthly) ENTRY LI'!O$5=0,0,N69+'KWh (Monthly) ENTRY LI'!O69)</f>
        <v>0</v>
      </c>
      <c r="P69" s="50">
        <f>IF('KWh (Monthly) ENTRY LI'!P$5=0,0,O69+'KWh (Monthly) ENTRY LI'!P69)</f>
        <v>0</v>
      </c>
      <c r="Q69" s="50">
        <f>IF('KWh (Monthly) ENTRY LI'!Q$5=0,0,P69+'KWh (Monthly) ENTRY LI'!Q69)</f>
        <v>0</v>
      </c>
      <c r="R69" s="50">
        <f>IF('KWh (Monthly) ENTRY LI'!R$5=0,0,Q69+'KWh (Monthly) ENTRY LI'!R69)</f>
        <v>0</v>
      </c>
      <c r="S69" s="50">
        <f>IF('KWh (Monthly) ENTRY LI'!S$5=0,0,R69+'KWh (Monthly) ENTRY LI'!S69)</f>
        <v>0</v>
      </c>
      <c r="T69" s="50">
        <f>IF('KWh (Monthly) ENTRY LI'!T$5=0,0,S69+'KWh (Monthly) ENTRY LI'!T69)</f>
        <v>0</v>
      </c>
      <c r="U69" s="50">
        <f>IF('KWh (Monthly) ENTRY LI'!U$5=0,0,T69+'KWh (Monthly) ENTRY LI'!U69)</f>
        <v>0</v>
      </c>
      <c r="V69" s="50">
        <f>IF('KWh (Monthly) ENTRY LI'!V$5=0,0,U69+'KWh (Monthly) ENTRY LI'!V69)</f>
        <v>0</v>
      </c>
      <c r="W69" s="50">
        <f>IF('KWh (Monthly) ENTRY LI'!W$5=0,0,V69+'KWh (Monthly) ENTRY LI'!W69)</f>
        <v>0</v>
      </c>
      <c r="X69" s="50">
        <f>IF('KWh (Monthly) ENTRY LI'!X$5=0,0,W69+'KWh (Monthly) ENTRY LI'!X69)</f>
        <v>0</v>
      </c>
      <c r="Y69" s="50">
        <f>IF('KWh (Monthly) ENTRY LI'!Y$5=0,0,X69+'KWh (Monthly) ENTRY LI'!Y69)</f>
        <v>0</v>
      </c>
      <c r="Z69" s="50">
        <f>IF('KWh (Monthly) ENTRY LI'!Z$5=0,0,Y69+'KWh (Monthly) ENTRY LI'!Z69)</f>
        <v>0</v>
      </c>
      <c r="AA69" s="50">
        <f>IF('KWh (Monthly) ENTRY LI'!AA$5=0,0,Z69+'KWh (Monthly) ENTRY LI'!AA69)</f>
        <v>0</v>
      </c>
      <c r="AB69" s="50">
        <f>IF('KWh (Monthly) ENTRY LI'!AB$5=0,0,AA69+'KWh (Monthly) ENTRY LI'!AB69)</f>
        <v>0</v>
      </c>
      <c r="AC69" s="50">
        <f>IF('KWh (Monthly) ENTRY LI'!AC$5=0,0,AB69+'KWh (Monthly) ENTRY LI'!AC69)</f>
        <v>0</v>
      </c>
      <c r="AD69" s="50">
        <f>IF('KWh (Monthly) ENTRY LI'!AD$5=0,0,AC69+'KWh (Monthly) ENTRY LI'!AD69)</f>
        <v>0</v>
      </c>
      <c r="AE69" s="50">
        <f>IF('KWh (Monthly) ENTRY LI'!AE$5=0,0,AD69+'KWh (Monthly) ENTRY LI'!AE69)</f>
        <v>0</v>
      </c>
      <c r="AF69" s="50">
        <f>IF('KWh (Monthly) ENTRY LI'!AF$5=0,0,AE69+'KWh (Monthly) ENTRY LI'!AF69)</f>
        <v>0</v>
      </c>
      <c r="AG69" s="50">
        <f>IF('KWh (Monthly) ENTRY LI'!AG$5=0,0,AF69+'KWh (Monthly) ENTRY LI'!AG69)</f>
        <v>0</v>
      </c>
      <c r="AH69" s="50">
        <f>IF('KWh (Monthly) ENTRY LI'!AH$5=0,0,AG69+'KWh (Monthly) ENTRY LI'!AH69)</f>
        <v>0</v>
      </c>
      <c r="AI69" s="50">
        <f>IF('KWh (Monthly) ENTRY LI'!AI$5=0,0,AH69+'KWh (Monthly) ENTRY LI'!AI69)</f>
        <v>0</v>
      </c>
      <c r="AJ69" s="50">
        <f>IF('KWh (Monthly) ENTRY LI'!AJ$5=0,0,AI69+'KWh (Monthly) ENTRY LI'!AJ69)</f>
        <v>0</v>
      </c>
      <c r="AK69" s="50">
        <f>IF('KWh (Monthly) ENTRY LI'!AK$5=0,0,AJ69+'KWh (Monthly) ENTRY LI'!AK69)</f>
        <v>0</v>
      </c>
      <c r="AL69" s="50">
        <f>IF('KWh (Monthly) ENTRY LI'!AL$5=0,0,AK69+'KWh (Monthly) ENTRY LI'!AL69)</f>
        <v>0</v>
      </c>
      <c r="AM69" s="50">
        <f>IF('KWh (Monthly) ENTRY LI'!AM$5=0,0,AL69+'KWh (Monthly) ENTRY LI'!AM69)</f>
        <v>0</v>
      </c>
      <c r="AN69" s="50">
        <f>IF('KWh (Monthly) ENTRY LI'!AN$5=0,0,AM69+'KWh (Monthly) ENTRY LI'!AN69)</f>
        <v>0</v>
      </c>
      <c r="AO69" s="125">
        <f>IF('KWh (Monthly) ENTRY LI'!AO$5=0,0,AN69+'KWh (Monthly) ENTRY LI'!AO69)</f>
        <v>0</v>
      </c>
      <c r="AP69" s="125">
        <f>IF('KWh (Monthly) ENTRY LI'!AP$5=0,0,AO69+'KWh (Monthly) ENTRY LI'!AP69)</f>
        <v>0</v>
      </c>
      <c r="AQ69" s="125">
        <f>IF('KWh (Monthly) ENTRY LI'!AQ$5=0,0,AP69+'KWh (Monthly) ENTRY LI'!AQ69)</f>
        <v>0</v>
      </c>
      <c r="AR69" s="125">
        <f>IF('KWh (Monthly) ENTRY LI'!AR$5=0,0,AQ69+'KWh (Monthly) ENTRY LI'!AR69)</f>
        <v>0</v>
      </c>
      <c r="AS69" s="125">
        <f>IF('KWh (Monthly) ENTRY LI'!AS$5=0,0,AR69+'KWh (Monthly) ENTRY LI'!AS69)</f>
        <v>0</v>
      </c>
      <c r="AT69" s="125">
        <f>IF('KWh (Monthly) ENTRY LI'!AT$5=0,0,AS69+'KWh (Monthly) ENTRY LI'!AT69)</f>
        <v>0</v>
      </c>
      <c r="AU69" s="125">
        <f>IF('KWh (Monthly) ENTRY LI'!AU$5=0,0,AT69+'KWh (Monthly) ENTRY LI'!AU69)</f>
        <v>0</v>
      </c>
      <c r="AV69" s="125">
        <f>IF('KWh (Monthly) ENTRY LI'!AV$5=0,0,AU69+'KWh (Monthly) ENTRY LI'!AV69)</f>
        <v>0</v>
      </c>
      <c r="AW69" s="125">
        <f>IF('KWh (Monthly) ENTRY LI'!AW$5=0,0,AV69+'KWh (Monthly) ENTRY LI'!AW69)</f>
        <v>0</v>
      </c>
      <c r="AX69" s="125">
        <f>IF('KWh (Monthly) ENTRY LI'!AX$5=0,0,AW69+'KWh (Monthly) ENTRY LI'!AX69)</f>
        <v>0</v>
      </c>
      <c r="AY69" s="125">
        <f>IF('KWh (Monthly) ENTRY LI'!AY$5=0,0,AX69+'KWh (Monthly) ENTRY LI'!AY69)</f>
        <v>0</v>
      </c>
      <c r="AZ69" s="125">
        <f>IF('KWh (Monthly) ENTRY LI'!AZ$5=0,0,AY69+'KWh (Monthly) ENTRY LI'!AZ69)</f>
        <v>0</v>
      </c>
      <c r="BA69" s="125">
        <f>IF('KWh (Monthly) ENTRY LI'!BA$5=0,0,AZ69+'KWh (Monthly) ENTRY LI'!BA69)</f>
        <v>0</v>
      </c>
      <c r="BB69" s="125">
        <f>IF('KWh (Monthly) ENTRY LI'!BB$5=0,0,BA69+'KWh (Monthly) ENTRY LI'!BB69)</f>
        <v>0</v>
      </c>
      <c r="BC69" s="125">
        <f>IF('KWh (Monthly) ENTRY LI'!BC$5=0,0,BB69+'KWh (Monthly) ENTRY LI'!BC69)</f>
        <v>0</v>
      </c>
      <c r="BD69" s="125">
        <f>IF('KWh (Monthly) ENTRY LI'!BD$5=0,0,BC69+'KWh (Monthly) ENTRY LI'!BD69)</f>
        <v>0</v>
      </c>
      <c r="BE69" s="125">
        <f>IF('KWh (Monthly) ENTRY LI'!BE$5=0,0,BD69+'KWh (Monthly) ENTRY LI'!BE69)</f>
        <v>0</v>
      </c>
      <c r="BF69" s="125">
        <f>IF('KWh (Monthly) ENTRY LI'!BF$5=0,0,BE69+'KWh (Monthly) ENTRY LI'!BF69)</f>
        <v>0</v>
      </c>
      <c r="BG69" s="125">
        <f>IF('KWh (Monthly) ENTRY LI'!BG$5=0,0,BF69+'KWh (Monthly) ENTRY LI'!BG69)</f>
        <v>0</v>
      </c>
      <c r="BH69" s="125">
        <f>IF('KWh (Monthly) ENTRY LI'!BH$5=0,0,BG69+'KWh (Monthly) ENTRY LI'!BH69)</f>
        <v>0</v>
      </c>
      <c r="BI69" s="125">
        <f>IF('KWh (Monthly) ENTRY LI'!BI$5=0,0,BH69+'KWh (Monthly) ENTRY LI'!BI69)</f>
        <v>0</v>
      </c>
      <c r="BJ69" s="125">
        <f>IF('KWh (Monthly) ENTRY LI'!BJ$5=0,0,BI69+'KWh (Monthly) ENTRY LI'!BJ69)</f>
        <v>0</v>
      </c>
      <c r="BK69" s="125">
        <f>IF('KWh (Monthly) ENTRY LI'!BK$5=0,0,BJ69+'KWh (Monthly) ENTRY LI'!BK69)</f>
        <v>0</v>
      </c>
      <c r="BL69" s="125">
        <f>IF('KWh (Monthly) ENTRY LI'!BL$5=0,0,BK69+'KWh (Monthly) ENTRY LI'!BL69)</f>
        <v>0</v>
      </c>
      <c r="BM69" s="125">
        <f>IF('KWh (Monthly) ENTRY LI'!BM$5=0,0,BL69+'KWh (Monthly) ENTRY LI'!BM69)</f>
        <v>0</v>
      </c>
      <c r="BN69" s="125">
        <f>IF('KWh (Monthly) ENTRY LI'!BN$5=0,0,BM69+'KWh (Monthly) ENTRY LI'!BN69)</f>
        <v>0</v>
      </c>
      <c r="BO69" s="125">
        <f>IF('KWh (Monthly) ENTRY LI'!BO$5=0,0,BN69+'KWh (Monthly) ENTRY LI'!BO69)</f>
        <v>0</v>
      </c>
      <c r="BP69" s="125">
        <f>IF('KWh (Monthly) ENTRY LI'!BP$5=0,0,BO69+'KWh (Monthly) ENTRY LI'!BP69)</f>
        <v>0</v>
      </c>
      <c r="BQ69" s="125">
        <f>IF('KWh (Monthly) ENTRY LI'!BQ$5=0,0,BP69+'KWh (Monthly) ENTRY LI'!BQ69)</f>
        <v>0</v>
      </c>
      <c r="BR69" s="125">
        <f>IF('KWh (Monthly) ENTRY LI'!BR$5=0,0,BQ69+'KWh (Monthly) ENTRY LI'!BR69)</f>
        <v>0</v>
      </c>
      <c r="BS69" s="125">
        <f>IF('KWh (Monthly) ENTRY LI'!BS$5=0,0,BR69+'KWh (Monthly) ENTRY LI'!BS69)</f>
        <v>0</v>
      </c>
      <c r="BT69" s="125">
        <f>IF('KWh (Monthly) ENTRY LI'!BT$5=0,0,BS69+'KWh (Monthly) ENTRY LI'!BT69)</f>
        <v>0</v>
      </c>
      <c r="BU69" s="125">
        <f>IF('KWh (Monthly) ENTRY LI'!BU$5=0,0,BT69+'KWh (Monthly) ENTRY LI'!BU69)</f>
        <v>0</v>
      </c>
      <c r="BV69" s="125">
        <f>IF('KWh (Monthly) ENTRY LI'!BV$5=0,0,BU69+'KWh (Monthly) ENTRY LI'!BV69)</f>
        <v>0</v>
      </c>
      <c r="BW69" s="125">
        <f>IF('KWh (Monthly) ENTRY LI'!BW$5=0,0,BV69+'KWh (Monthly) ENTRY LI'!BW69)</f>
        <v>0</v>
      </c>
      <c r="BX69" s="125">
        <f>IF('KWh (Monthly) ENTRY LI'!BX$5=0,0,BW69+'KWh (Monthly) ENTRY LI'!BX69)</f>
        <v>0</v>
      </c>
      <c r="BY69" s="125">
        <f>IF('KWh (Monthly) ENTRY LI'!BY$5=0,0,BX69+'KWh (Monthly) ENTRY LI'!BY69)</f>
        <v>0</v>
      </c>
      <c r="BZ69" s="125">
        <f>IF('KWh (Monthly) ENTRY LI'!BZ$5=0,0,BY69+'KWh (Monthly) ENTRY LI'!BZ69)</f>
        <v>0</v>
      </c>
      <c r="CA69" s="125">
        <f>IF('KWh (Monthly) ENTRY LI'!CA$5=0,0,BZ69+'KWh (Monthly) ENTRY LI'!CA69)</f>
        <v>0</v>
      </c>
      <c r="CB69" s="125">
        <f>IF('KWh (Monthly) ENTRY LI'!CB$5=0,0,CA69+'KWh (Monthly) ENTRY LI'!CB69)</f>
        <v>0</v>
      </c>
      <c r="CC69" s="125">
        <f>IF('KWh (Monthly) ENTRY LI'!CC$5=0,0,CB69+'KWh (Monthly) ENTRY LI'!CC69)</f>
        <v>0</v>
      </c>
      <c r="CD69" s="125">
        <f>IF('KWh (Monthly) ENTRY LI'!CD$5=0,0,CC69+'KWh (Monthly) ENTRY LI'!CD69)</f>
        <v>0</v>
      </c>
      <c r="CE69" s="125">
        <f>IF('KWh (Monthly) ENTRY LI'!CE$5=0,0,CD69+'KWh (Monthly) ENTRY LI'!CE69)</f>
        <v>0</v>
      </c>
      <c r="CF69" s="125">
        <f>IF('KWh (Monthly) ENTRY LI'!CF$5=0,0,CE69+'KWh (Monthly) ENTRY LI'!CF69)</f>
        <v>0</v>
      </c>
      <c r="CG69" s="125">
        <f>IF('KWh (Monthly) ENTRY LI'!CG$5=0,0,CF69+'KWh (Monthly) ENTRY LI'!CG69)</f>
        <v>0</v>
      </c>
      <c r="CH69" s="125">
        <f>IF('KWh (Monthly) ENTRY LI'!CH$5=0,0,CG69+'KWh (Monthly) ENTRY LI'!CH69)</f>
        <v>0</v>
      </c>
      <c r="CI69" s="125">
        <f>IF('KWh (Monthly) ENTRY LI'!CI$5=0,0,CH69+'KWh (Monthly) ENTRY LI'!CI69)</f>
        <v>0</v>
      </c>
      <c r="CJ69" s="125">
        <f>IF('KWh (Monthly) ENTRY LI'!CJ$5=0,0,CI69+'KWh (Monthly) ENTRY LI'!CJ69)</f>
        <v>0</v>
      </c>
    </row>
    <row r="70" spans="1:88" x14ac:dyDescent="0.35">
      <c r="A70" s="298"/>
      <c r="B70" s="47" t="s">
        <v>12</v>
      </c>
      <c r="C70" s="50">
        <f>IF('KWh (Monthly) ENTRY LI'!C$5=0,0,'KWh (Monthly) ENTRY LI'!C70)</f>
        <v>0</v>
      </c>
      <c r="D70" s="50">
        <f>IF('KWh (Monthly) ENTRY LI'!D$5=0,0,C70+'KWh (Monthly) ENTRY LI'!D70)</f>
        <v>0</v>
      </c>
      <c r="E70" s="50">
        <f>IF('KWh (Monthly) ENTRY LI'!E$5=0,0,D70+'KWh (Monthly) ENTRY LI'!E70)</f>
        <v>0</v>
      </c>
      <c r="F70" s="50">
        <f>IF('KWh (Monthly) ENTRY LI'!F$5=0,0,E70+'KWh (Monthly) ENTRY LI'!F70)</f>
        <v>0</v>
      </c>
      <c r="G70" s="50">
        <f>IF('KWh (Monthly) ENTRY LI'!G$5=0,0,F70+'KWh (Monthly) ENTRY LI'!G70)</f>
        <v>0</v>
      </c>
      <c r="H70" s="50">
        <f>IF('KWh (Monthly) ENTRY LI'!H$5=0,0,G70+'KWh (Monthly) ENTRY LI'!H70)</f>
        <v>0</v>
      </c>
      <c r="I70" s="50">
        <f>IF('KWh (Monthly) ENTRY LI'!I$5=0,0,H70+'KWh (Monthly) ENTRY LI'!I70)</f>
        <v>0</v>
      </c>
      <c r="J70" s="50">
        <f>IF('KWh (Monthly) ENTRY LI'!J$5=0,0,I70+'KWh (Monthly) ENTRY LI'!J70)</f>
        <v>0</v>
      </c>
      <c r="K70" s="50">
        <f>IF('KWh (Monthly) ENTRY LI'!K$5=0,0,J70+'KWh (Monthly) ENTRY LI'!K70)</f>
        <v>0</v>
      </c>
      <c r="L70" s="50">
        <f>IF('KWh (Monthly) ENTRY LI'!L$5=0,0,K70+'KWh (Monthly) ENTRY LI'!L70)</f>
        <v>0</v>
      </c>
      <c r="M70" s="50">
        <f>IF('KWh (Monthly) ENTRY LI'!M$5=0,0,L70+'KWh (Monthly) ENTRY LI'!M70)</f>
        <v>0</v>
      </c>
      <c r="N70" s="50">
        <f>IF('KWh (Monthly) ENTRY LI'!N$5=0,0,M70+'KWh (Monthly) ENTRY LI'!N70)</f>
        <v>0</v>
      </c>
      <c r="O70" s="50">
        <f>IF('KWh (Monthly) ENTRY LI'!O$5=0,0,N70+'KWh (Monthly) ENTRY LI'!O70)</f>
        <v>0</v>
      </c>
      <c r="P70" s="50">
        <f>IF('KWh (Monthly) ENTRY LI'!P$5=0,0,O70+'KWh (Monthly) ENTRY LI'!P70)</f>
        <v>0</v>
      </c>
      <c r="Q70" s="50">
        <f>IF('KWh (Monthly) ENTRY LI'!Q$5=0,0,P70+'KWh (Monthly) ENTRY LI'!Q70)</f>
        <v>0</v>
      </c>
      <c r="R70" s="50">
        <f>IF('KWh (Monthly) ENTRY LI'!R$5=0,0,Q70+'KWh (Monthly) ENTRY LI'!R70)</f>
        <v>0</v>
      </c>
      <c r="S70" s="50">
        <f>IF('KWh (Monthly) ENTRY LI'!S$5=0,0,R70+'KWh (Monthly) ENTRY LI'!S70)</f>
        <v>0</v>
      </c>
      <c r="T70" s="50">
        <f>IF('KWh (Monthly) ENTRY LI'!T$5=0,0,S70+'KWh (Monthly) ENTRY LI'!T70)</f>
        <v>0</v>
      </c>
      <c r="U70" s="50">
        <f>IF('KWh (Monthly) ENTRY LI'!U$5=0,0,T70+'KWh (Monthly) ENTRY LI'!U70)</f>
        <v>0</v>
      </c>
      <c r="V70" s="50">
        <f>IF('KWh (Monthly) ENTRY LI'!V$5=0,0,U70+'KWh (Monthly) ENTRY LI'!V70)</f>
        <v>0</v>
      </c>
      <c r="W70" s="50">
        <f>IF('KWh (Monthly) ENTRY LI'!W$5=0,0,V70+'KWh (Monthly) ENTRY LI'!W70)</f>
        <v>0</v>
      </c>
      <c r="X70" s="50">
        <f>IF('KWh (Monthly) ENTRY LI'!X$5=0,0,W70+'KWh (Monthly) ENTRY LI'!X70)</f>
        <v>0</v>
      </c>
      <c r="Y70" s="50">
        <f>IF('KWh (Monthly) ENTRY LI'!Y$5=0,0,X70+'KWh (Monthly) ENTRY LI'!Y70)</f>
        <v>0</v>
      </c>
      <c r="Z70" s="50">
        <f>IF('KWh (Monthly) ENTRY LI'!Z$5=0,0,Y70+'KWh (Monthly) ENTRY LI'!Z70)</f>
        <v>0</v>
      </c>
      <c r="AA70" s="50">
        <f>IF('KWh (Monthly) ENTRY LI'!AA$5=0,0,Z70+'KWh (Monthly) ENTRY LI'!AA70)</f>
        <v>0</v>
      </c>
      <c r="AB70" s="50">
        <f>IF('KWh (Monthly) ENTRY LI'!AB$5=0,0,AA70+'KWh (Monthly) ENTRY LI'!AB70)</f>
        <v>0</v>
      </c>
      <c r="AC70" s="50">
        <f>IF('KWh (Monthly) ENTRY LI'!AC$5=0,0,AB70+'KWh (Monthly) ENTRY LI'!AC70)</f>
        <v>0</v>
      </c>
      <c r="AD70" s="50">
        <f>IF('KWh (Monthly) ENTRY LI'!AD$5=0,0,AC70+'KWh (Monthly) ENTRY LI'!AD70)</f>
        <v>0</v>
      </c>
      <c r="AE70" s="50">
        <f>IF('KWh (Monthly) ENTRY LI'!AE$5=0,0,AD70+'KWh (Monthly) ENTRY LI'!AE70)</f>
        <v>0</v>
      </c>
      <c r="AF70" s="50">
        <f>IF('KWh (Monthly) ENTRY LI'!AF$5=0,0,AE70+'KWh (Monthly) ENTRY LI'!AF70)</f>
        <v>0</v>
      </c>
      <c r="AG70" s="50">
        <f>IF('KWh (Monthly) ENTRY LI'!AG$5=0,0,AF70+'KWh (Monthly) ENTRY LI'!AG70)</f>
        <v>0</v>
      </c>
      <c r="AH70" s="50">
        <f>IF('KWh (Monthly) ENTRY LI'!AH$5=0,0,AG70+'KWh (Monthly) ENTRY LI'!AH70)</f>
        <v>0</v>
      </c>
      <c r="AI70" s="50">
        <f>IF('KWh (Monthly) ENTRY LI'!AI$5=0,0,AH70+'KWh (Monthly) ENTRY LI'!AI70)</f>
        <v>0</v>
      </c>
      <c r="AJ70" s="50">
        <f>IF('KWh (Monthly) ENTRY LI'!AJ$5=0,0,AI70+'KWh (Monthly) ENTRY LI'!AJ70)</f>
        <v>0</v>
      </c>
      <c r="AK70" s="50">
        <f>IF('KWh (Monthly) ENTRY LI'!AK$5=0,0,AJ70+'KWh (Monthly) ENTRY LI'!AK70)</f>
        <v>0</v>
      </c>
      <c r="AL70" s="50">
        <f>IF('KWh (Monthly) ENTRY LI'!AL$5=0,0,AK70+'KWh (Monthly) ENTRY LI'!AL70)</f>
        <v>0</v>
      </c>
      <c r="AM70" s="50">
        <f>IF('KWh (Monthly) ENTRY LI'!AM$5=0,0,AL70+'KWh (Monthly) ENTRY LI'!AM70)</f>
        <v>0</v>
      </c>
      <c r="AN70" s="50">
        <f>IF('KWh (Monthly) ENTRY LI'!AN$5=0,0,AM70+'KWh (Monthly) ENTRY LI'!AN70)</f>
        <v>0</v>
      </c>
      <c r="AO70" s="125">
        <f>IF('KWh (Monthly) ENTRY LI'!AO$5=0,0,AN70+'KWh (Monthly) ENTRY LI'!AO70)</f>
        <v>0</v>
      </c>
      <c r="AP70" s="125">
        <f>IF('KWh (Monthly) ENTRY LI'!AP$5=0,0,AO70+'KWh (Monthly) ENTRY LI'!AP70)</f>
        <v>0</v>
      </c>
      <c r="AQ70" s="125">
        <f>IF('KWh (Monthly) ENTRY LI'!AQ$5=0,0,AP70+'KWh (Monthly) ENTRY LI'!AQ70)</f>
        <v>0</v>
      </c>
      <c r="AR70" s="125">
        <f>IF('KWh (Monthly) ENTRY LI'!AR$5=0,0,AQ70+'KWh (Monthly) ENTRY LI'!AR70)</f>
        <v>0</v>
      </c>
      <c r="AS70" s="125">
        <f>IF('KWh (Monthly) ENTRY LI'!AS$5=0,0,AR70+'KWh (Monthly) ENTRY LI'!AS70)</f>
        <v>0</v>
      </c>
      <c r="AT70" s="125">
        <f>IF('KWh (Monthly) ENTRY LI'!AT$5=0,0,AS70+'KWh (Monthly) ENTRY LI'!AT70)</f>
        <v>0</v>
      </c>
      <c r="AU70" s="125">
        <f>IF('KWh (Monthly) ENTRY LI'!AU$5=0,0,AT70+'KWh (Monthly) ENTRY LI'!AU70)</f>
        <v>0</v>
      </c>
      <c r="AV70" s="125">
        <f>IF('KWh (Monthly) ENTRY LI'!AV$5=0,0,AU70+'KWh (Monthly) ENTRY LI'!AV70)</f>
        <v>0</v>
      </c>
      <c r="AW70" s="125">
        <f>IF('KWh (Monthly) ENTRY LI'!AW$5=0,0,AV70+'KWh (Monthly) ENTRY LI'!AW70)</f>
        <v>0</v>
      </c>
      <c r="AX70" s="125">
        <f>IF('KWh (Monthly) ENTRY LI'!AX$5=0,0,AW70+'KWh (Monthly) ENTRY LI'!AX70)</f>
        <v>0</v>
      </c>
      <c r="AY70" s="125">
        <f>IF('KWh (Monthly) ENTRY LI'!AY$5=0,0,AX70+'KWh (Monthly) ENTRY LI'!AY70)</f>
        <v>0</v>
      </c>
      <c r="AZ70" s="125">
        <f>IF('KWh (Monthly) ENTRY LI'!AZ$5=0,0,AY70+'KWh (Monthly) ENTRY LI'!AZ70)</f>
        <v>0</v>
      </c>
      <c r="BA70" s="125">
        <f>IF('KWh (Monthly) ENTRY LI'!BA$5=0,0,AZ70+'KWh (Monthly) ENTRY LI'!BA70)</f>
        <v>0</v>
      </c>
      <c r="BB70" s="125">
        <f>IF('KWh (Monthly) ENTRY LI'!BB$5=0,0,BA70+'KWh (Monthly) ENTRY LI'!BB70)</f>
        <v>0</v>
      </c>
      <c r="BC70" s="125">
        <f>IF('KWh (Monthly) ENTRY LI'!BC$5=0,0,BB70+'KWh (Monthly) ENTRY LI'!BC70)</f>
        <v>0</v>
      </c>
      <c r="BD70" s="125">
        <f>IF('KWh (Monthly) ENTRY LI'!BD$5=0,0,BC70+'KWh (Monthly) ENTRY LI'!BD70)</f>
        <v>0</v>
      </c>
      <c r="BE70" s="125">
        <f>IF('KWh (Monthly) ENTRY LI'!BE$5=0,0,BD70+'KWh (Monthly) ENTRY LI'!BE70)</f>
        <v>0</v>
      </c>
      <c r="BF70" s="125">
        <f>IF('KWh (Monthly) ENTRY LI'!BF$5=0,0,BE70+'KWh (Monthly) ENTRY LI'!BF70)</f>
        <v>0</v>
      </c>
      <c r="BG70" s="125">
        <f>IF('KWh (Monthly) ENTRY LI'!BG$5=0,0,BF70+'KWh (Monthly) ENTRY LI'!BG70)</f>
        <v>0</v>
      </c>
      <c r="BH70" s="125">
        <f>IF('KWh (Monthly) ENTRY LI'!BH$5=0,0,BG70+'KWh (Monthly) ENTRY LI'!BH70)</f>
        <v>0</v>
      </c>
      <c r="BI70" s="125">
        <f>IF('KWh (Monthly) ENTRY LI'!BI$5=0,0,BH70+'KWh (Monthly) ENTRY LI'!BI70)</f>
        <v>0</v>
      </c>
      <c r="BJ70" s="125">
        <f>IF('KWh (Monthly) ENTRY LI'!BJ$5=0,0,BI70+'KWh (Monthly) ENTRY LI'!BJ70)</f>
        <v>0</v>
      </c>
      <c r="BK70" s="125">
        <f>IF('KWh (Monthly) ENTRY LI'!BK$5=0,0,BJ70+'KWh (Monthly) ENTRY LI'!BK70)</f>
        <v>0</v>
      </c>
      <c r="BL70" s="125">
        <f>IF('KWh (Monthly) ENTRY LI'!BL$5=0,0,BK70+'KWh (Monthly) ENTRY LI'!BL70)</f>
        <v>0</v>
      </c>
      <c r="BM70" s="125">
        <f>IF('KWh (Monthly) ENTRY LI'!BM$5=0,0,BL70+'KWh (Monthly) ENTRY LI'!BM70)</f>
        <v>0</v>
      </c>
      <c r="BN70" s="125">
        <f>IF('KWh (Monthly) ENTRY LI'!BN$5=0,0,BM70+'KWh (Monthly) ENTRY LI'!BN70)</f>
        <v>0</v>
      </c>
      <c r="BO70" s="125">
        <f>IF('KWh (Monthly) ENTRY LI'!BO$5=0,0,BN70+'KWh (Monthly) ENTRY LI'!BO70)</f>
        <v>0</v>
      </c>
      <c r="BP70" s="125">
        <f>IF('KWh (Monthly) ENTRY LI'!BP$5=0,0,BO70+'KWh (Monthly) ENTRY LI'!BP70)</f>
        <v>0</v>
      </c>
      <c r="BQ70" s="125">
        <f>IF('KWh (Monthly) ENTRY LI'!BQ$5=0,0,BP70+'KWh (Monthly) ENTRY LI'!BQ70)</f>
        <v>0</v>
      </c>
      <c r="BR70" s="125">
        <f>IF('KWh (Monthly) ENTRY LI'!BR$5=0,0,BQ70+'KWh (Monthly) ENTRY LI'!BR70)</f>
        <v>0</v>
      </c>
      <c r="BS70" s="125">
        <f>IF('KWh (Monthly) ENTRY LI'!BS$5=0,0,BR70+'KWh (Monthly) ENTRY LI'!BS70)</f>
        <v>0</v>
      </c>
      <c r="BT70" s="125">
        <f>IF('KWh (Monthly) ENTRY LI'!BT$5=0,0,BS70+'KWh (Monthly) ENTRY LI'!BT70)</f>
        <v>0</v>
      </c>
      <c r="BU70" s="125">
        <f>IF('KWh (Monthly) ENTRY LI'!BU$5=0,0,BT70+'KWh (Monthly) ENTRY LI'!BU70)</f>
        <v>0</v>
      </c>
      <c r="BV70" s="125">
        <f>IF('KWh (Monthly) ENTRY LI'!BV$5=0,0,BU70+'KWh (Monthly) ENTRY LI'!BV70)</f>
        <v>0</v>
      </c>
      <c r="BW70" s="125">
        <f>IF('KWh (Monthly) ENTRY LI'!BW$5=0,0,BV70+'KWh (Monthly) ENTRY LI'!BW70)</f>
        <v>0</v>
      </c>
      <c r="BX70" s="125">
        <f>IF('KWh (Monthly) ENTRY LI'!BX$5=0,0,BW70+'KWh (Monthly) ENTRY LI'!BX70)</f>
        <v>0</v>
      </c>
      <c r="BY70" s="125">
        <f>IF('KWh (Monthly) ENTRY LI'!BY$5=0,0,BX70+'KWh (Monthly) ENTRY LI'!BY70)</f>
        <v>0</v>
      </c>
      <c r="BZ70" s="125">
        <f>IF('KWh (Monthly) ENTRY LI'!BZ$5=0,0,BY70+'KWh (Monthly) ENTRY LI'!BZ70)</f>
        <v>0</v>
      </c>
      <c r="CA70" s="125">
        <f>IF('KWh (Monthly) ENTRY LI'!CA$5=0,0,BZ70+'KWh (Monthly) ENTRY LI'!CA70)</f>
        <v>0</v>
      </c>
      <c r="CB70" s="125">
        <f>IF('KWh (Monthly) ENTRY LI'!CB$5=0,0,CA70+'KWh (Monthly) ENTRY LI'!CB70)</f>
        <v>0</v>
      </c>
      <c r="CC70" s="125">
        <f>IF('KWh (Monthly) ENTRY LI'!CC$5=0,0,CB70+'KWh (Monthly) ENTRY LI'!CC70)</f>
        <v>0</v>
      </c>
      <c r="CD70" s="125">
        <f>IF('KWh (Monthly) ENTRY LI'!CD$5=0,0,CC70+'KWh (Monthly) ENTRY LI'!CD70)</f>
        <v>0</v>
      </c>
      <c r="CE70" s="125">
        <f>IF('KWh (Monthly) ENTRY LI'!CE$5=0,0,CD70+'KWh (Monthly) ENTRY LI'!CE70)</f>
        <v>0</v>
      </c>
      <c r="CF70" s="125">
        <f>IF('KWh (Monthly) ENTRY LI'!CF$5=0,0,CE70+'KWh (Monthly) ENTRY LI'!CF70)</f>
        <v>0</v>
      </c>
      <c r="CG70" s="125">
        <f>IF('KWh (Monthly) ENTRY LI'!CG$5=0,0,CF70+'KWh (Monthly) ENTRY LI'!CG70)</f>
        <v>0</v>
      </c>
      <c r="CH70" s="125">
        <f>IF('KWh (Monthly) ENTRY LI'!CH$5=0,0,CG70+'KWh (Monthly) ENTRY LI'!CH70)</f>
        <v>0</v>
      </c>
      <c r="CI70" s="125">
        <f>IF('KWh (Monthly) ENTRY LI'!CI$5=0,0,CH70+'KWh (Monthly) ENTRY LI'!CI70)</f>
        <v>0</v>
      </c>
      <c r="CJ70" s="125">
        <f>IF('KWh (Monthly) ENTRY LI'!CJ$5=0,0,CI70+'KWh (Monthly) ENTRY LI'!CJ70)</f>
        <v>0</v>
      </c>
    </row>
    <row r="71" spans="1:88" x14ac:dyDescent="0.35">
      <c r="A71" s="298"/>
      <c r="B71" s="47" t="s">
        <v>3</v>
      </c>
      <c r="C71" s="50">
        <f>IF('KWh (Monthly) ENTRY LI'!C$5=0,0,'KWh (Monthly) ENTRY LI'!C71)</f>
        <v>0</v>
      </c>
      <c r="D71" s="50">
        <f>IF('KWh (Monthly) ENTRY LI'!D$5=0,0,C71+'KWh (Monthly) ENTRY LI'!D71)</f>
        <v>0</v>
      </c>
      <c r="E71" s="50">
        <f>IF('KWh (Monthly) ENTRY LI'!E$5=0,0,D71+'KWh (Monthly) ENTRY LI'!E71)</f>
        <v>0</v>
      </c>
      <c r="F71" s="50">
        <f>IF('KWh (Monthly) ENTRY LI'!F$5=0,0,E71+'KWh (Monthly) ENTRY LI'!F71)</f>
        <v>0</v>
      </c>
      <c r="G71" s="50">
        <f>IF('KWh (Monthly) ENTRY LI'!G$5=0,0,F71+'KWh (Monthly) ENTRY LI'!G71)</f>
        <v>0</v>
      </c>
      <c r="H71" s="50">
        <f>IF('KWh (Monthly) ENTRY LI'!H$5=0,0,G71+'KWh (Monthly) ENTRY LI'!H71)</f>
        <v>0</v>
      </c>
      <c r="I71" s="50">
        <f>IF('KWh (Monthly) ENTRY LI'!I$5=0,0,H71+'KWh (Monthly) ENTRY LI'!I71)</f>
        <v>0</v>
      </c>
      <c r="J71" s="50">
        <f>IF('KWh (Monthly) ENTRY LI'!J$5=0,0,I71+'KWh (Monthly) ENTRY LI'!J71)</f>
        <v>0</v>
      </c>
      <c r="K71" s="50">
        <f>IF('KWh (Monthly) ENTRY LI'!K$5=0,0,J71+'KWh (Monthly) ENTRY LI'!K71)</f>
        <v>0</v>
      </c>
      <c r="L71" s="50">
        <f>IF('KWh (Monthly) ENTRY LI'!L$5=0,0,K71+'KWh (Monthly) ENTRY LI'!L71)</f>
        <v>0</v>
      </c>
      <c r="M71" s="50">
        <f>IF('KWh (Monthly) ENTRY LI'!M$5=0,0,L71+'KWh (Monthly) ENTRY LI'!M71)</f>
        <v>0</v>
      </c>
      <c r="N71" s="50">
        <f>IF('KWh (Monthly) ENTRY LI'!N$5=0,0,M71+'KWh (Monthly) ENTRY LI'!N71)</f>
        <v>0</v>
      </c>
      <c r="O71" s="50">
        <f>IF('KWh (Monthly) ENTRY LI'!O$5=0,0,N71+'KWh (Monthly) ENTRY LI'!O71)</f>
        <v>0</v>
      </c>
      <c r="P71" s="50">
        <f>IF('KWh (Monthly) ENTRY LI'!P$5=0,0,O71+'KWh (Monthly) ENTRY LI'!P71)</f>
        <v>0</v>
      </c>
      <c r="Q71" s="50">
        <f>IF('KWh (Monthly) ENTRY LI'!Q$5=0,0,P71+'KWh (Monthly) ENTRY LI'!Q71)</f>
        <v>0</v>
      </c>
      <c r="R71" s="50">
        <f>IF('KWh (Monthly) ENTRY LI'!R$5=0,0,Q71+'KWh (Monthly) ENTRY LI'!R71)</f>
        <v>0</v>
      </c>
      <c r="S71" s="50">
        <f>IF('KWh (Monthly) ENTRY LI'!S$5=0,0,R71+'KWh (Monthly) ENTRY LI'!S71)</f>
        <v>0</v>
      </c>
      <c r="T71" s="50">
        <f>IF('KWh (Monthly) ENTRY LI'!T$5=0,0,S71+'KWh (Monthly) ENTRY LI'!T71)</f>
        <v>0</v>
      </c>
      <c r="U71" s="50">
        <f>IF('KWh (Monthly) ENTRY LI'!U$5=0,0,T71+'KWh (Monthly) ENTRY LI'!U71)</f>
        <v>0</v>
      </c>
      <c r="V71" s="50">
        <f>IF('KWh (Monthly) ENTRY LI'!V$5=0,0,U71+'KWh (Monthly) ENTRY LI'!V71)</f>
        <v>0</v>
      </c>
      <c r="W71" s="50">
        <f>IF('KWh (Monthly) ENTRY LI'!W$5=0,0,V71+'KWh (Monthly) ENTRY LI'!W71)</f>
        <v>0</v>
      </c>
      <c r="X71" s="50">
        <f>IF('KWh (Monthly) ENTRY LI'!X$5=0,0,W71+'KWh (Monthly) ENTRY LI'!X71)</f>
        <v>0</v>
      </c>
      <c r="Y71" s="50">
        <f>IF('KWh (Monthly) ENTRY LI'!Y$5=0,0,X71+'KWh (Monthly) ENTRY LI'!Y71)</f>
        <v>0</v>
      </c>
      <c r="Z71" s="50">
        <f>IF('KWh (Monthly) ENTRY LI'!Z$5=0,0,Y71+'KWh (Monthly) ENTRY LI'!Z71)</f>
        <v>0</v>
      </c>
      <c r="AA71" s="50">
        <f>IF('KWh (Monthly) ENTRY LI'!AA$5=0,0,Z71+'KWh (Monthly) ENTRY LI'!AA71)</f>
        <v>0</v>
      </c>
      <c r="AB71" s="50">
        <f>IF('KWh (Monthly) ENTRY LI'!AB$5=0,0,AA71+'KWh (Monthly) ENTRY LI'!AB71)</f>
        <v>0</v>
      </c>
      <c r="AC71" s="50">
        <f>IF('KWh (Monthly) ENTRY LI'!AC$5=0,0,AB71+'KWh (Monthly) ENTRY LI'!AC71)</f>
        <v>0</v>
      </c>
      <c r="AD71" s="50">
        <f>IF('KWh (Monthly) ENTRY LI'!AD$5=0,0,AC71+'KWh (Monthly) ENTRY LI'!AD71)</f>
        <v>0</v>
      </c>
      <c r="AE71" s="50">
        <f>IF('KWh (Monthly) ENTRY LI'!AE$5=0,0,AD71+'KWh (Monthly) ENTRY LI'!AE71)</f>
        <v>0</v>
      </c>
      <c r="AF71" s="50">
        <f>IF('KWh (Monthly) ENTRY LI'!AF$5=0,0,AE71+'KWh (Monthly) ENTRY LI'!AF71)</f>
        <v>0</v>
      </c>
      <c r="AG71" s="50">
        <f>IF('KWh (Monthly) ENTRY LI'!AG$5=0,0,AF71+'KWh (Monthly) ENTRY LI'!AG71)</f>
        <v>0</v>
      </c>
      <c r="AH71" s="50">
        <f>IF('KWh (Monthly) ENTRY LI'!AH$5=0,0,AG71+'KWh (Monthly) ENTRY LI'!AH71)</f>
        <v>0</v>
      </c>
      <c r="AI71" s="50">
        <f>IF('KWh (Monthly) ENTRY LI'!AI$5=0,0,AH71+'KWh (Monthly) ENTRY LI'!AI71)</f>
        <v>0</v>
      </c>
      <c r="AJ71" s="50">
        <f>IF('KWh (Monthly) ENTRY LI'!AJ$5=0,0,AI71+'KWh (Monthly) ENTRY LI'!AJ71)</f>
        <v>0</v>
      </c>
      <c r="AK71" s="50">
        <f>IF('KWh (Monthly) ENTRY LI'!AK$5=0,0,AJ71+'KWh (Monthly) ENTRY LI'!AK71)</f>
        <v>0</v>
      </c>
      <c r="AL71" s="50">
        <f>IF('KWh (Monthly) ENTRY LI'!AL$5=0,0,AK71+'KWh (Monthly) ENTRY LI'!AL71)</f>
        <v>0</v>
      </c>
      <c r="AM71" s="50">
        <f>IF('KWh (Monthly) ENTRY LI'!AM$5=0,0,AL71+'KWh (Monthly) ENTRY LI'!AM71)</f>
        <v>0</v>
      </c>
      <c r="AN71" s="50">
        <f>IF('KWh (Monthly) ENTRY LI'!AN$5=0,0,AM71+'KWh (Monthly) ENTRY LI'!AN71)</f>
        <v>0</v>
      </c>
      <c r="AO71" s="125">
        <f>IF('KWh (Monthly) ENTRY LI'!AO$5=0,0,AN71+'KWh (Monthly) ENTRY LI'!AO71)</f>
        <v>0</v>
      </c>
      <c r="AP71" s="125">
        <f>IF('KWh (Monthly) ENTRY LI'!AP$5=0,0,AO71+'KWh (Monthly) ENTRY LI'!AP71)</f>
        <v>0</v>
      </c>
      <c r="AQ71" s="125">
        <f>IF('KWh (Monthly) ENTRY LI'!AQ$5=0,0,AP71+'KWh (Monthly) ENTRY LI'!AQ71)</f>
        <v>0</v>
      </c>
      <c r="AR71" s="125">
        <f>IF('KWh (Monthly) ENTRY LI'!AR$5=0,0,AQ71+'KWh (Monthly) ENTRY LI'!AR71)</f>
        <v>0</v>
      </c>
      <c r="AS71" s="125">
        <f>IF('KWh (Monthly) ENTRY LI'!AS$5=0,0,AR71+'KWh (Monthly) ENTRY LI'!AS71)</f>
        <v>0</v>
      </c>
      <c r="AT71" s="125">
        <f>IF('KWh (Monthly) ENTRY LI'!AT$5=0,0,AS71+'KWh (Monthly) ENTRY LI'!AT71)</f>
        <v>0</v>
      </c>
      <c r="AU71" s="125">
        <f>IF('KWh (Monthly) ENTRY LI'!AU$5=0,0,AT71+'KWh (Monthly) ENTRY LI'!AU71)</f>
        <v>0</v>
      </c>
      <c r="AV71" s="125">
        <f>IF('KWh (Monthly) ENTRY LI'!AV$5=0,0,AU71+'KWh (Monthly) ENTRY LI'!AV71)</f>
        <v>0</v>
      </c>
      <c r="AW71" s="125">
        <f>IF('KWh (Monthly) ENTRY LI'!AW$5=0,0,AV71+'KWh (Monthly) ENTRY LI'!AW71)</f>
        <v>0</v>
      </c>
      <c r="AX71" s="125">
        <f>IF('KWh (Monthly) ENTRY LI'!AX$5=0,0,AW71+'KWh (Monthly) ENTRY LI'!AX71)</f>
        <v>0</v>
      </c>
      <c r="AY71" s="125">
        <f>IF('KWh (Monthly) ENTRY LI'!AY$5=0,0,AX71+'KWh (Monthly) ENTRY LI'!AY71)</f>
        <v>0</v>
      </c>
      <c r="AZ71" s="125">
        <f>IF('KWh (Monthly) ENTRY LI'!AZ$5=0,0,AY71+'KWh (Monthly) ENTRY LI'!AZ71)</f>
        <v>0</v>
      </c>
      <c r="BA71" s="125">
        <f>IF('KWh (Monthly) ENTRY LI'!BA$5=0,0,AZ71+'KWh (Monthly) ENTRY LI'!BA71)</f>
        <v>0</v>
      </c>
      <c r="BB71" s="125">
        <f>IF('KWh (Monthly) ENTRY LI'!BB$5=0,0,BA71+'KWh (Monthly) ENTRY LI'!BB71)</f>
        <v>0</v>
      </c>
      <c r="BC71" s="125">
        <f>IF('KWh (Monthly) ENTRY LI'!BC$5=0,0,BB71+'KWh (Monthly) ENTRY LI'!BC71)</f>
        <v>0</v>
      </c>
      <c r="BD71" s="125">
        <f>IF('KWh (Monthly) ENTRY LI'!BD$5=0,0,BC71+'KWh (Monthly) ENTRY LI'!BD71)</f>
        <v>0</v>
      </c>
      <c r="BE71" s="125">
        <f>IF('KWh (Monthly) ENTRY LI'!BE$5=0,0,BD71+'KWh (Monthly) ENTRY LI'!BE71)</f>
        <v>0</v>
      </c>
      <c r="BF71" s="125">
        <f>IF('KWh (Monthly) ENTRY LI'!BF$5=0,0,BE71+'KWh (Monthly) ENTRY LI'!BF71)</f>
        <v>0</v>
      </c>
      <c r="BG71" s="125">
        <f>IF('KWh (Monthly) ENTRY LI'!BG$5=0,0,BF71+'KWh (Monthly) ENTRY LI'!BG71)</f>
        <v>0</v>
      </c>
      <c r="BH71" s="125">
        <f>IF('KWh (Monthly) ENTRY LI'!BH$5=0,0,BG71+'KWh (Monthly) ENTRY LI'!BH71)</f>
        <v>0</v>
      </c>
      <c r="BI71" s="125">
        <f>IF('KWh (Monthly) ENTRY LI'!BI$5=0,0,BH71+'KWh (Monthly) ENTRY LI'!BI71)</f>
        <v>0</v>
      </c>
      <c r="BJ71" s="125">
        <f>IF('KWh (Monthly) ENTRY LI'!BJ$5=0,0,BI71+'KWh (Monthly) ENTRY LI'!BJ71)</f>
        <v>0</v>
      </c>
      <c r="BK71" s="125">
        <f>IF('KWh (Monthly) ENTRY LI'!BK$5=0,0,BJ71+'KWh (Monthly) ENTRY LI'!BK71)</f>
        <v>0</v>
      </c>
      <c r="BL71" s="125">
        <f>IF('KWh (Monthly) ENTRY LI'!BL$5=0,0,BK71+'KWh (Monthly) ENTRY LI'!BL71)</f>
        <v>0</v>
      </c>
      <c r="BM71" s="125">
        <f>IF('KWh (Monthly) ENTRY LI'!BM$5=0,0,BL71+'KWh (Monthly) ENTRY LI'!BM71)</f>
        <v>0</v>
      </c>
      <c r="BN71" s="125">
        <f>IF('KWh (Monthly) ENTRY LI'!BN$5=0,0,BM71+'KWh (Monthly) ENTRY LI'!BN71)</f>
        <v>0</v>
      </c>
      <c r="BO71" s="125">
        <f>IF('KWh (Monthly) ENTRY LI'!BO$5=0,0,BN71+'KWh (Monthly) ENTRY LI'!BO71)</f>
        <v>0</v>
      </c>
      <c r="BP71" s="125">
        <f>IF('KWh (Monthly) ENTRY LI'!BP$5=0,0,BO71+'KWh (Monthly) ENTRY LI'!BP71)</f>
        <v>0</v>
      </c>
      <c r="BQ71" s="125">
        <f>IF('KWh (Monthly) ENTRY LI'!BQ$5=0,0,BP71+'KWh (Monthly) ENTRY LI'!BQ71)</f>
        <v>0</v>
      </c>
      <c r="BR71" s="125">
        <f>IF('KWh (Monthly) ENTRY LI'!BR$5=0,0,BQ71+'KWh (Monthly) ENTRY LI'!BR71)</f>
        <v>0</v>
      </c>
      <c r="BS71" s="125">
        <f>IF('KWh (Monthly) ENTRY LI'!BS$5=0,0,BR71+'KWh (Monthly) ENTRY LI'!BS71)</f>
        <v>0</v>
      </c>
      <c r="BT71" s="125">
        <f>IF('KWh (Monthly) ENTRY LI'!BT$5=0,0,BS71+'KWh (Monthly) ENTRY LI'!BT71)</f>
        <v>0</v>
      </c>
      <c r="BU71" s="125">
        <f>IF('KWh (Monthly) ENTRY LI'!BU$5=0,0,BT71+'KWh (Monthly) ENTRY LI'!BU71)</f>
        <v>0</v>
      </c>
      <c r="BV71" s="125">
        <f>IF('KWh (Monthly) ENTRY LI'!BV$5=0,0,BU71+'KWh (Monthly) ENTRY LI'!BV71)</f>
        <v>0</v>
      </c>
      <c r="BW71" s="125">
        <f>IF('KWh (Monthly) ENTRY LI'!BW$5=0,0,BV71+'KWh (Monthly) ENTRY LI'!BW71)</f>
        <v>0</v>
      </c>
      <c r="BX71" s="125">
        <f>IF('KWh (Monthly) ENTRY LI'!BX$5=0,0,BW71+'KWh (Monthly) ENTRY LI'!BX71)</f>
        <v>0</v>
      </c>
      <c r="BY71" s="125">
        <f>IF('KWh (Monthly) ENTRY LI'!BY$5=0,0,BX71+'KWh (Monthly) ENTRY LI'!BY71)</f>
        <v>0</v>
      </c>
      <c r="BZ71" s="125">
        <f>IF('KWh (Monthly) ENTRY LI'!BZ$5=0,0,BY71+'KWh (Monthly) ENTRY LI'!BZ71)</f>
        <v>0</v>
      </c>
      <c r="CA71" s="125">
        <f>IF('KWh (Monthly) ENTRY LI'!CA$5=0,0,BZ71+'KWh (Monthly) ENTRY LI'!CA71)</f>
        <v>0</v>
      </c>
      <c r="CB71" s="125">
        <f>IF('KWh (Monthly) ENTRY LI'!CB$5=0,0,CA71+'KWh (Monthly) ENTRY LI'!CB71)</f>
        <v>0</v>
      </c>
      <c r="CC71" s="125">
        <f>IF('KWh (Monthly) ENTRY LI'!CC$5=0,0,CB71+'KWh (Monthly) ENTRY LI'!CC71)</f>
        <v>0</v>
      </c>
      <c r="CD71" s="125">
        <f>IF('KWh (Monthly) ENTRY LI'!CD$5=0,0,CC71+'KWh (Monthly) ENTRY LI'!CD71)</f>
        <v>0</v>
      </c>
      <c r="CE71" s="125">
        <f>IF('KWh (Monthly) ENTRY LI'!CE$5=0,0,CD71+'KWh (Monthly) ENTRY LI'!CE71)</f>
        <v>0</v>
      </c>
      <c r="CF71" s="125">
        <f>IF('KWh (Monthly) ENTRY LI'!CF$5=0,0,CE71+'KWh (Monthly) ENTRY LI'!CF71)</f>
        <v>0</v>
      </c>
      <c r="CG71" s="125">
        <f>IF('KWh (Monthly) ENTRY LI'!CG$5=0,0,CF71+'KWh (Monthly) ENTRY LI'!CG71)</f>
        <v>0</v>
      </c>
      <c r="CH71" s="125">
        <f>IF('KWh (Monthly) ENTRY LI'!CH$5=0,0,CG71+'KWh (Monthly) ENTRY LI'!CH71)</f>
        <v>0</v>
      </c>
      <c r="CI71" s="125">
        <f>IF('KWh (Monthly) ENTRY LI'!CI$5=0,0,CH71+'KWh (Monthly) ENTRY LI'!CI71)</f>
        <v>0</v>
      </c>
      <c r="CJ71" s="125">
        <f>IF('KWh (Monthly) ENTRY LI'!CJ$5=0,0,CI71+'KWh (Monthly) ENTRY LI'!CJ71)</f>
        <v>0</v>
      </c>
    </row>
    <row r="72" spans="1:88" x14ac:dyDescent="0.35">
      <c r="A72" s="298"/>
      <c r="B72" s="47" t="s">
        <v>13</v>
      </c>
      <c r="C72" s="50">
        <f>IF('KWh (Monthly) ENTRY LI'!C$5=0,0,'KWh (Monthly) ENTRY LI'!C72)</f>
        <v>0</v>
      </c>
      <c r="D72" s="50">
        <f>IF('KWh (Monthly) ENTRY LI'!D$5=0,0,C72+'KWh (Monthly) ENTRY LI'!D72)</f>
        <v>0</v>
      </c>
      <c r="E72" s="50">
        <f>IF('KWh (Monthly) ENTRY LI'!E$5=0,0,D72+'KWh (Monthly) ENTRY LI'!E72)</f>
        <v>0</v>
      </c>
      <c r="F72" s="50">
        <f>IF('KWh (Monthly) ENTRY LI'!F$5=0,0,E72+'KWh (Monthly) ENTRY LI'!F72)</f>
        <v>0</v>
      </c>
      <c r="G72" s="50">
        <f>IF('KWh (Monthly) ENTRY LI'!G$5=0,0,F72+'KWh (Monthly) ENTRY LI'!G72)</f>
        <v>0</v>
      </c>
      <c r="H72" s="50">
        <f>IF('KWh (Monthly) ENTRY LI'!H$5=0,0,G72+'KWh (Monthly) ENTRY LI'!H72)</f>
        <v>0</v>
      </c>
      <c r="I72" s="50">
        <f>IF('KWh (Monthly) ENTRY LI'!I$5=0,0,H72+'KWh (Monthly) ENTRY LI'!I72)</f>
        <v>0</v>
      </c>
      <c r="J72" s="50">
        <f>IF('KWh (Monthly) ENTRY LI'!J$5=0,0,I72+'KWh (Monthly) ENTRY LI'!J72)</f>
        <v>0</v>
      </c>
      <c r="K72" s="50">
        <f>IF('KWh (Monthly) ENTRY LI'!K$5=0,0,J72+'KWh (Monthly) ENTRY LI'!K72)</f>
        <v>0</v>
      </c>
      <c r="L72" s="50">
        <f>IF('KWh (Monthly) ENTRY LI'!L$5=0,0,K72+'KWh (Monthly) ENTRY LI'!L72)</f>
        <v>0</v>
      </c>
      <c r="M72" s="50">
        <f>IF('KWh (Monthly) ENTRY LI'!M$5=0,0,L72+'KWh (Monthly) ENTRY LI'!M72)</f>
        <v>0</v>
      </c>
      <c r="N72" s="50">
        <f>IF('KWh (Monthly) ENTRY LI'!N$5=0,0,M72+'KWh (Monthly) ENTRY LI'!N72)</f>
        <v>0</v>
      </c>
      <c r="O72" s="50">
        <f>IF('KWh (Monthly) ENTRY LI'!O$5=0,0,N72+'KWh (Monthly) ENTRY LI'!O72)</f>
        <v>0</v>
      </c>
      <c r="P72" s="50">
        <f>IF('KWh (Monthly) ENTRY LI'!P$5=0,0,O72+'KWh (Monthly) ENTRY LI'!P72)</f>
        <v>0</v>
      </c>
      <c r="Q72" s="50">
        <f>IF('KWh (Monthly) ENTRY LI'!Q$5=0,0,P72+'KWh (Monthly) ENTRY LI'!Q72)</f>
        <v>0</v>
      </c>
      <c r="R72" s="50">
        <f>IF('KWh (Monthly) ENTRY LI'!R$5=0,0,Q72+'KWh (Monthly) ENTRY LI'!R72)</f>
        <v>0</v>
      </c>
      <c r="S72" s="50">
        <f>IF('KWh (Monthly) ENTRY LI'!S$5=0,0,R72+'KWh (Monthly) ENTRY LI'!S72)</f>
        <v>0</v>
      </c>
      <c r="T72" s="50">
        <f>IF('KWh (Monthly) ENTRY LI'!T$5=0,0,S72+'KWh (Monthly) ENTRY LI'!T72)</f>
        <v>0</v>
      </c>
      <c r="U72" s="50">
        <f>IF('KWh (Monthly) ENTRY LI'!U$5=0,0,T72+'KWh (Monthly) ENTRY LI'!U72)</f>
        <v>0</v>
      </c>
      <c r="V72" s="50">
        <f>IF('KWh (Monthly) ENTRY LI'!V$5=0,0,U72+'KWh (Monthly) ENTRY LI'!V72)</f>
        <v>0</v>
      </c>
      <c r="W72" s="50">
        <f>IF('KWh (Monthly) ENTRY LI'!W$5=0,0,V72+'KWh (Monthly) ENTRY LI'!W72)</f>
        <v>0</v>
      </c>
      <c r="X72" s="50">
        <f>IF('KWh (Monthly) ENTRY LI'!X$5=0,0,W72+'KWh (Monthly) ENTRY LI'!X72)</f>
        <v>0</v>
      </c>
      <c r="Y72" s="50">
        <f>IF('KWh (Monthly) ENTRY LI'!Y$5=0,0,X72+'KWh (Monthly) ENTRY LI'!Y72)</f>
        <v>0</v>
      </c>
      <c r="Z72" s="50">
        <f>IF('KWh (Monthly) ENTRY LI'!Z$5=0,0,Y72+'KWh (Monthly) ENTRY LI'!Z72)</f>
        <v>0</v>
      </c>
      <c r="AA72" s="50">
        <f>IF('KWh (Monthly) ENTRY LI'!AA$5=0,0,Z72+'KWh (Monthly) ENTRY LI'!AA72)</f>
        <v>0</v>
      </c>
      <c r="AB72" s="50">
        <f>IF('KWh (Monthly) ENTRY LI'!AB$5=0,0,AA72+'KWh (Monthly) ENTRY LI'!AB72)</f>
        <v>0</v>
      </c>
      <c r="AC72" s="50">
        <f>IF('KWh (Monthly) ENTRY LI'!AC$5=0,0,AB72+'KWh (Monthly) ENTRY LI'!AC72)</f>
        <v>0</v>
      </c>
      <c r="AD72" s="50">
        <f>IF('KWh (Monthly) ENTRY LI'!AD$5=0,0,AC72+'KWh (Monthly) ENTRY LI'!AD72)</f>
        <v>0</v>
      </c>
      <c r="AE72" s="50">
        <f>IF('KWh (Monthly) ENTRY LI'!AE$5=0,0,AD72+'KWh (Monthly) ENTRY LI'!AE72)</f>
        <v>0</v>
      </c>
      <c r="AF72" s="50">
        <f>IF('KWh (Monthly) ENTRY LI'!AF$5=0,0,AE72+'KWh (Monthly) ENTRY LI'!AF72)</f>
        <v>0</v>
      </c>
      <c r="AG72" s="50">
        <f>IF('KWh (Monthly) ENTRY LI'!AG$5=0,0,AF72+'KWh (Monthly) ENTRY LI'!AG72)</f>
        <v>0</v>
      </c>
      <c r="AH72" s="50">
        <f>IF('KWh (Monthly) ENTRY LI'!AH$5=0,0,AG72+'KWh (Monthly) ENTRY LI'!AH72)</f>
        <v>0</v>
      </c>
      <c r="AI72" s="50">
        <f>IF('KWh (Monthly) ENTRY LI'!AI$5=0,0,AH72+'KWh (Monthly) ENTRY LI'!AI72)</f>
        <v>0</v>
      </c>
      <c r="AJ72" s="50">
        <f>IF('KWh (Monthly) ENTRY LI'!AJ$5=0,0,AI72+'KWh (Monthly) ENTRY LI'!AJ72)</f>
        <v>0</v>
      </c>
      <c r="AK72" s="50">
        <f>IF('KWh (Monthly) ENTRY LI'!AK$5=0,0,AJ72+'KWh (Monthly) ENTRY LI'!AK72)</f>
        <v>0</v>
      </c>
      <c r="AL72" s="50">
        <f>IF('KWh (Monthly) ENTRY LI'!AL$5=0,0,AK72+'KWh (Monthly) ENTRY LI'!AL72)</f>
        <v>0</v>
      </c>
      <c r="AM72" s="50">
        <f>IF('KWh (Monthly) ENTRY LI'!AM$5=0,0,AL72+'KWh (Monthly) ENTRY LI'!AM72)</f>
        <v>0</v>
      </c>
      <c r="AN72" s="50">
        <f>IF('KWh (Monthly) ENTRY LI'!AN$5=0,0,AM72+'KWh (Monthly) ENTRY LI'!AN72)</f>
        <v>0</v>
      </c>
      <c r="AO72" s="125">
        <f>IF('KWh (Monthly) ENTRY LI'!AO$5=0,0,AN72+'KWh (Monthly) ENTRY LI'!AO72)</f>
        <v>0</v>
      </c>
      <c r="AP72" s="125">
        <f>IF('KWh (Monthly) ENTRY LI'!AP$5=0,0,AO72+'KWh (Monthly) ENTRY LI'!AP72)</f>
        <v>0</v>
      </c>
      <c r="AQ72" s="125">
        <f>IF('KWh (Monthly) ENTRY LI'!AQ$5=0,0,AP72+'KWh (Monthly) ENTRY LI'!AQ72)</f>
        <v>0</v>
      </c>
      <c r="AR72" s="125">
        <f>IF('KWh (Monthly) ENTRY LI'!AR$5=0,0,AQ72+'KWh (Monthly) ENTRY LI'!AR72)</f>
        <v>0</v>
      </c>
      <c r="AS72" s="125">
        <f>IF('KWh (Monthly) ENTRY LI'!AS$5=0,0,AR72+'KWh (Monthly) ENTRY LI'!AS72)</f>
        <v>0</v>
      </c>
      <c r="AT72" s="125">
        <f>IF('KWh (Monthly) ENTRY LI'!AT$5=0,0,AS72+'KWh (Monthly) ENTRY LI'!AT72)</f>
        <v>0</v>
      </c>
      <c r="AU72" s="125">
        <f>IF('KWh (Monthly) ENTRY LI'!AU$5=0,0,AT72+'KWh (Monthly) ENTRY LI'!AU72)</f>
        <v>0</v>
      </c>
      <c r="AV72" s="125">
        <f>IF('KWh (Monthly) ENTRY LI'!AV$5=0,0,AU72+'KWh (Monthly) ENTRY LI'!AV72)</f>
        <v>0</v>
      </c>
      <c r="AW72" s="125">
        <f>IF('KWh (Monthly) ENTRY LI'!AW$5=0,0,AV72+'KWh (Monthly) ENTRY LI'!AW72)</f>
        <v>0</v>
      </c>
      <c r="AX72" s="125">
        <f>IF('KWh (Monthly) ENTRY LI'!AX$5=0,0,AW72+'KWh (Monthly) ENTRY LI'!AX72)</f>
        <v>0</v>
      </c>
      <c r="AY72" s="125">
        <f>IF('KWh (Monthly) ENTRY LI'!AY$5=0,0,AX72+'KWh (Monthly) ENTRY LI'!AY72)</f>
        <v>0</v>
      </c>
      <c r="AZ72" s="125">
        <f>IF('KWh (Monthly) ENTRY LI'!AZ$5=0,0,AY72+'KWh (Monthly) ENTRY LI'!AZ72)</f>
        <v>0</v>
      </c>
      <c r="BA72" s="125">
        <f>IF('KWh (Monthly) ENTRY LI'!BA$5=0,0,AZ72+'KWh (Monthly) ENTRY LI'!BA72)</f>
        <v>0</v>
      </c>
      <c r="BB72" s="125">
        <f>IF('KWh (Monthly) ENTRY LI'!BB$5=0,0,BA72+'KWh (Monthly) ENTRY LI'!BB72)</f>
        <v>0</v>
      </c>
      <c r="BC72" s="125">
        <f>IF('KWh (Monthly) ENTRY LI'!BC$5=0,0,BB72+'KWh (Monthly) ENTRY LI'!BC72)</f>
        <v>0</v>
      </c>
      <c r="BD72" s="125">
        <f>IF('KWh (Monthly) ENTRY LI'!BD$5=0,0,BC72+'KWh (Monthly) ENTRY LI'!BD72)</f>
        <v>0</v>
      </c>
      <c r="BE72" s="125">
        <f>IF('KWh (Monthly) ENTRY LI'!BE$5=0,0,BD72+'KWh (Monthly) ENTRY LI'!BE72)</f>
        <v>0</v>
      </c>
      <c r="BF72" s="125">
        <f>IF('KWh (Monthly) ENTRY LI'!BF$5=0,0,BE72+'KWh (Monthly) ENTRY LI'!BF72)</f>
        <v>0</v>
      </c>
      <c r="BG72" s="125">
        <f>IF('KWh (Monthly) ENTRY LI'!BG$5=0,0,BF72+'KWh (Monthly) ENTRY LI'!BG72)</f>
        <v>0</v>
      </c>
      <c r="BH72" s="125">
        <f>IF('KWh (Monthly) ENTRY LI'!BH$5=0,0,BG72+'KWh (Monthly) ENTRY LI'!BH72)</f>
        <v>0</v>
      </c>
      <c r="BI72" s="125">
        <f>IF('KWh (Monthly) ENTRY LI'!BI$5=0,0,BH72+'KWh (Monthly) ENTRY LI'!BI72)</f>
        <v>0</v>
      </c>
      <c r="BJ72" s="125">
        <f>IF('KWh (Monthly) ENTRY LI'!BJ$5=0,0,BI72+'KWh (Monthly) ENTRY LI'!BJ72)</f>
        <v>0</v>
      </c>
      <c r="BK72" s="125">
        <f>IF('KWh (Monthly) ENTRY LI'!BK$5=0,0,BJ72+'KWh (Monthly) ENTRY LI'!BK72)</f>
        <v>0</v>
      </c>
      <c r="BL72" s="125">
        <f>IF('KWh (Monthly) ENTRY LI'!BL$5=0,0,BK72+'KWh (Monthly) ENTRY LI'!BL72)</f>
        <v>0</v>
      </c>
      <c r="BM72" s="125">
        <f>IF('KWh (Monthly) ENTRY LI'!BM$5=0,0,BL72+'KWh (Monthly) ENTRY LI'!BM72)</f>
        <v>0</v>
      </c>
      <c r="BN72" s="125">
        <f>IF('KWh (Monthly) ENTRY LI'!BN$5=0,0,BM72+'KWh (Monthly) ENTRY LI'!BN72)</f>
        <v>0</v>
      </c>
      <c r="BO72" s="125">
        <f>IF('KWh (Monthly) ENTRY LI'!BO$5=0,0,BN72+'KWh (Monthly) ENTRY LI'!BO72)</f>
        <v>0</v>
      </c>
      <c r="BP72" s="125">
        <f>IF('KWh (Monthly) ENTRY LI'!BP$5=0,0,BO72+'KWh (Monthly) ENTRY LI'!BP72)</f>
        <v>0</v>
      </c>
      <c r="BQ72" s="125">
        <f>IF('KWh (Monthly) ENTRY LI'!BQ$5=0,0,BP72+'KWh (Monthly) ENTRY LI'!BQ72)</f>
        <v>0</v>
      </c>
      <c r="BR72" s="125">
        <f>IF('KWh (Monthly) ENTRY LI'!BR$5=0,0,BQ72+'KWh (Monthly) ENTRY LI'!BR72)</f>
        <v>0</v>
      </c>
      <c r="BS72" s="125">
        <f>IF('KWh (Monthly) ENTRY LI'!BS$5=0,0,BR72+'KWh (Monthly) ENTRY LI'!BS72)</f>
        <v>0</v>
      </c>
      <c r="BT72" s="125">
        <f>IF('KWh (Monthly) ENTRY LI'!BT$5=0,0,BS72+'KWh (Monthly) ENTRY LI'!BT72)</f>
        <v>0</v>
      </c>
      <c r="BU72" s="125">
        <f>IF('KWh (Monthly) ENTRY LI'!BU$5=0,0,BT72+'KWh (Monthly) ENTRY LI'!BU72)</f>
        <v>0</v>
      </c>
      <c r="BV72" s="125">
        <f>IF('KWh (Monthly) ENTRY LI'!BV$5=0,0,BU72+'KWh (Monthly) ENTRY LI'!BV72)</f>
        <v>0</v>
      </c>
      <c r="BW72" s="125">
        <f>IF('KWh (Monthly) ENTRY LI'!BW$5=0,0,BV72+'KWh (Monthly) ENTRY LI'!BW72)</f>
        <v>0</v>
      </c>
      <c r="BX72" s="125">
        <f>IF('KWh (Monthly) ENTRY LI'!BX$5=0,0,BW72+'KWh (Monthly) ENTRY LI'!BX72)</f>
        <v>0</v>
      </c>
      <c r="BY72" s="125">
        <f>IF('KWh (Monthly) ENTRY LI'!BY$5=0,0,BX72+'KWh (Monthly) ENTRY LI'!BY72)</f>
        <v>0</v>
      </c>
      <c r="BZ72" s="125">
        <f>IF('KWh (Monthly) ENTRY LI'!BZ$5=0,0,BY72+'KWh (Monthly) ENTRY LI'!BZ72)</f>
        <v>0</v>
      </c>
      <c r="CA72" s="125">
        <f>IF('KWh (Monthly) ENTRY LI'!CA$5=0,0,BZ72+'KWh (Monthly) ENTRY LI'!CA72)</f>
        <v>0</v>
      </c>
      <c r="CB72" s="125">
        <f>IF('KWh (Monthly) ENTRY LI'!CB$5=0,0,CA72+'KWh (Monthly) ENTRY LI'!CB72)</f>
        <v>0</v>
      </c>
      <c r="CC72" s="125">
        <f>IF('KWh (Monthly) ENTRY LI'!CC$5=0,0,CB72+'KWh (Monthly) ENTRY LI'!CC72)</f>
        <v>0</v>
      </c>
      <c r="CD72" s="125">
        <f>IF('KWh (Monthly) ENTRY LI'!CD$5=0,0,CC72+'KWh (Monthly) ENTRY LI'!CD72)</f>
        <v>0</v>
      </c>
      <c r="CE72" s="125">
        <f>IF('KWh (Monthly) ENTRY LI'!CE$5=0,0,CD72+'KWh (Monthly) ENTRY LI'!CE72)</f>
        <v>0</v>
      </c>
      <c r="CF72" s="125">
        <f>IF('KWh (Monthly) ENTRY LI'!CF$5=0,0,CE72+'KWh (Monthly) ENTRY LI'!CF72)</f>
        <v>0</v>
      </c>
      <c r="CG72" s="125">
        <f>IF('KWh (Monthly) ENTRY LI'!CG$5=0,0,CF72+'KWh (Monthly) ENTRY LI'!CG72)</f>
        <v>0</v>
      </c>
      <c r="CH72" s="125">
        <f>IF('KWh (Monthly) ENTRY LI'!CH$5=0,0,CG72+'KWh (Monthly) ENTRY LI'!CH72)</f>
        <v>0</v>
      </c>
      <c r="CI72" s="125">
        <f>IF('KWh (Monthly) ENTRY LI'!CI$5=0,0,CH72+'KWh (Monthly) ENTRY LI'!CI72)</f>
        <v>0</v>
      </c>
      <c r="CJ72" s="125">
        <f>IF('KWh (Monthly) ENTRY LI'!CJ$5=0,0,CI72+'KWh (Monthly) ENTRY LI'!CJ72)</f>
        <v>0</v>
      </c>
    </row>
    <row r="73" spans="1:88" x14ac:dyDescent="0.35">
      <c r="A73" s="298"/>
      <c r="B73" s="47" t="s">
        <v>4</v>
      </c>
      <c r="C73" s="50">
        <f>IF('KWh (Monthly) ENTRY LI'!C$5=0,0,'KWh (Monthly) ENTRY LI'!C73)</f>
        <v>0</v>
      </c>
      <c r="D73" s="50">
        <f>IF('KWh (Monthly) ENTRY LI'!D$5=0,0,C73+'KWh (Monthly) ENTRY LI'!D73)</f>
        <v>0</v>
      </c>
      <c r="E73" s="50">
        <f>IF('KWh (Monthly) ENTRY LI'!E$5=0,0,D73+'KWh (Monthly) ENTRY LI'!E73)</f>
        <v>0</v>
      </c>
      <c r="F73" s="50">
        <f>IF('KWh (Monthly) ENTRY LI'!F$5=0,0,E73+'KWh (Monthly) ENTRY LI'!F73)</f>
        <v>0</v>
      </c>
      <c r="G73" s="50">
        <f>IF('KWh (Monthly) ENTRY LI'!G$5=0,0,F73+'KWh (Monthly) ENTRY LI'!G73)</f>
        <v>0</v>
      </c>
      <c r="H73" s="50">
        <f>IF('KWh (Monthly) ENTRY LI'!H$5=0,0,G73+'KWh (Monthly) ENTRY LI'!H73)</f>
        <v>0</v>
      </c>
      <c r="I73" s="50">
        <f>IF('KWh (Monthly) ENTRY LI'!I$5=0,0,H73+'KWh (Monthly) ENTRY LI'!I73)</f>
        <v>0</v>
      </c>
      <c r="J73" s="50">
        <f>IF('KWh (Monthly) ENTRY LI'!J$5=0,0,I73+'KWh (Monthly) ENTRY LI'!J73)</f>
        <v>0</v>
      </c>
      <c r="K73" s="50">
        <f>IF('KWh (Monthly) ENTRY LI'!K$5=0,0,J73+'KWh (Monthly) ENTRY LI'!K73)</f>
        <v>0</v>
      </c>
      <c r="L73" s="50">
        <f>IF('KWh (Monthly) ENTRY LI'!L$5=0,0,K73+'KWh (Monthly) ENTRY LI'!L73)</f>
        <v>0</v>
      </c>
      <c r="M73" s="50">
        <f>IF('KWh (Monthly) ENTRY LI'!M$5=0,0,L73+'KWh (Monthly) ENTRY LI'!M73)</f>
        <v>0</v>
      </c>
      <c r="N73" s="50">
        <f>IF('KWh (Monthly) ENTRY LI'!N$5=0,0,M73+'KWh (Monthly) ENTRY LI'!N73)</f>
        <v>0</v>
      </c>
      <c r="O73" s="50">
        <f>IF('KWh (Monthly) ENTRY LI'!O$5=0,0,N73+'KWh (Monthly) ENTRY LI'!O73)</f>
        <v>0</v>
      </c>
      <c r="P73" s="50">
        <f>IF('KWh (Monthly) ENTRY LI'!P$5=0,0,O73+'KWh (Monthly) ENTRY LI'!P73)</f>
        <v>0</v>
      </c>
      <c r="Q73" s="50">
        <f>IF('KWh (Monthly) ENTRY LI'!Q$5=0,0,P73+'KWh (Monthly) ENTRY LI'!Q73)</f>
        <v>0</v>
      </c>
      <c r="R73" s="50">
        <f>IF('KWh (Monthly) ENTRY LI'!R$5=0,0,Q73+'KWh (Monthly) ENTRY LI'!R73)</f>
        <v>0</v>
      </c>
      <c r="S73" s="50">
        <f>IF('KWh (Monthly) ENTRY LI'!S$5=0,0,R73+'KWh (Monthly) ENTRY LI'!S73)</f>
        <v>0</v>
      </c>
      <c r="T73" s="50">
        <f>IF('KWh (Monthly) ENTRY LI'!T$5=0,0,S73+'KWh (Monthly) ENTRY LI'!T73)</f>
        <v>0</v>
      </c>
      <c r="U73" s="50">
        <f>IF('KWh (Monthly) ENTRY LI'!U$5=0,0,T73+'KWh (Monthly) ENTRY LI'!U73)</f>
        <v>0</v>
      </c>
      <c r="V73" s="50">
        <f>IF('KWh (Monthly) ENTRY LI'!V$5=0,0,U73+'KWh (Monthly) ENTRY LI'!V73)</f>
        <v>0</v>
      </c>
      <c r="W73" s="50">
        <f>IF('KWh (Monthly) ENTRY LI'!W$5=0,0,V73+'KWh (Monthly) ENTRY LI'!W73)</f>
        <v>0</v>
      </c>
      <c r="X73" s="50">
        <f>IF('KWh (Monthly) ENTRY LI'!X$5=0,0,W73+'KWh (Monthly) ENTRY LI'!X73)</f>
        <v>0</v>
      </c>
      <c r="Y73" s="50">
        <f>IF('KWh (Monthly) ENTRY LI'!Y$5=0,0,X73+'KWh (Monthly) ENTRY LI'!Y73)</f>
        <v>0</v>
      </c>
      <c r="Z73" s="50">
        <f>IF('KWh (Monthly) ENTRY LI'!Z$5=0,0,Y73+'KWh (Monthly) ENTRY LI'!Z73)</f>
        <v>0</v>
      </c>
      <c r="AA73" s="50">
        <f>IF('KWh (Monthly) ENTRY LI'!AA$5=0,0,Z73+'KWh (Monthly) ENTRY LI'!AA73)</f>
        <v>0</v>
      </c>
      <c r="AB73" s="50">
        <f>IF('KWh (Monthly) ENTRY LI'!AB$5=0,0,AA73+'KWh (Monthly) ENTRY LI'!AB73)</f>
        <v>0</v>
      </c>
      <c r="AC73" s="50">
        <f>IF('KWh (Monthly) ENTRY LI'!AC$5=0,0,AB73+'KWh (Monthly) ENTRY LI'!AC73)</f>
        <v>0</v>
      </c>
      <c r="AD73" s="50">
        <f>IF('KWh (Monthly) ENTRY LI'!AD$5=0,0,AC73+'KWh (Monthly) ENTRY LI'!AD73)</f>
        <v>0</v>
      </c>
      <c r="AE73" s="50">
        <f>IF('KWh (Monthly) ENTRY LI'!AE$5=0,0,AD73+'KWh (Monthly) ENTRY LI'!AE73)</f>
        <v>0</v>
      </c>
      <c r="AF73" s="50">
        <f>IF('KWh (Monthly) ENTRY LI'!AF$5=0,0,AE73+'KWh (Monthly) ENTRY LI'!AF73)</f>
        <v>0</v>
      </c>
      <c r="AG73" s="50">
        <f>IF('KWh (Monthly) ENTRY LI'!AG$5=0,0,AF73+'KWh (Monthly) ENTRY LI'!AG73)</f>
        <v>0</v>
      </c>
      <c r="AH73" s="50">
        <f>IF('KWh (Monthly) ENTRY LI'!AH$5=0,0,AG73+'KWh (Monthly) ENTRY LI'!AH73)</f>
        <v>0</v>
      </c>
      <c r="AI73" s="50">
        <f>IF('KWh (Monthly) ENTRY LI'!AI$5=0,0,AH73+'KWh (Monthly) ENTRY LI'!AI73)</f>
        <v>0</v>
      </c>
      <c r="AJ73" s="50">
        <f>IF('KWh (Monthly) ENTRY LI'!AJ$5=0,0,AI73+'KWh (Monthly) ENTRY LI'!AJ73)</f>
        <v>0</v>
      </c>
      <c r="AK73" s="50">
        <f>IF('KWh (Monthly) ENTRY LI'!AK$5=0,0,AJ73+'KWh (Monthly) ENTRY LI'!AK73)</f>
        <v>0</v>
      </c>
      <c r="AL73" s="50">
        <f>IF('KWh (Monthly) ENTRY LI'!AL$5=0,0,AK73+'KWh (Monthly) ENTRY LI'!AL73)</f>
        <v>0</v>
      </c>
      <c r="AM73" s="50">
        <f>IF('KWh (Monthly) ENTRY LI'!AM$5=0,0,AL73+'KWh (Monthly) ENTRY LI'!AM73)</f>
        <v>0</v>
      </c>
      <c r="AN73" s="50">
        <f>IF('KWh (Monthly) ENTRY LI'!AN$5=0,0,AM73+'KWh (Monthly) ENTRY LI'!AN73)</f>
        <v>0</v>
      </c>
      <c r="AO73" s="125">
        <f>IF('KWh (Monthly) ENTRY LI'!AO$5=0,0,AN73+'KWh (Monthly) ENTRY LI'!AO73)</f>
        <v>0</v>
      </c>
      <c r="AP73" s="125">
        <f>IF('KWh (Monthly) ENTRY LI'!AP$5=0,0,AO73+'KWh (Monthly) ENTRY LI'!AP73)</f>
        <v>0</v>
      </c>
      <c r="AQ73" s="125">
        <f>IF('KWh (Monthly) ENTRY LI'!AQ$5=0,0,AP73+'KWh (Monthly) ENTRY LI'!AQ73)</f>
        <v>0</v>
      </c>
      <c r="AR73" s="125">
        <f>IF('KWh (Monthly) ENTRY LI'!AR$5=0,0,AQ73+'KWh (Monthly) ENTRY LI'!AR73)</f>
        <v>0</v>
      </c>
      <c r="AS73" s="125">
        <f>IF('KWh (Monthly) ENTRY LI'!AS$5=0,0,AR73+'KWh (Monthly) ENTRY LI'!AS73)</f>
        <v>0</v>
      </c>
      <c r="AT73" s="125">
        <f>IF('KWh (Monthly) ENTRY LI'!AT$5=0,0,AS73+'KWh (Monthly) ENTRY LI'!AT73)</f>
        <v>0</v>
      </c>
      <c r="AU73" s="125">
        <f>IF('KWh (Monthly) ENTRY LI'!AU$5=0,0,AT73+'KWh (Monthly) ENTRY LI'!AU73)</f>
        <v>0</v>
      </c>
      <c r="AV73" s="125">
        <f>IF('KWh (Monthly) ENTRY LI'!AV$5=0,0,AU73+'KWh (Monthly) ENTRY LI'!AV73)</f>
        <v>0</v>
      </c>
      <c r="AW73" s="125">
        <f>IF('KWh (Monthly) ENTRY LI'!AW$5=0,0,AV73+'KWh (Monthly) ENTRY LI'!AW73)</f>
        <v>0</v>
      </c>
      <c r="AX73" s="125">
        <f>IF('KWh (Monthly) ENTRY LI'!AX$5=0,0,AW73+'KWh (Monthly) ENTRY LI'!AX73)</f>
        <v>0</v>
      </c>
      <c r="AY73" s="125">
        <f>IF('KWh (Monthly) ENTRY LI'!AY$5=0,0,AX73+'KWh (Monthly) ENTRY LI'!AY73)</f>
        <v>0</v>
      </c>
      <c r="AZ73" s="125">
        <f>IF('KWh (Monthly) ENTRY LI'!AZ$5=0,0,AY73+'KWh (Monthly) ENTRY LI'!AZ73)</f>
        <v>0</v>
      </c>
      <c r="BA73" s="125">
        <f>IF('KWh (Monthly) ENTRY LI'!BA$5=0,0,AZ73+'KWh (Monthly) ENTRY LI'!BA73)</f>
        <v>0</v>
      </c>
      <c r="BB73" s="125">
        <f>IF('KWh (Monthly) ENTRY LI'!BB$5=0,0,BA73+'KWh (Monthly) ENTRY LI'!BB73)</f>
        <v>0</v>
      </c>
      <c r="BC73" s="125">
        <f>IF('KWh (Monthly) ENTRY LI'!BC$5=0,0,BB73+'KWh (Monthly) ENTRY LI'!BC73)</f>
        <v>0</v>
      </c>
      <c r="BD73" s="125">
        <f>IF('KWh (Monthly) ENTRY LI'!BD$5=0,0,BC73+'KWh (Monthly) ENTRY LI'!BD73)</f>
        <v>0</v>
      </c>
      <c r="BE73" s="125">
        <f>IF('KWh (Monthly) ENTRY LI'!BE$5=0,0,BD73+'KWh (Monthly) ENTRY LI'!BE73)</f>
        <v>0</v>
      </c>
      <c r="BF73" s="125">
        <f>IF('KWh (Monthly) ENTRY LI'!BF$5=0,0,BE73+'KWh (Monthly) ENTRY LI'!BF73)</f>
        <v>0</v>
      </c>
      <c r="BG73" s="125">
        <f>IF('KWh (Monthly) ENTRY LI'!BG$5=0,0,BF73+'KWh (Monthly) ENTRY LI'!BG73)</f>
        <v>0</v>
      </c>
      <c r="BH73" s="125">
        <f>IF('KWh (Monthly) ENTRY LI'!BH$5=0,0,BG73+'KWh (Monthly) ENTRY LI'!BH73)</f>
        <v>0</v>
      </c>
      <c r="BI73" s="125">
        <f>IF('KWh (Monthly) ENTRY LI'!BI$5=0,0,BH73+'KWh (Monthly) ENTRY LI'!BI73)</f>
        <v>0</v>
      </c>
      <c r="BJ73" s="125">
        <f>IF('KWh (Monthly) ENTRY LI'!BJ$5=0,0,BI73+'KWh (Monthly) ENTRY LI'!BJ73)</f>
        <v>0</v>
      </c>
      <c r="BK73" s="125">
        <f>IF('KWh (Monthly) ENTRY LI'!BK$5=0,0,BJ73+'KWh (Monthly) ENTRY LI'!BK73)</f>
        <v>0</v>
      </c>
      <c r="BL73" s="125">
        <f>IF('KWh (Monthly) ENTRY LI'!BL$5=0,0,BK73+'KWh (Monthly) ENTRY LI'!BL73)</f>
        <v>0</v>
      </c>
      <c r="BM73" s="125">
        <f>IF('KWh (Monthly) ENTRY LI'!BM$5=0,0,BL73+'KWh (Monthly) ENTRY LI'!BM73)</f>
        <v>0</v>
      </c>
      <c r="BN73" s="125">
        <f>IF('KWh (Monthly) ENTRY LI'!BN$5=0,0,BM73+'KWh (Monthly) ENTRY LI'!BN73)</f>
        <v>0</v>
      </c>
      <c r="BO73" s="125">
        <f>IF('KWh (Monthly) ENTRY LI'!BO$5=0,0,BN73+'KWh (Monthly) ENTRY LI'!BO73)</f>
        <v>0</v>
      </c>
      <c r="BP73" s="125">
        <f>IF('KWh (Monthly) ENTRY LI'!BP$5=0,0,BO73+'KWh (Monthly) ENTRY LI'!BP73)</f>
        <v>0</v>
      </c>
      <c r="BQ73" s="125">
        <f>IF('KWh (Monthly) ENTRY LI'!BQ$5=0,0,BP73+'KWh (Monthly) ENTRY LI'!BQ73)</f>
        <v>0</v>
      </c>
      <c r="BR73" s="125">
        <f>IF('KWh (Monthly) ENTRY LI'!BR$5=0,0,BQ73+'KWh (Monthly) ENTRY LI'!BR73)</f>
        <v>0</v>
      </c>
      <c r="BS73" s="125">
        <f>IF('KWh (Monthly) ENTRY LI'!BS$5=0,0,BR73+'KWh (Monthly) ENTRY LI'!BS73)</f>
        <v>0</v>
      </c>
      <c r="BT73" s="125">
        <f>IF('KWh (Monthly) ENTRY LI'!BT$5=0,0,BS73+'KWh (Monthly) ENTRY LI'!BT73)</f>
        <v>0</v>
      </c>
      <c r="BU73" s="125">
        <f>IF('KWh (Monthly) ENTRY LI'!BU$5=0,0,BT73+'KWh (Monthly) ENTRY LI'!BU73)</f>
        <v>0</v>
      </c>
      <c r="BV73" s="125">
        <f>IF('KWh (Monthly) ENTRY LI'!BV$5=0,0,BU73+'KWh (Monthly) ENTRY LI'!BV73)</f>
        <v>0</v>
      </c>
      <c r="BW73" s="125">
        <f>IF('KWh (Monthly) ENTRY LI'!BW$5=0,0,BV73+'KWh (Monthly) ENTRY LI'!BW73)</f>
        <v>0</v>
      </c>
      <c r="BX73" s="125">
        <f>IF('KWh (Monthly) ENTRY LI'!BX$5=0,0,BW73+'KWh (Monthly) ENTRY LI'!BX73)</f>
        <v>0</v>
      </c>
      <c r="BY73" s="125">
        <f>IF('KWh (Monthly) ENTRY LI'!BY$5=0,0,BX73+'KWh (Monthly) ENTRY LI'!BY73)</f>
        <v>0</v>
      </c>
      <c r="BZ73" s="125">
        <f>IF('KWh (Monthly) ENTRY LI'!BZ$5=0,0,BY73+'KWh (Monthly) ENTRY LI'!BZ73)</f>
        <v>0</v>
      </c>
      <c r="CA73" s="125">
        <f>IF('KWh (Monthly) ENTRY LI'!CA$5=0,0,BZ73+'KWh (Monthly) ENTRY LI'!CA73)</f>
        <v>0</v>
      </c>
      <c r="CB73" s="125">
        <f>IF('KWh (Monthly) ENTRY LI'!CB$5=0,0,CA73+'KWh (Monthly) ENTRY LI'!CB73)</f>
        <v>0</v>
      </c>
      <c r="CC73" s="125">
        <f>IF('KWh (Monthly) ENTRY LI'!CC$5=0,0,CB73+'KWh (Monthly) ENTRY LI'!CC73)</f>
        <v>0</v>
      </c>
      <c r="CD73" s="125">
        <f>IF('KWh (Monthly) ENTRY LI'!CD$5=0,0,CC73+'KWh (Monthly) ENTRY LI'!CD73)</f>
        <v>0</v>
      </c>
      <c r="CE73" s="125">
        <f>IF('KWh (Monthly) ENTRY LI'!CE$5=0,0,CD73+'KWh (Monthly) ENTRY LI'!CE73)</f>
        <v>0</v>
      </c>
      <c r="CF73" s="125">
        <f>IF('KWh (Monthly) ENTRY LI'!CF$5=0,0,CE73+'KWh (Monthly) ENTRY LI'!CF73)</f>
        <v>0</v>
      </c>
      <c r="CG73" s="125">
        <f>IF('KWh (Monthly) ENTRY LI'!CG$5=0,0,CF73+'KWh (Monthly) ENTRY LI'!CG73)</f>
        <v>0</v>
      </c>
      <c r="CH73" s="125">
        <f>IF('KWh (Monthly) ENTRY LI'!CH$5=0,0,CG73+'KWh (Monthly) ENTRY LI'!CH73)</f>
        <v>0</v>
      </c>
      <c r="CI73" s="125">
        <f>IF('KWh (Monthly) ENTRY LI'!CI$5=0,0,CH73+'KWh (Monthly) ENTRY LI'!CI73)</f>
        <v>0</v>
      </c>
      <c r="CJ73" s="125">
        <f>IF('KWh (Monthly) ENTRY LI'!CJ$5=0,0,CI73+'KWh (Monthly) ENTRY LI'!CJ73)</f>
        <v>0</v>
      </c>
    </row>
    <row r="74" spans="1:88" x14ac:dyDescent="0.35">
      <c r="A74" s="299"/>
      <c r="B74" s="47" t="s">
        <v>14</v>
      </c>
      <c r="C74" s="50">
        <f>IF('KWh (Monthly) ENTRY LI'!C$5=0,0,'KWh (Monthly) ENTRY LI'!C74)</f>
        <v>0</v>
      </c>
      <c r="D74" s="50">
        <f>IF('KWh (Monthly) ENTRY LI'!D$5=0,0,C74+'KWh (Monthly) ENTRY LI'!D74)</f>
        <v>0</v>
      </c>
      <c r="E74" s="50">
        <f>IF('KWh (Monthly) ENTRY LI'!E$5=0,0,D74+'KWh (Monthly) ENTRY LI'!E74)</f>
        <v>0</v>
      </c>
      <c r="F74" s="50">
        <f>IF('KWh (Monthly) ENTRY LI'!F$5=0,0,E74+'KWh (Monthly) ENTRY LI'!F74)</f>
        <v>0</v>
      </c>
      <c r="G74" s="50">
        <f>IF('KWh (Monthly) ENTRY LI'!G$5=0,0,F74+'KWh (Monthly) ENTRY LI'!G74)</f>
        <v>0</v>
      </c>
      <c r="H74" s="50">
        <f>IF('KWh (Monthly) ENTRY LI'!H$5=0,0,G74+'KWh (Monthly) ENTRY LI'!H74)</f>
        <v>0</v>
      </c>
      <c r="I74" s="50">
        <f>IF('KWh (Monthly) ENTRY LI'!I$5=0,0,H74+'KWh (Monthly) ENTRY LI'!I74)</f>
        <v>0</v>
      </c>
      <c r="J74" s="50">
        <f>IF('KWh (Monthly) ENTRY LI'!J$5=0,0,I74+'KWh (Monthly) ENTRY LI'!J74)</f>
        <v>0</v>
      </c>
      <c r="K74" s="50">
        <f>IF('KWh (Monthly) ENTRY LI'!K$5=0,0,J74+'KWh (Monthly) ENTRY LI'!K74)</f>
        <v>0</v>
      </c>
      <c r="L74" s="50">
        <f>IF('KWh (Monthly) ENTRY LI'!L$5=0,0,K74+'KWh (Monthly) ENTRY LI'!L74)</f>
        <v>0</v>
      </c>
      <c r="M74" s="50">
        <f>IF('KWh (Monthly) ENTRY LI'!M$5=0,0,L74+'KWh (Monthly) ENTRY LI'!M74)</f>
        <v>0</v>
      </c>
      <c r="N74" s="50">
        <f>IF('KWh (Monthly) ENTRY LI'!N$5=0,0,M74+'KWh (Monthly) ENTRY LI'!N74)</f>
        <v>0</v>
      </c>
      <c r="O74" s="50">
        <f>IF('KWh (Monthly) ENTRY LI'!O$5=0,0,N74+'KWh (Monthly) ENTRY LI'!O74)</f>
        <v>0</v>
      </c>
      <c r="P74" s="50">
        <f>IF('KWh (Monthly) ENTRY LI'!P$5=0,0,O74+'KWh (Monthly) ENTRY LI'!P74)</f>
        <v>0</v>
      </c>
      <c r="Q74" s="50">
        <f>IF('KWh (Monthly) ENTRY LI'!Q$5=0,0,P74+'KWh (Monthly) ENTRY LI'!Q74)</f>
        <v>0</v>
      </c>
      <c r="R74" s="50">
        <f>IF('KWh (Monthly) ENTRY LI'!R$5=0,0,Q74+'KWh (Monthly) ENTRY LI'!R74)</f>
        <v>0</v>
      </c>
      <c r="S74" s="50">
        <f>IF('KWh (Monthly) ENTRY LI'!S$5=0,0,R74+'KWh (Monthly) ENTRY LI'!S74)</f>
        <v>0</v>
      </c>
      <c r="T74" s="50">
        <f>IF('KWh (Monthly) ENTRY LI'!T$5=0,0,S74+'KWh (Monthly) ENTRY LI'!T74)</f>
        <v>0</v>
      </c>
      <c r="U74" s="50">
        <f>IF('KWh (Monthly) ENTRY LI'!U$5=0,0,T74+'KWh (Monthly) ENTRY LI'!U74)</f>
        <v>0</v>
      </c>
      <c r="V74" s="50">
        <f>IF('KWh (Monthly) ENTRY LI'!V$5=0,0,U74+'KWh (Monthly) ENTRY LI'!V74)</f>
        <v>0</v>
      </c>
      <c r="W74" s="50">
        <f>IF('KWh (Monthly) ENTRY LI'!W$5=0,0,V74+'KWh (Monthly) ENTRY LI'!W74)</f>
        <v>0</v>
      </c>
      <c r="X74" s="50">
        <f>IF('KWh (Monthly) ENTRY LI'!X$5=0,0,W74+'KWh (Monthly) ENTRY LI'!X74)</f>
        <v>0</v>
      </c>
      <c r="Y74" s="50">
        <f>IF('KWh (Monthly) ENTRY LI'!Y$5=0,0,X74+'KWh (Monthly) ENTRY LI'!Y74)</f>
        <v>0</v>
      </c>
      <c r="Z74" s="50">
        <f>IF('KWh (Monthly) ENTRY LI'!Z$5=0,0,Y74+'KWh (Monthly) ENTRY LI'!Z74)</f>
        <v>0</v>
      </c>
      <c r="AA74" s="50">
        <f>IF('KWh (Monthly) ENTRY LI'!AA$5=0,0,Z74+'KWh (Monthly) ENTRY LI'!AA74)</f>
        <v>0</v>
      </c>
      <c r="AB74" s="50">
        <f>IF('KWh (Monthly) ENTRY LI'!AB$5=0,0,AA74+'KWh (Monthly) ENTRY LI'!AB74)</f>
        <v>0</v>
      </c>
      <c r="AC74" s="50">
        <f>IF('KWh (Monthly) ENTRY LI'!AC$5=0,0,AB74+'KWh (Monthly) ENTRY LI'!AC74)</f>
        <v>0</v>
      </c>
      <c r="AD74" s="50">
        <f>IF('KWh (Monthly) ENTRY LI'!AD$5=0,0,AC74+'KWh (Monthly) ENTRY LI'!AD74)</f>
        <v>0</v>
      </c>
      <c r="AE74" s="50">
        <f>IF('KWh (Monthly) ENTRY LI'!AE$5=0,0,AD74+'KWh (Monthly) ENTRY LI'!AE74)</f>
        <v>0</v>
      </c>
      <c r="AF74" s="50">
        <f>IF('KWh (Monthly) ENTRY LI'!AF$5=0,0,AE74+'KWh (Monthly) ENTRY LI'!AF74)</f>
        <v>0</v>
      </c>
      <c r="AG74" s="50">
        <f>IF('KWh (Monthly) ENTRY LI'!AG$5=0,0,AF74+'KWh (Monthly) ENTRY LI'!AG74)</f>
        <v>0</v>
      </c>
      <c r="AH74" s="50">
        <f>IF('KWh (Monthly) ENTRY LI'!AH$5=0,0,AG74+'KWh (Monthly) ENTRY LI'!AH74)</f>
        <v>0</v>
      </c>
      <c r="AI74" s="50">
        <f>IF('KWh (Monthly) ENTRY LI'!AI$5=0,0,AH74+'KWh (Monthly) ENTRY LI'!AI74)</f>
        <v>0</v>
      </c>
      <c r="AJ74" s="50">
        <f>IF('KWh (Monthly) ENTRY LI'!AJ$5=0,0,AI74+'KWh (Monthly) ENTRY LI'!AJ74)</f>
        <v>0</v>
      </c>
      <c r="AK74" s="50">
        <f>IF('KWh (Monthly) ENTRY LI'!AK$5=0,0,AJ74+'KWh (Monthly) ENTRY LI'!AK74)</f>
        <v>0</v>
      </c>
      <c r="AL74" s="50">
        <f>IF('KWh (Monthly) ENTRY LI'!AL$5=0,0,AK74+'KWh (Monthly) ENTRY LI'!AL74)</f>
        <v>0</v>
      </c>
      <c r="AM74" s="50">
        <f>IF('KWh (Monthly) ENTRY LI'!AM$5=0,0,AL74+'KWh (Monthly) ENTRY LI'!AM74)</f>
        <v>0</v>
      </c>
      <c r="AN74" s="50">
        <f>IF('KWh (Monthly) ENTRY LI'!AN$5=0,0,AM74+'KWh (Monthly) ENTRY LI'!AN74)</f>
        <v>0</v>
      </c>
      <c r="AO74" s="125">
        <f>IF('KWh (Monthly) ENTRY LI'!AO$5=0,0,AN74+'KWh (Monthly) ENTRY LI'!AO74)</f>
        <v>0</v>
      </c>
      <c r="AP74" s="125">
        <f>IF('KWh (Monthly) ENTRY LI'!AP$5=0,0,AO74+'KWh (Monthly) ENTRY LI'!AP74)</f>
        <v>0</v>
      </c>
      <c r="AQ74" s="125">
        <f>IF('KWh (Monthly) ENTRY LI'!AQ$5=0,0,AP74+'KWh (Monthly) ENTRY LI'!AQ74)</f>
        <v>0</v>
      </c>
      <c r="AR74" s="125">
        <f>IF('KWh (Monthly) ENTRY LI'!AR$5=0,0,AQ74+'KWh (Monthly) ENTRY LI'!AR74)</f>
        <v>0</v>
      </c>
      <c r="AS74" s="125">
        <f>IF('KWh (Monthly) ENTRY LI'!AS$5=0,0,AR74+'KWh (Monthly) ENTRY LI'!AS74)</f>
        <v>0</v>
      </c>
      <c r="AT74" s="125">
        <f>IF('KWh (Monthly) ENTRY LI'!AT$5=0,0,AS74+'KWh (Monthly) ENTRY LI'!AT74)</f>
        <v>0</v>
      </c>
      <c r="AU74" s="125">
        <f>IF('KWh (Monthly) ENTRY LI'!AU$5=0,0,AT74+'KWh (Monthly) ENTRY LI'!AU74)</f>
        <v>0</v>
      </c>
      <c r="AV74" s="125">
        <f>IF('KWh (Monthly) ENTRY LI'!AV$5=0,0,AU74+'KWh (Monthly) ENTRY LI'!AV74)</f>
        <v>0</v>
      </c>
      <c r="AW74" s="125">
        <f>IF('KWh (Monthly) ENTRY LI'!AW$5=0,0,AV74+'KWh (Monthly) ENTRY LI'!AW74)</f>
        <v>0</v>
      </c>
      <c r="AX74" s="125">
        <f>IF('KWh (Monthly) ENTRY LI'!AX$5=0,0,AW74+'KWh (Monthly) ENTRY LI'!AX74)</f>
        <v>0</v>
      </c>
      <c r="AY74" s="125">
        <f>IF('KWh (Monthly) ENTRY LI'!AY$5=0,0,AX74+'KWh (Monthly) ENTRY LI'!AY74)</f>
        <v>0</v>
      </c>
      <c r="AZ74" s="125">
        <f>IF('KWh (Monthly) ENTRY LI'!AZ$5=0,0,AY74+'KWh (Monthly) ENTRY LI'!AZ74)</f>
        <v>0</v>
      </c>
      <c r="BA74" s="125">
        <f>IF('KWh (Monthly) ENTRY LI'!BA$5=0,0,AZ74+'KWh (Monthly) ENTRY LI'!BA74)</f>
        <v>0</v>
      </c>
      <c r="BB74" s="125">
        <f>IF('KWh (Monthly) ENTRY LI'!BB$5=0,0,BA74+'KWh (Monthly) ENTRY LI'!BB74)</f>
        <v>0</v>
      </c>
      <c r="BC74" s="125">
        <f>IF('KWh (Monthly) ENTRY LI'!BC$5=0,0,BB74+'KWh (Monthly) ENTRY LI'!BC74)</f>
        <v>0</v>
      </c>
      <c r="BD74" s="125">
        <f>IF('KWh (Monthly) ENTRY LI'!BD$5=0,0,BC74+'KWh (Monthly) ENTRY LI'!BD74)</f>
        <v>0</v>
      </c>
      <c r="BE74" s="125">
        <f>IF('KWh (Monthly) ENTRY LI'!BE$5=0,0,BD74+'KWh (Monthly) ENTRY LI'!BE74)</f>
        <v>0</v>
      </c>
      <c r="BF74" s="125">
        <f>IF('KWh (Monthly) ENTRY LI'!BF$5=0,0,BE74+'KWh (Monthly) ENTRY LI'!BF74)</f>
        <v>0</v>
      </c>
      <c r="BG74" s="125">
        <f>IF('KWh (Monthly) ENTRY LI'!BG$5=0,0,BF74+'KWh (Monthly) ENTRY LI'!BG74)</f>
        <v>0</v>
      </c>
      <c r="BH74" s="125">
        <f>IF('KWh (Monthly) ENTRY LI'!BH$5=0,0,BG74+'KWh (Monthly) ENTRY LI'!BH74)</f>
        <v>0</v>
      </c>
      <c r="BI74" s="125">
        <f>IF('KWh (Monthly) ENTRY LI'!BI$5=0,0,BH74+'KWh (Monthly) ENTRY LI'!BI74)</f>
        <v>0</v>
      </c>
      <c r="BJ74" s="125">
        <f>IF('KWh (Monthly) ENTRY LI'!BJ$5=0,0,BI74+'KWh (Monthly) ENTRY LI'!BJ74)</f>
        <v>0</v>
      </c>
      <c r="BK74" s="125">
        <f>IF('KWh (Monthly) ENTRY LI'!BK$5=0,0,BJ74+'KWh (Monthly) ENTRY LI'!BK74)</f>
        <v>0</v>
      </c>
      <c r="BL74" s="125">
        <f>IF('KWh (Monthly) ENTRY LI'!BL$5=0,0,BK74+'KWh (Monthly) ENTRY LI'!BL74)</f>
        <v>0</v>
      </c>
      <c r="BM74" s="125">
        <f>IF('KWh (Monthly) ENTRY LI'!BM$5=0,0,BL74+'KWh (Monthly) ENTRY LI'!BM74)</f>
        <v>0</v>
      </c>
      <c r="BN74" s="125">
        <f>IF('KWh (Monthly) ENTRY LI'!BN$5=0,0,BM74+'KWh (Monthly) ENTRY LI'!BN74)</f>
        <v>0</v>
      </c>
      <c r="BO74" s="125">
        <f>IF('KWh (Monthly) ENTRY LI'!BO$5=0,0,BN74+'KWh (Monthly) ENTRY LI'!BO74)</f>
        <v>0</v>
      </c>
      <c r="BP74" s="125">
        <f>IF('KWh (Monthly) ENTRY LI'!BP$5=0,0,BO74+'KWh (Monthly) ENTRY LI'!BP74)</f>
        <v>0</v>
      </c>
      <c r="BQ74" s="125">
        <f>IF('KWh (Monthly) ENTRY LI'!BQ$5=0,0,BP74+'KWh (Monthly) ENTRY LI'!BQ74)</f>
        <v>0</v>
      </c>
      <c r="BR74" s="125">
        <f>IF('KWh (Monthly) ENTRY LI'!BR$5=0,0,BQ74+'KWh (Monthly) ENTRY LI'!BR74)</f>
        <v>0</v>
      </c>
      <c r="BS74" s="125">
        <f>IF('KWh (Monthly) ENTRY LI'!BS$5=0,0,BR74+'KWh (Monthly) ENTRY LI'!BS74)</f>
        <v>0</v>
      </c>
      <c r="BT74" s="125">
        <f>IF('KWh (Monthly) ENTRY LI'!BT$5=0,0,BS74+'KWh (Monthly) ENTRY LI'!BT74)</f>
        <v>0</v>
      </c>
      <c r="BU74" s="125">
        <f>IF('KWh (Monthly) ENTRY LI'!BU$5=0,0,BT74+'KWh (Monthly) ENTRY LI'!BU74)</f>
        <v>0</v>
      </c>
      <c r="BV74" s="125">
        <f>IF('KWh (Monthly) ENTRY LI'!BV$5=0,0,BU74+'KWh (Monthly) ENTRY LI'!BV74)</f>
        <v>0</v>
      </c>
      <c r="BW74" s="125">
        <f>IF('KWh (Monthly) ENTRY LI'!BW$5=0,0,BV74+'KWh (Monthly) ENTRY LI'!BW74)</f>
        <v>0</v>
      </c>
      <c r="BX74" s="125">
        <f>IF('KWh (Monthly) ENTRY LI'!BX$5=0,0,BW74+'KWh (Monthly) ENTRY LI'!BX74)</f>
        <v>0</v>
      </c>
      <c r="BY74" s="125">
        <f>IF('KWh (Monthly) ENTRY LI'!BY$5=0,0,BX74+'KWh (Monthly) ENTRY LI'!BY74)</f>
        <v>0</v>
      </c>
      <c r="BZ74" s="125">
        <f>IF('KWh (Monthly) ENTRY LI'!BZ$5=0,0,BY74+'KWh (Monthly) ENTRY LI'!BZ74)</f>
        <v>0</v>
      </c>
      <c r="CA74" s="125">
        <f>IF('KWh (Monthly) ENTRY LI'!CA$5=0,0,BZ74+'KWh (Monthly) ENTRY LI'!CA74)</f>
        <v>0</v>
      </c>
      <c r="CB74" s="125">
        <f>IF('KWh (Monthly) ENTRY LI'!CB$5=0,0,CA74+'KWh (Monthly) ENTRY LI'!CB74)</f>
        <v>0</v>
      </c>
      <c r="CC74" s="125">
        <f>IF('KWh (Monthly) ENTRY LI'!CC$5=0,0,CB74+'KWh (Monthly) ENTRY LI'!CC74)</f>
        <v>0</v>
      </c>
      <c r="CD74" s="125">
        <f>IF('KWh (Monthly) ENTRY LI'!CD$5=0,0,CC74+'KWh (Monthly) ENTRY LI'!CD74)</f>
        <v>0</v>
      </c>
      <c r="CE74" s="125">
        <f>IF('KWh (Monthly) ENTRY LI'!CE$5=0,0,CD74+'KWh (Monthly) ENTRY LI'!CE74)</f>
        <v>0</v>
      </c>
      <c r="CF74" s="125">
        <f>IF('KWh (Monthly) ENTRY LI'!CF$5=0,0,CE74+'KWh (Monthly) ENTRY LI'!CF74)</f>
        <v>0</v>
      </c>
      <c r="CG74" s="125">
        <f>IF('KWh (Monthly) ENTRY LI'!CG$5=0,0,CF74+'KWh (Monthly) ENTRY LI'!CG74)</f>
        <v>0</v>
      </c>
      <c r="CH74" s="125">
        <f>IF('KWh (Monthly) ENTRY LI'!CH$5=0,0,CG74+'KWh (Monthly) ENTRY LI'!CH74)</f>
        <v>0</v>
      </c>
      <c r="CI74" s="125">
        <f>IF('KWh (Monthly) ENTRY LI'!CI$5=0,0,CH74+'KWh (Monthly) ENTRY LI'!CI74)</f>
        <v>0</v>
      </c>
      <c r="CJ74" s="125">
        <f>IF('KWh (Monthly) ENTRY LI'!CJ$5=0,0,CI74+'KWh (Monthly) ENTRY LI'!CJ74)</f>
        <v>0</v>
      </c>
    </row>
    <row r="75" spans="1:88" x14ac:dyDescent="0.35">
      <c r="A75" s="299"/>
      <c r="B75" s="47" t="s">
        <v>15</v>
      </c>
      <c r="C75" s="50">
        <f>IF('KWh (Monthly) ENTRY LI'!C$5=0,0,'KWh (Monthly) ENTRY LI'!C75)</f>
        <v>0</v>
      </c>
      <c r="D75" s="50">
        <f>IF('KWh (Monthly) ENTRY LI'!D$5=0,0,C75+'KWh (Monthly) ENTRY LI'!D75)</f>
        <v>0</v>
      </c>
      <c r="E75" s="50">
        <f>IF('KWh (Monthly) ENTRY LI'!E$5=0,0,D75+'KWh (Monthly) ENTRY LI'!E75)</f>
        <v>0</v>
      </c>
      <c r="F75" s="50">
        <f>IF('KWh (Monthly) ENTRY LI'!F$5=0,0,E75+'KWh (Monthly) ENTRY LI'!F75)</f>
        <v>0</v>
      </c>
      <c r="G75" s="50">
        <f>IF('KWh (Monthly) ENTRY LI'!G$5=0,0,F75+'KWh (Monthly) ENTRY LI'!G75)</f>
        <v>0</v>
      </c>
      <c r="H75" s="50">
        <f>IF('KWh (Monthly) ENTRY LI'!H$5=0,0,G75+'KWh (Monthly) ENTRY LI'!H75)</f>
        <v>0</v>
      </c>
      <c r="I75" s="50">
        <f>IF('KWh (Monthly) ENTRY LI'!I$5=0,0,H75+'KWh (Monthly) ENTRY LI'!I75)</f>
        <v>0</v>
      </c>
      <c r="J75" s="50">
        <f>IF('KWh (Monthly) ENTRY LI'!J$5=0,0,I75+'KWh (Monthly) ENTRY LI'!J75)</f>
        <v>0</v>
      </c>
      <c r="K75" s="50">
        <f>IF('KWh (Monthly) ENTRY LI'!K$5=0,0,J75+'KWh (Monthly) ENTRY LI'!K75)</f>
        <v>0</v>
      </c>
      <c r="L75" s="50">
        <f>IF('KWh (Monthly) ENTRY LI'!L$5=0,0,K75+'KWh (Monthly) ENTRY LI'!L75)</f>
        <v>0</v>
      </c>
      <c r="M75" s="50">
        <f>IF('KWh (Monthly) ENTRY LI'!M$5=0,0,L75+'KWh (Monthly) ENTRY LI'!M75)</f>
        <v>0</v>
      </c>
      <c r="N75" s="50">
        <f>IF('KWh (Monthly) ENTRY LI'!N$5=0,0,M75+'KWh (Monthly) ENTRY LI'!N75)</f>
        <v>0</v>
      </c>
      <c r="O75" s="50">
        <f>IF('KWh (Monthly) ENTRY LI'!O$5=0,0,N75+'KWh (Monthly) ENTRY LI'!O75)</f>
        <v>0</v>
      </c>
      <c r="P75" s="50">
        <f>IF('KWh (Monthly) ENTRY LI'!P$5=0,0,O75+'KWh (Monthly) ENTRY LI'!P75)</f>
        <v>0</v>
      </c>
      <c r="Q75" s="50">
        <f>IF('KWh (Monthly) ENTRY LI'!Q$5=0,0,P75+'KWh (Monthly) ENTRY LI'!Q75)</f>
        <v>0</v>
      </c>
      <c r="R75" s="50">
        <f>IF('KWh (Monthly) ENTRY LI'!R$5=0,0,Q75+'KWh (Monthly) ENTRY LI'!R75)</f>
        <v>0</v>
      </c>
      <c r="S75" s="50">
        <f>IF('KWh (Monthly) ENTRY LI'!S$5=0,0,R75+'KWh (Monthly) ENTRY LI'!S75)</f>
        <v>0</v>
      </c>
      <c r="T75" s="50">
        <f>IF('KWh (Monthly) ENTRY LI'!T$5=0,0,S75+'KWh (Monthly) ENTRY LI'!T75)</f>
        <v>0</v>
      </c>
      <c r="U75" s="50">
        <f>IF('KWh (Monthly) ENTRY LI'!U$5=0,0,T75+'KWh (Monthly) ENTRY LI'!U75)</f>
        <v>0</v>
      </c>
      <c r="V75" s="50">
        <f>IF('KWh (Monthly) ENTRY LI'!V$5=0,0,U75+'KWh (Monthly) ENTRY LI'!V75)</f>
        <v>0</v>
      </c>
      <c r="W75" s="50">
        <f>IF('KWh (Monthly) ENTRY LI'!W$5=0,0,V75+'KWh (Monthly) ENTRY LI'!W75)</f>
        <v>0</v>
      </c>
      <c r="X75" s="50">
        <f>IF('KWh (Monthly) ENTRY LI'!X$5=0,0,W75+'KWh (Monthly) ENTRY LI'!X75)</f>
        <v>0</v>
      </c>
      <c r="Y75" s="50">
        <f>IF('KWh (Monthly) ENTRY LI'!Y$5=0,0,X75+'KWh (Monthly) ENTRY LI'!Y75)</f>
        <v>0</v>
      </c>
      <c r="Z75" s="50">
        <f>IF('KWh (Monthly) ENTRY LI'!Z$5=0,0,Y75+'KWh (Monthly) ENTRY LI'!Z75)</f>
        <v>0</v>
      </c>
      <c r="AA75" s="50">
        <f>IF('KWh (Monthly) ENTRY LI'!AA$5=0,0,Z75+'KWh (Monthly) ENTRY LI'!AA75)</f>
        <v>0</v>
      </c>
      <c r="AB75" s="50">
        <f>IF('KWh (Monthly) ENTRY LI'!AB$5=0,0,AA75+'KWh (Monthly) ENTRY LI'!AB75)</f>
        <v>0</v>
      </c>
      <c r="AC75" s="50">
        <f>IF('KWh (Monthly) ENTRY LI'!AC$5=0,0,AB75+'KWh (Monthly) ENTRY LI'!AC75)</f>
        <v>0</v>
      </c>
      <c r="AD75" s="50">
        <f>IF('KWh (Monthly) ENTRY LI'!AD$5=0,0,AC75+'KWh (Monthly) ENTRY LI'!AD75)</f>
        <v>0</v>
      </c>
      <c r="AE75" s="50">
        <f>IF('KWh (Monthly) ENTRY LI'!AE$5=0,0,AD75+'KWh (Monthly) ENTRY LI'!AE75)</f>
        <v>0</v>
      </c>
      <c r="AF75" s="50">
        <f>IF('KWh (Monthly) ENTRY LI'!AF$5=0,0,AE75+'KWh (Monthly) ENTRY LI'!AF75)</f>
        <v>0</v>
      </c>
      <c r="AG75" s="50">
        <f>IF('KWh (Monthly) ENTRY LI'!AG$5=0,0,AF75+'KWh (Monthly) ENTRY LI'!AG75)</f>
        <v>0</v>
      </c>
      <c r="AH75" s="50">
        <f>IF('KWh (Monthly) ENTRY LI'!AH$5=0,0,AG75+'KWh (Monthly) ENTRY LI'!AH75)</f>
        <v>0</v>
      </c>
      <c r="AI75" s="50">
        <f>IF('KWh (Monthly) ENTRY LI'!AI$5=0,0,AH75+'KWh (Monthly) ENTRY LI'!AI75)</f>
        <v>0</v>
      </c>
      <c r="AJ75" s="50">
        <f>IF('KWh (Monthly) ENTRY LI'!AJ$5=0,0,AI75+'KWh (Monthly) ENTRY LI'!AJ75)</f>
        <v>0</v>
      </c>
      <c r="AK75" s="50">
        <f>IF('KWh (Monthly) ENTRY LI'!AK$5=0,0,AJ75+'KWh (Monthly) ENTRY LI'!AK75)</f>
        <v>0</v>
      </c>
      <c r="AL75" s="50">
        <f>IF('KWh (Monthly) ENTRY LI'!AL$5=0,0,AK75+'KWh (Monthly) ENTRY LI'!AL75)</f>
        <v>0</v>
      </c>
      <c r="AM75" s="50">
        <f>IF('KWh (Monthly) ENTRY LI'!AM$5=0,0,AL75+'KWh (Monthly) ENTRY LI'!AM75)</f>
        <v>0</v>
      </c>
      <c r="AN75" s="50">
        <f>IF('KWh (Monthly) ENTRY LI'!AN$5=0,0,AM75+'KWh (Monthly) ENTRY LI'!AN75)</f>
        <v>0</v>
      </c>
      <c r="AO75" s="125">
        <f>IF('KWh (Monthly) ENTRY LI'!AO$5=0,0,AN75+'KWh (Monthly) ENTRY LI'!AO75)</f>
        <v>0</v>
      </c>
      <c r="AP75" s="125">
        <f>IF('KWh (Monthly) ENTRY LI'!AP$5=0,0,AO75+'KWh (Monthly) ENTRY LI'!AP75)</f>
        <v>0</v>
      </c>
      <c r="AQ75" s="125">
        <f>IF('KWh (Monthly) ENTRY LI'!AQ$5=0,0,AP75+'KWh (Monthly) ENTRY LI'!AQ75)</f>
        <v>0</v>
      </c>
      <c r="AR75" s="125">
        <f>IF('KWh (Monthly) ENTRY LI'!AR$5=0,0,AQ75+'KWh (Monthly) ENTRY LI'!AR75)</f>
        <v>0</v>
      </c>
      <c r="AS75" s="125">
        <f>IF('KWh (Monthly) ENTRY LI'!AS$5=0,0,AR75+'KWh (Monthly) ENTRY LI'!AS75)</f>
        <v>0</v>
      </c>
      <c r="AT75" s="125">
        <f>IF('KWh (Monthly) ENTRY LI'!AT$5=0,0,AS75+'KWh (Monthly) ENTRY LI'!AT75)</f>
        <v>0</v>
      </c>
      <c r="AU75" s="125">
        <f>IF('KWh (Monthly) ENTRY LI'!AU$5=0,0,AT75+'KWh (Monthly) ENTRY LI'!AU75)</f>
        <v>0</v>
      </c>
      <c r="AV75" s="125">
        <f>IF('KWh (Monthly) ENTRY LI'!AV$5=0,0,AU75+'KWh (Monthly) ENTRY LI'!AV75)</f>
        <v>0</v>
      </c>
      <c r="AW75" s="125">
        <f>IF('KWh (Monthly) ENTRY LI'!AW$5=0,0,AV75+'KWh (Monthly) ENTRY LI'!AW75)</f>
        <v>0</v>
      </c>
      <c r="AX75" s="125">
        <f>IF('KWh (Monthly) ENTRY LI'!AX$5=0,0,AW75+'KWh (Monthly) ENTRY LI'!AX75)</f>
        <v>0</v>
      </c>
      <c r="AY75" s="125">
        <f>IF('KWh (Monthly) ENTRY LI'!AY$5=0,0,AX75+'KWh (Monthly) ENTRY LI'!AY75)</f>
        <v>0</v>
      </c>
      <c r="AZ75" s="125">
        <f>IF('KWh (Monthly) ENTRY LI'!AZ$5=0,0,AY75+'KWh (Monthly) ENTRY LI'!AZ75)</f>
        <v>0</v>
      </c>
      <c r="BA75" s="125">
        <f>IF('KWh (Monthly) ENTRY LI'!BA$5=0,0,AZ75+'KWh (Monthly) ENTRY LI'!BA75)</f>
        <v>0</v>
      </c>
      <c r="BB75" s="125">
        <f>IF('KWh (Monthly) ENTRY LI'!BB$5=0,0,BA75+'KWh (Monthly) ENTRY LI'!BB75)</f>
        <v>0</v>
      </c>
      <c r="BC75" s="125">
        <f>IF('KWh (Monthly) ENTRY LI'!BC$5=0,0,BB75+'KWh (Monthly) ENTRY LI'!BC75)</f>
        <v>0</v>
      </c>
      <c r="BD75" s="125">
        <f>IF('KWh (Monthly) ENTRY LI'!BD$5=0,0,BC75+'KWh (Monthly) ENTRY LI'!BD75)</f>
        <v>0</v>
      </c>
      <c r="BE75" s="125">
        <f>IF('KWh (Monthly) ENTRY LI'!BE$5=0,0,BD75+'KWh (Monthly) ENTRY LI'!BE75)</f>
        <v>0</v>
      </c>
      <c r="BF75" s="125">
        <f>IF('KWh (Monthly) ENTRY LI'!BF$5=0,0,BE75+'KWh (Monthly) ENTRY LI'!BF75)</f>
        <v>0</v>
      </c>
      <c r="BG75" s="125">
        <f>IF('KWh (Monthly) ENTRY LI'!BG$5=0,0,BF75+'KWh (Monthly) ENTRY LI'!BG75)</f>
        <v>0</v>
      </c>
      <c r="BH75" s="125">
        <f>IF('KWh (Monthly) ENTRY LI'!BH$5=0,0,BG75+'KWh (Monthly) ENTRY LI'!BH75)</f>
        <v>0</v>
      </c>
      <c r="BI75" s="125">
        <f>IF('KWh (Monthly) ENTRY LI'!BI$5=0,0,BH75+'KWh (Monthly) ENTRY LI'!BI75)</f>
        <v>0</v>
      </c>
      <c r="BJ75" s="125">
        <f>IF('KWh (Monthly) ENTRY LI'!BJ$5=0,0,BI75+'KWh (Monthly) ENTRY LI'!BJ75)</f>
        <v>0</v>
      </c>
      <c r="BK75" s="125">
        <f>IF('KWh (Monthly) ENTRY LI'!BK$5=0,0,BJ75+'KWh (Monthly) ENTRY LI'!BK75)</f>
        <v>0</v>
      </c>
      <c r="BL75" s="125">
        <f>IF('KWh (Monthly) ENTRY LI'!BL$5=0,0,BK75+'KWh (Monthly) ENTRY LI'!BL75)</f>
        <v>0</v>
      </c>
      <c r="BM75" s="125">
        <f>IF('KWh (Monthly) ENTRY LI'!BM$5=0,0,BL75+'KWh (Monthly) ENTRY LI'!BM75)</f>
        <v>0</v>
      </c>
      <c r="BN75" s="125">
        <f>IF('KWh (Monthly) ENTRY LI'!BN$5=0,0,BM75+'KWh (Monthly) ENTRY LI'!BN75)</f>
        <v>0</v>
      </c>
      <c r="BO75" s="125">
        <f>IF('KWh (Monthly) ENTRY LI'!BO$5=0,0,BN75+'KWh (Monthly) ENTRY LI'!BO75)</f>
        <v>0</v>
      </c>
      <c r="BP75" s="125">
        <f>IF('KWh (Monthly) ENTRY LI'!BP$5=0,0,BO75+'KWh (Monthly) ENTRY LI'!BP75)</f>
        <v>0</v>
      </c>
      <c r="BQ75" s="125">
        <f>IF('KWh (Monthly) ENTRY LI'!BQ$5=0,0,BP75+'KWh (Monthly) ENTRY LI'!BQ75)</f>
        <v>0</v>
      </c>
      <c r="BR75" s="125">
        <f>IF('KWh (Monthly) ENTRY LI'!BR$5=0,0,BQ75+'KWh (Monthly) ENTRY LI'!BR75)</f>
        <v>0</v>
      </c>
      <c r="BS75" s="125">
        <f>IF('KWh (Monthly) ENTRY LI'!BS$5=0,0,BR75+'KWh (Monthly) ENTRY LI'!BS75)</f>
        <v>0</v>
      </c>
      <c r="BT75" s="125">
        <f>IF('KWh (Monthly) ENTRY LI'!BT$5=0,0,BS75+'KWh (Monthly) ENTRY LI'!BT75)</f>
        <v>0</v>
      </c>
      <c r="BU75" s="125">
        <f>IF('KWh (Monthly) ENTRY LI'!BU$5=0,0,BT75+'KWh (Monthly) ENTRY LI'!BU75)</f>
        <v>0</v>
      </c>
      <c r="BV75" s="125">
        <f>IF('KWh (Monthly) ENTRY LI'!BV$5=0,0,BU75+'KWh (Monthly) ENTRY LI'!BV75)</f>
        <v>0</v>
      </c>
      <c r="BW75" s="125">
        <f>IF('KWh (Monthly) ENTRY LI'!BW$5=0,0,BV75+'KWh (Monthly) ENTRY LI'!BW75)</f>
        <v>0</v>
      </c>
      <c r="BX75" s="125">
        <f>IF('KWh (Monthly) ENTRY LI'!BX$5=0,0,BW75+'KWh (Monthly) ENTRY LI'!BX75)</f>
        <v>0</v>
      </c>
      <c r="BY75" s="125">
        <f>IF('KWh (Monthly) ENTRY LI'!BY$5=0,0,BX75+'KWh (Monthly) ENTRY LI'!BY75)</f>
        <v>0</v>
      </c>
      <c r="BZ75" s="125">
        <f>IF('KWh (Monthly) ENTRY LI'!BZ$5=0,0,BY75+'KWh (Monthly) ENTRY LI'!BZ75)</f>
        <v>0</v>
      </c>
      <c r="CA75" s="125">
        <f>IF('KWh (Monthly) ENTRY LI'!CA$5=0,0,BZ75+'KWh (Monthly) ENTRY LI'!CA75)</f>
        <v>0</v>
      </c>
      <c r="CB75" s="125">
        <f>IF('KWh (Monthly) ENTRY LI'!CB$5=0,0,CA75+'KWh (Monthly) ENTRY LI'!CB75)</f>
        <v>0</v>
      </c>
      <c r="CC75" s="125">
        <f>IF('KWh (Monthly) ENTRY LI'!CC$5=0,0,CB75+'KWh (Monthly) ENTRY LI'!CC75)</f>
        <v>0</v>
      </c>
      <c r="CD75" s="125">
        <f>IF('KWh (Monthly) ENTRY LI'!CD$5=0,0,CC75+'KWh (Monthly) ENTRY LI'!CD75)</f>
        <v>0</v>
      </c>
      <c r="CE75" s="125">
        <f>IF('KWh (Monthly) ENTRY LI'!CE$5=0,0,CD75+'KWh (Monthly) ENTRY LI'!CE75)</f>
        <v>0</v>
      </c>
      <c r="CF75" s="125">
        <f>IF('KWh (Monthly) ENTRY LI'!CF$5=0,0,CE75+'KWh (Monthly) ENTRY LI'!CF75)</f>
        <v>0</v>
      </c>
      <c r="CG75" s="125">
        <f>IF('KWh (Monthly) ENTRY LI'!CG$5=0,0,CF75+'KWh (Monthly) ENTRY LI'!CG75)</f>
        <v>0</v>
      </c>
      <c r="CH75" s="125">
        <f>IF('KWh (Monthly) ENTRY LI'!CH$5=0,0,CG75+'KWh (Monthly) ENTRY LI'!CH75)</f>
        <v>0</v>
      </c>
      <c r="CI75" s="125">
        <f>IF('KWh (Monthly) ENTRY LI'!CI$5=0,0,CH75+'KWh (Monthly) ENTRY LI'!CI75)</f>
        <v>0</v>
      </c>
      <c r="CJ75" s="125">
        <f>IF('KWh (Monthly) ENTRY LI'!CJ$5=0,0,CI75+'KWh (Monthly) ENTRY LI'!CJ75)</f>
        <v>0</v>
      </c>
    </row>
    <row r="76" spans="1:88" x14ac:dyDescent="0.35">
      <c r="A76" s="299"/>
      <c r="B76" s="47" t="s">
        <v>7</v>
      </c>
      <c r="C76" s="50">
        <f>IF('KWh (Monthly) ENTRY LI'!C$5=0,0,'KWh (Monthly) ENTRY LI'!C76)</f>
        <v>0</v>
      </c>
      <c r="D76" s="50">
        <f>IF('KWh (Monthly) ENTRY LI'!D$5=0,0,C76+'KWh (Monthly) ENTRY LI'!D76)</f>
        <v>0</v>
      </c>
      <c r="E76" s="50">
        <f>IF('KWh (Monthly) ENTRY LI'!E$5=0,0,D76+'KWh (Monthly) ENTRY LI'!E76)</f>
        <v>0</v>
      </c>
      <c r="F76" s="50">
        <f>IF('KWh (Monthly) ENTRY LI'!F$5=0,0,E76+'KWh (Monthly) ENTRY LI'!F76)</f>
        <v>0</v>
      </c>
      <c r="G76" s="50">
        <f>IF('KWh (Monthly) ENTRY LI'!G$5=0,0,F76+'KWh (Monthly) ENTRY LI'!G76)</f>
        <v>0</v>
      </c>
      <c r="H76" s="50">
        <f>IF('KWh (Monthly) ENTRY LI'!H$5=0,0,G76+'KWh (Monthly) ENTRY LI'!H76)</f>
        <v>0</v>
      </c>
      <c r="I76" s="50">
        <f>IF('KWh (Monthly) ENTRY LI'!I$5=0,0,H76+'KWh (Monthly) ENTRY LI'!I76)</f>
        <v>0</v>
      </c>
      <c r="J76" s="50">
        <f>IF('KWh (Monthly) ENTRY LI'!J$5=0,0,I76+'KWh (Monthly) ENTRY LI'!J76)</f>
        <v>0</v>
      </c>
      <c r="K76" s="50">
        <f>IF('KWh (Monthly) ENTRY LI'!K$5=0,0,J76+'KWh (Monthly) ENTRY LI'!K76)</f>
        <v>0</v>
      </c>
      <c r="L76" s="50">
        <f>IF('KWh (Monthly) ENTRY LI'!L$5=0,0,K76+'KWh (Monthly) ENTRY LI'!L76)</f>
        <v>0</v>
      </c>
      <c r="M76" s="50">
        <f>IF('KWh (Monthly) ENTRY LI'!M$5=0,0,L76+'KWh (Monthly) ENTRY LI'!M76)</f>
        <v>0</v>
      </c>
      <c r="N76" s="50">
        <f>IF('KWh (Monthly) ENTRY LI'!N$5=0,0,M76+'KWh (Monthly) ENTRY LI'!N76)</f>
        <v>0</v>
      </c>
      <c r="O76" s="50">
        <f>IF('KWh (Monthly) ENTRY LI'!O$5=0,0,N76+'KWh (Monthly) ENTRY LI'!O76)</f>
        <v>0</v>
      </c>
      <c r="P76" s="50">
        <f>IF('KWh (Monthly) ENTRY LI'!P$5=0,0,O76+'KWh (Monthly) ENTRY LI'!P76)</f>
        <v>0</v>
      </c>
      <c r="Q76" s="50">
        <f>IF('KWh (Monthly) ENTRY LI'!Q$5=0,0,P76+'KWh (Monthly) ENTRY LI'!Q76)</f>
        <v>0</v>
      </c>
      <c r="R76" s="50">
        <f>IF('KWh (Monthly) ENTRY LI'!R$5=0,0,Q76+'KWh (Monthly) ENTRY LI'!R76)</f>
        <v>0</v>
      </c>
      <c r="S76" s="50">
        <f>IF('KWh (Monthly) ENTRY LI'!S$5=0,0,R76+'KWh (Monthly) ENTRY LI'!S76)</f>
        <v>0</v>
      </c>
      <c r="T76" s="50">
        <f>IF('KWh (Monthly) ENTRY LI'!T$5=0,0,S76+'KWh (Monthly) ENTRY LI'!T76)</f>
        <v>0</v>
      </c>
      <c r="U76" s="50">
        <f>IF('KWh (Monthly) ENTRY LI'!U$5=0,0,T76+'KWh (Monthly) ENTRY LI'!U76)</f>
        <v>0</v>
      </c>
      <c r="V76" s="50">
        <f>IF('KWh (Monthly) ENTRY LI'!V$5=0,0,U76+'KWh (Monthly) ENTRY LI'!V76)</f>
        <v>0</v>
      </c>
      <c r="W76" s="50">
        <f>IF('KWh (Monthly) ENTRY LI'!W$5=0,0,V76+'KWh (Monthly) ENTRY LI'!W76)</f>
        <v>0</v>
      </c>
      <c r="X76" s="50">
        <f>IF('KWh (Monthly) ENTRY LI'!X$5=0,0,W76+'KWh (Monthly) ENTRY LI'!X76)</f>
        <v>0</v>
      </c>
      <c r="Y76" s="50">
        <f>IF('KWh (Monthly) ENTRY LI'!Y$5=0,0,X76+'KWh (Monthly) ENTRY LI'!Y76)</f>
        <v>0</v>
      </c>
      <c r="Z76" s="50">
        <f>IF('KWh (Monthly) ENTRY LI'!Z$5=0,0,Y76+'KWh (Monthly) ENTRY LI'!Z76)</f>
        <v>0</v>
      </c>
      <c r="AA76" s="50">
        <f>IF('KWh (Monthly) ENTRY LI'!AA$5=0,0,Z76+'KWh (Monthly) ENTRY LI'!AA76)</f>
        <v>0</v>
      </c>
      <c r="AB76" s="50">
        <f>IF('KWh (Monthly) ENTRY LI'!AB$5=0,0,AA76+'KWh (Monthly) ENTRY LI'!AB76)</f>
        <v>0</v>
      </c>
      <c r="AC76" s="50">
        <f>IF('KWh (Monthly) ENTRY LI'!AC$5=0,0,AB76+'KWh (Monthly) ENTRY LI'!AC76)</f>
        <v>0</v>
      </c>
      <c r="AD76" s="50">
        <f>IF('KWh (Monthly) ENTRY LI'!AD$5=0,0,AC76+'KWh (Monthly) ENTRY LI'!AD76)</f>
        <v>0</v>
      </c>
      <c r="AE76" s="50">
        <f>IF('KWh (Monthly) ENTRY LI'!AE$5=0,0,AD76+'KWh (Monthly) ENTRY LI'!AE76)</f>
        <v>0</v>
      </c>
      <c r="AF76" s="50">
        <f>IF('KWh (Monthly) ENTRY LI'!AF$5=0,0,AE76+'KWh (Monthly) ENTRY LI'!AF76)</f>
        <v>0</v>
      </c>
      <c r="AG76" s="50">
        <f>IF('KWh (Monthly) ENTRY LI'!AG$5=0,0,AF76+'KWh (Monthly) ENTRY LI'!AG76)</f>
        <v>0</v>
      </c>
      <c r="AH76" s="50">
        <f>IF('KWh (Monthly) ENTRY LI'!AH$5=0,0,AG76+'KWh (Monthly) ENTRY LI'!AH76)</f>
        <v>0</v>
      </c>
      <c r="AI76" s="50">
        <f>IF('KWh (Monthly) ENTRY LI'!AI$5=0,0,AH76+'KWh (Monthly) ENTRY LI'!AI76)</f>
        <v>0</v>
      </c>
      <c r="AJ76" s="50">
        <f>IF('KWh (Monthly) ENTRY LI'!AJ$5=0,0,AI76+'KWh (Monthly) ENTRY LI'!AJ76)</f>
        <v>0</v>
      </c>
      <c r="AK76" s="50">
        <f>IF('KWh (Monthly) ENTRY LI'!AK$5=0,0,AJ76+'KWh (Monthly) ENTRY LI'!AK76)</f>
        <v>0</v>
      </c>
      <c r="AL76" s="50">
        <f>IF('KWh (Monthly) ENTRY LI'!AL$5=0,0,AK76+'KWh (Monthly) ENTRY LI'!AL76)</f>
        <v>0</v>
      </c>
      <c r="AM76" s="50">
        <f>IF('KWh (Monthly) ENTRY LI'!AM$5=0,0,AL76+'KWh (Monthly) ENTRY LI'!AM76)</f>
        <v>0</v>
      </c>
      <c r="AN76" s="50">
        <f>IF('KWh (Monthly) ENTRY LI'!AN$5=0,0,AM76+'KWh (Monthly) ENTRY LI'!AN76)</f>
        <v>0</v>
      </c>
      <c r="AO76" s="125">
        <f>IF('KWh (Monthly) ENTRY LI'!AO$5=0,0,AN76+'KWh (Monthly) ENTRY LI'!AO76)</f>
        <v>0</v>
      </c>
      <c r="AP76" s="125">
        <f>IF('KWh (Monthly) ENTRY LI'!AP$5=0,0,AO76+'KWh (Monthly) ENTRY LI'!AP76)</f>
        <v>0</v>
      </c>
      <c r="AQ76" s="125">
        <f>IF('KWh (Monthly) ENTRY LI'!AQ$5=0,0,AP76+'KWh (Monthly) ENTRY LI'!AQ76)</f>
        <v>0</v>
      </c>
      <c r="AR76" s="125">
        <f>IF('KWh (Monthly) ENTRY LI'!AR$5=0,0,AQ76+'KWh (Monthly) ENTRY LI'!AR76)</f>
        <v>0</v>
      </c>
      <c r="AS76" s="125">
        <f>IF('KWh (Monthly) ENTRY LI'!AS$5=0,0,AR76+'KWh (Monthly) ENTRY LI'!AS76)</f>
        <v>0</v>
      </c>
      <c r="AT76" s="125">
        <f>IF('KWh (Monthly) ENTRY LI'!AT$5=0,0,AS76+'KWh (Monthly) ENTRY LI'!AT76)</f>
        <v>0</v>
      </c>
      <c r="AU76" s="125">
        <f>IF('KWh (Monthly) ENTRY LI'!AU$5=0,0,AT76+'KWh (Monthly) ENTRY LI'!AU76)</f>
        <v>0</v>
      </c>
      <c r="AV76" s="125">
        <f>IF('KWh (Monthly) ENTRY LI'!AV$5=0,0,AU76+'KWh (Monthly) ENTRY LI'!AV76)</f>
        <v>0</v>
      </c>
      <c r="AW76" s="125">
        <f>IF('KWh (Monthly) ENTRY LI'!AW$5=0,0,AV76+'KWh (Monthly) ENTRY LI'!AW76)</f>
        <v>0</v>
      </c>
      <c r="AX76" s="125">
        <f>IF('KWh (Monthly) ENTRY LI'!AX$5=0,0,AW76+'KWh (Monthly) ENTRY LI'!AX76)</f>
        <v>0</v>
      </c>
      <c r="AY76" s="125">
        <f>IF('KWh (Monthly) ENTRY LI'!AY$5=0,0,AX76+'KWh (Monthly) ENTRY LI'!AY76)</f>
        <v>0</v>
      </c>
      <c r="AZ76" s="125">
        <f>IF('KWh (Monthly) ENTRY LI'!AZ$5=0,0,AY76+'KWh (Monthly) ENTRY LI'!AZ76)</f>
        <v>0</v>
      </c>
      <c r="BA76" s="125">
        <f>IF('KWh (Monthly) ENTRY LI'!BA$5=0,0,AZ76+'KWh (Monthly) ENTRY LI'!BA76)</f>
        <v>0</v>
      </c>
      <c r="BB76" s="125">
        <f>IF('KWh (Monthly) ENTRY LI'!BB$5=0,0,BA76+'KWh (Monthly) ENTRY LI'!BB76)</f>
        <v>0</v>
      </c>
      <c r="BC76" s="125">
        <f>IF('KWh (Monthly) ENTRY LI'!BC$5=0,0,BB76+'KWh (Monthly) ENTRY LI'!BC76)</f>
        <v>0</v>
      </c>
      <c r="BD76" s="125">
        <f>IF('KWh (Monthly) ENTRY LI'!BD$5=0,0,BC76+'KWh (Monthly) ENTRY LI'!BD76)</f>
        <v>0</v>
      </c>
      <c r="BE76" s="125">
        <f>IF('KWh (Monthly) ENTRY LI'!BE$5=0,0,BD76+'KWh (Monthly) ENTRY LI'!BE76)</f>
        <v>0</v>
      </c>
      <c r="BF76" s="125">
        <f>IF('KWh (Monthly) ENTRY LI'!BF$5=0,0,BE76+'KWh (Monthly) ENTRY LI'!BF76)</f>
        <v>0</v>
      </c>
      <c r="BG76" s="125">
        <f>IF('KWh (Monthly) ENTRY LI'!BG$5=0,0,BF76+'KWh (Monthly) ENTRY LI'!BG76)</f>
        <v>0</v>
      </c>
      <c r="BH76" s="125">
        <f>IF('KWh (Monthly) ENTRY LI'!BH$5=0,0,BG76+'KWh (Monthly) ENTRY LI'!BH76)</f>
        <v>0</v>
      </c>
      <c r="BI76" s="125">
        <f>IF('KWh (Monthly) ENTRY LI'!BI$5=0,0,BH76+'KWh (Monthly) ENTRY LI'!BI76)</f>
        <v>0</v>
      </c>
      <c r="BJ76" s="125">
        <f>IF('KWh (Monthly) ENTRY LI'!BJ$5=0,0,BI76+'KWh (Monthly) ENTRY LI'!BJ76)</f>
        <v>0</v>
      </c>
      <c r="BK76" s="125">
        <f>IF('KWh (Monthly) ENTRY LI'!BK$5=0,0,BJ76+'KWh (Monthly) ENTRY LI'!BK76)</f>
        <v>0</v>
      </c>
      <c r="BL76" s="125">
        <f>IF('KWh (Monthly) ENTRY LI'!BL$5=0,0,BK76+'KWh (Monthly) ENTRY LI'!BL76)</f>
        <v>0</v>
      </c>
      <c r="BM76" s="125">
        <f>IF('KWh (Monthly) ENTRY LI'!BM$5=0,0,BL76+'KWh (Monthly) ENTRY LI'!BM76)</f>
        <v>0</v>
      </c>
      <c r="BN76" s="125">
        <f>IF('KWh (Monthly) ENTRY LI'!BN$5=0,0,BM76+'KWh (Monthly) ENTRY LI'!BN76)</f>
        <v>0</v>
      </c>
      <c r="BO76" s="125">
        <f>IF('KWh (Monthly) ENTRY LI'!BO$5=0,0,BN76+'KWh (Monthly) ENTRY LI'!BO76)</f>
        <v>0</v>
      </c>
      <c r="BP76" s="125">
        <f>IF('KWh (Monthly) ENTRY LI'!BP$5=0,0,BO76+'KWh (Monthly) ENTRY LI'!BP76)</f>
        <v>0</v>
      </c>
      <c r="BQ76" s="125">
        <f>IF('KWh (Monthly) ENTRY LI'!BQ$5=0,0,BP76+'KWh (Monthly) ENTRY LI'!BQ76)</f>
        <v>0</v>
      </c>
      <c r="BR76" s="125">
        <f>IF('KWh (Monthly) ENTRY LI'!BR$5=0,0,BQ76+'KWh (Monthly) ENTRY LI'!BR76)</f>
        <v>0</v>
      </c>
      <c r="BS76" s="125">
        <f>IF('KWh (Monthly) ENTRY LI'!BS$5=0,0,BR76+'KWh (Monthly) ENTRY LI'!BS76)</f>
        <v>0</v>
      </c>
      <c r="BT76" s="125">
        <f>IF('KWh (Monthly) ENTRY LI'!BT$5=0,0,BS76+'KWh (Monthly) ENTRY LI'!BT76)</f>
        <v>0</v>
      </c>
      <c r="BU76" s="125">
        <f>IF('KWh (Monthly) ENTRY LI'!BU$5=0,0,BT76+'KWh (Monthly) ENTRY LI'!BU76)</f>
        <v>0</v>
      </c>
      <c r="BV76" s="125">
        <f>IF('KWh (Monthly) ENTRY LI'!BV$5=0,0,BU76+'KWh (Monthly) ENTRY LI'!BV76)</f>
        <v>0</v>
      </c>
      <c r="BW76" s="125">
        <f>IF('KWh (Monthly) ENTRY LI'!BW$5=0,0,BV76+'KWh (Monthly) ENTRY LI'!BW76)</f>
        <v>0</v>
      </c>
      <c r="BX76" s="125">
        <f>IF('KWh (Monthly) ENTRY LI'!BX$5=0,0,BW76+'KWh (Monthly) ENTRY LI'!BX76)</f>
        <v>0</v>
      </c>
      <c r="BY76" s="125">
        <f>IF('KWh (Monthly) ENTRY LI'!BY$5=0,0,BX76+'KWh (Monthly) ENTRY LI'!BY76)</f>
        <v>0</v>
      </c>
      <c r="BZ76" s="125">
        <f>IF('KWh (Monthly) ENTRY LI'!BZ$5=0,0,BY76+'KWh (Monthly) ENTRY LI'!BZ76)</f>
        <v>0</v>
      </c>
      <c r="CA76" s="125">
        <f>IF('KWh (Monthly) ENTRY LI'!CA$5=0,0,BZ76+'KWh (Monthly) ENTRY LI'!CA76)</f>
        <v>0</v>
      </c>
      <c r="CB76" s="125">
        <f>IF('KWh (Monthly) ENTRY LI'!CB$5=0,0,CA76+'KWh (Monthly) ENTRY LI'!CB76)</f>
        <v>0</v>
      </c>
      <c r="CC76" s="125">
        <f>IF('KWh (Monthly) ENTRY LI'!CC$5=0,0,CB76+'KWh (Monthly) ENTRY LI'!CC76)</f>
        <v>0</v>
      </c>
      <c r="CD76" s="125">
        <f>IF('KWh (Monthly) ENTRY LI'!CD$5=0,0,CC76+'KWh (Monthly) ENTRY LI'!CD76)</f>
        <v>0</v>
      </c>
      <c r="CE76" s="125">
        <f>IF('KWh (Monthly) ENTRY LI'!CE$5=0,0,CD76+'KWh (Monthly) ENTRY LI'!CE76)</f>
        <v>0</v>
      </c>
      <c r="CF76" s="125">
        <f>IF('KWh (Monthly) ENTRY LI'!CF$5=0,0,CE76+'KWh (Monthly) ENTRY LI'!CF76)</f>
        <v>0</v>
      </c>
      <c r="CG76" s="125">
        <f>IF('KWh (Monthly) ENTRY LI'!CG$5=0,0,CF76+'KWh (Monthly) ENTRY LI'!CG76)</f>
        <v>0</v>
      </c>
      <c r="CH76" s="125">
        <f>IF('KWh (Monthly) ENTRY LI'!CH$5=0,0,CG76+'KWh (Monthly) ENTRY LI'!CH76)</f>
        <v>0</v>
      </c>
      <c r="CI76" s="125">
        <f>IF('KWh (Monthly) ENTRY LI'!CI$5=0,0,CH76+'KWh (Monthly) ENTRY LI'!CI76)</f>
        <v>0</v>
      </c>
      <c r="CJ76" s="125">
        <f>IF('KWh (Monthly) ENTRY LI'!CJ$5=0,0,CI76+'KWh (Monthly) ENTRY LI'!CJ76)</f>
        <v>0</v>
      </c>
    </row>
    <row r="77" spans="1:88" ht="15" thickBot="1" x14ac:dyDescent="0.4">
      <c r="A77" s="300"/>
      <c r="B77" s="47" t="s">
        <v>8</v>
      </c>
      <c r="C77" s="50">
        <f>IF('KWh (Monthly) ENTRY LI'!C$5=0,0,'KWh (Monthly) ENTRY LI'!C77)</f>
        <v>0</v>
      </c>
      <c r="D77" s="50">
        <f>IF('KWh (Monthly) ENTRY LI'!D$5=0,0,C77+'KWh (Monthly) ENTRY LI'!D77)</f>
        <v>0</v>
      </c>
      <c r="E77" s="50">
        <f>IF('KWh (Monthly) ENTRY LI'!E$5=0,0,D77+'KWh (Monthly) ENTRY LI'!E77)</f>
        <v>0</v>
      </c>
      <c r="F77" s="50">
        <f>IF('KWh (Monthly) ENTRY LI'!F$5=0,0,E77+'KWh (Monthly) ENTRY LI'!F77)</f>
        <v>0</v>
      </c>
      <c r="G77" s="50">
        <f>IF('KWh (Monthly) ENTRY LI'!G$5=0,0,F77+'KWh (Monthly) ENTRY LI'!G77)</f>
        <v>0</v>
      </c>
      <c r="H77" s="50">
        <f>IF('KWh (Monthly) ENTRY LI'!H$5=0,0,G77+'KWh (Monthly) ENTRY LI'!H77)</f>
        <v>0</v>
      </c>
      <c r="I77" s="50">
        <f>IF('KWh (Monthly) ENTRY LI'!I$5=0,0,H77+'KWh (Monthly) ENTRY LI'!I77)</f>
        <v>0</v>
      </c>
      <c r="J77" s="50">
        <f>IF('KWh (Monthly) ENTRY LI'!J$5=0,0,I77+'KWh (Monthly) ENTRY LI'!J77)</f>
        <v>0</v>
      </c>
      <c r="K77" s="50">
        <f>IF('KWh (Monthly) ENTRY LI'!K$5=0,0,J77+'KWh (Monthly) ENTRY LI'!K77)</f>
        <v>0</v>
      </c>
      <c r="L77" s="50">
        <f>IF('KWh (Monthly) ENTRY LI'!L$5=0,0,K77+'KWh (Monthly) ENTRY LI'!L77)</f>
        <v>0</v>
      </c>
      <c r="M77" s="50">
        <f>IF('KWh (Monthly) ENTRY LI'!M$5=0,0,L77+'KWh (Monthly) ENTRY LI'!M77)</f>
        <v>0</v>
      </c>
      <c r="N77" s="50">
        <f>IF('KWh (Monthly) ENTRY LI'!N$5=0,0,M77+'KWh (Monthly) ENTRY LI'!N77)</f>
        <v>0</v>
      </c>
      <c r="O77" s="50">
        <f>IF('KWh (Monthly) ENTRY LI'!O$5=0,0,N77+'KWh (Monthly) ENTRY LI'!O77)</f>
        <v>0</v>
      </c>
      <c r="P77" s="50">
        <f>IF('KWh (Monthly) ENTRY LI'!P$5=0,0,O77+'KWh (Monthly) ENTRY LI'!P77)</f>
        <v>0</v>
      </c>
      <c r="Q77" s="50">
        <f>IF('KWh (Monthly) ENTRY LI'!Q$5=0,0,P77+'KWh (Monthly) ENTRY LI'!Q77)</f>
        <v>0</v>
      </c>
      <c r="R77" s="50">
        <f>IF('KWh (Monthly) ENTRY LI'!R$5=0,0,Q77+'KWh (Monthly) ENTRY LI'!R77)</f>
        <v>0</v>
      </c>
      <c r="S77" s="50">
        <f>IF('KWh (Monthly) ENTRY LI'!S$5=0,0,R77+'KWh (Monthly) ENTRY LI'!S77)</f>
        <v>0</v>
      </c>
      <c r="T77" s="50">
        <f>IF('KWh (Monthly) ENTRY LI'!T$5=0,0,S77+'KWh (Monthly) ENTRY LI'!T77)</f>
        <v>0</v>
      </c>
      <c r="U77" s="50">
        <f>IF('KWh (Monthly) ENTRY LI'!U$5=0,0,T77+'KWh (Monthly) ENTRY LI'!U77)</f>
        <v>0</v>
      </c>
      <c r="V77" s="50">
        <f>IF('KWh (Monthly) ENTRY LI'!V$5=0,0,U77+'KWh (Monthly) ENTRY LI'!V77)</f>
        <v>0</v>
      </c>
      <c r="W77" s="50">
        <f>IF('KWh (Monthly) ENTRY LI'!W$5=0,0,V77+'KWh (Monthly) ENTRY LI'!W77)</f>
        <v>0</v>
      </c>
      <c r="X77" s="50">
        <f>IF('KWh (Monthly) ENTRY LI'!X$5=0,0,W77+'KWh (Monthly) ENTRY LI'!X77)</f>
        <v>0</v>
      </c>
      <c r="Y77" s="50">
        <f>IF('KWh (Monthly) ENTRY LI'!Y$5=0,0,X77+'KWh (Monthly) ENTRY LI'!Y77)</f>
        <v>0</v>
      </c>
      <c r="Z77" s="50">
        <f>IF('KWh (Monthly) ENTRY LI'!Z$5=0,0,Y77+'KWh (Monthly) ENTRY LI'!Z77)</f>
        <v>0</v>
      </c>
      <c r="AA77" s="50">
        <f>IF('KWh (Monthly) ENTRY LI'!AA$5=0,0,Z77+'KWh (Monthly) ENTRY LI'!AA77)</f>
        <v>0</v>
      </c>
      <c r="AB77" s="50">
        <f>IF('KWh (Monthly) ENTRY LI'!AB$5=0,0,AA77+'KWh (Monthly) ENTRY LI'!AB77)</f>
        <v>0</v>
      </c>
      <c r="AC77" s="50">
        <f>IF('KWh (Monthly) ENTRY LI'!AC$5=0,0,AB77+'KWh (Monthly) ENTRY LI'!AC77)</f>
        <v>0</v>
      </c>
      <c r="AD77" s="50">
        <f>IF('KWh (Monthly) ENTRY LI'!AD$5=0,0,AC77+'KWh (Monthly) ENTRY LI'!AD77)</f>
        <v>0</v>
      </c>
      <c r="AE77" s="50">
        <f>IF('KWh (Monthly) ENTRY LI'!AE$5=0,0,AD77+'KWh (Monthly) ENTRY LI'!AE77)</f>
        <v>0</v>
      </c>
      <c r="AF77" s="50">
        <f>IF('KWh (Monthly) ENTRY LI'!AF$5=0,0,AE77+'KWh (Monthly) ENTRY LI'!AF77)</f>
        <v>0</v>
      </c>
      <c r="AG77" s="50">
        <f>IF('KWh (Monthly) ENTRY LI'!AG$5=0,0,AF77+'KWh (Monthly) ENTRY LI'!AG77)</f>
        <v>0</v>
      </c>
      <c r="AH77" s="50">
        <f>IF('KWh (Monthly) ENTRY LI'!AH$5=0,0,AG77+'KWh (Monthly) ENTRY LI'!AH77)</f>
        <v>0</v>
      </c>
      <c r="AI77" s="50">
        <f>IF('KWh (Monthly) ENTRY LI'!AI$5=0,0,AH77+'KWh (Monthly) ENTRY LI'!AI77)</f>
        <v>0</v>
      </c>
      <c r="AJ77" s="50">
        <f>IF('KWh (Monthly) ENTRY LI'!AJ$5=0,0,AI77+'KWh (Monthly) ENTRY LI'!AJ77)</f>
        <v>0</v>
      </c>
      <c r="AK77" s="50">
        <f>IF('KWh (Monthly) ENTRY LI'!AK$5=0,0,AJ77+'KWh (Monthly) ENTRY LI'!AK77)</f>
        <v>0</v>
      </c>
      <c r="AL77" s="50">
        <f>IF('KWh (Monthly) ENTRY LI'!AL$5=0,0,AK77+'KWh (Monthly) ENTRY LI'!AL77)</f>
        <v>0</v>
      </c>
      <c r="AM77" s="50">
        <f>IF('KWh (Monthly) ENTRY LI'!AM$5=0,0,AL77+'KWh (Monthly) ENTRY LI'!AM77)</f>
        <v>0</v>
      </c>
      <c r="AN77" s="50">
        <f>IF('KWh (Monthly) ENTRY LI'!AN$5=0,0,AM77+'KWh (Monthly) ENTRY LI'!AN77)</f>
        <v>0</v>
      </c>
      <c r="AO77" s="125">
        <f>IF('KWh (Monthly) ENTRY LI'!AO$5=0,0,AN77+'KWh (Monthly) ENTRY LI'!AO77)</f>
        <v>0</v>
      </c>
      <c r="AP77" s="125">
        <f>IF('KWh (Monthly) ENTRY LI'!AP$5=0,0,AO77+'KWh (Monthly) ENTRY LI'!AP77)</f>
        <v>0</v>
      </c>
      <c r="AQ77" s="125">
        <f>IF('KWh (Monthly) ENTRY LI'!AQ$5=0,0,AP77+'KWh (Monthly) ENTRY LI'!AQ77)</f>
        <v>0</v>
      </c>
      <c r="AR77" s="125">
        <f>IF('KWh (Monthly) ENTRY LI'!AR$5=0,0,AQ77+'KWh (Monthly) ENTRY LI'!AR77)</f>
        <v>0</v>
      </c>
      <c r="AS77" s="125">
        <f>IF('KWh (Monthly) ENTRY LI'!AS$5=0,0,AR77+'KWh (Monthly) ENTRY LI'!AS77)</f>
        <v>0</v>
      </c>
      <c r="AT77" s="125">
        <f>IF('KWh (Monthly) ENTRY LI'!AT$5=0,0,AS77+'KWh (Monthly) ENTRY LI'!AT77)</f>
        <v>0</v>
      </c>
      <c r="AU77" s="125">
        <f>IF('KWh (Monthly) ENTRY LI'!AU$5=0,0,AT77+'KWh (Monthly) ENTRY LI'!AU77)</f>
        <v>0</v>
      </c>
      <c r="AV77" s="125">
        <f>IF('KWh (Monthly) ENTRY LI'!AV$5=0,0,AU77+'KWh (Monthly) ENTRY LI'!AV77)</f>
        <v>0</v>
      </c>
      <c r="AW77" s="125">
        <f>IF('KWh (Monthly) ENTRY LI'!AW$5=0,0,AV77+'KWh (Monthly) ENTRY LI'!AW77)</f>
        <v>0</v>
      </c>
      <c r="AX77" s="125">
        <f>IF('KWh (Monthly) ENTRY LI'!AX$5=0,0,AW77+'KWh (Monthly) ENTRY LI'!AX77)</f>
        <v>0</v>
      </c>
      <c r="AY77" s="125">
        <f>IF('KWh (Monthly) ENTRY LI'!AY$5=0,0,AX77+'KWh (Monthly) ENTRY LI'!AY77)</f>
        <v>0</v>
      </c>
      <c r="AZ77" s="125">
        <f>IF('KWh (Monthly) ENTRY LI'!AZ$5=0,0,AY77+'KWh (Monthly) ENTRY LI'!AZ77)</f>
        <v>0</v>
      </c>
      <c r="BA77" s="125">
        <f>IF('KWh (Monthly) ENTRY LI'!BA$5=0,0,AZ77+'KWh (Monthly) ENTRY LI'!BA77)</f>
        <v>0</v>
      </c>
      <c r="BB77" s="125">
        <f>IF('KWh (Monthly) ENTRY LI'!BB$5=0,0,BA77+'KWh (Monthly) ENTRY LI'!BB77)</f>
        <v>0</v>
      </c>
      <c r="BC77" s="125">
        <f>IF('KWh (Monthly) ENTRY LI'!BC$5=0,0,BB77+'KWh (Monthly) ENTRY LI'!BC77)</f>
        <v>0</v>
      </c>
      <c r="BD77" s="125">
        <f>IF('KWh (Monthly) ENTRY LI'!BD$5=0,0,BC77+'KWh (Monthly) ENTRY LI'!BD77)</f>
        <v>0</v>
      </c>
      <c r="BE77" s="125">
        <f>IF('KWh (Monthly) ENTRY LI'!BE$5=0,0,BD77+'KWh (Monthly) ENTRY LI'!BE77)</f>
        <v>0</v>
      </c>
      <c r="BF77" s="125">
        <f>IF('KWh (Monthly) ENTRY LI'!BF$5=0,0,BE77+'KWh (Monthly) ENTRY LI'!BF77)</f>
        <v>0</v>
      </c>
      <c r="BG77" s="125">
        <f>IF('KWh (Monthly) ENTRY LI'!BG$5=0,0,BF77+'KWh (Monthly) ENTRY LI'!BG77)</f>
        <v>0</v>
      </c>
      <c r="BH77" s="125">
        <f>IF('KWh (Monthly) ENTRY LI'!BH$5=0,0,BG77+'KWh (Monthly) ENTRY LI'!BH77)</f>
        <v>0</v>
      </c>
      <c r="BI77" s="125">
        <f>IF('KWh (Monthly) ENTRY LI'!BI$5=0,0,BH77+'KWh (Monthly) ENTRY LI'!BI77)</f>
        <v>0</v>
      </c>
      <c r="BJ77" s="125">
        <f>IF('KWh (Monthly) ENTRY LI'!BJ$5=0,0,BI77+'KWh (Monthly) ENTRY LI'!BJ77)</f>
        <v>0</v>
      </c>
      <c r="BK77" s="125">
        <f>IF('KWh (Monthly) ENTRY LI'!BK$5=0,0,BJ77+'KWh (Monthly) ENTRY LI'!BK77)</f>
        <v>0</v>
      </c>
      <c r="BL77" s="125">
        <f>IF('KWh (Monthly) ENTRY LI'!BL$5=0,0,BK77+'KWh (Monthly) ENTRY LI'!BL77)</f>
        <v>0</v>
      </c>
      <c r="BM77" s="125">
        <f>IF('KWh (Monthly) ENTRY LI'!BM$5=0,0,BL77+'KWh (Monthly) ENTRY LI'!BM77)</f>
        <v>0</v>
      </c>
      <c r="BN77" s="125">
        <f>IF('KWh (Monthly) ENTRY LI'!BN$5=0,0,BM77+'KWh (Monthly) ENTRY LI'!BN77)</f>
        <v>0</v>
      </c>
      <c r="BO77" s="125">
        <f>IF('KWh (Monthly) ENTRY LI'!BO$5=0,0,BN77+'KWh (Monthly) ENTRY LI'!BO77)</f>
        <v>0</v>
      </c>
      <c r="BP77" s="125">
        <f>IF('KWh (Monthly) ENTRY LI'!BP$5=0,0,BO77+'KWh (Monthly) ENTRY LI'!BP77)</f>
        <v>0</v>
      </c>
      <c r="BQ77" s="125">
        <f>IF('KWh (Monthly) ENTRY LI'!BQ$5=0,0,BP77+'KWh (Monthly) ENTRY LI'!BQ77)</f>
        <v>0</v>
      </c>
      <c r="BR77" s="125">
        <f>IF('KWh (Monthly) ENTRY LI'!BR$5=0,0,BQ77+'KWh (Monthly) ENTRY LI'!BR77)</f>
        <v>0</v>
      </c>
      <c r="BS77" s="125">
        <f>IF('KWh (Monthly) ENTRY LI'!BS$5=0,0,BR77+'KWh (Monthly) ENTRY LI'!BS77)</f>
        <v>0</v>
      </c>
      <c r="BT77" s="125">
        <f>IF('KWh (Monthly) ENTRY LI'!BT$5=0,0,BS77+'KWh (Monthly) ENTRY LI'!BT77)</f>
        <v>0</v>
      </c>
      <c r="BU77" s="125">
        <f>IF('KWh (Monthly) ENTRY LI'!BU$5=0,0,BT77+'KWh (Monthly) ENTRY LI'!BU77)</f>
        <v>0</v>
      </c>
      <c r="BV77" s="125">
        <f>IF('KWh (Monthly) ENTRY LI'!BV$5=0,0,BU77+'KWh (Monthly) ENTRY LI'!BV77)</f>
        <v>0</v>
      </c>
      <c r="BW77" s="125">
        <f>IF('KWh (Monthly) ENTRY LI'!BW$5=0,0,BV77+'KWh (Monthly) ENTRY LI'!BW77)</f>
        <v>0</v>
      </c>
      <c r="BX77" s="125">
        <f>IF('KWh (Monthly) ENTRY LI'!BX$5=0,0,BW77+'KWh (Monthly) ENTRY LI'!BX77)</f>
        <v>0</v>
      </c>
      <c r="BY77" s="125">
        <f>IF('KWh (Monthly) ENTRY LI'!BY$5=0,0,BX77+'KWh (Monthly) ENTRY LI'!BY77)</f>
        <v>0</v>
      </c>
      <c r="BZ77" s="125">
        <f>IF('KWh (Monthly) ENTRY LI'!BZ$5=0,0,BY77+'KWh (Monthly) ENTRY LI'!BZ77)</f>
        <v>0</v>
      </c>
      <c r="CA77" s="125">
        <f>IF('KWh (Monthly) ENTRY LI'!CA$5=0,0,BZ77+'KWh (Monthly) ENTRY LI'!CA77)</f>
        <v>0</v>
      </c>
      <c r="CB77" s="125">
        <f>IF('KWh (Monthly) ENTRY LI'!CB$5=0,0,CA77+'KWh (Monthly) ENTRY LI'!CB77)</f>
        <v>0</v>
      </c>
      <c r="CC77" s="125">
        <f>IF('KWh (Monthly) ENTRY LI'!CC$5=0,0,CB77+'KWh (Monthly) ENTRY LI'!CC77)</f>
        <v>0</v>
      </c>
      <c r="CD77" s="125">
        <f>IF('KWh (Monthly) ENTRY LI'!CD$5=0,0,CC77+'KWh (Monthly) ENTRY LI'!CD77)</f>
        <v>0</v>
      </c>
      <c r="CE77" s="125">
        <f>IF('KWh (Monthly) ENTRY LI'!CE$5=0,0,CD77+'KWh (Monthly) ENTRY LI'!CE77)</f>
        <v>0</v>
      </c>
      <c r="CF77" s="125">
        <f>IF('KWh (Monthly) ENTRY LI'!CF$5=0,0,CE77+'KWh (Monthly) ENTRY LI'!CF77)</f>
        <v>0</v>
      </c>
      <c r="CG77" s="125">
        <f>IF('KWh (Monthly) ENTRY LI'!CG$5=0,0,CF77+'KWh (Monthly) ENTRY LI'!CG77)</f>
        <v>0</v>
      </c>
      <c r="CH77" s="125">
        <f>IF('KWh (Monthly) ENTRY LI'!CH$5=0,0,CG77+'KWh (Monthly) ENTRY LI'!CH77)</f>
        <v>0</v>
      </c>
      <c r="CI77" s="125">
        <f>IF('KWh (Monthly) ENTRY LI'!CI$5=0,0,CH77+'KWh (Monthly) ENTRY LI'!CI77)</f>
        <v>0</v>
      </c>
      <c r="CJ77" s="125">
        <f>IF('KWh (Monthly) ENTRY LI'!CJ$5=0,0,CI77+'KWh (Monthly) ENTRY LI'!CJ77)</f>
        <v>0</v>
      </c>
    </row>
    <row r="78" spans="1:88" ht="15" thickBot="1" x14ac:dyDescent="0.4">
      <c r="A78" s="56"/>
      <c r="B78" s="5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row>
    <row r="79" spans="1:88" s="6" customFormat="1" ht="15.5" x14ac:dyDescent="0.35">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124">
        <v>43617</v>
      </c>
      <c r="AS79" s="124">
        <v>43647</v>
      </c>
      <c r="AT79" s="124">
        <v>43678</v>
      </c>
      <c r="AU79" s="124">
        <v>43709</v>
      </c>
      <c r="AV79" s="124">
        <v>43739</v>
      </c>
      <c r="AW79" s="124">
        <v>43770</v>
      </c>
      <c r="AX79" s="124">
        <v>43800</v>
      </c>
      <c r="AY79" s="124">
        <v>43831</v>
      </c>
      <c r="AZ79" s="124">
        <v>43862</v>
      </c>
      <c r="BA79" s="124">
        <v>43891</v>
      </c>
      <c r="BB79" s="124">
        <v>43922</v>
      </c>
      <c r="BC79" s="124">
        <v>43952</v>
      </c>
      <c r="BD79" s="124">
        <v>43983</v>
      </c>
      <c r="BE79" s="124">
        <v>44013</v>
      </c>
      <c r="BF79" s="124">
        <v>44044</v>
      </c>
      <c r="BG79" s="124">
        <v>44075</v>
      </c>
      <c r="BH79" s="124">
        <v>44105</v>
      </c>
      <c r="BI79" s="124">
        <v>44136</v>
      </c>
      <c r="BJ79" s="124">
        <v>44166</v>
      </c>
      <c r="BK79" s="124">
        <v>44197</v>
      </c>
      <c r="BL79" s="124">
        <v>44228</v>
      </c>
      <c r="BM79" s="124">
        <v>44256</v>
      </c>
      <c r="BN79" s="124">
        <v>44287</v>
      </c>
      <c r="BO79" s="124">
        <v>44317</v>
      </c>
      <c r="BP79" s="124">
        <v>44348</v>
      </c>
      <c r="BQ79" s="124">
        <v>44378</v>
      </c>
      <c r="BR79" s="124">
        <v>44409</v>
      </c>
      <c r="BS79" s="124">
        <v>44440</v>
      </c>
      <c r="BT79" s="124">
        <v>44470</v>
      </c>
      <c r="BU79" s="124">
        <v>44501</v>
      </c>
      <c r="BV79" s="124">
        <v>44531</v>
      </c>
      <c r="BW79" s="124">
        <v>44562</v>
      </c>
      <c r="BX79" s="124">
        <v>44593</v>
      </c>
      <c r="BY79" s="124">
        <v>44621</v>
      </c>
      <c r="BZ79" s="124">
        <v>44652</v>
      </c>
      <c r="CA79" s="124">
        <v>44682</v>
      </c>
      <c r="CB79" s="124">
        <v>44713</v>
      </c>
      <c r="CC79" s="124">
        <v>44743</v>
      </c>
      <c r="CD79" s="124">
        <v>44774</v>
      </c>
      <c r="CE79" s="124">
        <v>44805</v>
      </c>
      <c r="CF79" s="124">
        <v>44835</v>
      </c>
      <c r="CG79" s="124">
        <v>44866</v>
      </c>
      <c r="CH79" s="124">
        <v>44896</v>
      </c>
      <c r="CI79" s="124">
        <v>44927</v>
      </c>
      <c r="CJ79" s="124">
        <v>44958</v>
      </c>
    </row>
    <row r="80" spans="1:88" s="6" customFormat="1" ht="15" customHeight="1" x14ac:dyDescent="0.35">
      <c r="A80" s="298" t="s">
        <v>29</v>
      </c>
      <c r="B80" s="47" t="s">
        <v>9</v>
      </c>
      <c r="C80" s="50">
        <f>IF('KWh (Monthly) ENTRY LI'!C$5=0,0,'KWh (Monthly) ENTRY LI'!C80)</f>
        <v>0</v>
      </c>
      <c r="D80" s="50">
        <f>IF('KWh (Monthly) ENTRY LI'!D$5=0,0,C80+'KWh (Monthly) ENTRY LI'!D80)</f>
        <v>0</v>
      </c>
      <c r="E80" s="50">
        <f>IF('KWh (Monthly) ENTRY LI'!E$5=0,0,D80+'KWh (Monthly) ENTRY LI'!E80)</f>
        <v>0</v>
      </c>
      <c r="F80" s="50">
        <f>IF('KWh (Monthly) ENTRY LI'!F$5=0,0,E80+'KWh (Monthly) ENTRY LI'!F80)</f>
        <v>0</v>
      </c>
      <c r="G80" s="50">
        <f>IF('KWh (Monthly) ENTRY LI'!G$5=0,0,F80+'KWh (Monthly) ENTRY LI'!G80)</f>
        <v>0</v>
      </c>
      <c r="H80" s="50">
        <f>IF('KWh (Monthly) ENTRY LI'!H$5=0,0,G80+'KWh (Monthly) ENTRY LI'!H80)</f>
        <v>0</v>
      </c>
      <c r="I80" s="50">
        <f>IF('KWh (Monthly) ENTRY LI'!I$5=0,0,H80+'KWh (Monthly) ENTRY LI'!I80)</f>
        <v>0</v>
      </c>
      <c r="J80" s="50">
        <f>IF('KWh (Monthly) ENTRY LI'!J$5=0,0,I80+'KWh (Monthly) ENTRY LI'!J80)</f>
        <v>0</v>
      </c>
      <c r="K80" s="50">
        <f>IF('KWh (Monthly) ENTRY LI'!K$5=0,0,J80+'KWh (Monthly) ENTRY LI'!K80)</f>
        <v>0</v>
      </c>
      <c r="L80" s="50">
        <f>IF('KWh (Monthly) ENTRY LI'!L$5=0,0,K80+'KWh (Monthly) ENTRY LI'!L80)</f>
        <v>0</v>
      </c>
      <c r="M80" s="50">
        <f>IF('KWh (Monthly) ENTRY LI'!M$5=0,0,L80+'KWh (Monthly) ENTRY LI'!M80)</f>
        <v>0</v>
      </c>
      <c r="N80" s="50">
        <f>IF('KWh (Monthly) ENTRY LI'!N$5=0,0,M80+'KWh (Monthly) ENTRY LI'!N80)</f>
        <v>0</v>
      </c>
      <c r="O80" s="50">
        <f>IF('KWh (Monthly) ENTRY LI'!O$5=0,0,N80+'KWh (Monthly) ENTRY LI'!O80)</f>
        <v>0</v>
      </c>
      <c r="P80" s="50">
        <f>IF('KWh (Monthly) ENTRY LI'!P$5=0,0,O80+'KWh (Monthly) ENTRY LI'!P80)</f>
        <v>0</v>
      </c>
      <c r="Q80" s="50">
        <f>IF('KWh (Monthly) ENTRY LI'!Q$5=0,0,P80+'KWh (Monthly) ENTRY LI'!Q80)</f>
        <v>0</v>
      </c>
      <c r="R80" s="50">
        <f>IF('KWh (Monthly) ENTRY LI'!R$5=0,0,Q80+'KWh (Monthly) ENTRY LI'!R80)</f>
        <v>0</v>
      </c>
      <c r="S80" s="50">
        <f>IF('KWh (Monthly) ENTRY LI'!S$5=0,0,R80+'KWh (Monthly) ENTRY LI'!S80)</f>
        <v>0</v>
      </c>
      <c r="T80" s="50">
        <f>IF('KWh (Monthly) ENTRY LI'!T$5=0,0,S80+'KWh (Monthly) ENTRY LI'!T80)</f>
        <v>0</v>
      </c>
      <c r="U80" s="50">
        <f>IF('KWh (Monthly) ENTRY LI'!U$5=0,0,T80+'KWh (Monthly) ENTRY LI'!U80)</f>
        <v>0</v>
      </c>
      <c r="V80" s="50">
        <f>IF('KWh (Monthly) ENTRY LI'!V$5=0,0,U80+'KWh (Monthly) ENTRY LI'!V80)</f>
        <v>0</v>
      </c>
      <c r="W80" s="50">
        <f>IF('KWh (Monthly) ENTRY LI'!W$5=0,0,V80+'KWh (Monthly) ENTRY LI'!W80)</f>
        <v>0</v>
      </c>
      <c r="X80" s="50">
        <f>IF('KWh (Monthly) ENTRY LI'!X$5=0,0,W80+'KWh (Monthly) ENTRY LI'!X80)</f>
        <v>0</v>
      </c>
      <c r="Y80" s="50">
        <f>IF('KWh (Monthly) ENTRY LI'!Y$5=0,0,X80+'KWh (Monthly) ENTRY LI'!Y80)</f>
        <v>0</v>
      </c>
      <c r="Z80" s="50">
        <f>IF('KWh (Monthly) ENTRY LI'!Z$5=0,0,Y80+'KWh (Monthly) ENTRY LI'!Z80)</f>
        <v>0</v>
      </c>
      <c r="AA80" s="50">
        <f>IF('KWh (Monthly) ENTRY LI'!AA$5=0,0,Z80+'KWh (Monthly) ENTRY LI'!AA80)</f>
        <v>0</v>
      </c>
      <c r="AB80" s="50">
        <f>IF('KWh (Monthly) ENTRY LI'!AB$5=0,0,AA80+'KWh (Monthly) ENTRY LI'!AB80)</f>
        <v>0</v>
      </c>
      <c r="AC80" s="50">
        <f>IF('KWh (Monthly) ENTRY LI'!AC$5=0,0,AB80+'KWh (Monthly) ENTRY LI'!AC80)</f>
        <v>0</v>
      </c>
      <c r="AD80" s="50">
        <f>IF('KWh (Monthly) ENTRY LI'!AD$5=0,0,AC80+'KWh (Monthly) ENTRY LI'!AD80)</f>
        <v>0</v>
      </c>
      <c r="AE80" s="50">
        <f>IF('KWh (Monthly) ENTRY LI'!AE$5=0,0,AD80+'KWh (Monthly) ENTRY LI'!AE80)</f>
        <v>0</v>
      </c>
      <c r="AF80" s="50">
        <f>IF('KWh (Monthly) ENTRY LI'!AF$5=0,0,AE80+'KWh (Monthly) ENTRY LI'!AF80)</f>
        <v>0</v>
      </c>
      <c r="AG80" s="50">
        <f>IF('KWh (Monthly) ENTRY LI'!AG$5=0,0,AF80+'KWh (Monthly) ENTRY LI'!AG80)</f>
        <v>0</v>
      </c>
      <c r="AH80" s="50">
        <f>IF('KWh (Monthly) ENTRY LI'!AH$5=0,0,AG80+'KWh (Monthly) ENTRY LI'!AH80)</f>
        <v>0</v>
      </c>
      <c r="AI80" s="50">
        <f>IF('KWh (Monthly) ENTRY LI'!AI$5=0,0,AH80+'KWh (Monthly) ENTRY LI'!AI80)</f>
        <v>0</v>
      </c>
      <c r="AJ80" s="50">
        <f>IF('KWh (Monthly) ENTRY LI'!AJ$5=0,0,AI80+'KWh (Monthly) ENTRY LI'!AJ80)</f>
        <v>0</v>
      </c>
      <c r="AK80" s="50">
        <f>IF('KWh (Monthly) ENTRY LI'!AK$5=0,0,AJ80+'KWh (Monthly) ENTRY LI'!AK80)</f>
        <v>0</v>
      </c>
      <c r="AL80" s="50">
        <f>IF('KWh (Monthly) ENTRY LI'!AL$5=0,0,AK80+'KWh (Monthly) ENTRY LI'!AL80)</f>
        <v>0</v>
      </c>
      <c r="AM80" s="50">
        <f>IF('KWh (Monthly) ENTRY LI'!AM$5=0,0,AL80+'KWh (Monthly) ENTRY LI'!AM80)</f>
        <v>0</v>
      </c>
      <c r="AN80" s="50">
        <f>IF('KWh (Monthly) ENTRY LI'!AN$5=0,0,AM80+'KWh (Monthly) ENTRY LI'!AN80)</f>
        <v>0</v>
      </c>
      <c r="AO80" s="104">
        <f>IF('KWh (Monthly) ENTRY LI'!AO$5=-1,0,AN80+'KWh (Monthly) ENTRY LI'!AO80)</f>
        <v>0</v>
      </c>
      <c r="AP80" s="50">
        <f>IF('KWh (Monthly) ENTRY LI'!AP$5=-1,0,AO80+'KWh (Monthly) ENTRY LI'!AP80)</f>
        <v>0</v>
      </c>
      <c r="AQ80" s="125">
        <f>IF('KWh (Monthly) ENTRY LI'!AQ$5=-1,0,AP80+'KWh (Monthly) ENTRY LI'!AQ80)</f>
        <v>0</v>
      </c>
      <c r="AR80" s="104">
        <f>IF('KWh (Monthly) ENTRY LI'!AR$5=-1,0,AQ80+'KWh (Monthly) ENTRY LI'!AR80)</f>
        <v>0</v>
      </c>
      <c r="AS80" s="125">
        <f>IF('KWh (Monthly) ENTRY LI'!AS$5=-1,0,AR80+'KWh (Monthly) ENTRY LI'!AS80)</f>
        <v>0</v>
      </c>
      <c r="AT80" s="125">
        <f>IF('KWh (Monthly) ENTRY LI'!AT$5=-1,0,AS80+'KWh (Monthly) ENTRY LI'!AT80)</f>
        <v>0</v>
      </c>
      <c r="AU80" s="104">
        <f>IF('KWh (Monthly) ENTRY LI'!AU$5=-1,0,AT80+'KWh (Monthly) ENTRY LI'!AU80)</f>
        <v>0</v>
      </c>
      <c r="AV80" s="125">
        <f>IF('KWh (Monthly) ENTRY LI'!AV$5=-1,0,AU80+'KWh (Monthly) ENTRY LI'!AV80)</f>
        <v>0</v>
      </c>
      <c r="AW80" s="125">
        <f>IF('KWh (Monthly) ENTRY LI'!AW$5=-1,0,AV80+'KWh (Monthly) ENTRY LI'!AW80)</f>
        <v>0</v>
      </c>
      <c r="AX80" s="104">
        <f>IF('KWh (Monthly) ENTRY LI'!AX$5=-1,0,AW80+'KWh (Monthly) ENTRY LI'!AX80)</f>
        <v>0</v>
      </c>
      <c r="AY80" s="125">
        <f>IF('KWh (Monthly) ENTRY LI'!AY$5=-1,0,AX80+'KWh (Monthly) ENTRY LI'!AY80)</f>
        <v>0</v>
      </c>
      <c r="AZ80" s="125">
        <f>IF('KWh (Monthly) ENTRY LI'!AZ$5=-1,0,AY80+'KWh (Monthly) ENTRY LI'!AZ80)</f>
        <v>0</v>
      </c>
      <c r="BA80" s="104">
        <f>IF('KWh (Monthly) ENTRY LI'!BA$5=-1,0,AZ80+'KWh (Monthly) ENTRY LI'!BA80)</f>
        <v>0</v>
      </c>
      <c r="BB80" s="125">
        <f>IF('KWh (Monthly) ENTRY LI'!BB$5=-1,0,BA80+'KWh (Monthly) ENTRY LI'!BB80)</f>
        <v>0</v>
      </c>
      <c r="BC80" s="125">
        <f>IF('KWh (Monthly) ENTRY LI'!BC$5=-1,0,BB80+'KWh (Monthly) ENTRY LI'!BC80)</f>
        <v>0</v>
      </c>
      <c r="BD80" s="104">
        <f>IF('KWh (Monthly) ENTRY LI'!BD$5=-1,0,BC80+'KWh (Monthly) ENTRY LI'!BD80)</f>
        <v>0</v>
      </c>
      <c r="BE80" s="125">
        <f>IF('KWh (Monthly) ENTRY LI'!BE$5=-1,0,BD80+'KWh (Monthly) ENTRY LI'!BE80)</f>
        <v>0</v>
      </c>
      <c r="BF80" s="125">
        <f>IF('KWh (Monthly) ENTRY LI'!BF$5=-1,0,BE80+'KWh (Monthly) ENTRY LI'!BF80)</f>
        <v>0</v>
      </c>
      <c r="BG80" s="104">
        <f>IF('KWh (Monthly) ENTRY LI'!BG$5=-1,0,BF80+'KWh (Monthly) ENTRY LI'!BG80)</f>
        <v>0</v>
      </c>
      <c r="BH80" s="125">
        <f>IF('KWh (Monthly) ENTRY LI'!BH$5=-1,0,BG80+'KWh (Monthly) ENTRY LI'!BH80)</f>
        <v>0</v>
      </c>
      <c r="BI80" s="125">
        <f>IF('KWh (Monthly) ENTRY LI'!BI$5=-1,0,BH80+'KWh (Monthly) ENTRY LI'!BI80)</f>
        <v>0</v>
      </c>
      <c r="BJ80" s="104">
        <f>IF('KWh (Monthly) ENTRY LI'!BJ$5=-1,0,BI80+'KWh (Monthly) ENTRY LI'!BJ80)</f>
        <v>0</v>
      </c>
      <c r="BK80" s="125">
        <f>IF('KWh (Monthly) ENTRY LI'!BK$5=-1,0,BJ80+'KWh (Monthly) ENTRY LI'!BK80)</f>
        <v>0</v>
      </c>
      <c r="BL80" s="125">
        <f>IF('KWh (Monthly) ENTRY LI'!BL$5=-1,0,BK80+'KWh (Monthly) ENTRY LI'!BL80)</f>
        <v>0</v>
      </c>
      <c r="BM80" s="104">
        <f>IF('KWh (Monthly) ENTRY LI'!BM$5=-1,0,BL80+'KWh (Monthly) ENTRY LI'!BM80)</f>
        <v>0</v>
      </c>
      <c r="BN80" s="125">
        <f>IF('KWh (Monthly) ENTRY LI'!BN$5=-1,0,BM80+'KWh (Monthly) ENTRY LI'!BN80)</f>
        <v>0</v>
      </c>
      <c r="BO80" s="125">
        <f>IF('KWh (Monthly) ENTRY LI'!BO$5=-1,0,BN80+'KWh (Monthly) ENTRY LI'!BO80)</f>
        <v>0</v>
      </c>
      <c r="BP80" s="104">
        <f>IF('KWh (Monthly) ENTRY LI'!BP$5=-1,0,BO80+'KWh (Monthly) ENTRY LI'!BP80)</f>
        <v>0</v>
      </c>
      <c r="BQ80" s="125">
        <f>IF('KWh (Monthly) ENTRY LI'!BQ$5=-1,0,BP80+'KWh (Monthly) ENTRY LI'!BQ80)</f>
        <v>0</v>
      </c>
      <c r="BR80" s="125">
        <f>IF('KWh (Monthly) ENTRY LI'!BR$5=-1,0,BQ80+'KWh (Monthly) ENTRY LI'!BR80)</f>
        <v>0</v>
      </c>
      <c r="BS80" s="104">
        <f>IF('KWh (Monthly) ENTRY LI'!BS$5=-1,0,BR80+'KWh (Monthly) ENTRY LI'!BS80)</f>
        <v>0</v>
      </c>
      <c r="BT80" s="125">
        <f>IF('KWh (Monthly) ENTRY LI'!BT$5=-1,0,BS80+'KWh (Monthly) ENTRY LI'!BT80)</f>
        <v>0</v>
      </c>
      <c r="BU80" s="125">
        <f>IF('KWh (Monthly) ENTRY LI'!BU$5=-1,0,BT80+'KWh (Monthly) ENTRY LI'!BU80)</f>
        <v>0</v>
      </c>
      <c r="BV80" s="104">
        <f>IF('KWh (Monthly) ENTRY LI'!BV$5=-1,0,BU80+'KWh (Monthly) ENTRY LI'!BV80)</f>
        <v>0</v>
      </c>
      <c r="BW80" s="125">
        <f>IF('KWh (Monthly) ENTRY LI'!BW$5=-1,0,BV80+'KWh (Monthly) ENTRY LI'!BW80)</f>
        <v>0</v>
      </c>
      <c r="BX80" s="125">
        <f>IF('KWh (Monthly) ENTRY LI'!BX$5=-1,0,BW80+'KWh (Monthly) ENTRY LI'!BX80)</f>
        <v>0</v>
      </c>
      <c r="BY80" s="104">
        <f>IF('KWh (Monthly) ENTRY LI'!BY$5=-1,0,BX80+'KWh (Monthly) ENTRY LI'!BY80)</f>
        <v>0</v>
      </c>
      <c r="BZ80" s="125">
        <f>IF('KWh (Monthly) ENTRY LI'!BZ$5=-1,0,BY80+'KWh (Monthly) ENTRY LI'!BZ80)</f>
        <v>0</v>
      </c>
      <c r="CA80" s="125">
        <f>IF('KWh (Monthly) ENTRY LI'!CA$5=-1,0,BZ80+'KWh (Monthly) ENTRY LI'!CA80)</f>
        <v>0</v>
      </c>
      <c r="CB80" s="104">
        <f>IF('KWh (Monthly) ENTRY LI'!CB$5=-1,0,CA80+'KWh (Monthly) ENTRY LI'!CB80)</f>
        <v>0</v>
      </c>
      <c r="CC80" s="125">
        <f>IF('KWh (Monthly) ENTRY LI'!CC$5=-1,0,CB80+'KWh (Monthly) ENTRY LI'!CC80)</f>
        <v>0</v>
      </c>
      <c r="CD80" s="125">
        <f>IF('KWh (Monthly) ENTRY LI'!CD$5=-1,0,CC80+'KWh (Monthly) ENTRY LI'!CD80)</f>
        <v>0</v>
      </c>
      <c r="CE80" s="104">
        <f>IF('KWh (Monthly) ENTRY LI'!CE$5=-1,0,CD80+'KWh (Monthly) ENTRY LI'!CE80)</f>
        <v>0</v>
      </c>
      <c r="CF80" s="125">
        <f>IF('KWh (Monthly) ENTRY LI'!CF$5=-1,0,CE80+'KWh (Monthly) ENTRY LI'!CF80)</f>
        <v>0</v>
      </c>
      <c r="CG80" s="125">
        <f>IF('KWh (Monthly) ENTRY LI'!CG$5=-1,0,CF80+'KWh (Monthly) ENTRY LI'!CG80)</f>
        <v>0</v>
      </c>
      <c r="CH80" s="104">
        <f>IF('KWh (Monthly) ENTRY LI'!CH$5=-1,0,CG80+'KWh (Monthly) ENTRY LI'!CH80)</f>
        <v>0</v>
      </c>
      <c r="CI80" s="125">
        <f>IF('KWh (Monthly) ENTRY LI'!CI$5=-1,0,CH80+'KWh (Monthly) ENTRY LI'!CI80)</f>
        <v>0</v>
      </c>
      <c r="CJ80" s="125">
        <f>IF('KWh (Monthly) ENTRY LI'!CJ$5=-1,0,CI80+'KWh (Monthly) ENTRY LI'!CJ80)</f>
        <v>0</v>
      </c>
    </row>
    <row r="81" spans="1:88" s="6" customFormat="1" x14ac:dyDescent="0.35">
      <c r="A81" s="298"/>
      <c r="B81" s="47" t="s">
        <v>6</v>
      </c>
      <c r="C81" s="50">
        <f>IF('KWh (Monthly) ENTRY LI'!C$5=0,0,'KWh (Monthly) ENTRY LI'!C81)</f>
        <v>0</v>
      </c>
      <c r="D81" s="50">
        <f>IF('KWh (Monthly) ENTRY LI'!D$5=0,0,C81+'KWh (Monthly) ENTRY LI'!D81)</f>
        <v>0</v>
      </c>
      <c r="E81" s="50">
        <f>IF('KWh (Monthly) ENTRY LI'!E$5=0,0,D81+'KWh (Monthly) ENTRY LI'!E81)</f>
        <v>0</v>
      </c>
      <c r="F81" s="50">
        <f>IF('KWh (Monthly) ENTRY LI'!F$5=0,0,E81+'KWh (Monthly) ENTRY LI'!F81)</f>
        <v>0</v>
      </c>
      <c r="G81" s="50">
        <f>IF('KWh (Monthly) ENTRY LI'!G$5=0,0,F81+'KWh (Monthly) ENTRY LI'!G81)</f>
        <v>0</v>
      </c>
      <c r="H81" s="50">
        <f>IF('KWh (Monthly) ENTRY LI'!H$5=0,0,G81+'KWh (Monthly) ENTRY LI'!H81)</f>
        <v>0</v>
      </c>
      <c r="I81" s="50">
        <f>IF('KWh (Monthly) ENTRY LI'!I$5=0,0,H81+'KWh (Monthly) ENTRY LI'!I81)</f>
        <v>0</v>
      </c>
      <c r="J81" s="50">
        <f>IF('KWh (Monthly) ENTRY LI'!J$5=0,0,I81+'KWh (Monthly) ENTRY LI'!J81)</f>
        <v>0</v>
      </c>
      <c r="K81" s="50">
        <f>IF('KWh (Monthly) ENTRY LI'!K$5=0,0,J81+'KWh (Monthly) ENTRY LI'!K81)</f>
        <v>0</v>
      </c>
      <c r="L81" s="50">
        <f>IF('KWh (Monthly) ENTRY LI'!L$5=0,0,K81+'KWh (Monthly) ENTRY LI'!L81)</f>
        <v>0</v>
      </c>
      <c r="M81" s="50">
        <f>IF('KWh (Monthly) ENTRY LI'!M$5=0,0,L81+'KWh (Monthly) ENTRY LI'!M81)</f>
        <v>0</v>
      </c>
      <c r="N81" s="50">
        <f>IF('KWh (Monthly) ENTRY LI'!N$5=0,0,M81+'KWh (Monthly) ENTRY LI'!N81)</f>
        <v>0</v>
      </c>
      <c r="O81" s="50">
        <f>IF('KWh (Monthly) ENTRY LI'!O$5=0,0,N81+'KWh (Monthly) ENTRY LI'!O81)</f>
        <v>0</v>
      </c>
      <c r="P81" s="50">
        <f>IF('KWh (Monthly) ENTRY LI'!P$5=0,0,O81+'KWh (Monthly) ENTRY LI'!P81)</f>
        <v>0</v>
      </c>
      <c r="Q81" s="50">
        <f>IF('KWh (Monthly) ENTRY LI'!Q$5=0,0,P81+'KWh (Monthly) ENTRY LI'!Q81)</f>
        <v>0</v>
      </c>
      <c r="R81" s="50">
        <f>IF('KWh (Monthly) ENTRY LI'!R$5=0,0,Q81+'KWh (Monthly) ENTRY LI'!R81)</f>
        <v>0</v>
      </c>
      <c r="S81" s="50">
        <f>IF('KWh (Monthly) ENTRY LI'!S$5=0,0,R81+'KWh (Monthly) ENTRY LI'!S81)</f>
        <v>0</v>
      </c>
      <c r="T81" s="50">
        <f>IF('KWh (Monthly) ENTRY LI'!T$5=0,0,S81+'KWh (Monthly) ENTRY LI'!T81)</f>
        <v>0</v>
      </c>
      <c r="U81" s="50">
        <f>IF('KWh (Monthly) ENTRY LI'!U$5=0,0,T81+'KWh (Monthly) ENTRY LI'!U81)</f>
        <v>0</v>
      </c>
      <c r="V81" s="50">
        <f>IF('KWh (Monthly) ENTRY LI'!V$5=0,0,U81+'KWh (Monthly) ENTRY LI'!V81)</f>
        <v>0</v>
      </c>
      <c r="W81" s="50">
        <f>IF('KWh (Monthly) ENTRY LI'!W$5=0,0,V81+'KWh (Monthly) ENTRY LI'!W81)</f>
        <v>0</v>
      </c>
      <c r="X81" s="50">
        <f>IF('KWh (Monthly) ENTRY LI'!X$5=0,0,W81+'KWh (Monthly) ENTRY LI'!X81)</f>
        <v>0</v>
      </c>
      <c r="Y81" s="50">
        <f>IF('KWh (Monthly) ENTRY LI'!Y$5=0,0,X81+'KWh (Monthly) ENTRY LI'!Y81)</f>
        <v>0</v>
      </c>
      <c r="Z81" s="50">
        <f>IF('KWh (Monthly) ENTRY LI'!Z$5=0,0,Y81+'KWh (Monthly) ENTRY LI'!Z81)</f>
        <v>0</v>
      </c>
      <c r="AA81" s="50">
        <f>IF('KWh (Monthly) ENTRY LI'!AA$5=0,0,Z81+'KWh (Monthly) ENTRY LI'!AA81)</f>
        <v>0</v>
      </c>
      <c r="AB81" s="50">
        <f>IF('KWh (Monthly) ENTRY LI'!AB$5=0,0,AA81+'KWh (Monthly) ENTRY LI'!AB81)</f>
        <v>0</v>
      </c>
      <c r="AC81" s="50">
        <f>IF('KWh (Monthly) ENTRY LI'!AC$5=0,0,AB81+'KWh (Monthly) ENTRY LI'!AC81)</f>
        <v>0</v>
      </c>
      <c r="AD81" s="50">
        <f>IF('KWh (Monthly) ENTRY LI'!AD$5=0,0,AC81+'KWh (Monthly) ENTRY LI'!AD81)</f>
        <v>0</v>
      </c>
      <c r="AE81" s="50">
        <f>IF('KWh (Monthly) ENTRY LI'!AE$5=0,0,AD81+'KWh (Monthly) ENTRY LI'!AE81)</f>
        <v>0</v>
      </c>
      <c r="AF81" s="50">
        <f>IF('KWh (Monthly) ENTRY LI'!AF$5=0,0,AE81+'KWh (Monthly) ENTRY LI'!AF81)</f>
        <v>0</v>
      </c>
      <c r="AG81" s="50">
        <f>IF('KWh (Monthly) ENTRY LI'!AG$5=0,0,AF81+'KWh (Monthly) ENTRY LI'!AG81)</f>
        <v>0</v>
      </c>
      <c r="AH81" s="50">
        <f>IF('KWh (Monthly) ENTRY LI'!AH$5=0,0,AG81+'KWh (Monthly) ENTRY LI'!AH81)</f>
        <v>0</v>
      </c>
      <c r="AI81" s="50">
        <f>IF('KWh (Monthly) ENTRY LI'!AI$5=0,0,AH81+'KWh (Monthly) ENTRY LI'!AI81)</f>
        <v>0</v>
      </c>
      <c r="AJ81" s="50">
        <f>IF('KWh (Monthly) ENTRY LI'!AJ$5=0,0,AI81+'KWh (Monthly) ENTRY LI'!AJ81)</f>
        <v>0</v>
      </c>
      <c r="AK81" s="50">
        <f>IF('KWh (Monthly) ENTRY LI'!AK$5=0,0,AJ81+'KWh (Monthly) ENTRY LI'!AK81)</f>
        <v>0</v>
      </c>
      <c r="AL81" s="50">
        <f>IF('KWh (Monthly) ENTRY LI'!AL$5=0,0,AK81+'KWh (Monthly) ENTRY LI'!AL81)</f>
        <v>0</v>
      </c>
      <c r="AM81" s="50">
        <f>IF('KWh (Monthly) ENTRY LI'!AM$5=0,0,AL81+'KWh (Monthly) ENTRY LI'!AM81)</f>
        <v>0</v>
      </c>
      <c r="AN81" s="50">
        <f>IF('KWh (Monthly) ENTRY LI'!AN$5=0,0,AM81+'KWh (Monthly) ENTRY LI'!AN81)</f>
        <v>0</v>
      </c>
      <c r="AO81" s="104">
        <f>IF('KWh (Monthly) ENTRY LI'!AO$5=-1,0,AN81+'KWh (Monthly) ENTRY LI'!AO81)</f>
        <v>0</v>
      </c>
      <c r="AP81" s="125">
        <f>IF('KWh (Monthly) ENTRY LI'!AP$5=-1,0,AO81+'KWh (Monthly) ENTRY LI'!AP81)</f>
        <v>0</v>
      </c>
      <c r="AQ81" s="125">
        <f>IF('KWh (Monthly) ENTRY LI'!AQ$5=-1,0,AP81+'KWh (Monthly) ENTRY LI'!AQ81)</f>
        <v>0</v>
      </c>
      <c r="AR81" s="104">
        <f>IF('KWh (Monthly) ENTRY LI'!AR$5=-1,0,AQ81+'KWh (Monthly) ENTRY LI'!AR81)</f>
        <v>0</v>
      </c>
      <c r="AS81" s="125">
        <f>IF('KWh (Monthly) ENTRY LI'!AS$5=-1,0,AR81+'KWh (Monthly) ENTRY LI'!AS81)</f>
        <v>0</v>
      </c>
      <c r="AT81" s="125">
        <f>IF('KWh (Monthly) ENTRY LI'!AT$5=-1,0,AS81+'KWh (Monthly) ENTRY LI'!AT81)</f>
        <v>0</v>
      </c>
      <c r="AU81" s="104">
        <f>IF('KWh (Monthly) ENTRY LI'!AU$5=-1,0,AT81+'KWh (Monthly) ENTRY LI'!AU81)</f>
        <v>0</v>
      </c>
      <c r="AV81" s="125">
        <f>IF('KWh (Monthly) ENTRY LI'!AV$5=-1,0,AU81+'KWh (Monthly) ENTRY LI'!AV81)</f>
        <v>0</v>
      </c>
      <c r="AW81" s="125">
        <f>IF('KWh (Monthly) ENTRY LI'!AW$5=-1,0,AV81+'KWh (Monthly) ENTRY LI'!AW81)</f>
        <v>0</v>
      </c>
      <c r="AX81" s="104">
        <f>IF('KWh (Monthly) ENTRY LI'!AX$5=-1,0,AW81+'KWh (Monthly) ENTRY LI'!AX81)</f>
        <v>0</v>
      </c>
      <c r="AY81" s="125">
        <f>IF('KWh (Monthly) ENTRY LI'!AY$5=-1,0,AX81+'KWh (Monthly) ENTRY LI'!AY81)</f>
        <v>0</v>
      </c>
      <c r="AZ81" s="125">
        <f>IF('KWh (Monthly) ENTRY LI'!AZ$5=-1,0,AY81+'KWh (Monthly) ENTRY LI'!AZ81)</f>
        <v>0</v>
      </c>
      <c r="BA81" s="104">
        <f>IF('KWh (Monthly) ENTRY LI'!BA$5=-1,0,AZ81+'KWh (Monthly) ENTRY LI'!BA81)</f>
        <v>0</v>
      </c>
      <c r="BB81" s="125">
        <f>IF('KWh (Monthly) ENTRY LI'!BB$5=-1,0,BA81+'KWh (Monthly) ENTRY LI'!BB81)</f>
        <v>0</v>
      </c>
      <c r="BC81" s="125">
        <f>IF('KWh (Monthly) ENTRY LI'!BC$5=-1,0,BB81+'KWh (Monthly) ENTRY LI'!BC81)</f>
        <v>0</v>
      </c>
      <c r="BD81" s="104">
        <f>IF('KWh (Monthly) ENTRY LI'!BD$5=-1,0,BC81+'KWh (Monthly) ENTRY LI'!BD81)</f>
        <v>0</v>
      </c>
      <c r="BE81" s="125">
        <f>IF('KWh (Monthly) ENTRY LI'!BE$5=-1,0,BD81+'KWh (Monthly) ENTRY LI'!BE81)</f>
        <v>0</v>
      </c>
      <c r="BF81" s="125">
        <f>IF('KWh (Monthly) ENTRY LI'!BF$5=-1,0,BE81+'KWh (Monthly) ENTRY LI'!BF81)</f>
        <v>0</v>
      </c>
      <c r="BG81" s="104">
        <f>IF('KWh (Monthly) ENTRY LI'!BG$5=-1,0,BF81+'KWh (Monthly) ENTRY LI'!BG81)</f>
        <v>0</v>
      </c>
      <c r="BH81" s="125">
        <f>IF('KWh (Monthly) ENTRY LI'!BH$5=-1,0,BG81+'KWh (Monthly) ENTRY LI'!BH81)</f>
        <v>0</v>
      </c>
      <c r="BI81" s="125">
        <f>IF('KWh (Monthly) ENTRY LI'!BI$5=-1,0,BH81+'KWh (Monthly) ENTRY LI'!BI81)</f>
        <v>0</v>
      </c>
      <c r="BJ81" s="104">
        <f>IF('KWh (Monthly) ENTRY LI'!BJ$5=-1,0,BI81+'KWh (Monthly) ENTRY LI'!BJ81)</f>
        <v>0</v>
      </c>
      <c r="BK81" s="125">
        <f>IF('KWh (Monthly) ENTRY LI'!BK$5=-1,0,BJ81+'KWh (Monthly) ENTRY LI'!BK81)</f>
        <v>0</v>
      </c>
      <c r="BL81" s="125">
        <f>IF('KWh (Monthly) ENTRY LI'!BL$5=-1,0,BK81+'KWh (Monthly) ENTRY LI'!BL81)</f>
        <v>0</v>
      </c>
      <c r="BM81" s="104">
        <f>IF('KWh (Monthly) ENTRY LI'!BM$5=-1,0,BL81+'KWh (Monthly) ENTRY LI'!BM81)</f>
        <v>0</v>
      </c>
      <c r="BN81" s="125">
        <f>IF('KWh (Monthly) ENTRY LI'!BN$5=-1,0,BM81+'KWh (Monthly) ENTRY LI'!BN81)</f>
        <v>0</v>
      </c>
      <c r="BO81" s="125">
        <f>IF('KWh (Monthly) ENTRY LI'!BO$5=-1,0,BN81+'KWh (Monthly) ENTRY LI'!BO81)</f>
        <v>0</v>
      </c>
      <c r="BP81" s="104">
        <f>IF('KWh (Monthly) ENTRY LI'!BP$5=-1,0,BO81+'KWh (Monthly) ENTRY LI'!BP81)</f>
        <v>0</v>
      </c>
      <c r="BQ81" s="125">
        <f>IF('KWh (Monthly) ENTRY LI'!BQ$5=-1,0,BP81+'KWh (Monthly) ENTRY LI'!BQ81)</f>
        <v>0</v>
      </c>
      <c r="BR81" s="125">
        <f>IF('KWh (Monthly) ENTRY LI'!BR$5=-1,0,BQ81+'KWh (Monthly) ENTRY LI'!BR81)</f>
        <v>0</v>
      </c>
      <c r="BS81" s="104">
        <f>IF('KWh (Monthly) ENTRY LI'!BS$5=-1,0,BR81+'KWh (Monthly) ENTRY LI'!BS81)</f>
        <v>0</v>
      </c>
      <c r="BT81" s="125">
        <f>IF('KWh (Monthly) ENTRY LI'!BT$5=-1,0,BS81+'KWh (Monthly) ENTRY LI'!BT81)</f>
        <v>0</v>
      </c>
      <c r="BU81" s="125">
        <f>IF('KWh (Monthly) ENTRY LI'!BU$5=-1,0,BT81+'KWh (Monthly) ENTRY LI'!BU81)</f>
        <v>0</v>
      </c>
      <c r="BV81" s="104">
        <f>IF('KWh (Monthly) ENTRY LI'!BV$5=-1,0,BU81+'KWh (Monthly) ENTRY LI'!BV81)</f>
        <v>0</v>
      </c>
      <c r="BW81" s="125">
        <f>IF('KWh (Monthly) ENTRY LI'!BW$5=-1,0,BV81+'KWh (Monthly) ENTRY LI'!BW81)</f>
        <v>0</v>
      </c>
      <c r="BX81" s="125">
        <f>IF('KWh (Monthly) ENTRY LI'!BX$5=-1,0,BW81+'KWh (Monthly) ENTRY LI'!BX81)</f>
        <v>0</v>
      </c>
      <c r="BY81" s="104">
        <f>IF('KWh (Monthly) ENTRY LI'!BY$5=-1,0,BX81+'KWh (Monthly) ENTRY LI'!BY81)</f>
        <v>0</v>
      </c>
      <c r="BZ81" s="125">
        <f>IF('KWh (Monthly) ENTRY LI'!BZ$5=-1,0,BY81+'KWh (Monthly) ENTRY LI'!BZ81)</f>
        <v>0</v>
      </c>
      <c r="CA81" s="125">
        <f>IF('KWh (Monthly) ENTRY LI'!CA$5=-1,0,BZ81+'KWh (Monthly) ENTRY LI'!CA81)</f>
        <v>0</v>
      </c>
      <c r="CB81" s="104">
        <f>IF('KWh (Monthly) ENTRY LI'!CB$5=-1,0,CA81+'KWh (Monthly) ENTRY LI'!CB81)</f>
        <v>0</v>
      </c>
      <c r="CC81" s="125">
        <f>IF('KWh (Monthly) ENTRY LI'!CC$5=-1,0,CB81+'KWh (Monthly) ENTRY LI'!CC81)</f>
        <v>0</v>
      </c>
      <c r="CD81" s="125">
        <f>IF('KWh (Monthly) ENTRY LI'!CD$5=-1,0,CC81+'KWh (Monthly) ENTRY LI'!CD81)</f>
        <v>0</v>
      </c>
      <c r="CE81" s="104">
        <f>IF('KWh (Monthly) ENTRY LI'!CE$5=-1,0,CD81+'KWh (Monthly) ENTRY LI'!CE81)</f>
        <v>0</v>
      </c>
      <c r="CF81" s="125">
        <f>IF('KWh (Monthly) ENTRY LI'!CF$5=-1,0,CE81+'KWh (Monthly) ENTRY LI'!CF81)</f>
        <v>0</v>
      </c>
      <c r="CG81" s="125">
        <f>IF('KWh (Monthly) ENTRY LI'!CG$5=-1,0,CF81+'KWh (Monthly) ENTRY LI'!CG81)</f>
        <v>0</v>
      </c>
      <c r="CH81" s="104">
        <f>IF('KWh (Monthly) ENTRY LI'!CH$5=-1,0,CG81+'KWh (Monthly) ENTRY LI'!CH81)</f>
        <v>0</v>
      </c>
      <c r="CI81" s="125">
        <f>IF('KWh (Monthly) ENTRY LI'!CI$5=-1,0,CH81+'KWh (Monthly) ENTRY LI'!CI81)</f>
        <v>0</v>
      </c>
      <c r="CJ81" s="125">
        <f>IF('KWh (Monthly) ENTRY LI'!CJ$5=-1,0,CI81+'KWh (Monthly) ENTRY LI'!CJ81)</f>
        <v>0</v>
      </c>
    </row>
    <row r="82" spans="1:88" s="6" customFormat="1" x14ac:dyDescent="0.35">
      <c r="A82" s="298"/>
      <c r="B82" s="47" t="s">
        <v>10</v>
      </c>
      <c r="C82" s="50">
        <f>IF('KWh (Monthly) ENTRY LI'!C$5=0,0,'KWh (Monthly) ENTRY LI'!C82)</f>
        <v>0</v>
      </c>
      <c r="D82" s="50">
        <f>IF('KWh (Monthly) ENTRY LI'!D$5=0,0,C82+'KWh (Monthly) ENTRY LI'!D82)</f>
        <v>0</v>
      </c>
      <c r="E82" s="50">
        <f>IF('KWh (Monthly) ENTRY LI'!E$5=0,0,D82+'KWh (Monthly) ENTRY LI'!E82)</f>
        <v>0</v>
      </c>
      <c r="F82" s="50">
        <f>IF('KWh (Monthly) ENTRY LI'!F$5=0,0,E82+'KWh (Monthly) ENTRY LI'!F82)</f>
        <v>0</v>
      </c>
      <c r="G82" s="50">
        <f>IF('KWh (Monthly) ENTRY LI'!G$5=0,0,F82+'KWh (Monthly) ENTRY LI'!G82)</f>
        <v>0</v>
      </c>
      <c r="H82" s="50">
        <f>IF('KWh (Monthly) ENTRY LI'!H$5=0,0,G82+'KWh (Monthly) ENTRY LI'!H82)</f>
        <v>0</v>
      </c>
      <c r="I82" s="50">
        <f>IF('KWh (Monthly) ENTRY LI'!I$5=0,0,H82+'KWh (Monthly) ENTRY LI'!I82)</f>
        <v>0</v>
      </c>
      <c r="J82" s="50">
        <f>IF('KWh (Monthly) ENTRY LI'!J$5=0,0,I82+'KWh (Monthly) ENTRY LI'!J82)</f>
        <v>0</v>
      </c>
      <c r="K82" s="50">
        <f>IF('KWh (Monthly) ENTRY LI'!K$5=0,0,J82+'KWh (Monthly) ENTRY LI'!K82)</f>
        <v>0</v>
      </c>
      <c r="L82" s="50">
        <f>IF('KWh (Monthly) ENTRY LI'!L$5=0,0,K82+'KWh (Monthly) ENTRY LI'!L82)</f>
        <v>0</v>
      </c>
      <c r="M82" s="50">
        <f>IF('KWh (Monthly) ENTRY LI'!M$5=0,0,L82+'KWh (Monthly) ENTRY LI'!M82)</f>
        <v>0</v>
      </c>
      <c r="N82" s="50">
        <f>IF('KWh (Monthly) ENTRY LI'!N$5=0,0,M82+'KWh (Monthly) ENTRY LI'!N82)</f>
        <v>0</v>
      </c>
      <c r="O82" s="50">
        <f>IF('KWh (Monthly) ENTRY LI'!O$5=0,0,N82+'KWh (Monthly) ENTRY LI'!O82)</f>
        <v>0</v>
      </c>
      <c r="P82" s="50">
        <f>IF('KWh (Monthly) ENTRY LI'!P$5=0,0,O82+'KWh (Monthly) ENTRY LI'!P82)</f>
        <v>0</v>
      </c>
      <c r="Q82" s="50">
        <f>IF('KWh (Monthly) ENTRY LI'!Q$5=0,0,P82+'KWh (Monthly) ENTRY LI'!Q82)</f>
        <v>0</v>
      </c>
      <c r="R82" s="50">
        <f>IF('KWh (Monthly) ENTRY LI'!R$5=0,0,Q82+'KWh (Monthly) ENTRY LI'!R82)</f>
        <v>0</v>
      </c>
      <c r="S82" s="50">
        <f>IF('KWh (Monthly) ENTRY LI'!S$5=0,0,R82+'KWh (Monthly) ENTRY LI'!S82)</f>
        <v>0</v>
      </c>
      <c r="T82" s="50">
        <f>IF('KWh (Monthly) ENTRY LI'!T$5=0,0,S82+'KWh (Monthly) ENTRY LI'!T82)</f>
        <v>0</v>
      </c>
      <c r="U82" s="50">
        <f>IF('KWh (Monthly) ENTRY LI'!U$5=0,0,T82+'KWh (Monthly) ENTRY LI'!U82)</f>
        <v>0</v>
      </c>
      <c r="V82" s="50">
        <f>IF('KWh (Monthly) ENTRY LI'!V$5=0,0,U82+'KWh (Monthly) ENTRY LI'!V82)</f>
        <v>0</v>
      </c>
      <c r="W82" s="50">
        <f>IF('KWh (Monthly) ENTRY LI'!W$5=0,0,V82+'KWh (Monthly) ENTRY LI'!W82)</f>
        <v>0</v>
      </c>
      <c r="X82" s="50">
        <f>IF('KWh (Monthly) ENTRY LI'!X$5=0,0,W82+'KWh (Monthly) ENTRY LI'!X82)</f>
        <v>0</v>
      </c>
      <c r="Y82" s="50">
        <f>IF('KWh (Monthly) ENTRY LI'!Y$5=0,0,X82+'KWh (Monthly) ENTRY LI'!Y82)</f>
        <v>0</v>
      </c>
      <c r="Z82" s="50">
        <f>IF('KWh (Monthly) ENTRY LI'!Z$5=0,0,Y82+'KWh (Monthly) ENTRY LI'!Z82)</f>
        <v>0</v>
      </c>
      <c r="AA82" s="50">
        <f>IF('KWh (Monthly) ENTRY LI'!AA$5=0,0,Z82+'KWh (Monthly) ENTRY LI'!AA82)</f>
        <v>0</v>
      </c>
      <c r="AB82" s="50">
        <f>IF('KWh (Monthly) ENTRY LI'!AB$5=0,0,AA82+'KWh (Monthly) ENTRY LI'!AB82)</f>
        <v>0</v>
      </c>
      <c r="AC82" s="50">
        <f>IF('KWh (Monthly) ENTRY LI'!AC$5=0,0,AB82+'KWh (Monthly) ENTRY LI'!AC82)</f>
        <v>0</v>
      </c>
      <c r="AD82" s="50">
        <f>IF('KWh (Monthly) ENTRY LI'!AD$5=0,0,AC82+'KWh (Monthly) ENTRY LI'!AD82)</f>
        <v>0</v>
      </c>
      <c r="AE82" s="50">
        <f>IF('KWh (Monthly) ENTRY LI'!AE$5=0,0,AD82+'KWh (Monthly) ENTRY LI'!AE82)</f>
        <v>0</v>
      </c>
      <c r="AF82" s="50">
        <f>IF('KWh (Monthly) ENTRY LI'!AF$5=0,0,AE82+'KWh (Monthly) ENTRY LI'!AF82)</f>
        <v>0</v>
      </c>
      <c r="AG82" s="50">
        <f>IF('KWh (Monthly) ENTRY LI'!AG$5=0,0,AF82+'KWh (Monthly) ENTRY LI'!AG82)</f>
        <v>0</v>
      </c>
      <c r="AH82" s="50">
        <f>IF('KWh (Monthly) ENTRY LI'!AH$5=0,0,AG82+'KWh (Monthly) ENTRY LI'!AH82)</f>
        <v>0</v>
      </c>
      <c r="AI82" s="50">
        <f>IF('KWh (Monthly) ENTRY LI'!AI$5=0,0,AH82+'KWh (Monthly) ENTRY LI'!AI82)</f>
        <v>0</v>
      </c>
      <c r="AJ82" s="50">
        <f>IF('KWh (Monthly) ENTRY LI'!AJ$5=0,0,AI82+'KWh (Monthly) ENTRY LI'!AJ82)</f>
        <v>0</v>
      </c>
      <c r="AK82" s="50">
        <f>IF('KWh (Monthly) ENTRY LI'!AK$5=0,0,AJ82+'KWh (Monthly) ENTRY LI'!AK82)</f>
        <v>0</v>
      </c>
      <c r="AL82" s="50">
        <f>IF('KWh (Monthly) ENTRY LI'!AL$5=0,0,AK82+'KWh (Monthly) ENTRY LI'!AL82)</f>
        <v>0</v>
      </c>
      <c r="AM82" s="50">
        <f>IF('KWh (Monthly) ENTRY LI'!AM$5=0,0,AL82+'KWh (Monthly) ENTRY LI'!AM82)</f>
        <v>0</v>
      </c>
      <c r="AN82" s="50">
        <f>IF('KWh (Monthly) ENTRY LI'!AN$5=0,0,AM82+'KWh (Monthly) ENTRY LI'!AN82)</f>
        <v>0</v>
      </c>
      <c r="AO82" s="104">
        <f>IF('KWh (Monthly) ENTRY LI'!AO$5=-1,0,AN82+'KWh (Monthly) ENTRY LI'!AO82)</f>
        <v>0</v>
      </c>
      <c r="AP82" s="125">
        <f>IF('KWh (Monthly) ENTRY LI'!AP$5=-1,0,AO82+'KWh (Monthly) ENTRY LI'!AP82)</f>
        <v>0</v>
      </c>
      <c r="AQ82" s="125">
        <f>IF('KWh (Monthly) ENTRY LI'!AQ$5=-1,0,AP82+'KWh (Monthly) ENTRY LI'!AQ82)</f>
        <v>0</v>
      </c>
      <c r="AR82" s="104">
        <f>IF('KWh (Monthly) ENTRY LI'!AR$5=-1,0,AQ82+'KWh (Monthly) ENTRY LI'!AR82)</f>
        <v>0</v>
      </c>
      <c r="AS82" s="125">
        <f>IF('KWh (Monthly) ENTRY LI'!AS$5=-1,0,AR82+'KWh (Monthly) ENTRY LI'!AS82)</f>
        <v>0</v>
      </c>
      <c r="AT82" s="125">
        <f>IF('KWh (Monthly) ENTRY LI'!AT$5=-1,0,AS82+'KWh (Monthly) ENTRY LI'!AT82)</f>
        <v>0</v>
      </c>
      <c r="AU82" s="104">
        <f>IF('KWh (Monthly) ENTRY LI'!AU$5=-1,0,AT82+'KWh (Monthly) ENTRY LI'!AU82)</f>
        <v>0</v>
      </c>
      <c r="AV82" s="125">
        <f>IF('KWh (Monthly) ENTRY LI'!AV$5=-1,0,AU82+'KWh (Monthly) ENTRY LI'!AV82)</f>
        <v>0</v>
      </c>
      <c r="AW82" s="125">
        <f>IF('KWh (Monthly) ENTRY LI'!AW$5=-1,0,AV82+'KWh (Monthly) ENTRY LI'!AW82)</f>
        <v>0</v>
      </c>
      <c r="AX82" s="104">
        <f>IF('KWh (Monthly) ENTRY LI'!AX$5=-1,0,AW82+'KWh (Monthly) ENTRY LI'!AX82)</f>
        <v>0</v>
      </c>
      <c r="AY82" s="125">
        <f>IF('KWh (Monthly) ENTRY LI'!AY$5=-1,0,AX82+'KWh (Monthly) ENTRY LI'!AY82)</f>
        <v>0</v>
      </c>
      <c r="AZ82" s="125">
        <f>IF('KWh (Monthly) ENTRY LI'!AZ$5=-1,0,AY82+'KWh (Monthly) ENTRY LI'!AZ82)</f>
        <v>0</v>
      </c>
      <c r="BA82" s="104">
        <f>IF('KWh (Monthly) ENTRY LI'!BA$5=-1,0,AZ82+'KWh (Monthly) ENTRY LI'!BA82)</f>
        <v>0</v>
      </c>
      <c r="BB82" s="125">
        <f>IF('KWh (Monthly) ENTRY LI'!BB$5=-1,0,BA82+'KWh (Monthly) ENTRY LI'!BB82)</f>
        <v>0</v>
      </c>
      <c r="BC82" s="125">
        <f>IF('KWh (Monthly) ENTRY LI'!BC$5=-1,0,BB82+'KWh (Monthly) ENTRY LI'!BC82)</f>
        <v>0</v>
      </c>
      <c r="BD82" s="104">
        <f>IF('KWh (Monthly) ENTRY LI'!BD$5=-1,0,BC82+'KWh (Monthly) ENTRY LI'!BD82)</f>
        <v>0</v>
      </c>
      <c r="BE82" s="125">
        <f>IF('KWh (Monthly) ENTRY LI'!BE$5=-1,0,BD82+'KWh (Monthly) ENTRY LI'!BE82)</f>
        <v>0</v>
      </c>
      <c r="BF82" s="125">
        <f>IF('KWh (Monthly) ENTRY LI'!BF$5=-1,0,BE82+'KWh (Monthly) ENTRY LI'!BF82)</f>
        <v>0</v>
      </c>
      <c r="BG82" s="104">
        <f>IF('KWh (Monthly) ENTRY LI'!BG$5=-1,0,BF82+'KWh (Monthly) ENTRY LI'!BG82)</f>
        <v>0</v>
      </c>
      <c r="BH82" s="125">
        <f>IF('KWh (Monthly) ENTRY LI'!BH$5=-1,0,BG82+'KWh (Monthly) ENTRY LI'!BH82)</f>
        <v>0</v>
      </c>
      <c r="BI82" s="125">
        <f>IF('KWh (Monthly) ENTRY LI'!BI$5=-1,0,BH82+'KWh (Monthly) ENTRY LI'!BI82)</f>
        <v>0</v>
      </c>
      <c r="BJ82" s="104">
        <f>IF('KWh (Monthly) ENTRY LI'!BJ$5=-1,0,BI82+'KWh (Monthly) ENTRY LI'!BJ82)</f>
        <v>0</v>
      </c>
      <c r="BK82" s="125">
        <f>IF('KWh (Monthly) ENTRY LI'!BK$5=-1,0,BJ82+'KWh (Monthly) ENTRY LI'!BK82)</f>
        <v>0</v>
      </c>
      <c r="BL82" s="125">
        <f>IF('KWh (Monthly) ENTRY LI'!BL$5=-1,0,BK82+'KWh (Monthly) ENTRY LI'!BL82)</f>
        <v>0</v>
      </c>
      <c r="BM82" s="104">
        <f>IF('KWh (Monthly) ENTRY LI'!BM$5=-1,0,BL82+'KWh (Monthly) ENTRY LI'!BM82)</f>
        <v>0</v>
      </c>
      <c r="BN82" s="125">
        <f>IF('KWh (Monthly) ENTRY LI'!BN$5=-1,0,BM82+'KWh (Monthly) ENTRY LI'!BN82)</f>
        <v>0</v>
      </c>
      <c r="BO82" s="125">
        <f>IF('KWh (Monthly) ENTRY LI'!BO$5=-1,0,BN82+'KWh (Monthly) ENTRY LI'!BO82)</f>
        <v>0</v>
      </c>
      <c r="BP82" s="104">
        <f>IF('KWh (Monthly) ENTRY LI'!BP$5=-1,0,BO82+'KWh (Monthly) ENTRY LI'!BP82)</f>
        <v>0</v>
      </c>
      <c r="BQ82" s="125">
        <f>IF('KWh (Monthly) ENTRY LI'!BQ$5=-1,0,BP82+'KWh (Monthly) ENTRY LI'!BQ82)</f>
        <v>0</v>
      </c>
      <c r="BR82" s="125">
        <f>IF('KWh (Monthly) ENTRY LI'!BR$5=-1,0,BQ82+'KWh (Monthly) ENTRY LI'!BR82)</f>
        <v>0</v>
      </c>
      <c r="BS82" s="104">
        <f>IF('KWh (Monthly) ENTRY LI'!BS$5=-1,0,BR82+'KWh (Monthly) ENTRY LI'!BS82)</f>
        <v>0</v>
      </c>
      <c r="BT82" s="125">
        <f>IF('KWh (Monthly) ENTRY LI'!BT$5=-1,0,BS82+'KWh (Monthly) ENTRY LI'!BT82)</f>
        <v>0</v>
      </c>
      <c r="BU82" s="125">
        <f>IF('KWh (Monthly) ENTRY LI'!BU$5=-1,0,BT82+'KWh (Monthly) ENTRY LI'!BU82)</f>
        <v>0</v>
      </c>
      <c r="BV82" s="104">
        <f>IF('KWh (Monthly) ENTRY LI'!BV$5=-1,0,BU82+'KWh (Monthly) ENTRY LI'!BV82)</f>
        <v>0</v>
      </c>
      <c r="BW82" s="125">
        <f>IF('KWh (Monthly) ENTRY LI'!BW$5=-1,0,BV82+'KWh (Monthly) ENTRY LI'!BW82)</f>
        <v>0</v>
      </c>
      <c r="BX82" s="125">
        <f>IF('KWh (Monthly) ENTRY LI'!BX$5=-1,0,BW82+'KWh (Monthly) ENTRY LI'!BX82)</f>
        <v>0</v>
      </c>
      <c r="BY82" s="104">
        <f>IF('KWh (Monthly) ENTRY LI'!BY$5=-1,0,BX82+'KWh (Monthly) ENTRY LI'!BY82)</f>
        <v>0</v>
      </c>
      <c r="BZ82" s="125">
        <f>IF('KWh (Monthly) ENTRY LI'!BZ$5=-1,0,BY82+'KWh (Monthly) ENTRY LI'!BZ82)</f>
        <v>0</v>
      </c>
      <c r="CA82" s="125">
        <f>IF('KWh (Monthly) ENTRY LI'!CA$5=-1,0,BZ82+'KWh (Monthly) ENTRY LI'!CA82)</f>
        <v>0</v>
      </c>
      <c r="CB82" s="104">
        <f>IF('KWh (Monthly) ENTRY LI'!CB$5=-1,0,CA82+'KWh (Monthly) ENTRY LI'!CB82)</f>
        <v>0</v>
      </c>
      <c r="CC82" s="125">
        <f>IF('KWh (Monthly) ENTRY LI'!CC$5=-1,0,CB82+'KWh (Monthly) ENTRY LI'!CC82)</f>
        <v>0</v>
      </c>
      <c r="CD82" s="125">
        <f>IF('KWh (Monthly) ENTRY LI'!CD$5=-1,0,CC82+'KWh (Monthly) ENTRY LI'!CD82)</f>
        <v>0</v>
      </c>
      <c r="CE82" s="104">
        <f>IF('KWh (Monthly) ENTRY LI'!CE$5=-1,0,CD82+'KWh (Monthly) ENTRY LI'!CE82)</f>
        <v>0</v>
      </c>
      <c r="CF82" s="125">
        <f>IF('KWh (Monthly) ENTRY LI'!CF$5=-1,0,CE82+'KWh (Monthly) ENTRY LI'!CF82)</f>
        <v>0</v>
      </c>
      <c r="CG82" s="125">
        <f>IF('KWh (Monthly) ENTRY LI'!CG$5=-1,0,CF82+'KWh (Monthly) ENTRY LI'!CG82)</f>
        <v>0</v>
      </c>
      <c r="CH82" s="104">
        <f>IF('KWh (Monthly) ENTRY LI'!CH$5=-1,0,CG82+'KWh (Monthly) ENTRY LI'!CH82)</f>
        <v>0</v>
      </c>
      <c r="CI82" s="125">
        <f>IF('KWh (Monthly) ENTRY LI'!CI$5=-1,0,CH82+'KWh (Monthly) ENTRY LI'!CI82)</f>
        <v>0</v>
      </c>
      <c r="CJ82" s="125">
        <f>IF('KWh (Monthly) ENTRY LI'!CJ$5=-1,0,CI82+'KWh (Monthly) ENTRY LI'!CJ82)</f>
        <v>0</v>
      </c>
    </row>
    <row r="83" spans="1:88" s="6" customFormat="1" x14ac:dyDescent="0.35">
      <c r="A83" s="298"/>
      <c r="B83" s="47" t="s">
        <v>1</v>
      </c>
      <c r="C83" s="50">
        <f>IF('KWh (Monthly) ENTRY LI'!C$5=0,0,'KWh (Monthly) ENTRY LI'!C83)</f>
        <v>0</v>
      </c>
      <c r="D83" s="50">
        <f>IF('KWh (Monthly) ENTRY LI'!D$5=0,0,C83+'KWh (Monthly) ENTRY LI'!D83)</f>
        <v>0</v>
      </c>
      <c r="E83" s="50">
        <f>IF('KWh (Monthly) ENTRY LI'!E$5=0,0,D83+'KWh (Monthly) ENTRY LI'!E83)</f>
        <v>0</v>
      </c>
      <c r="F83" s="50">
        <f>IF('KWh (Monthly) ENTRY LI'!F$5=0,0,E83+'KWh (Monthly) ENTRY LI'!F83)</f>
        <v>0</v>
      </c>
      <c r="G83" s="50">
        <f>IF('KWh (Monthly) ENTRY LI'!G$5=0,0,F83+'KWh (Monthly) ENTRY LI'!G83)</f>
        <v>0</v>
      </c>
      <c r="H83" s="50">
        <f>IF('KWh (Monthly) ENTRY LI'!H$5=0,0,G83+'KWh (Monthly) ENTRY LI'!H83)</f>
        <v>0</v>
      </c>
      <c r="I83" s="50">
        <f>IF('KWh (Monthly) ENTRY LI'!I$5=0,0,H83+'KWh (Monthly) ENTRY LI'!I83)</f>
        <v>0</v>
      </c>
      <c r="J83" s="50">
        <f>IF('KWh (Monthly) ENTRY LI'!J$5=0,0,I83+'KWh (Monthly) ENTRY LI'!J83)</f>
        <v>0</v>
      </c>
      <c r="K83" s="50">
        <f>IF('KWh (Monthly) ENTRY LI'!K$5=0,0,J83+'KWh (Monthly) ENTRY LI'!K83)</f>
        <v>0</v>
      </c>
      <c r="L83" s="50">
        <f>IF('KWh (Monthly) ENTRY LI'!L$5=0,0,K83+'KWh (Monthly) ENTRY LI'!L83)</f>
        <v>0</v>
      </c>
      <c r="M83" s="50">
        <f>IF('KWh (Monthly) ENTRY LI'!M$5=0,0,L83+'KWh (Monthly) ENTRY LI'!M83)</f>
        <v>0</v>
      </c>
      <c r="N83" s="50">
        <f>IF('KWh (Monthly) ENTRY LI'!N$5=0,0,M83+'KWh (Monthly) ENTRY LI'!N83)</f>
        <v>0</v>
      </c>
      <c r="O83" s="50">
        <f>IF('KWh (Monthly) ENTRY LI'!O$5=0,0,N83+'KWh (Monthly) ENTRY LI'!O83)</f>
        <v>0</v>
      </c>
      <c r="P83" s="50">
        <f>IF('KWh (Monthly) ENTRY LI'!P$5=0,0,O83+'KWh (Monthly) ENTRY LI'!P83)</f>
        <v>0</v>
      </c>
      <c r="Q83" s="50">
        <f>IF('KWh (Monthly) ENTRY LI'!Q$5=0,0,P83+'KWh (Monthly) ENTRY LI'!Q83)</f>
        <v>0</v>
      </c>
      <c r="R83" s="50">
        <f>IF('KWh (Monthly) ENTRY LI'!R$5=0,0,Q83+'KWh (Monthly) ENTRY LI'!R83)</f>
        <v>0</v>
      </c>
      <c r="S83" s="50">
        <f>IF('KWh (Monthly) ENTRY LI'!S$5=0,0,R83+'KWh (Monthly) ENTRY LI'!S83)</f>
        <v>0</v>
      </c>
      <c r="T83" s="50">
        <f>IF('KWh (Monthly) ENTRY LI'!T$5=0,0,S83+'KWh (Monthly) ENTRY LI'!T83)</f>
        <v>0</v>
      </c>
      <c r="U83" s="50">
        <f>IF('KWh (Monthly) ENTRY LI'!U$5=0,0,T83+'KWh (Monthly) ENTRY LI'!U83)</f>
        <v>0</v>
      </c>
      <c r="V83" s="50">
        <f>IF('KWh (Monthly) ENTRY LI'!V$5=0,0,U83+'KWh (Monthly) ENTRY LI'!V83)</f>
        <v>0</v>
      </c>
      <c r="W83" s="50">
        <f>IF('KWh (Monthly) ENTRY LI'!W$5=0,0,V83+'KWh (Monthly) ENTRY LI'!W83)</f>
        <v>0</v>
      </c>
      <c r="X83" s="50">
        <f>IF('KWh (Monthly) ENTRY LI'!X$5=0,0,W83+'KWh (Monthly) ENTRY LI'!X83)</f>
        <v>0</v>
      </c>
      <c r="Y83" s="50">
        <f>IF('KWh (Monthly) ENTRY LI'!Y$5=0,0,X83+'KWh (Monthly) ENTRY LI'!Y83)</f>
        <v>0</v>
      </c>
      <c r="Z83" s="50">
        <f>IF('KWh (Monthly) ENTRY LI'!Z$5=0,0,Y83+'KWh (Monthly) ENTRY LI'!Z83)</f>
        <v>0</v>
      </c>
      <c r="AA83" s="50">
        <f>IF('KWh (Monthly) ENTRY LI'!AA$5=0,0,Z83+'KWh (Monthly) ENTRY LI'!AA83)</f>
        <v>0</v>
      </c>
      <c r="AB83" s="50">
        <f>IF('KWh (Monthly) ENTRY LI'!AB$5=0,0,AA83+'KWh (Monthly) ENTRY LI'!AB83)</f>
        <v>0</v>
      </c>
      <c r="AC83" s="50">
        <f>IF('KWh (Monthly) ENTRY LI'!AC$5=0,0,AB83+'KWh (Monthly) ENTRY LI'!AC83)</f>
        <v>0</v>
      </c>
      <c r="AD83" s="50">
        <f>IF('KWh (Monthly) ENTRY LI'!AD$5=0,0,AC83+'KWh (Monthly) ENTRY LI'!AD83)</f>
        <v>0</v>
      </c>
      <c r="AE83" s="50">
        <f>IF('KWh (Monthly) ENTRY LI'!AE$5=0,0,AD83+'KWh (Monthly) ENTRY LI'!AE83)</f>
        <v>0</v>
      </c>
      <c r="AF83" s="50">
        <f>IF('KWh (Monthly) ENTRY LI'!AF$5=0,0,AE83+'KWh (Monthly) ENTRY LI'!AF83)</f>
        <v>0</v>
      </c>
      <c r="AG83" s="50">
        <f>IF('KWh (Monthly) ENTRY LI'!AG$5=0,0,AF83+'KWh (Monthly) ENTRY LI'!AG83)</f>
        <v>0</v>
      </c>
      <c r="AH83" s="50">
        <f>IF('KWh (Monthly) ENTRY LI'!AH$5=0,0,AG83+'KWh (Monthly) ENTRY LI'!AH83)</f>
        <v>0</v>
      </c>
      <c r="AI83" s="50">
        <f>IF('KWh (Monthly) ENTRY LI'!AI$5=0,0,AH83+'KWh (Monthly) ENTRY LI'!AI83)</f>
        <v>0</v>
      </c>
      <c r="AJ83" s="50">
        <f>IF('KWh (Monthly) ENTRY LI'!AJ$5=0,0,AI83+'KWh (Monthly) ENTRY LI'!AJ83)</f>
        <v>0</v>
      </c>
      <c r="AK83" s="50">
        <f>IF('KWh (Monthly) ENTRY LI'!AK$5=0,0,AJ83+'KWh (Monthly) ENTRY LI'!AK83)</f>
        <v>0</v>
      </c>
      <c r="AL83" s="50">
        <f>IF('KWh (Monthly) ENTRY LI'!AL$5=0,0,AK83+'KWh (Monthly) ENTRY LI'!AL83)</f>
        <v>0</v>
      </c>
      <c r="AM83" s="50">
        <f>IF('KWh (Monthly) ENTRY LI'!AM$5=0,0,AL83+'KWh (Monthly) ENTRY LI'!AM83)</f>
        <v>0</v>
      </c>
      <c r="AN83" s="50">
        <f>IF('KWh (Monthly) ENTRY LI'!AN$5=0,0,AM83+'KWh (Monthly) ENTRY LI'!AN83)</f>
        <v>0</v>
      </c>
      <c r="AO83" s="104">
        <f>IF('KWh (Monthly) ENTRY LI'!AO$5=-1,0,AN83+'KWh (Monthly) ENTRY LI'!AO83)</f>
        <v>0</v>
      </c>
      <c r="AP83" s="125">
        <f>IF('KWh (Monthly) ENTRY LI'!AP$5=-1,0,AO83+'KWh (Monthly) ENTRY LI'!AP83)</f>
        <v>0</v>
      </c>
      <c r="AQ83" s="125">
        <f>IF('KWh (Monthly) ENTRY LI'!AQ$5=-1,0,AP83+'KWh (Monthly) ENTRY LI'!AQ83)</f>
        <v>0</v>
      </c>
      <c r="AR83" s="104">
        <f>IF('KWh (Monthly) ENTRY LI'!AR$5=-1,0,AQ83+'KWh (Monthly) ENTRY LI'!AR83)</f>
        <v>0</v>
      </c>
      <c r="AS83" s="125">
        <f>IF('KWh (Monthly) ENTRY LI'!AS$5=-1,0,AR83+'KWh (Monthly) ENTRY LI'!AS83)</f>
        <v>0</v>
      </c>
      <c r="AT83" s="125">
        <f>IF('KWh (Monthly) ENTRY LI'!AT$5=-1,0,AS83+'KWh (Monthly) ENTRY LI'!AT83)</f>
        <v>0</v>
      </c>
      <c r="AU83" s="104">
        <f>IF('KWh (Monthly) ENTRY LI'!AU$5=-1,0,AT83+'KWh (Monthly) ENTRY LI'!AU83)</f>
        <v>0</v>
      </c>
      <c r="AV83" s="125">
        <f>IF('KWh (Monthly) ENTRY LI'!AV$5=-1,0,AU83+'KWh (Monthly) ENTRY LI'!AV83)</f>
        <v>0</v>
      </c>
      <c r="AW83" s="125">
        <f>IF('KWh (Monthly) ENTRY LI'!AW$5=-1,0,AV83+'KWh (Monthly) ENTRY LI'!AW83)</f>
        <v>0</v>
      </c>
      <c r="AX83" s="104">
        <f>IF('KWh (Monthly) ENTRY LI'!AX$5=-1,0,AW83+'KWh (Monthly) ENTRY LI'!AX83)</f>
        <v>0</v>
      </c>
      <c r="AY83" s="125">
        <f>IF('KWh (Monthly) ENTRY LI'!AY$5=-1,0,AX83+'KWh (Monthly) ENTRY LI'!AY83)</f>
        <v>0</v>
      </c>
      <c r="AZ83" s="125">
        <f>IF('KWh (Monthly) ENTRY LI'!AZ$5=-1,0,AY83+'KWh (Monthly) ENTRY LI'!AZ83)</f>
        <v>0</v>
      </c>
      <c r="BA83" s="104">
        <f>IF('KWh (Monthly) ENTRY LI'!BA$5=-1,0,AZ83+'KWh (Monthly) ENTRY LI'!BA83)</f>
        <v>0</v>
      </c>
      <c r="BB83" s="125">
        <f>IF('KWh (Monthly) ENTRY LI'!BB$5=-1,0,BA83+'KWh (Monthly) ENTRY LI'!BB83)</f>
        <v>0</v>
      </c>
      <c r="BC83" s="125">
        <f>IF('KWh (Monthly) ENTRY LI'!BC$5=-1,0,BB83+'KWh (Monthly) ENTRY LI'!BC83)</f>
        <v>0</v>
      </c>
      <c r="BD83" s="104">
        <f>IF('KWh (Monthly) ENTRY LI'!BD$5=-1,0,BC83+'KWh (Monthly) ENTRY LI'!BD83)</f>
        <v>0</v>
      </c>
      <c r="BE83" s="125">
        <f>IF('KWh (Monthly) ENTRY LI'!BE$5=-1,0,BD83+'KWh (Monthly) ENTRY LI'!BE83)</f>
        <v>0</v>
      </c>
      <c r="BF83" s="125">
        <f>IF('KWh (Monthly) ENTRY LI'!BF$5=-1,0,BE83+'KWh (Monthly) ENTRY LI'!BF83)</f>
        <v>0</v>
      </c>
      <c r="BG83" s="104">
        <f>IF('KWh (Monthly) ENTRY LI'!BG$5=-1,0,BF83+'KWh (Monthly) ENTRY LI'!BG83)</f>
        <v>0</v>
      </c>
      <c r="BH83" s="125">
        <f>IF('KWh (Monthly) ENTRY LI'!BH$5=-1,0,BG83+'KWh (Monthly) ENTRY LI'!BH83)</f>
        <v>0</v>
      </c>
      <c r="BI83" s="125">
        <f>IF('KWh (Monthly) ENTRY LI'!BI$5=-1,0,BH83+'KWh (Monthly) ENTRY LI'!BI83)</f>
        <v>0</v>
      </c>
      <c r="BJ83" s="104">
        <f>IF('KWh (Monthly) ENTRY LI'!BJ$5=-1,0,BI83+'KWh (Monthly) ENTRY LI'!BJ83)</f>
        <v>0</v>
      </c>
      <c r="BK83" s="125">
        <f>IF('KWh (Monthly) ENTRY LI'!BK$5=-1,0,BJ83+'KWh (Monthly) ENTRY LI'!BK83)</f>
        <v>0</v>
      </c>
      <c r="BL83" s="125">
        <f>IF('KWh (Monthly) ENTRY LI'!BL$5=-1,0,BK83+'KWh (Monthly) ENTRY LI'!BL83)</f>
        <v>0</v>
      </c>
      <c r="BM83" s="104">
        <f>IF('KWh (Monthly) ENTRY LI'!BM$5=-1,0,BL83+'KWh (Monthly) ENTRY LI'!BM83)</f>
        <v>0</v>
      </c>
      <c r="BN83" s="125">
        <f>IF('KWh (Monthly) ENTRY LI'!BN$5=-1,0,BM83+'KWh (Monthly) ENTRY LI'!BN83)</f>
        <v>0</v>
      </c>
      <c r="BO83" s="125">
        <f>IF('KWh (Monthly) ENTRY LI'!BO$5=-1,0,BN83+'KWh (Monthly) ENTRY LI'!BO83)</f>
        <v>0</v>
      </c>
      <c r="BP83" s="104">
        <f>IF('KWh (Monthly) ENTRY LI'!BP$5=-1,0,BO83+'KWh (Monthly) ENTRY LI'!BP83)</f>
        <v>0</v>
      </c>
      <c r="BQ83" s="125">
        <f>IF('KWh (Monthly) ENTRY LI'!BQ$5=-1,0,BP83+'KWh (Monthly) ENTRY LI'!BQ83)</f>
        <v>0</v>
      </c>
      <c r="BR83" s="125">
        <f>IF('KWh (Monthly) ENTRY LI'!BR$5=-1,0,BQ83+'KWh (Monthly) ENTRY LI'!BR83)</f>
        <v>0</v>
      </c>
      <c r="BS83" s="104">
        <f>IF('KWh (Monthly) ENTRY LI'!BS$5=-1,0,BR83+'KWh (Monthly) ENTRY LI'!BS83)</f>
        <v>0</v>
      </c>
      <c r="BT83" s="125">
        <f>IF('KWh (Monthly) ENTRY LI'!BT$5=-1,0,BS83+'KWh (Monthly) ENTRY LI'!BT83)</f>
        <v>0</v>
      </c>
      <c r="BU83" s="125">
        <f>IF('KWh (Monthly) ENTRY LI'!BU$5=-1,0,BT83+'KWh (Monthly) ENTRY LI'!BU83)</f>
        <v>0</v>
      </c>
      <c r="BV83" s="104">
        <f>IF('KWh (Monthly) ENTRY LI'!BV$5=-1,0,BU83+'KWh (Monthly) ENTRY LI'!BV83)</f>
        <v>0</v>
      </c>
      <c r="BW83" s="125">
        <f>IF('KWh (Monthly) ENTRY LI'!BW$5=-1,0,BV83+'KWh (Monthly) ENTRY LI'!BW83)</f>
        <v>0</v>
      </c>
      <c r="BX83" s="125">
        <f>IF('KWh (Monthly) ENTRY LI'!BX$5=-1,0,BW83+'KWh (Monthly) ENTRY LI'!BX83)</f>
        <v>0</v>
      </c>
      <c r="BY83" s="104">
        <f>IF('KWh (Monthly) ENTRY LI'!BY$5=-1,0,BX83+'KWh (Monthly) ENTRY LI'!BY83)</f>
        <v>0</v>
      </c>
      <c r="BZ83" s="125">
        <f>IF('KWh (Monthly) ENTRY LI'!BZ$5=-1,0,BY83+'KWh (Monthly) ENTRY LI'!BZ83)</f>
        <v>0</v>
      </c>
      <c r="CA83" s="125">
        <f>IF('KWh (Monthly) ENTRY LI'!CA$5=-1,0,BZ83+'KWh (Monthly) ENTRY LI'!CA83)</f>
        <v>0</v>
      </c>
      <c r="CB83" s="104">
        <f>IF('KWh (Monthly) ENTRY LI'!CB$5=-1,0,CA83+'KWh (Monthly) ENTRY LI'!CB83)</f>
        <v>0</v>
      </c>
      <c r="CC83" s="125">
        <f>IF('KWh (Monthly) ENTRY LI'!CC$5=-1,0,CB83+'KWh (Monthly) ENTRY LI'!CC83)</f>
        <v>0</v>
      </c>
      <c r="CD83" s="125">
        <f>IF('KWh (Monthly) ENTRY LI'!CD$5=-1,0,CC83+'KWh (Monthly) ENTRY LI'!CD83)</f>
        <v>0</v>
      </c>
      <c r="CE83" s="104">
        <f>IF('KWh (Monthly) ENTRY LI'!CE$5=-1,0,CD83+'KWh (Monthly) ENTRY LI'!CE83)</f>
        <v>0</v>
      </c>
      <c r="CF83" s="125">
        <f>IF('KWh (Monthly) ENTRY LI'!CF$5=-1,0,CE83+'KWh (Monthly) ENTRY LI'!CF83)</f>
        <v>0</v>
      </c>
      <c r="CG83" s="125">
        <f>IF('KWh (Monthly) ENTRY LI'!CG$5=-1,0,CF83+'KWh (Monthly) ENTRY LI'!CG83)</f>
        <v>0</v>
      </c>
      <c r="CH83" s="104">
        <f>IF('KWh (Monthly) ENTRY LI'!CH$5=-1,0,CG83+'KWh (Monthly) ENTRY LI'!CH83)</f>
        <v>0</v>
      </c>
      <c r="CI83" s="125">
        <f>IF('KWh (Monthly) ENTRY LI'!CI$5=-1,0,CH83+'KWh (Monthly) ENTRY LI'!CI83)</f>
        <v>0</v>
      </c>
      <c r="CJ83" s="125">
        <f>IF('KWh (Monthly) ENTRY LI'!CJ$5=-1,0,CI83+'KWh (Monthly) ENTRY LI'!CJ83)</f>
        <v>0</v>
      </c>
    </row>
    <row r="84" spans="1:88" s="6" customFormat="1" x14ac:dyDescent="0.35">
      <c r="A84" s="298"/>
      <c r="B84" s="47" t="s">
        <v>11</v>
      </c>
      <c r="C84" s="50">
        <f>IF('KWh (Monthly) ENTRY LI'!C$5=0,0,'KWh (Monthly) ENTRY LI'!C84)</f>
        <v>0</v>
      </c>
      <c r="D84" s="50">
        <f>IF('KWh (Monthly) ENTRY LI'!D$5=0,0,C84+'KWh (Monthly) ENTRY LI'!D84)</f>
        <v>0</v>
      </c>
      <c r="E84" s="50">
        <f>IF('KWh (Monthly) ENTRY LI'!E$5=0,0,D84+'KWh (Monthly) ENTRY LI'!E84)</f>
        <v>0</v>
      </c>
      <c r="F84" s="50">
        <f>IF('KWh (Monthly) ENTRY LI'!F$5=0,0,E84+'KWh (Monthly) ENTRY LI'!F84)</f>
        <v>0</v>
      </c>
      <c r="G84" s="50">
        <f>IF('KWh (Monthly) ENTRY LI'!G$5=0,0,F84+'KWh (Monthly) ENTRY LI'!G84)</f>
        <v>0</v>
      </c>
      <c r="H84" s="50">
        <f>IF('KWh (Monthly) ENTRY LI'!H$5=0,0,G84+'KWh (Monthly) ENTRY LI'!H84)</f>
        <v>0</v>
      </c>
      <c r="I84" s="50">
        <f>IF('KWh (Monthly) ENTRY LI'!I$5=0,0,H84+'KWh (Monthly) ENTRY LI'!I84)</f>
        <v>0</v>
      </c>
      <c r="J84" s="50">
        <f>IF('KWh (Monthly) ENTRY LI'!J$5=0,0,I84+'KWh (Monthly) ENTRY LI'!J84)</f>
        <v>0</v>
      </c>
      <c r="K84" s="50">
        <f>IF('KWh (Monthly) ENTRY LI'!K$5=0,0,J84+'KWh (Monthly) ENTRY LI'!K84)</f>
        <v>0</v>
      </c>
      <c r="L84" s="50">
        <f>IF('KWh (Monthly) ENTRY LI'!L$5=0,0,K84+'KWh (Monthly) ENTRY LI'!L84)</f>
        <v>0</v>
      </c>
      <c r="M84" s="50">
        <f>IF('KWh (Monthly) ENTRY LI'!M$5=0,0,L84+'KWh (Monthly) ENTRY LI'!M84)</f>
        <v>0</v>
      </c>
      <c r="N84" s="50">
        <f>IF('KWh (Monthly) ENTRY LI'!N$5=0,0,M84+'KWh (Monthly) ENTRY LI'!N84)</f>
        <v>0</v>
      </c>
      <c r="O84" s="50">
        <f>IF('KWh (Monthly) ENTRY LI'!O$5=0,0,N84+'KWh (Monthly) ENTRY LI'!O84)</f>
        <v>0</v>
      </c>
      <c r="P84" s="50">
        <f>IF('KWh (Monthly) ENTRY LI'!P$5=0,0,O84+'KWh (Monthly) ENTRY LI'!P84)</f>
        <v>0</v>
      </c>
      <c r="Q84" s="50">
        <f>IF('KWh (Monthly) ENTRY LI'!Q$5=0,0,P84+'KWh (Monthly) ENTRY LI'!Q84)</f>
        <v>0</v>
      </c>
      <c r="R84" s="50">
        <f>IF('KWh (Monthly) ENTRY LI'!R$5=0,0,Q84+'KWh (Monthly) ENTRY LI'!R84)</f>
        <v>0</v>
      </c>
      <c r="S84" s="50">
        <f>IF('KWh (Monthly) ENTRY LI'!S$5=0,0,R84+'KWh (Monthly) ENTRY LI'!S84)</f>
        <v>0</v>
      </c>
      <c r="T84" s="50">
        <f>IF('KWh (Monthly) ENTRY LI'!T$5=0,0,S84+'KWh (Monthly) ENTRY LI'!T84)</f>
        <v>0</v>
      </c>
      <c r="U84" s="50">
        <f>IF('KWh (Monthly) ENTRY LI'!U$5=0,0,T84+'KWh (Monthly) ENTRY LI'!U84)</f>
        <v>0</v>
      </c>
      <c r="V84" s="50">
        <f>IF('KWh (Monthly) ENTRY LI'!V$5=0,0,U84+'KWh (Monthly) ENTRY LI'!V84)</f>
        <v>0</v>
      </c>
      <c r="W84" s="50">
        <f>IF('KWh (Monthly) ENTRY LI'!W$5=0,0,V84+'KWh (Monthly) ENTRY LI'!W84)</f>
        <v>0</v>
      </c>
      <c r="X84" s="50">
        <f>IF('KWh (Monthly) ENTRY LI'!X$5=0,0,W84+'KWh (Monthly) ENTRY LI'!X84)</f>
        <v>0</v>
      </c>
      <c r="Y84" s="50">
        <f>IF('KWh (Monthly) ENTRY LI'!Y$5=0,0,X84+'KWh (Monthly) ENTRY LI'!Y84)</f>
        <v>0</v>
      </c>
      <c r="Z84" s="50">
        <f>IF('KWh (Monthly) ENTRY LI'!Z$5=0,0,Y84+'KWh (Monthly) ENTRY LI'!Z84)</f>
        <v>0</v>
      </c>
      <c r="AA84" s="50">
        <f>IF('KWh (Monthly) ENTRY LI'!AA$5=0,0,Z84+'KWh (Monthly) ENTRY LI'!AA84)</f>
        <v>0</v>
      </c>
      <c r="AB84" s="50">
        <f>IF('KWh (Monthly) ENTRY LI'!AB$5=0,0,AA84+'KWh (Monthly) ENTRY LI'!AB84)</f>
        <v>0</v>
      </c>
      <c r="AC84" s="50">
        <f>IF('KWh (Monthly) ENTRY LI'!AC$5=0,0,AB84+'KWh (Monthly) ENTRY LI'!AC84)</f>
        <v>0</v>
      </c>
      <c r="AD84" s="50">
        <f>IF('KWh (Monthly) ENTRY LI'!AD$5=0,0,AC84+'KWh (Monthly) ENTRY LI'!AD84)</f>
        <v>0</v>
      </c>
      <c r="AE84" s="50">
        <f>IF('KWh (Monthly) ENTRY LI'!AE$5=0,0,AD84+'KWh (Monthly) ENTRY LI'!AE84)</f>
        <v>0</v>
      </c>
      <c r="AF84" s="50">
        <f>IF('KWh (Monthly) ENTRY LI'!AF$5=0,0,AE84+'KWh (Monthly) ENTRY LI'!AF84)</f>
        <v>0</v>
      </c>
      <c r="AG84" s="50">
        <f>IF('KWh (Monthly) ENTRY LI'!AG$5=0,0,AF84+'KWh (Monthly) ENTRY LI'!AG84)</f>
        <v>0</v>
      </c>
      <c r="AH84" s="50">
        <f>IF('KWh (Monthly) ENTRY LI'!AH$5=0,0,AG84+'KWh (Monthly) ENTRY LI'!AH84)</f>
        <v>0</v>
      </c>
      <c r="AI84" s="50">
        <f>IF('KWh (Monthly) ENTRY LI'!AI$5=0,0,AH84+'KWh (Monthly) ENTRY LI'!AI84)</f>
        <v>0</v>
      </c>
      <c r="AJ84" s="50">
        <f>IF('KWh (Monthly) ENTRY LI'!AJ$5=0,0,AI84+'KWh (Monthly) ENTRY LI'!AJ84)</f>
        <v>0</v>
      </c>
      <c r="AK84" s="50">
        <f>IF('KWh (Monthly) ENTRY LI'!AK$5=0,0,AJ84+'KWh (Monthly) ENTRY LI'!AK84)</f>
        <v>0</v>
      </c>
      <c r="AL84" s="50">
        <f>IF('KWh (Monthly) ENTRY LI'!AL$5=0,0,AK84+'KWh (Monthly) ENTRY LI'!AL84)</f>
        <v>0</v>
      </c>
      <c r="AM84" s="50">
        <f>IF('KWh (Monthly) ENTRY LI'!AM$5=0,0,AL84+'KWh (Monthly) ENTRY LI'!AM84)</f>
        <v>0</v>
      </c>
      <c r="AN84" s="50">
        <f>IF('KWh (Monthly) ENTRY LI'!AN$5=0,0,AM84+'KWh (Monthly) ENTRY LI'!AN84)</f>
        <v>0</v>
      </c>
      <c r="AO84" s="104">
        <f>IF('KWh (Monthly) ENTRY LI'!AO$5=-1,0,AN84+'KWh (Monthly) ENTRY LI'!AO84)</f>
        <v>0</v>
      </c>
      <c r="AP84" s="125">
        <f>IF('KWh (Monthly) ENTRY LI'!AP$5=-1,0,AO84+'KWh (Monthly) ENTRY LI'!AP84)</f>
        <v>0</v>
      </c>
      <c r="AQ84" s="125">
        <f>IF('KWh (Monthly) ENTRY LI'!AQ$5=-1,0,AP84+'KWh (Monthly) ENTRY LI'!AQ84)</f>
        <v>0</v>
      </c>
      <c r="AR84" s="104">
        <f>IF('KWh (Monthly) ENTRY LI'!AR$5=-1,0,AQ84+'KWh (Monthly) ENTRY LI'!AR84)</f>
        <v>0</v>
      </c>
      <c r="AS84" s="125">
        <f>IF('KWh (Monthly) ENTRY LI'!AS$5=-1,0,AR84+'KWh (Monthly) ENTRY LI'!AS84)</f>
        <v>0</v>
      </c>
      <c r="AT84" s="125">
        <f>IF('KWh (Monthly) ENTRY LI'!AT$5=-1,0,AS84+'KWh (Monthly) ENTRY LI'!AT84)</f>
        <v>0</v>
      </c>
      <c r="AU84" s="104">
        <f>IF('KWh (Monthly) ENTRY LI'!AU$5=-1,0,AT84+'KWh (Monthly) ENTRY LI'!AU84)</f>
        <v>0</v>
      </c>
      <c r="AV84" s="125">
        <f>IF('KWh (Monthly) ENTRY LI'!AV$5=-1,0,AU84+'KWh (Monthly) ENTRY LI'!AV84)</f>
        <v>0</v>
      </c>
      <c r="AW84" s="125">
        <f>IF('KWh (Monthly) ENTRY LI'!AW$5=-1,0,AV84+'KWh (Monthly) ENTRY LI'!AW84)</f>
        <v>0</v>
      </c>
      <c r="AX84" s="104">
        <f>IF('KWh (Monthly) ENTRY LI'!AX$5=-1,0,AW84+'KWh (Monthly) ENTRY LI'!AX84)</f>
        <v>0</v>
      </c>
      <c r="AY84" s="125">
        <f>IF('KWh (Monthly) ENTRY LI'!AY$5=-1,0,AX84+'KWh (Monthly) ENTRY LI'!AY84)</f>
        <v>0</v>
      </c>
      <c r="AZ84" s="125">
        <f>IF('KWh (Monthly) ENTRY LI'!AZ$5=-1,0,AY84+'KWh (Monthly) ENTRY LI'!AZ84)</f>
        <v>0</v>
      </c>
      <c r="BA84" s="104">
        <f>IF('KWh (Monthly) ENTRY LI'!BA$5=-1,0,AZ84+'KWh (Monthly) ENTRY LI'!BA84)</f>
        <v>0</v>
      </c>
      <c r="BB84" s="125">
        <f>IF('KWh (Monthly) ENTRY LI'!BB$5=-1,0,BA84+'KWh (Monthly) ENTRY LI'!BB84)</f>
        <v>0</v>
      </c>
      <c r="BC84" s="125">
        <f>IF('KWh (Monthly) ENTRY LI'!BC$5=-1,0,BB84+'KWh (Monthly) ENTRY LI'!BC84)</f>
        <v>0</v>
      </c>
      <c r="BD84" s="104">
        <f>IF('KWh (Monthly) ENTRY LI'!BD$5=-1,0,BC84+'KWh (Monthly) ENTRY LI'!BD84)</f>
        <v>0</v>
      </c>
      <c r="BE84" s="125">
        <f>IF('KWh (Monthly) ENTRY LI'!BE$5=-1,0,BD84+'KWh (Monthly) ENTRY LI'!BE84)</f>
        <v>0</v>
      </c>
      <c r="BF84" s="125">
        <f>IF('KWh (Monthly) ENTRY LI'!BF$5=-1,0,BE84+'KWh (Monthly) ENTRY LI'!BF84)</f>
        <v>0</v>
      </c>
      <c r="BG84" s="104">
        <f>IF('KWh (Monthly) ENTRY LI'!BG$5=-1,0,BF84+'KWh (Monthly) ENTRY LI'!BG84)</f>
        <v>0</v>
      </c>
      <c r="BH84" s="125">
        <f>IF('KWh (Monthly) ENTRY LI'!BH$5=-1,0,BG84+'KWh (Monthly) ENTRY LI'!BH84)</f>
        <v>0</v>
      </c>
      <c r="BI84" s="125">
        <f>IF('KWh (Monthly) ENTRY LI'!BI$5=-1,0,BH84+'KWh (Monthly) ENTRY LI'!BI84)</f>
        <v>0</v>
      </c>
      <c r="BJ84" s="104">
        <f>IF('KWh (Monthly) ENTRY LI'!BJ$5=-1,0,BI84+'KWh (Monthly) ENTRY LI'!BJ84)</f>
        <v>0</v>
      </c>
      <c r="BK84" s="125">
        <f>IF('KWh (Monthly) ENTRY LI'!BK$5=-1,0,BJ84+'KWh (Monthly) ENTRY LI'!BK84)</f>
        <v>0</v>
      </c>
      <c r="BL84" s="125">
        <f>IF('KWh (Monthly) ENTRY LI'!BL$5=-1,0,BK84+'KWh (Monthly) ENTRY LI'!BL84)</f>
        <v>0</v>
      </c>
      <c r="BM84" s="104">
        <f>IF('KWh (Monthly) ENTRY LI'!BM$5=-1,0,BL84+'KWh (Monthly) ENTRY LI'!BM84)</f>
        <v>0</v>
      </c>
      <c r="BN84" s="125">
        <f>IF('KWh (Monthly) ENTRY LI'!BN$5=-1,0,BM84+'KWh (Monthly) ENTRY LI'!BN84)</f>
        <v>0</v>
      </c>
      <c r="BO84" s="125">
        <f>IF('KWh (Monthly) ENTRY LI'!BO$5=-1,0,BN84+'KWh (Monthly) ENTRY LI'!BO84)</f>
        <v>0</v>
      </c>
      <c r="BP84" s="104">
        <f>IF('KWh (Monthly) ENTRY LI'!BP$5=-1,0,BO84+'KWh (Monthly) ENTRY LI'!BP84)</f>
        <v>0</v>
      </c>
      <c r="BQ84" s="125">
        <f>IF('KWh (Monthly) ENTRY LI'!BQ$5=-1,0,BP84+'KWh (Monthly) ENTRY LI'!BQ84)</f>
        <v>0</v>
      </c>
      <c r="BR84" s="125">
        <f>IF('KWh (Monthly) ENTRY LI'!BR$5=-1,0,BQ84+'KWh (Monthly) ENTRY LI'!BR84)</f>
        <v>0</v>
      </c>
      <c r="BS84" s="104">
        <f>IF('KWh (Monthly) ENTRY LI'!BS$5=-1,0,BR84+'KWh (Monthly) ENTRY LI'!BS84)</f>
        <v>0</v>
      </c>
      <c r="BT84" s="125">
        <f>IF('KWh (Monthly) ENTRY LI'!BT$5=-1,0,BS84+'KWh (Monthly) ENTRY LI'!BT84)</f>
        <v>0</v>
      </c>
      <c r="BU84" s="125">
        <f>IF('KWh (Monthly) ENTRY LI'!BU$5=-1,0,BT84+'KWh (Monthly) ENTRY LI'!BU84)</f>
        <v>0</v>
      </c>
      <c r="BV84" s="104">
        <f>IF('KWh (Monthly) ENTRY LI'!BV$5=-1,0,BU84+'KWh (Monthly) ENTRY LI'!BV84)</f>
        <v>0</v>
      </c>
      <c r="BW84" s="125">
        <f>IF('KWh (Monthly) ENTRY LI'!BW$5=-1,0,BV84+'KWh (Monthly) ENTRY LI'!BW84)</f>
        <v>0</v>
      </c>
      <c r="BX84" s="125">
        <f>IF('KWh (Monthly) ENTRY LI'!BX$5=-1,0,BW84+'KWh (Monthly) ENTRY LI'!BX84)</f>
        <v>0</v>
      </c>
      <c r="BY84" s="104">
        <f>IF('KWh (Monthly) ENTRY LI'!BY$5=-1,0,BX84+'KWh (Monthly) ENTRY LI'!BY84)</f>
        <v>0</v>
      </c>
      <c r="BZ84" s="125">
        <f>IF('KWh (Monthly) ENTRY LI'!BZ$5=-1,0,BY84+'KWh (Monthly) ENTRY LI'!BZ84)</f>
        <v>0</v>
      </c>
      <c r="CA84" s="125">
        <f>IF('KWh (Monthly) ENTRY LI'!CA$5=-1,0,BZ84+'KWh (Monthly) ENTRY LI'!CA84)</f>
        <v>0</v>
      </c>
      <c r="CB84" s="104">
        <f>IF('KWh (Monthly) ENTRY LI'!CB$5=-1,0,CA84+'KWh (Monthly) ENTRY LI'!CB84)</f>
        <v>0</v>
      </c>
      <c r="CC84" s="125">
        <f>IF('KWh (Monthly) ENTRY LI'!CC$5=-1,0,CB84+'KWh (Monthly) ENTRY LI'!CC84)</f>
        <v>0</v>
      </c>
      <c r="CD84" s="125">
        <f>IF('KWh (Monthly) ENTRY LI'!CD$5=-1,0,CC84+'KWh (Monthly) ENTRY LI'!CD84)</f>
        <v>0</v>
      </c>
      <c r="CE84" s="104">
        <f>IF('KWh (Monthly) ENTRY LI'!CE$5=-1,0,CD84+'KWh (Monthly) ENTRY LI'!CE84)</f>
        <v>0</v>
      </c>
      <c r="CF84" s="125">
        <f>IF('KWh (Monthly) ENTRY LI'!CF$5=-1,0,CE84+'KWh (Monthly) ENTRY LI'!CF84)</f>
        <v>0</v>
      </c>
      <c r="CG84" s="125">
        <f>IF('KWh (Monthly) ENTRY LI'!CG$5=-1,0,CF84+'KWh (Monthly) ENTRY LI'!CG84)</f>
        <v>0</v>
      </c>
      <c r="CH84" s="104">
        <f>IF('KWh (Monthly) ENTRY LI'!CH$5=-1,0,CG84+'KWh (Monthly) ENTRY LI'!CH84)</f>
        <v>0</v>
      </c>
      <c r="CI84" s="125">
        <f>IF('KWh (Monthly) ENTRY LI'!CI$5=-1,0,CH84+'KWh (Monthly) ENTRY LI'!CI84)</f>
        <v>0</v>
      </c>
      <c r="CJ84" s="125">
        <f>IF('KWh (Monthly) ENTRY LI'!CJ$5=-1,0,CI84+'KWh (Monthly) ENTRY LI'!CJ84)</f>
        <v>0</v>
      </c>
    </row>
    <row r="85" spans="1:88" s="6" customFormat="1" x14ac:dyDescent="0.35">
      <c r="A85" s="298"/>
      <c r="B85" s="47" t="s">
        <v>12</v>
      </c>
      <c r="C85" s="50">
        <f>IF('KWh (Monthly) ENTRY LI'!C$5=0,0,'KWh (Monthly) ENTRY LI'!C85)</f>
        <v>0</v>
      </c>
      <c r="D85" s="50">
        <f>IF('KWh (Monthly) ENTRY LI'!D$5=0,0,C85+'KWh (Monthly) ENTRY LI'!D85)</f>
        <v>0</v>
      </c>
      <c r="E85" s="50">
        <f>IF('KWh (Monthly) ENTRY LI'!E$5=0,0,D85+'KWh (Monthly) ENTRY LI'!E85)</f>
        <v>0</v>
      </c>
      <c r="F85" s="50">
        <f>IF('KWh (Monthly) ENTRY LI'!F$5=0,0,E85+'KWh (Monthly) ENTRY LI'!F85)</f>
        <v>0</v>
      </c>
      <c r="G85" s="50">
        <f>IF('KWh (Monthly) ENTRY LI'!G$5=0,0,F85+'KWh (Monthly) ENTRY LI'!G85)</f>
        <v>0</v>
      </c>
      <c r="H85" s="50">
        <f>IF('KWh (Monthly) ENTRY LI'!H$5=0,0,G85+'KWh (Monthly) ENTRY LI'!H85)</f>
        <v>0</v>
      </c>
      <c r="I85" s="50">
        <f>IF('KWh (Monthly) ENTRY LI'!I$5=0,0,H85+'KWh (Monthly) ENTRY LI'!I85)</f>
        <v>0</v>
      </c>
      <c r="J85" s="50">
        <f>IF('KWh (Monthly) ENTRY LI'!J$5=0,0,I85+'KWh (Monthly) ENTRY LI'!J85)</f>
        <v>0</v>
      </c>
      <c r="K85" s="50">
        <f>IF('KWh (Monthly) ENTRY LI'!K$5=0,0,J85+'KWh (Monthly) ENTRY LI'!K85)</f>
        <v>0</v>
      </c>
      <c r="L85" s="50">
        <f>IF('KWh (Monthly) ENTRY LI'!L$5=0,0,K85+'KWh (Monthly) ENTRY LI'!L85)</f>
        <v>0</v>
      </c>
      <c r="M85" s="50">
        <f>IF('KWh (Monthly) ENTRY LI'!M$5=0,0,L85+'KWh (Monthly) ENTRY LI'!M85)</f>
        <v>0</v>
      </c>
      <c r="N85" s="50">
        <f>IF('KWh (Monthly) ENTRY LI'!N$5=0,0,M85+'KWh (Monthly) ENTRY LI'!N85)</f>
        <v>0</v>
      </c>
      <c r="O85" s="50">
        <f>IF('KWh (Monthly) ENTRY LI'!O$5=0,0,N85+'KWh (Monthly) ENTRY LI'!O85)</f>
        <v>0</v>
      </c>
      <c r="P85" s="50">
        <f>IF('KWh (Monthly) ENTRY LI'!P$5=0,0,O85+'KWh (Monthly) ENTRY LI'!P85)</f>
        <v>0</v>
      </c>
      <c r="Q85" s="50">
        <f>IF('KWh (Monthly) ENTRY LI'!Q$5=0,0,P85+'KWh (Monthly) ENTRY LI'!Q85)</f>
        <v>0</v>
      </c>
      <c r="R85" s="50">
        <f>IF('KWh (Monthly) ENTRY LI'!R$5=0,0,Q85+'KWh (Monthly) ENTRY LI'!R85)</f>
        <v>0</v>
      </c>
      <c r="S85" s="50">
        <f>IF('KWh (Monthly) ENTRY LI'!S$5=0,0,R85+'KWh (Monthly) ENTRY LI'!S85)</f>
        <v>0</v>
      </c>
      <c r="T85" s="50">
        <f>IF('KWh (Monthly) ENTRY LI'!T$5=0,0,S85+'KWh (Monthly) ENTRY LI'!T85)</f>
        <v>0</v>
      </c>
      <c r="U85" s="50">
        <f>IF('KWh (Monthly) ENTRY LI'!U$5=0,0,T85+'KWh (Monthly) ENTRY LI'!U85)</f>
        <v>0</v>
      </c>
      <c r="V85" s="50">
        <f>IF('KWh (Monthly) ENTRY LI'!V$5=0,0,U85+'KWh (Monthly) ENTRY LI'!V85)</f>
        <v>0</v>
      </c>
      <c r="W85" s="50">
        <f>IF('KWh (Monthly) ENTRY LI'!W$5=0,0,V85+'KWh (Monthly) ENTRY LI'!W85)</f>
        <v>0</v>
      </c>
      <c r="X85" s="50">
        <f>IF('KWh (Monthly) ENTRY LI'!X$5=0,0,W85+'KWh (Monthly) ENTRY LI'!X85)</f>
        <v>0</v>
      </c>
      <c r="Y85" s="50">
        <f>IF('KWh (Monthly) ENTRY LI'!Y$5=0,0,X85+'KWh (Monthly) ENTRY LI'!Y85)</f>
        <v>0</v>
      </c>
      <c r="Z85" s="50">
        <f>IF('KWh (Monthly) ENTRY LI'!Z$5=0,0,Y85+'KWh (Monthly) ENTRY LI'!Z85)</f>
        <v>0</v>
      </c>
      <c r="AA85" s="50">
        <f>IF('KWh (Monthly) ENTRY LI'!AA$5=0,0,Z85+'KWh (Monthly) ENTRY LI'!AA85)</f>
        <v>0</v>
      </c>
      <c r="AB85" s="50">
        <f>IF('KWh (Monthly) ENTRY LI'!AB$5=0,0,AA85+'KWh (Monthly) ENTRY LI'!AB85)</f>
        <v>0</v>
      </c>
      <c r="AC85" s="50">
        <f>IF('KWh (Monthly) ENTRY LI'!AC$5=0,0,AB85+'KWh (Monthly) ENTRY LI'!AC85)</f>
        <v>0</v>
      </c>
      <c r="AD85" s="50">
        <f>IF('KWh (Monthly) ENTRY LI'!AD$5=0,0,AC85+'KWh (Monthly) ENTRY LI'!AD85)</f>
        <v>0</v>
      </c>
      <c r="AE85" s="50">
        <f>IF('KWh (Monthly) ENTRY LI'!AE$5=0,0,AD85+'KWh (Monthly) ENTRY LI'!AE85)</f>
        <v>0</v>
      </c>
      <c r="AF85" s="50">
        <f>IF('KWh (Monthly) ENTRY LI'!AF$5=0,0,AE85+'KWh (Monthly) ENTRY LI'!AF85)</f>
        <v>0</v>
      </c>
      <c r="AG85" s="50">
        <f>IF('KWh (Monthly) ENTRY LI'!AG$5=0,0,AF85+'KWh (Monthly) ENTRY LI'!AG85)</f>
        <v>0</v>
      </c>
      <c r="AH85" s="50">
        <f>IF('KWh (Monthly) ENTRY LI'!AH$5=0,0,AG85+'KWh (Monthly) ENTRY LI'!AH85)</f>
        <v>0</v>
      </c>
      <c r="AI85" s="50">
        <f>IF('KWh (Monthly) ENTRY LI'!AI$5=0,0,AH85+'KWh (Monthly) ENTRY LI'!AI85)</f>
        <v>0</v>
      </c>
      <c r="AJ85" s="50">
        <f>IF('KWh (Monthly) ENTRY LI'!AJ$5=0,0,AI85+'KWh (Monthly) ENTRY LI'!AJ85)</f>
        <v>0</v>
      </c>
      <c r="AK85" s="50">
        <f>IF('KWh (Monthly) ENTRY LI'!AK$5=0,0,AJ85+'KWh (Monthly) ENTRY LI'!AK85)</f>
        <v>0</v>
      </c>
      <c r="AL85" s="50">
        <f>IF('KWh (Monthly) ENTRY LI'!AL$5=0,0,AK85+'KWh (Monthly) ENTRY LI'!AL85)</f>
        <v>0</v>
      </c>
      <c r="AM85" s="50">
        <f>IF('KWh (Monthly) ENTRY LI'!AM$5=0,0,AL85+'KWh (Monthly) ENTRY LI'!AM85)</f>
        <v>0</v>
      </c>
      <c r="AN85" s="50">
        <f>IF('KWh (Monthly) ENTRY LI'!AN$5=0,0,AM85+'KWh (Monthly) ENTRY LI'!AN85)</f>
        <v>0</v>
      </c>
      <c r="AO85" s="104">
        <f>IF('KWh (Monthly) ENTRY LI'!AO$5=-1,0,AN85+'KWh (Monthly) ENTRY LI'!AO85)</f>
        <v>0</v>
      </c>
      <c r="AP85" s="125">
        <f>IF('KWh (Monthly) ENTRY LI'!AP$5=-1,0,AO85+'KWh (Monthly) ENTRY LI'!AP85)</f>
        <v>0</v>
      </c>
      <c r="AQ85" s="125">
        <f>IF('KWh (Monthly) ENTRY LI'!AQ$5=-1,0,AP85+'KWh (Monthly) ENTRY LI'!AQ85)</f>
        <v>0</v>
      </c>
      <c r="AR85" s="104">
        <f>IF('KWh (Monthly) ENTRY LI'!AR$5=-1,0,AQ85+'KWh (Monthly) ENTRY LI'!AR85)</f>
        <v>0</v>
      </c>
      <c r="AS85" s="125">
        <f>IF('KWh (Monthly) ENTRY LI'!AS$5=-1,0,AR85+'KWh (Monthly) ENTRY LI'!AS85)</f>
        <v>0</v>
      </c>
      <c r="AT85" s="125">
        <f>IF('KWh (Monthly) ENTRY LI'!AT$5=-1,0,AS85+'KWh (Monthly) ENTRY LI'!AT85)</f>
        <v>0</v>
      </c>
      <c r="AU85" s="104">
        <f>IF('KWh (Monthly) ENTRY LI'!AU$5=-1,0,AT85+'KWh (Monthly) ENTRY LI'!AU85)</f>
        <v>0</v>
      </c>
      <c r="AV85" s="125">
        <f>IF('KWh (Monthly) ENTRY LI'!AV$5=-1,0,AU85+'KWh (Monthly) ENTRY LI'!AV85)</f>
        <v>0</v>
      </c>
      <c r="AW85" s="125">
        <f>IF('KWh (Monthly) ENTRY LI'!AW$5=-1,0,AV85+'KWh (Monthly) ENTRY LI'!AW85)</f>
        <v>0</v>
      </c>
      <c r="AX85" s="104">
        <f>IF('KWh (Monthly) ENTRY LI'!AX$5=-1,0,AW85+'KWh (Monthly) ENTRY LI'!AX85)</f>
        <v>0</v>
      </c>
      <c r="AY85" s="125">
        <f>IF('KWh (Monthly) ENTRY LI'!AY$5=-1,0,AX85+'KWh (Monthly) ENTRY LI'!AY85)</f>
        <v>0</v>
      </c>
      <c r="AZ85" s="125">
        <f>IF('KWh (Monthly) ENTRY LI'!AZ$5=-1,0,AY85+'KWh (Monthly) ENTRY LI'!AZ85)</f>
        <v>0</v>
      </c>
      <c r="BA85" s="104">
        <f>IF('KWh (Monthly) ENTRY LI'!BA$5=-1,0,AZ85+'KWh (Monthly) ENTRY LI'!BA85)</f>
        <v>0</v>
      </c>
      <c r="BB85" s="125">
        <f>IF('KWh (Monthly) ENTRY LI'!BB$5=-1,0,BA85+'KWh (Monthly) ENTRY LI'!BB85)</f>
        <v>0</v>
      </c>
      <c r="BC85" s="125">
        <f>IF('KWh (Monthly) ENTRY LI'!BC$5=-1,0,BB85+'KWh (Monthly) ENTRY LI'!BC85)</f>
        <v>0</v>
      </c>
      <c r="BD85" s="104">
        <f>IF('KWh (Monthly) ENTRY LI'!BD$5=-1,0,BC85+'KWh (Monthly) ENTRY LI'!BD85)</f>
        <v>0</v>
      </c>
      <c r="BE85" s="125">
        <f>IF('KWh (Monthly) ENTRY LI'!BE$5=-1,0,BD85+'KWh (Monthly) ENTRY LI'!BE85)</f>
        <v>0</v>
      </c>
      <c r="BF85" s="125">
        <f>IF('KWh (Monthly) ENTRY LI'!BF$5=-1,0,BE85+'KWh (Monthly) ENTRY LI'!BF85)</f>
        <v>0</v>
      </c>
      <c r="BG85" s="104">
        <f>IF('KWh (Monthly) ENTRY LI'!BG$5=-1,0,BF85+'KWh (Monthly) ENTRY LI'!BG85)</f>
        <v>0</v>
      </c>
      <c r="BH85" s="125">
        <f>IF('KWh (Monthly) ENTRY LI'!BH$5=-1,0,BG85+'KWh (Monthly) ENTRY LI'!BH85)</f>
        <v>0</v>
      </c>
      <c r="BI85" s="125">
        <f>IF('KWh (Monthly) ENTRY LI'!BI$5=-1,0,BH85+'KWh (Monthly) ENTRY LI'!BI85)</f>
        <v>0</v>
      </c>
      <c r="BJ85" s="104">
        <f>IF('KWh (Monthly) ENTRY LI'!BJ$5=-1,0,BI85+'KWh (Monthly) ENTRY LI'!BJ85)</f>
        <v>0</v>
      </c>
      <c r="BK85" s="125">
        <f>IF('KWh (Monthly) ENTRY LI'!BK$5=-1,0,BJ85+'KWh (Monthly) ENTRY LI'!BK85)</f>
        <v>0</v>
      </c>
      <c r="BL85" s="125">
        <f>IF('KWh (Monthly) ENTRY LI'!BL$5=-1,0,BK85+'KWh (Monthly) ENTRY LI'!BL85)</f>
        <v>0</v>
      </c>
      <c r="BM85" s="104">
        <f>IF('KWh (Monthly) ENTRY LI'!BM$5=-1,0,BL85+'KWh (Monthly) ENTRY LI'!BM85)</f>
        <v>0</v>
      </c>
      <c r="BN85" s="125">
        <f>IF('KWh (Monthly) ENTRY LI'!BN$5=-1,0,BM85+'KWh (Monthly) ENTRY LI'!BN85)</f>
        <v>0</v>
      </c>
      <c r="BO85" s="125">
        <f>IF('KWh (Monthly) ENTRY LI'!BO$5=-1,0,BN85+'KWh (Monthly) ENTRY LI'!BO85)</f>
        <v>0</v>
      </c>
      <c r="BP85" s="104">
        <f>IF('KWh (Monthly) ENTRY LI'!BP$5=-1,0,BO85+'KWh (Monthly) ENTRY LI'!BP85)</f>
        <v>0</v>
      </c>
      <c r="BQ85" s="125">
        <f>IF('KWh (Monthly) ENTRY LI'!BQ$5=-1,0,BP85+'KWh (Monthly) ENTRY LI'!BQ85)</f>
        <v>0</v>
      </c>
      <c r="BR85" s="125">
        <f>IF('KWh (Monthly) ENTRY LI'!BR$5=-1,0,BQ85+'KWh (Monthly) ENTRY LI'!BR85)</f>
        <v>0</v>
      </c>
      <c r="BS85" s="104">
        <f>IF('KWh (Monthly) ENTRY LI'!BS$5=-1,0,BR85+'KWh (Monthly) ENTRY LI'!BS85)</f>
        <v>0</v>
      </c>
      <c r="BT85" s="125">
        <f>IF('KWh (Monthly) ENTRY LI'!BT$5=-1,0,BS85+'KWh (Monthly) ENTRY LI'!BT85)</f>
        <v>0</v>
      </c>
      <c r="BU85" s="125">
        <f>IF('KWh (Monthly) ENTRY LI'!BU$5=-1,0,BT85+'KWh (Monthly) ENTRY LI'!BU85)</f>
        <v>0</v>
      </c>
      <c r="BV85" s="104">
        <f>IF('KWh (Monthly) ENTRY LI'!BV$5=-1,0,BU85+'KWh (Monthly) ENTRY LI'!BV85)</f>
        <v>0</v>
      </c>
      <c r="BW85" s="125">
        <f>IF('KWh (Monthly) ENTRY LI'!BW$5=-1,0,BV85+'KWh (Monthly) ENTRY LI'!BW85)</f>
        <v>0</v>
      </c>
      <c r="BX85" s="125">
        <f>IF('KWh (Monthly) ENTRY LI'!BX$5=-1,0,BW85+'KWh (Monthly) ENTRY LI'!BX85)</f>
        <v>0</v>
      </c>
      <c r="BY85" s="104">
        <f>IF('KWh (Monthly) ENTRY LI'!BY$5=-1,0,BX85+'KWh (Monthly) ENTRY LI'!BY85)</f>
        <v>0</v>
      </c>
      <c r="BZ85" s="125">
        <f>IF('KWh (Monthly) ENTRY LI'!BZ$5=-1,0,BY85+'KWh (Monthly) ENTRY LI'!BZ85)</f>
        <v>0</v>
      </c>
      <c r="CA85" s="125">
        <f>IF('KWh (Monthly) ENTRY LI'!CA$5=-1,0,BZ85+'KWh (Monthly) ENTRY LI'!CA85)</f>
        <v>0</v>
      </c>
      <c r="CB85" s="104">
        <f>IF('KWh (Monthly) ENTRY LI'!CB$5=-1,0,CA85+'KWh (Monthly) ENTRY LI'!CB85)</f>
        <v>0</v>
      </c>
      <c r="CC85" s="125">
        <f>IF('KWh (Monthly) ENTRY LI'!CC$5=-1,0,CB85+'KWh (Monthly) ENTRY LI'!CC85)</f>
        <v>0</v>
      </c>
      <c r="CD85" s="125">
        <f>IF('KWh (Monthly) ENTRY LI'!CD$5=-1,0,CC85+'KWh (Monthly) ENTRY LI'!CD85)</f>
        <v>0</v>
      </c>
      <c r="CE85" s="104">
        <f>IF('KWh (Monthly) ENTRY LI'!CE$5=-1,0,CD85+'KWh (Monthly) ENTRY LI'!CE85)</f>
        <v>0</v>
      </c>
      <c r="CF85" s="125">
        <f>IF('KWh (Monthly) ENTRY LI'!CF$5=-1,0,CE85+'KWh (Monthly) ENTRY LI'!CF85)</f>
        <v>0</v>
      </c>
      <c r="CG85" s="125">
        <f>IF('KWh (Monthly) ENTRY LI'!CG$5=-1,0,CF85+'KWh (Monthly) ENTRY LI'!CG85)</f>
        <v>0</v>
      </c>
      <c r="CH85" s="104">
        <f>IF('KWh (Monthly) ENTRY LI'!CH$5=-1,0,CG85+'KWh (Monthly) ENTRY LI'!CH85)</f>
        <v>0</v>
      </c>
      <c r="CI85" s="125">
        <f>IF('KWh (Monthly) ENTRY LI'!CI$5=-1,0,CH85+'KWh (Monthly) ENTRY LI'!CI85)</f>
        <v>0</v>
      </c>
      <c r="CJ85" s="125">
        <f>IF('KWh (Monthly) ENTRY LI'!CJ$5=-1,0,CI85+'KWh (Monthly) ENTRY LI'!CJ85)</f>
        <v>0</v>
      </c>
    </row>
    <row r="86" spans="1:88" s="6" customFormat="1" x14ac:dyDescent="0.35">
      <c r="A86" s="298"/>
      <c r="B86" s="47" t="s">
        <v>3</v>
      </c>
      <c r="C86" s="50">
        <f>IF('KWh (Monthly) ENTRY LI'!C$5=0,0,'KWh (Monthly) ENTRY LI'!C86)</f>
        <v>0</v>
      </c>
      <c r="D86" s="50">
        <f>IF('KWh (Monthly) ENTRY LI'!D$5=0,0,C86+'KWh (Monthly) ENTRY LI'!D86)</f>
        <v>0</v>
      </c>
      <c r="E86" s="50">
        <f>IF('KWh (Monthly) ENTRY LI'!E$5=0,0,D86+'KWh (Monthly) ENTRY LI'!E86)</f>
        <v>0</v>
      </c>
      <c r="F86" s="50">
        <f>IF('KWh (Monthly) ENTRY LI'!F$5=0,0,E86+'KWh (Monthly) ENTRY LI'!F86)</f>
        <v>0</v>
      </c>
      <c r="G86" s="50">
        <f>IF('KWh (Monthly) ENTRY LI'!G$5=0,0,F86+'KWh (Monthly) ENTRY LI'!G86)</f>
        <v>0</v>
      </c>
      <c r="H86" s="50">
        <f>IF('KWh (Monthly) ENTRY LI'!H$5=0,0,G86+'KWh (Monthly) ENTRY LI'!H86)</f>
        <v>0</v>
      </c>
      <c r="I86" s="50">
        <f>IF('KWh (Monthly) ENTRY LI'!I$5=0,0,H86+'KWh (Monthly) ENTRY LI'!I86)</f>
        <v>0</v>
      </c>
      <c r="J86" s="50">
        <f>IF('KWh (Monthly) ENTRY LI'!J$5=0,0,I86+'KWh (Monthly) ENTRY LI'!J86)</f>
        <v>0</v>
      </c>
      <c r="K86" s="50">
        <f>IF('KWh (Monthly) ENTRY LI'!K$5=0,0,J86+'KWh (Monthly) ENTRY LI'!K86)</f>
        <v>0</v>
      </c>
      <c r="L86" s="50">
        <f>IF('KWh (Monthly) ENTRY LI'!L$5=0,0,K86+'KWh (Monthly) ENTRY LI'!L86)</f>
        <v>0</v>
      </c>
      <c r="M86" s="50">
        <f>IF('KWh (Monthly) ENTRY LI'!M$5=0,0,L86+'KWh (Monthly) ENTRY LI'!M86)</f>
        <v>0</v>
      </c>
      <c r="N86" s="50">
        <f>IF('KWh (Monthly) ENTRY LI'!N$5=0,0,M86+'KWh (Monthly) ENTRY LI'!N86)</f>
        <v>0</v>
      </c>
      <c r="O86" s="50">
        <f>IF('KWh (Monthly) ENTRY LI'!O$5=0,0,N86+'KWh (Monthly) ENTRY LI'!O86)</f>
        <v>0</v>
      </c>
      <c r="P86" s="50">
        <f>IF('KWh (Monthly) ENTRY LI'!P$5=0,0,O86+'KWh (Monthly) ENTRY LI'!P86)</f>
        <v>0</v>
      </c>
      <c r="Q86" s="50">
        <f>IF('KWh (Monthly) ENTRY LI'!Q$5=0,0,P86+'KWh (Monthly) ENTRY LI'!Q86)</f>
        <v>0</v>
      </c>
      <c r="R86" s="50">
        <f>IF('KWh (Monthly) ENTRY LI'!R$5=0,0,Q86+'KWh (Monthly) ENTRY LI'!R86)</f>
        <v>0</v>
      </c>
      <c r="S86" s="50">
        <f>IF('KWh (Monthly) ENTRY LI'!S$5=0,0,R86+'KWh (Monthly) ENTRY LI'!S86)</f>
        <v>0</v>
      </c>
      <c r="T86" s="50">
        <f>IF('KWh (Monthly) ENTRY LI'!T$5=0,0,S86+'KWh (Monthly) ENTRY LI'!T86)</f>
        <v>0</v>
      </c>
      <c r="U86" s="50">
        <f>IF('KWh (Monthly) ENTRY LI'!U$5=0,0,T86+'KWh (Monthly) ENTRY LI'!U86)</f>
        <v>0</v>
      </c>
      <c r="V86" s="50">
        <f>IF('KWh (Monthly) ENTRY LI'!V$5=0,0,U86+'KWh (Monthly) ENTRY LI'!V86)</f>
        <v>0</v>
      </c>
      <c r="W86" s="50">
        <f>IF('KWh (Monthly) ENTRY LI'!W$5=0,0,V86+'KWh (Monthly) ENTRY LI'!W86)</f>
        <v>0</v>
      </c>
      <c r="X86" s="50">
        <f>IF('KWh (Monthly) ENTRY LI'!X$5=0,0,W86+'KWh (Monthly) ENTRY LI'!X86)</f>
        <v>0</v>
      </c>
      <c r="Y86" s="50">
        <f>IF('KWh (Monthly) ENTRY LI'!Y$5=0,0,X86+'KWh (Monthly) ENTRY LI'!Y86)</f>
        <v>0</v>
      </c>
      <c r="Z86" s="50">
        <f>IF('KWh (Monthly) ENTRY LI'!Z$5=0,0,Y86+'KWh (Monthly) ENTRY LI'!Z86)</f>
        <v>0</v>
      </c>
      <c r="AA86" s="50">
        <f>IF('KWh (Monthly) ENTRY LI'!AA$5=0,0,Z86+'KWh (Monthly) ENTRY LI'!AA86)</f>
        <v>0</v>
      </c>
      <c r="AB86" s="50">
        <f>IF('KWh (Monthly) ENTRY LI'!AB$5=0,0,AA86+'KWh (Monthly) ENTRY LI'!AB86)</f>
        <v>0</v>
      </c>
      <c r="AC86" s="50">
        <f>IF('KWh (Monthly) ENTRY LI'!AC$5=0,0,AB86+'KWh (Monthly) ENTRY LI'!AC86)</f>
        <v>0</v>
      </c>
      <c r="AD86" s="50">
        <f>IF('KWh (Monthly) ENTRY LI'!AD$5=0,0,AC86+'KWh (Monthly) ENTRY LI'!AD86)</f>
        <v>0</v>
      </c>
      <c r="AE86" s="50">
        <f>IF('KWh (Monthly) ENTRY LI'!AE$5=0,0,AD86+'KWh (Monthly) ENTRY LI'!AE86)</f>
        <v>0</v>
      </c>
      <c r="AF86" s="50">
        <f>IF('KWh (Monthly) ENTRY LI'!AF$5=0,0,AE86+'KWh (Monthly) ENTRY LI'!AF86)</f>
        <v>0</v>
      </c>
      <c r="AG86" s="50">
        <f>IF('KWh (Monthly) ENTRY LI'!AG$5=0,0,AF86+'KWh (Monthly) ENTRY LI'!AG86)</f>
        <v>0</v>
      </c>
      <c r="AH86" s="50">
        <f>IF('KWh (Monthly) ENTRY LI'!AH$5=0,0,AG86+'KWh (Monthly) ENTRY LI'!AH86)</f>
        <v>0</v>
      </c>
      <c r="AI86" s="50">
        <f>IF('KWh (Monthly) ENTRY LI'!AI$5=0,0,AH86+'KWh (Monthly) ENTRY LI'!AI86)</f>
        <v>0</v>
      </c>
      <c r="AJ86" s="50">
        <f>IF('KWh (Monthly) ENTRY LI'!AJ$5=0,0,AI86+'KWh (Monthly) ENTRY LI'!AJ86)</f>
        <v>0</v>
      </c>
      <c r="AK86" s="50">
        <f>IF('KWh (Monthly) ENTRY LI'!AK$5=0,0,AJ86+'KWh (Monthly) ENTRY LI'!AK86)</f>
        <v>0</v>
      </c>
      <c r="AL86" s="50">
        <f>IF('KWh (Monthly) ENTRY LI'!AL$5=0,0,AK86+'KWh (Monthly) ENTRY LI'!AL86)</f>
        <v>0</v>
      </c>
      <c r="AM86" s="50">
        <f>IF('KWh (Monthly) ENTRY LI'!AM$5=0,0,AL86+'KWh (Monthly) ENTRY LI'!AM86)</f>
        <v>0</v>
      </c>
      <c r="AN86" s="50">
        <f>IF('KWh (Monthly) ENTRY LI'!AN$5=0,0,AM86+'KWh (Monthly) ENTRY LI'!AN86)</f>
        <v>0</v>
      </c>
      <c r="AO86" s="104">
        <f>IF('KWh (Monthly) ENTRY LI'!AO$5=-1,0,AN86+'KWh (Monthly) ENTRY LI'!AO86)</f>
        <v>0</v>
      </c>
      <c r="AP86" s="125">
        <f>IF('KWh (Monthly) ENTRY LI'!AP$5=-1,0,AO86+'KWh (Monthly) ENTRY LI'!AP86)</f>
        <v>0</v>
      </c>
      <c r="AQ86" s="125">
        <f>IF('KWh (Monthly) ENTRY LI'!AQ$5=-1,0,AP86+'KWh (Monthly) ENTRY LI'!AQ86)</f>
        <v>0</v>
      </c>
      <c r="AR86" s="104">
        <f>IF('KWh (Monthly) ENTRY LI'!AR$5=-1,0,AQ86+'KWh (Monthly) ENTRY LI'!AR86)</f>
        <v>0</v>
      </c>
      <c r="AS86" s="125">
        <f>IF('KWh (Monthly) ENTRY LI'!AS$5=-1,0,AR86+'KWh (Monthly) ENTRY LI'!AS86)</f>
        <v>0</v>
      </c>
      <c r="AT86" s="125">
        <f>IF('KWh (Monthly) ENTRY LI'!AT$5=-1,0,AS86+'KWh (Monthly) ENTRY LI'!AT86)</f>
        <v>0</v>
      </c>
      <c r="AU86" s="104">
        <f>IF('KWh (Monthly) ENTRY LI'!AU$5=-1,0,AT86+'KWh (Monthly) ENTRY LI'!AU86)</f>
        <v>0</v>
      </c>
      <c r="AV86" s="125">
        <f>IF('KWh (Monthly) ENTRY LI'!AV$5=-1,0,AU86+'KWh (Monthly) ENTRY LI'!AV86)</f>
        <v>0</v>
      </c>
      <c r="AW86" s="125">
        <f>IF('KWh (Monthly) ENTRY LI'!AW$5=-1,0,AV86+'KWh (Monthly) ENTRY LI'!AW86)</f>
        <v>0</v>
      </c>
      <c r="AX86" s="104">
        <f>IF('KWh (Monthly) ENTRY LI'!AX$5=-1,0,AW86+'KWh (Monthly) ENTRY LI'!AX86)</f>
        <v>0</v>
      </c>
      <c r="AY86" s="125">
        <f>IF('KWh (Monthly) ENTRY LI'!AY$5=-1,0,AX86+'KWh (Monthly) ENTRY LI'!AY86)</f>
        <v>0</v>
      </c>
      <c r="AZ86" s="125">
        <f>IF('KWh (Monthly) ENTRY LI'!AZ$5=-1,0,AY86+'KWh (Monthly) ENTRY LI'!AZ86)</f>
        <v>0</v>
      </c>
      <c r="BA86" s="104">
        <f>IF('KWh (Monthly) ENTRY LI'!BA$5=-1,0,AZ86+'KWh (Monthly) ENTRY LI'!BA86)</f>
        <v>0</v>
      </c>
      <c r="BB86" s="125">
        <f>IF('KWh (Monthly) ENTRY LI'!BB$5=-1,0,BA86+'KWh (Monthly) ENTRY LI'!BB86)</f>
        <v>0</v>
      </c>
      <c r="BC86" s="125">
        <f>IF('KWh (Monthly) ENTRY LI'!BC$5=-1,0,BB86+'KWh (Monthly) ENTRY LI'!BC86)</f>
        <v>0</v>
      </c>
      <c r="BD86" s="104">
        <f>IF('KWh (Monthly) ENTRY LI'!BD$5=-1,0,BC86+'KWh (Monthly) ENTRY LI'!BD86)</f>
        <v>0</v>
      </c>
      <c r="BE86" s="125">
        <f>IF('KWh (Monthly) ENTRY LI'!BE$5=-1,0,BD86+'KWh (Monthly) ENTRY LI'!BE86)</f>
        <v>0</v>
      </c>
      <c r="BF86" s="125">
        <f>IF('KWh (Monthly) ENTRY LI'!BF$5=-1,0,BE86+'KWh (Monthly) ENTRY LI'!BF86)</f>
        <v>0</v>
      </c>
      <c r="BG86" s="104">
        <f>IF('KWh (Monthly) ENTRY LI'!BG$5=-1,0,BF86+'KWh (Monthly) ENTRY LI'!BG86)</f>
        <v>0</v>
      </c>
      <c r="BH86" s="125">
        <f>IF('KWh (Monthly) ENTRY LI'!BH$5=-1,0,BG86+'KWh (Monthly) ENTRY LI'!BH86)</f>
        <v>0</v>
      </c>
      <c r="BI86" s="125">
        <f>IF('KWh (Monthly) ENTRY LI'!BI$5=-1,0,BH86+'KWh (Monthly) ENTRY LI'!BI86)</f>
        <v>0</v>
      </c>
      <c r="BJ86" s="104">
        <f>IF('KWh (Monthly) ENTRY LI'!BJ$5=-1,0,BI86+'KWh (Monthly) ENTRY LI'!BJ86)</f>
        <v>0</v>
      </c>
      <c r="BK86" s="125">
        <f>IF('KWh (Monthly) ENTRY LI'!BK$5=-1,0,BJ86+'KWh (Monthly) ENTRY LI'!BK86)</f>
        <v>0</v>
      </c>
      <c r="BL86" s="125">
        <f>IF('KWh (Monthly) ENTRY LI'!BL$5=-1,0,BK86+'KWh (Monthly) ENTRY LI'!BL86)</f>
        <v>0</v>
      </c>
      <c r="BM86" s="104">
        <f>IF('KWh (Monthly) ENTRY LI'!BM$5=-1,0,BL86+'KWh (Monthly) ENTRY LI'!BM86)</f>
        <v>0</v>
      </c>
      <c r="BN86" s="125">
        <f>IF('KWh (Monthly) ENTRY LI'!BN$5=-1,0,BM86+'KWh (Monthly) ENTRY LI'!BN86)</f>
        <v>0</v>
      </c>
      <c r="BO86" s="125">
        <f>IF('KWh (Monthly) ENTRY LI'!BO$5=-1,0,BN86+'KWh (Monthly) ENTRY LI'!BO86)</f>
        <v>0</v>
      </c>
      <c r="BP86" s="104">
        <f>IF('KWh (Monthly) ENTRY LI'!BP$5=-1,0,BO86+'KWh (Monthly) ENTRY LI'!BP86)</f>
        <v>0</v>
      </c>
      <c r="BQ86" s="125">
        <f>IF('KWh (Monthly) ENTRY LI'!BQ$5=-1,0,BP86+'KWh (Monthly) ENTRY LI'!BQ86)</f>
        <v>0</v>
      </c>
      <c r="BR86" s="125">
        <f>IF('KWh (Monthly) ENTRY LI'!BR$5=-1,0,BQ86+'KWh (Monthly) ENTRY LI'!BR86)</f>
        <v>0</v>
      </c>
      <c r="BS86" s="104">
        <f>IF('KWh (Monthly) ENTRY LI'!BS$5=-1,0,BR86+'KWh (Monthly) ENTRY LI'!BS86)</f>
        <v>0</v>
      </c>
      <c r="BT86" s="125">
        <f>IF('KWh (Monthly) ENTRY LI'!BT$5=-1,0,BS86+'KWh (Monthly) ENTRY LI'!BT86)</f>
        <v>0</v>
      </c>
      <c r="BU86" s="125">
        <f>IF('KWh (Monthly) ENTRY LI'!BU$5=-1,0,BT86+'KWh (Monthly) ENTRY LI'!BU86)</f>
        <v>0</v>
      </c>
      <c r="BV86" s="104">
        <f>IF('KWh (Monthly) ENTRY LI'!BV$5=-1,0,BU86+'KWh (Monthly) ENTRY LI'!BV86)</f>
        <v>0</v>
      </c>
      <c r="BW86" s="125">
        <f>IF('KWh (Monthly) ENTRY LI'!BW$5=-1,0,BV86+'KWh (Monthly) ENTRY LI'!BW86)</f>
        <v>0</v>
      </c>
      <c r="BX86" s="125">
        <f>IF('KWh (Monthly) ENTRY LI'!BX$5=-1,0,BW86+'KWh (Monthly) ENTRY LI'!BX86)</f>
        <v>0</v>
      </c>
      <c r="BY86" s="104">
        <f>IF('KWh (Monthly) ENTRY LI'!BY$5=-1,0,BX86+'KWh (Monthly) ENTRY LI'!BY86)</f>
        <v>0</v>
      </c>
      <c r="BZ86" s="125">
        <f>IF('KWh (Monthly) ENTRY LI'!BZ$5=-1,0,BY86+'KWh (Monthly) ENTRY LI'!BZ86)</f>
        <v>0</v>
      </c>
      <c r="CA86" s="125">
        <f>IF('KWh (Monthly) ENTRY LI'!CA$5=-1,0,BZ86+'KWh (Monthly) ENTRY LI'!CA86)</f>
        <v>0</v>
      </c>
      <c r="CB86" s="104">
        <f>IF('KWh (Monthly) ENTRY LI'!CB$5=-1,0,CA86+'KWh (Monthly) ENTRY LI'!CB86)</f>
        <v>0</v>
      </c>
      <c r="CC86" s="125">
        <f>IF('KWh (Monthly) ENTRY LI'!CC$5=-1,0,CB86+'KWh (Monthly) ENTRY LI'!CC86)</f>
        <v>0</v>
      </c>
      <c r="CD86" s="125">
        <f>IF('KWh (Monthly) ENTRY LI'!CD$5=-1,0,CC86+'KWh (Monthly) ENTRY LI'!CD86)</f>
        <v>0</v>
      </c>
      <c r="CE86" s="104">
        <f>IF('KWh (Monthly) ENTRY LI'!CE$5=-1,0,CD86+'KWh (Monthly) ENTRY LI'!CE86)</f>
        <v>0</v>
      </c>
      <c r="CF86" s="125">
        <f>IF('KWh (Monthly) ENTRY LI'!CF$5=-1,0,CE86+'KWh (Monthly) ENTRY LI'!CF86)</f>
        <v>0</v>
      </c>
      <c r="CG86" s="125">
        <f>IF('KWh (Monthly) ENTRY LI'!CG$5=-1,0,CF86+'KWh (Monthly) ENTRY LI'!CG86)</f>
        <v>0</v>
      </c>
      <c r="CH86" s="104">
        <f>IF('KWh (Monthly) ENTRY LI'!CH$5=-1,0,CG86+'KWh (Monthly) ENTRY LI'!CH86)</f>
        <v>0</v>
      </c>
      <c r="CI86" s="125">
        <f>IF('KWh (Monthly) ENTRY LI'!CI$5=-1,0,CH86+'KWh (Monthly) ENTRY LI'!CI86)</f>
        <v>0</v>
      </c>
      <c r="CJ86" s="125">
        <f>IF('KWh (Monthly) ENTRY LI'!CJ$5=-1,0,CI86+'KWh (Monthly) ENTRY LI'!CJ86)</f>
        <v>0</v>
      </c>
    </row>
    <row r="87" spans="1:88" s="6" customFormat="1" x14ac:dyDescent="0.35">
      <c r="A87" s="298"/>
      <c r="B87" s="47" t="s">
        <v>13</v>
      </c>
      <c r="C87" s="50">
        <f>IF('KWh (Monthly) ENTRY LI'!C$5=0,0,'KWh (Monthly) ENTRY LI'!C87)</f>
        <v>0</v>
      </c>
      <c r="D87" s="50">
        <f>IF('KWh (Monthly) ENTRY LI'!D$5=0,0,C87+'KWh (Monthly) ENTRY LI'!D87)</f>
        <v>0</v>
      </c>
      <c r="E87" s="50">
        <f>IF('KWh (Monthly) ENTRY LI'!E$5=0,0,D87+'KWh (Monthly) ENTRY LI'!E87)</f>
        <v>0</v>
      </c>
      <c r="F87" s="50">
        <f>IF('KWh (Monthly) ENTRY LI'!F$5=0,0,E87+'KWh (Monthly) ENTRY LI'!F87)</f>
        <v>0</v>
      </c>
      <c r="G87" s="50">
        <f>IF('KWh (Monthly) ENTRY LI'!G$5=0,0,F87+'KWh (Monthly) ENTRY LI'!G87)</f>
        <v>0</v>
      </c>
      <c r="H87" s="50">
        <f>IF('KWh (Monthly) ENTRY LI'!H$5=0,0,G87+'KWh (Monthly) ENTRY LI'!H87)</f>
        <v>0</v>
      </c>
      <c r="I87" s="50">
        <f>IF('KWh (Monthly) ENTRY LI'!I$5=0,0,H87+'KWh (Monthly) ENTRY LI'!I87)</f>
        <v>0</v>
      </c>
      <c r="J87" s="50">
        <f>IF('KWh (Monthly) ENTRY LI'!J$5=0,0,I87+'KWh (Monthly) ENTRY LI'!J87)</f>
        <v>0</v>
      </c>
      <c r="K87" s="50">
        <f>IF('KWh (Monthly) ENTRY LI'!K$5=0,0,J87+'KWh (Monthly) ENTRY LI'!K87)</f>
        <v>0</v>
      </c>
      <c r="L87" s="50">
        <f>IF('KWh (Monthly) ENTRY LI'!L$5=0,0,K87+'KWh (Monthly) ENTRY LI'!L87)</f>
        <v>0</v>
      </c>
      <c r="M87" s="50">
        <f>IF('KWh (Monthly) ENTRY LI'!M$5=0,0,L87+'KWh (Monthly) ENTRY LI'!M87)</f>
        <v>0</v>
      </c>
      <c r="N87" s="50">
        <f>IF('KWh (Monthly) ENTRY LI'!N$5=0,0,M87+'KWh (Monthly) ENTRY LI'!N87)</f>
        <v>0</v>
      </c>
      <c r="O87" s="50">
        <f>IF('KWh (Monthly) ENTRY LI'!O$5=0,0,N87+'KWh (Monthly) ENTRY LI'!O87)</f>
        <v>0</v>
      </c>
      <c r="P87" s="50">
        <f>IF('KWh (Monthly) ENTRY LI'!P$5=0,0,O87+'KWh (Monthly) ENTRY LI'!P87)</f>
        <v>0</v>
      </c>
      <c r="Q87" s="50">
        <f>IF('KWh (Monthly) ENTRY LI'!Q$5=0,0,P87+'KWh (Monthly) ENTRY LI'!Q87)</f>
        <v>0</v>
      </c>
      <c r="R87" s="50">
        <f>IF('KWh (Monthly) ENTRY LI'!R$5=0,0,Q87+'KWh (Monthly) ENTRY LI'!R87)</f>
        <v>0</v>
      </c>
      <c r="S87" s="50">
        <f>IF('KWh (Monthly) ENTRY LI'!S$5=0,0,R87+'KWh (Monthly) ENTRY LI'!S87)</f>
        <v>0</v>
      </c>
      <c r="T87" s="50">
        <f>IF('KWh (Monthly) ENTRY LI'!T$5=0,0,S87+'KWh (Monthly) ENTRY LI'!T87)</f>
        <v>0</v>
      </c>
      <c r="U87" s="50">
        <f>IF('KWh (Monthly) ENTRY LI'!U$5=0,0,T87+'KWh (Monthly) ENTRY LI'!U87)</f>
        <v>0</v>
      </c>
      <c r="V87" s="50">
        <f>IF('KWh (Monthly) ENTRY LI'!V$5=0,0,U87+'KWh (Monthly) ENTRY LI'!V87)</f>
        <v>0</v>
      </c>
      <c r="W87" s="50">
        <f>IF('KWh (Monthly) ENTRY LI'!W$5=0,0,V87+'KWh (Monthly) ENTRY LI'!W87)</f>
        <v>0</v>
      </c>
      <c r="X87" s="50">
        <f>IF('KWh (Monthly) ENTRY LI'!X$5=0,0,W87+'KWh (Monthly) ENTRY LI'!X87)</f>
        <v>0</v>
      </c>
      <c r="Y87" s="50">
        <f>IF('KWh (Monthly) ENTRY LI'!Y$5=0,0,X87+'KWh (Monthly) ENTRY LI'!Y87)</f>
        <v>0</v>
      </c>
      <c r="Z87" s="50">
        <f>IF('KWh (Monthly) ENTRY LI'!Z$5=0,0,Y87+'KWh (Monthly) ENTRY LI'!Z87)</f>
        <v>0</v>
      </c>
      <c r="AA87" s="50">
        <f>IF('KWh (Monthly) ENTRY LI'!AA$5=0,0,Z87+'KWh (Monthly) ENTRY LI'!AA87)</f>
        <v>0</v>
      </c>
      <c r="AB87" s="50">
        <f>IF('KWh (Monthly) ENTRY LI'!AB$5=0,0,AA87+'KWh (Monthly) ENTRY LI'!AB87)</f>
        <v>0</v>
      </c>
      <c r="AC87" s="50">
        <f>IF('KWh (Monthly) ENTRY LI'!AC$5=0,0,AB87+'KWh (Monthly) ENTRY LI'!AC87)</f>
        <v>0</v>
      </c>
      <c r="AD87" s="50">
        <f>IF('KWh (Monthly) ENTRY LI'!AD$5=0,0,AC87+'KWh (Monthly) ENTRY LI'!AD87)</f>
        <v>0</v>
      </c>
      <c r="AE87" s="50">
        <f>IF('KWh (Monthly) ENTRY LI'!AE$5=0,0,AD87+'KWh (Monthly) ENTRY LI'!AE87)</f>
        <v>0</v>
      </c>
      <c r="AF87" s="50">
        <f>IF('KWh (Monthly) ENTRY LI'!AF$5=0,0,AE87+'KWh (Monthly) ENTRY LI'!AF87)</f>
        <v>0</v>
      </c>
      <c r="AG87" s="50">
        <f>IF('KWh (Monthly) ENTRY LI'!AG$5=0,0,AF87+'KWh (Monthly) ENTRY LI'!AG87)</f>
        <v>0</v>
      </c>
      <c r="AH87" s="50">
        <f>IF('KWh (Monthly) ENTRY LI'!AH$5=0,0,AG87+'KWh (Monthly) ENTRY LI'!AH87)</f>
        <v>0</v>
      </c>
      <c r="AI87" s="50">
        <f>IF('KWh (Monthly) ENTRY LI'!AI$5=0,0,AH87+'KWh (Monthly) ENTRY LI'!AI87)</f>
        <v>0</v>
      </c>
      <c r="AJ87" s="50">
        <f>IF('KWh (Monthly) ENTRY LI'!AJ$5=0,0,AI87+'KWh (Monthly) ENTRY LI'!AJ87)</f>
        <v>0</v>
      </c>
      <c r="AK87" s="50">
        <f>IF('KWh (Monthly) ENTRY LI'!AK$5=0,0,AJ87+'KWh (Monthly) ENTRY LI'!AK87)</f>
        <v>0</v>
      </c>
      <c r="AL87" s="50">
        <f>IF('KWh (Monthly) ENTRY LI'!AL$5=0,0,AK87+'KWh (Monthly) ENTRY LI'!AL87)</f>
        <v>0</v>
      </c>
      <c r="AM87" s="50">
        <f>IF('KWh (Monthly) ENTRY LI'!AM$5=0,0,AL87+'KWh (Monthly) ENTRY LI'!AM87)</f>
        <v>0</v>
      </c>
      <c r="AN87" s="50">
        <f>IF('KWh (Monthly) ENTRY LI'!AN$5=0,0,AM87+'KWh (Monthly) ENTRY LI'!AN87)</f>
        <v>0</v>
      </c>
      <c r="AO87" s="104">
        <f>IF('KWh (Monthly) ENTRY LI'!AO$5=-1,0,AN87+'KWh (Monthly) ENTRY LI'!AO87)</f>
        <v>0</v>
      </c>
      <c r="AP87" s="125">
        <f>IF('KWh (Monthly) ENTRY LI'!AP$5=-1,0,AO87+'KWh (Monthly) ENTRY LI'!AP87)</f>
        <v>0</v>
      </c>
      <c r="AQ87" s="125">
        <f>IF('KWh (Monthly) ENTRY LI'!AQ$5=-1,0,AP87+'KWh (Monthly) ENTRY LI'!AQ87)</f>
        <v>0</v>
      </c>
      <c r="AR87" s="104">
        <f>IF('KWh (Monthly) ENTRY LI'!AR$5=-1,0,AQ87+'KWh (Monthly) ENTRY LI'!AR87)</f>
        <v>0</v>
      </c>
      <c r="AS87" s="125">
        <f>IF('KWh (Monthly) ENTRY LI'!AS$5=-1,0,AR87+'KWh (Monthly) ENTRY LI'!AS87)</f>
        <v>0</v>
      </c>
      <c r="AT87" s="125">
        <f>IF('KWh (Monthly) ENTRY LI'!AT$5=-1,0,AS87+'KWh (Monthly) ENTRY LI'!AT87)</f>
        <v>0</v>
      </c>
      <c r="AU87" s="104">
        <f>IF('KWh (Monthly) ENTRY LI'!AU$5=-1,0,AT87+'KWh (Monthly) ENTRY LI'!AU87)</f>
        <v>0</v>
      </c>
      <c r="AV87" s="125">
        <f>IF('KWh (Monthly) ENTRY LI'!AV$5=-1,0,AU87+'KWh (Monthly) ENTRY LI'!AV87)</f>
        <v>0</v>
      </c>
      <c r="AW87" s="125">
        <f>IF('KWh (Monthly) ENTRY LI'!AW$5=-1,0,AV87+'KWh (Monthly) ENTRY LI'!AW87)</f>
        <v>0</v>
      </c>
      <c r="AX87" s="104">
        <f>IF('KWh (Monthly) ENTRY LI'!AX$5=-1,0,AW87+'KWh (Monthly) ENTRY LI'!AX87)</f>
        <v>0</v>
      </c>
      <c r="AY87" s="125">
        <f>IF('KWh (Monthly) ENTRY LI'!AY$5=-1,0,AX87+'KWh (Monthly) ENTRY LI'!AY87)</f>
        <v>0</v>
      </c>
      <c r="AZ87" s="125">
        <f>IF('KWh (Monthly) ENTRY LI'!AZ$5=-1,0,AY87+'KWh (Monthly) ENTRY LI'!AZ87)</f>
        <v>0</v>
      </c>
      <c r="BA87" s="104">
        <f>IF('KWh (Monthly) ENTRY LI'!BA$5=-1,0,AZ87+'KWh (Monthly) ENTRY LI'!BA87)</f>
        <v>0</v>
      </c>
      <c r="BB87" s="125">
        <f>IF('KWh (Monthly) ENTRY LI'!BB$5=-1,0,BA87+'KWh (Monthly) ENTRY LI'!BB87)</f>
        <v>0</v>
      </c>
      <c r="BC87" s="125">
        <f>IF('KWh (Monthly) ENTRY LI'!BC$5=-1,0,BB87+'KWh (Monthly) ENTRY LI'!BC87)</f>
        <v>0</v>
      </c>
      <c r="BD87" s="104">
        <f>IF('KWh (Monthly) ENTRY LI'!BD$5=-1,0,BC87+'KWh (Monthly) ENTRY LI'!BD87)</f>
        <v>0</v>
      </c>
      <c r="BE87" s="125">
        <f>IF('KWh (Monthly) ENTRY LI'!BE$5=-1,0,BD87+'KWh (Monthly) ENTRY LI'!BE87)</f>
        <v>0</v>
      </c>
      <c r="BF87" s="125">
        <f>IF('KWh (Monthly) ENTRY LI'!BF$5=-1,0,BE87+'KWh (Monthly) ENTRY LI'!BF87)</f>
        <v>0</v>
      </c>
      <c r="BG87" s="104">
        <f>IF('KWh (Monthly) ENTRY LI'!BG$5=-1,0,BF87+'KWh (Monthly) ENTRY LI'!BG87)</f>
        <v>0</v>
      </c>
      <c r="BH87" s="125">
        <f>IF('KWh (Monthly) ENTRY LI'!BH$5=-1,0,BG87+'KWh (Monthly) ENTRY LI'!BH87)</f>
        <v>0</v>
      </c>
      <c r="BI87" s="125">
        <f>IF('KWh (Monthly) ENTRY LI'!BI$5=-1,0,BH87+'KWh (Monthly) ENTRY LI'!BI87)</f>
        <v>0</v>
      </c>
      <c r="BJ87" s="104">
        <f>IF('KWh (Monthly) ENTRY LI'!BJ$5=-1,0,BI87+'KWh (Monthly) ENTRY LI'!BJ87)</f>
        <v>0</v>
      </c>
      <c r="BK87" s="125">
        <f>IF('KWh (Monthly) ENTRY LI'!BK$5=-1,0,BJ87+'KWh (Monthly) ENTRY LI'!BK87)</f>
        <v>0</v>
      </c>
      <c r="BL87" s="125">
        <f>IF('KWh (Monthly) ENTRY LI'!BL$5=-1,0,BK87+'KWh (Monthly) ENTRY LI'!BL87)</f>
        <v>0</v>
      </c>
      <c r="BM87" s="104">
        <f>IF('KWh (Monthly) ENTRY LI'!BM$5=-1,0,BL87+'KWh (Monthly) ENTRY LI'!BM87)</f>
        <v>0</v>
      </c>
      <c r="BN87" s="125">
        <f>IF('KWh (Monthly) ENTRY LI'!BN$5=-1,0,BM87+'KWh (Monthly) ENTRY LI'!BN87)</f>
        <v>0</v>
      </c>
      <c r="BO87" s="125">
        <f>IF('KWh (Monthly) ENTRY LI'!BO$5=-1,0,BN87+'KWh (Monthly) ENTRY LI'!BO87)</f>
        <v>0</v>
      </c>
      <c r="BP87" s="104">
        <f>IF('KWh (Monthly) ENTRY LI'!BP$5=-1,0,BO87+'KWh (Monthly) ENTRY LI'!BP87)</f>
        <v>0</v>
      </c>
      <c r="BQ87" s="125">
        <f>IF('KWh (Monthly) ENTRY LI'!BQ$5=-1,0,BP87+'KWh (Monthly) ENTRY LI'!BQ87)</f>
        <v>0</v>
      </c>
      <c r="BR87" s="125">
        <f>IF('KWh (Monthly) ENTRY LI'!BR$5=-1,0,BQ87+'KWh (Monthly) ENTRY LI'!BR87)</f>
        <v>0</v>
      </c>
      <c r="BS87" s="104">
        <f>IF('KWh (Monthly) ENTRY LI'!BS$5=-1,0,BR87+'KWh (Monthly) ENTRY LI'!BS87)</f>
        <v>0</v>
      </c>
      <c r="BT87" s="125">
        <f>IF('KWh (Monthly) ENTRY LI'!BT$5=-1,0,BS87+'KWh (Monthly) ENTRY LI'!BT87)</f>
        <v>0</v>
      </c>
      <c r="BU87" s="125">
        <f>IF('KWh (Monthly) ENTRY LI'!BU$5=-1,0,BT87+'KWh (Monthly) ENTRY LI'!BU87)</f>
        <v>0</v>
      </c>
      <c r="BV87" s="104">
        <f>IF('KWh (Monthly) ENTRY LI'!BV$5=-1,0,BU87+'KWh (Monthly) ENTRY LI'!BV87)</f>
        <v>0</v>
      </c>
      <c r="BW87" s="125">
        <f>IF('KWh (Monthly) ENTRY LI'!BW$5=-1,0,BV87+'KWh (Monthly) ENTRY LI'!BW87)</f>
        <v>0</v>
      </c>
      <c r="BX87" s="125">
        <f>IF('KWh (Monthly) ENTRY LI'!BX$5=-1,0,BW87+'KWh (Monthly) ENTRY LI'!BX87)</f>
        <v>0</v>
      </c>
      <c r="BY87" s="104">
        <f>IF('KWh (Monthly) ENTRY LI'!BY$5=-1,0,BX87+'KWh (Monthly) ENTRY LI'!BY87)</f>
        <v>0</v>
      </c>
      <c r="BZ87" s="125">
        <f>IF('KWh (Monthly) ENTRY LI'!BZ$5=-1,0,BY87+'KWh (Monthly) ENTRY LI'!BZ87)</f>
        <v>0</v>
      </c>
      <c r="CA87" s="125">
        <f>IF('KWh (Monthly) ENTRY LI'!CA$5=-1,0,BZ87+'KWh (Monthly) ENTRY LI'!CA87)</f>
        <v>0</v>
      </c>
      <c r="CB87" s="104">
        <f>IF('KWh (Monthly) ENTRY LI'!CB$5=-1,0,CA87+'KWh (Monthly) ENTRY LI'!CB87)</f>
        <v>0</v>
      </c>
      <c r="CC87" s="125">
        <f>IF('KWh (Monthly) ENTRY LI'!CC$5=-1,0,CB87+'KWh (Monthly) ENTRY LI'!CC87)</f>
        <v>0</v>
      </c>
      <c r="CD87" s="125">
        <f>IF('KWh (Monthly) ENTRY LI'!CD$5=-1,0,CC87+'KWh (Monthly) ENTRY LI'!CD87)</f>
        <v>0</v>
      </c>
      <c r="CE87" s="104">
        <f>IF('KWh (Monthly) ENTRY LI'!CE$5=-1,0,CD87+'KWh (Monthly) ENTRY LI'!CE87)</f>
        <v>0</v>
      </c>
      <c r="CF87" s="125">
        <f>IF('KWh (Monthly) ENTRY LI'!CF$5=-1,0,CE87+'KWh (Monthly) ENTRY LI'!CF87)</f>
        <v>0</v>
      </c>
      <c r="CG87" s="125">
        <f>IF('KWh (Monthly) ENTRY LI'!CG$5=-1,0,CF87+'KWh (Monthly) ENTRY LI'!CG87)</f>
        <v>0</v>
      </c>
      <c r="CH87" s="104">
        <f>IF('KWh (Monthly) ENTRY LI'!CH$5=-1,0,CG87+'KWh (Monthly) ENTRY LI'!CH87)</f>
        <v>0</v>
      </c>
      <c r="CI87" s="125">
        <f>IF('KWh (Monthly) ENTRY LI'!CI$5=-1,0,CH87+'KWh (Monthly) ENTRY LI'!CI87)</f>
        <v>0</v>
      </c>
      <c r="CJ87" s="125">
        <f>IF('KWh (Monthly) ENTRY LI'!CJ$5=-1,0,CI87+'KWh (Monthly) ENTRY LI'!CJ87)</f>
        <v>0</v>
      </c>
    </row>
    <row r="88" spans="1:88" s="6" customFormat="1" x14ac:dyDescent="0.35">
      <c r="A88" s="298"/>
      <c r="B88" s="47" t="s">
        <v>4</v>
      </c>
      <c r="C88" s="50">
        <f>IF('KWh (Monthly) ENTRY LI'!C$5=0,0,'KWh (Monthly) ENTRY LI'!C88)</f>
        <v>0</v>
      </c>
      <c r="D88" s="50">
        <f>IF('KWh (Monthly) ENTRY LI'!D$5=0,0,C88+'KWh (Monthly) ENTRY LI'!D88)</f>
        <v>0</v>
      </c>
      <c r="E88" s="50">
        <f>IF('KWh (Monthly) ENTRY LI'!E$5=0,0,D88+'KWh (Monthly) ENTRY LI'!E88)</f>
        <v>0</v>
      </c>
      <c r="F88" s="50">
        <f>IF('KWh (Monthly) ENTRY LI'!F$5=0,0,E88+'KWh (Monthly) ENTRY LI'!F88)</f>
        <v>0</v>
      </c>
      <c r="G88" s="50">
        <f>IF('KWh (Monthly) ENTRY LI'!G$5=0,0,F88+'KWh (Monthly) ENTRY LI'!G88)</f>
        <v>0</v>
      </c>
      <c r="H88" s="50">
        <f>IF('KWh (Monthly) ENTRY LI'!H$5=0,0,G88+'KWh (Monthly) ENTRY LI'!H88)</f>
        <v>0</v>
      </c>
      <c r="I88" s="50">
        <f>IF('KWh (Monthly) ENTRY LI'!I$5=0,0,H88+'KWh (Monthly) ENTRY LI'!I88)</f>
        <v>0</v>
      </c>
      <c r="J88" s="50">
        <f>IF('KWh (Monthly) ENTRY LI'!J$5=0,0,I88+'KWh (Monthly) ENTRY LI'!J88)</f>
        <v>0</v>
      </c>
      <c r="K88" s="50">
        <f>IF('KWh (Monthly) ENTRY LI'!K$5=0,0,J88+'KWh (Monthly) ENTRY LI'!K88)</f>
        <v>0</v>
      </c>
      <c r="L88" s="50">
        <f>IF('KWh (Monthly) ENTRY LI'!L$5=0,0,K88+'KWh (Monthly) ENTRY LI'!L88)</f>
        <v>0</v>
      </c>
      <c r="M88" s="50">
        <f>IF('KWh (Monthly) ENTRY LI'!M$5=0,0,L88+'KWh (Monthly) ENTRY LI'!M88)</f>
        <v>0</v>
      </c>
      <c r="N88" s="50">
        <f>IF('KWh (Monthly) ENTRY LI'!N$5=0,0,M88+'KWh (Monthly) ENTRY LI'!N88)</f>
        <v>0</v>
      </c>
      <c r="O88" s="50">
        <f>IF('KWh (Monthly) ENTRY LI'!O$5=0,0,N88+'KWh (Monthly) ENTRY LI'!O88)</f>
        <v>0</v>
      </c>
      <c r="P88" s="50">
        <f>IF('KWh (Monthly) ENTRY LI'!P$5=0,0,O88+'KWh (Monthly) ENTRY LI'!P88)</f>
        <v>0</v>
      </c>
      <c r="Q88" s="50">
        <f>IF('KWh (Monthly) ENTRY LI'!Q$5=0,0,P88+'KWh (Monthly) ENTRY LI'!Q88)</f>
        <v>0</v>
      </c>
      <c r="R88" s="50">
        <f>IF('KWh (Monthly) ENTRY LI'!R$5=0,0,Q88+'KWh (Monthly) ENTRY LI'!R88)</f>
        <v>0</v>
      </c>
      <c r="S88" s="50">
        <f>IF('KWh (Monthly) ENTRY LI'!S$5=0,0,R88+'KWh (Monthly) ENTRY LI'!S88)</f>
        <v>0</v>
      </c>
      <c r="T88" s="50">
        <f>IF('KWh (Monthly) ENTRY LI'!T$5=0,0,S88+'KWh (Monthly) ENTRY LI'!T88)</f>
        <v>0</v>
      </c>
      <c r="U88" s="50">
        <f>IF('KWh (Monthly) ENTRY LI'!U$5=0,0,T88+'KWh (Monthly) ENTRY LI'!U88)</f>
        <v>0</v>
      </c>
      <c r="V88" s="50">
        <f>IF('KWh (Monthly) ENTRY LI'!V$5=0,0,U88+'KWh (Monthly) ENTRY LI'!V88)</f>
        <v>0</v>
      </c>
      <c r="W88" s="50">
        <f>IF('KWh (Monthly) ENTRY LI'!W$5=0,0,V88+'KWh (Monthly) ENTRY LI'!W88)</f>
        <v>0</v>
      </c>
      <c r="X88" s="50">
        <f>IF('KWh (Monthly) ENTRY LI'!X$5=0,0,W88+'KWh (Monthly) ENTRY LI'!X88)</f>
        <v>0</v>
      </c>
      <c r="Y88" s="50">
        <f>IF('KWh (Monthly) ENTRY LI'!Y$5=0,0,X88+'KWh (Monthly) ENTRY LI'!Y88)</f>
        <v>0</v>
      </c>
      <c r="Z88" s="50">
        <f>IF('KWh (Monthly) ENTRY LI'!Z$5=0,0,Y88+'KWh (Monthly) ENTRY LI'!Z88)</f>
        <v>0</v>
      </c>
      <c r="AA88" s="50">
        <f>IF('KWh (Monthly) ENTRY LI'!AA$5=0,0,Z88+'KWh (Monthly) ENTRY LI'!AA88)</f>
        <v>0</v>
      </c>
      <c r="AB88" s="50">
        <f>IF('KWh (Monthly) ENTRY LI'!AB$5=0,0,AA88+'KWh (Monthly) ENTRY LI'!AB88)</f>
        <v>0</v>
      </c>
      <c r="AC88" s="50">
        <f>IF('KWh (Monthly) ENTRY LI'!AC$5=0,0,AB88+'KWh (Monthly) ENTRY LI'!AC88)</f>
        <v>0</v>
      </c>
      <c r="AD88" s="50">
        <f>IF('KWh (Monthly) ENTRY LI'!AD$5=0,0,AC88+'KWh (Monthly) ENTRY LI'!AD88)</f>
        <v>0</v>
      </c>
      <c r="AE88" s="50">
        <f>IF('KWh (Monthly) ENTRY LI'!AE$5=0,0,AD88+'KWh (Monthly) ENTRY LI'!AE88)</f>
        <v>0</v>
      </c>
      <c r="AF88" s="50">
        <f>IF('KWh (Monthly) ENTRY LI'!AF$5=0,0,AE88+'KWh (Monthly) ENTRY LI'!AF88)</f>
        <v>0</v>
      </c>
      <c r="AG88" s="50">
        <f>IF('KWh (Monthly) ENTRY LI'!AG$5=0,0,AF88+'KWh (Monthly) ENTRY LI'!AG88)</f>
        <v>0</v>
      </c>
      <c r="AH88" s="50">
        <f>IF('KWh (Monthly) ENTRY LI'!AH$5=0,0,AG88+'KWh (Monthly) ENTRY LI'!AH88)</f>
        <v>0</v>
      </c>
      <c r="AI88" s="50">
        <f>IF('KWh (Monthly) ENTRY LI'!AI$5=0,0,AH88+'KWh (Monthly) ENTRY LI'!AI88)</f>
        <v>0</v>
      </c>
      <c r="AJ88" s="50">
        <f>IF('KWh (Monthly) ENTRY LI'!AJ$5=0,0,AI88+'KWh (Monthly) ENTRY LI'!AJ88)</f>
        <v>0</v>
      </c>
      <c r="AK88" s="50">
        <f>IF('KWh (Monthly) ENTRY LI'!AK$5=0,0,AJ88+'KWh (Monthly) ENTRY LI'!AK88)</f>
        <v>0</v>
      </c>
      <c r="AL88" s="50">
        <f>IF('KWh (Monthly) ENTRY LI'!AL$5=0,0,AK88+'KWh (Monthly) ENTRY LI'!AL88)</f>
        <v>0</v>
      </c>
      <c r="AM88" s="50">
        <f>IF('KWh (Monthly) ENTRY LI'!AM$5=0,0,AL88+'KWh (Monthly) ENTRY LI'!AM88)</f>
        <v>0</v>
      </c>
      <c r="AN88" s="50">
        <f>IF('KWh (Monthly) ENTRY LI'!AN$5=0,0,AM88+'KWh (Monthly) ENTRY LI'!AN88)</f>
        <v>0</v>
      </c>
      <c r="AO88" s="104">
        <f>IF('KWh (Monthly) ENTRY LI'!AO$5=-1,0,AN88+'KWh (Monthly) ENTRY LI'!AO88)</f>
        <v>0</v>
      </c>
      <c r="AP88" s="125">
        <f>IF('KWh (Monthly) ENTRY LI'!AP$5=-1,0,AO88+'KWh (Monthly) ENTRY LI'!AP88)</f>
        <v>0</v>
      </c>
      <c r="AQ88" s="125">
        <f>IF('KWh (Monthly) ENTRY LI'!AQ$5=-1,0,AP88+'KWh (Monthly) ENTRY LI'!AQ88)</f>
        <v>0</v>
      </c>
      <c r="AR88" s="104">
        <f>IF('KWh (Monthly) ENTRY LI'!AR$5=-1,0,AQ88+'KWh (Monthly) ENTRY LI'!AR88)</f>
        <v>0</v>
      </c>
      <c r="AS88" s="125">
        <f>IF('KWh (Monthly) ENTRY LI'!AS$5=-1,0,AR88+'KWh (Monthly) ENTRY LI'!AS88)</f>
        <v>0</v>
      </c>
      <c r="AT88" s="125">
        <f>IF('KWh (Monthly) ENTRY LI'!AT$5=-1,0,AS88+'KWh (Monthly) ENTRY LI'!AT88)</f>
        <v>0</v>
      </c>
      <c r="AU88" s="104">
        <f>IF('KWh (Monthly) ENTRY LI'!AU$5=-1,0,AT88+'KWh (Monthly) ENTRY LI'!AU88)</f>
        <v>0</v>
      </c>
      <c r="AV88" s="125">
        <f>IF('KWh (Monthly) ENTRY LI'!AV$5=-1,0,AU88+'KWh (Monthly) ENTRY LI'!AV88)</f>
        <v>0</v>
      </c>
      <c r="AW88" s="125">
        <f>IF('KWh (Monthly) ENTRY LI'!AW$5=-1,0,AV88+'KWh (Monthly) ENTRY LI'!AW88)</f>
        <v>0</v>
      </c>
      <c r="AX88" s="104">
        <f>IF('KWh (Monthly) ENTRY LI'!AX$5=-1,0,AW88+'KWh (Monthly) ENTRY LI'!AX88)</f>
        <v>0</v>
      </c>
      <c r="AY88" s="125">
        <f>IF('KWh (Monthly) ENTRY LI'!AY$5=-1,0,AX88+'KWh (Monthly) ENTRY LI'!AY88)</f>
        <v>0</v>
      </c>
      <c r="AZ88" s="125">
        <f>IF('KWh (Monthly) ENTRY LI'!AZ$5=-1,0,AY88+'KWh (Monthly) ENTRY LI'!AZ88)</f>
        <v>0</v>
      </c>
      <c r="BA88" s="104">
        <f>IF('KWh (Monthly) ENTRY LI'!BA$5=-1,0,AZ88+'KWh (Monthly) ENTRY LI'!BA88)</f>
        <v>0</v>
      </c>
      <c r="BB88" s="125">
        <f>IF('KWh (Monthly) ENTRY LI'!BB$5=-1,0,BA88+'KWh (Monthly) ENTRY LI'!BB88)</f>
        <v>0</v>
      </c>
      <c r="BC88" s="125">
        <f>IF('KWh (Monthly) ENTRY LI'!BC$5=-1,0,BB88+'KWh (Monthly) ENTRY LI'!BC88)</f>
        <v>0</v>
      </c>
      <c r="BD88" s="104">
        <f>IF('KWh (Monthly) ENTRY LI'!BD$5=-1,0,BC88+'KWh (Monthly) ENTRY LI'!BD88)</f>
        <v>0</v>
      </c>
      <c r="BE88" s="125">
        <f>IF('KWh (Monthly) ENTRY LI'!BE$5=-1,0,BD88+'KWh (Monthly) ENTRY LI'!BE88)</f>
        <v>0</v>
      </c>
      <c r="BF88" s="125">
        <f>IF('KWh (Monthly) ENTRY LI'!BF$5=-1,0,BE88+'KWh (Monthly) ENTRY LI'!BF88)</f>
        <v>0</v>
      </c>
      <c r="BG88" s="104">
        <f>IF('KWh (Monthly) ENTRY LI'!BG$5=-1,0,BF88+'KWh (Monthly) ENTRY LI'!BG88)</f>
        <v>0</v>
      </c>
      <c r="BH88" s="125">
        <f>IF('KWh (Monthly) ENTRY LI'!BH$5=-1,0,BG88+'KWh (Monthly) ENTRY LI'!BH88)</f>
        <v>0</v>
      </c>
      <c r="BI88" s="125">
        <f>IF('KWh (Monthly) ENTRY LI'!BI$5=-1,0,BH88+'KWh (Monthly) ENTRY LI'!BI88)</f>
        <v>0</v>
      </c>
      <c r="BJ88" s="104">
        <f>IF('KWh (Monthly) ENTRY LI'!BJ$5=-1,0,BI88+'KWh (Monthly) ENTRY LI'!BJ88)</f>
        <v>0</v>
      </c>
      <c r="BK88" s="125">
        <f>IF('KWh (Monthly) ENTRY LI'!BK$5=-1,0,BJ88+'KWh (Monthly) ENTRY LI'!BK88)</f>
        <v>0</v>
      </c>
      <c r="BL88" s="125">
        <f>IF('KWh (Monthly) ENTRY LI'!BL$5=-1,0,BK88+'KWh (Monthly) ENTRY LI'!BL88)</f>
        <v>0</v>
      </c>
      <c r="BM88" s="104">
        <f>IF('KWh (Monthly) ENTRY LI'!BM$5=-1,0,BL88+'KWh (Monthly) ENTRY LI'!BM88)</f>
        <v>0</v>
      </c>
      <c r="BN88" s="125">
        <f>IF('KWh (Monthly) ENTRY LI'!BN$5=-1,0,BM88+'KWh (Monthly) ENTRY LI'!BN88)</f>
        <v>0</v>
      </c>
      <c r="BO88" s="125">
        <f>IF('KWh (Monthly) ENTRY LI'!BO$5=-1,0,BN88+'KWh (Monthly) ENTRY LI'!BO88)</f>
        <v>0</v>
      </c>
      <c r="BP88" s="104">
        <f>IF('KWh (Monthly) ENTRY LI'!BP$5=-1,0,BO88+'KWh (Monthly) ENTRY LI'!BP88)</f>
        <v>0</v>
      </c>
      <c r="BQ88" s="125">
        <f>IF('KWh (Monthly) ENTRY LI'!BQ$5=-1,0,BP88+'KWh (Monthly) ENTRY LI'!BQ88)</f>
        <v>0</v>
      </c>
      <c r="BR88" s="125">
        <f>IF('KWh (Monthly) ENTRY LI'!BR$5=-1,0,BQ88+'KWh (Monthly) ENTRY LI'!BR88)</f>
        <v>0</v>
      </c>
      <c r="BS88" s="104">
        <f>IF('KWh (Monthly) ENTRY LI'!BS$5=-1,0,BR88+'KWh (Monthly) ENTRY LI'!BS88)</f>
        <v>0</v>
      </c>
      <c r="BT88" s="125">
        <f>IF('KWh (Monthly) ENTRY LI'!BT$5=-1,0,BS88+'KWh (Monthly) ENTRY LI'!BT88)</f>
        <v>0</v>
      </c>
      <c r="BU88" s="125">
        <f>IF('KWh (Monthly) ENTRY LI'!BU$5=-1,0,BT88+'KWh (Monthly) ENTRY LI'!BU88)</f>
        <v>0</v>
      </c>
      <c r="BV88" s="104">
        <f>IF('KWh (Monthly) ENTRY LI'!BV$5=-1,0,BU88+'KWh (Monthly) ENTRY LI'!BV88)</f>
        <v>0</v>
      </c>
      <c r="BW88" s="125">
        <f>IF('KWh (Monthly) ENTRY LI'!BW$5=-1,0,BV88+'KWh (Monthly) ENTRY LI'!BW88)</f>
        <v>0</v>
      </c>
      <c r="BX88" s="125">
        <f>IF('KWh (Monthly) ENTRY LI'!BX$5=-1,0,BW88+'KWh (Monthly) ENTRY LI'!BX88)</f>
        <v>0</v>
      </c>
      <c r="BY88" s="104">
        <f>IF('KWh (Monthly) ENTRY LI'!BY$5=-1,0,BX88+'KWh (Monthly) ENTRY LI'!BY88)</f>
        <v>0</v>
      </c>
      <c r="BZ88" s="125">
        <f>IF('KWh (Monthly) ENTRY LI'!BZ$5=-1,0,BY88+'KWh (Monthly) ENTRY LI'!BZ88)</f>
        <v>0</v>
      </c>
      <c r="CA88" s="125">
        <f>IF('KWh (Monthly) ENTRY LI'!CA$5=-1,0,BZ88+'KWh (Monthly) ENTRY LI'!CA88)</f>
        <v>0</v>
      </c>
      <c r="CB88" s="104">
        <f>IF('KWh (Monthly) ENTRY LI'!CB$5=-1,0,CA88+'KWh (Monthly) ENTRY LI'!CB88)</f>
        <v>0</v>
      </c>
      <c r="CC88" s="125">
        <f>IF('KWh (Monthly) ENTRY LI'!CC$5=-1,0,CB88+'KWh (Monthly) ENTRY LI'!CC88)</f>
        <v>0</v>
      </c>
      <c r="CD88" s="125">
        <f>IF('KWh (Monthly) ENTRY LI'!CD$5=-1,0,CC88+'KWh (Monthly) ENTRY LI'!CD88)</f>
        <v>0</v>
      </c>
      <c r="CE88" s="104">
        <f>IF('KWh (Monthly) ENTRY LI'!CE$5=-1,0,CD88+'KWh (Monthly) ENTRY LI'!CE88)</f>
        <v>0</v>
      </c>
      <c r="CF88" s="125">
        <f>IF('KWh (Monthly) ENTRY LI'!CF$5=-1,0,CE88+'KWh (Monthly) ENTRY LI'!CF88)</f>
        <v>0</v>
      </c>
      <c r="CG88" s="125">
        <f>IF('KWh (Monthly) ENTRY LI'!CG$5=-1,0,CF88+'KWh (Monthly) ENTRY LI'!CG88)</f>
        <v>0</v>
      </c>
      <c r="CH88" s="104">
        <f>IF('KWh (Monthly) ENTRY LI'!CH$5=-1,0,CG88+'KWh (Monthly) ENTRY LI'!CH88)</f>
        <v>0</v>
      </c>
      <c r="CI88" s="125">
        <f>IF('KWh (Monthly) ENTRY LI'!CI$5=-1,0,CH88+'KWh (Monthly) ENTRY LI'!CI88)</f>
        <v>0</v>
      </c>
      <c r="CJ88" s="125">
        <f>IF('KWh (Monthly) ENTRY LI'!CJ$5=-1,0,CI88+'KWh (Monthly) ENTRY LI'!CJ88)</f>
        <v>0</v>
      </c>
    </row>
    <row r="89" spans="1:88" s="6" customFormat="1" x14ac:dyDescent="0.35">
      <c r="A89" s="299"/>
      <c r="B89" s="47" t="s">
        <v>14</v>
      </c>
      <c r="C89" s="50">
        <f>IF('KWh (Monthly) ENTRY LI'!C$5=0,0,'KWh (Monthly) ENTRY LI'!C89)</f>
        <v>0</v>
      </c>
      <c r="D89" s="50">
        <f>IF('KWh (Monthly) ENTRY LI'!D$5=0,0,C89+'KWh (Monthly) ENTRY LI'!D89)</f>
        <v>0</v>
      </c>
      <c r="E89" s="50">
        <f>IF('KWh (Monthly) ENTRY LI'!E$5=0,0,D89+'KWh (Monthly) ENTRY LI'!E89)</f>
        <v>0</v>
      </c>
      <c r="F89" s="50">
        <f>IF('KWh (Monthly) ENTRY LI'!F$5=0,0,E89+'KWh (Monthly) ENTRY LI'!F89)</f>
        <v>0</v>
      </c>
      <c r="G89" s="50">
        <f>IF('KWh (Monthly) ENTRY LI'!G$5=0,0,F89+'KWh (Monthly) ENTRY LI'!G89)</f>
        <v>0</v>
      </c>
      <c r="H89" s="50">
        <f>IF('KWh (Monthly) ENTRY LI'!H$5=0,0,G89+'KWh (Monthly) ENTRY LI'!H89)</f>
        <v>0</v>
      </c>
      <c r="I89" s="50">
        <f>IF('KWh (Monthly) ENTRY LI'!I$5=0,0,H89+'KWh (Monthly) ENTRY LI'!I89)</f>
        <v>0</v>
      </c>
      <c r="J89" s="50">
        <f>IF('KWh (Monthly) ENTRY LI'!J$5=0,0,I89+'KWh (Monthly) ENTRY LI'!J89)</f>
        <v>0</v>
      </c>
      <c r="K89" s="50">
        <f>IF('KWh (Monthly) ENTRY LI'!K$5=0,0,J89+'KWh (Monthly) ENTRY LI'!K89)</f>
        <v>0</v>
      </c>
      <c r="L89" s="50">
        <f>IF('KWh (Monthly) ENTRY LI'!L$5=0,0,K89+'KWh (Monthly) ENTRY LI'!L89)</f>
        <v>0</v>
      </c>
      <c r="M89" s="50">
        <f>IF('KWh (Monthly) ENTRY LI'!M$5=0,0,L89+'KWh (Monthly) ENTRY LI'!M89)</f>
        <v>0</v>
      </c>
      <c r="N89" s="50">
        <f>IF('KWh (Monthly) ENTRY LI'!N$5=0,0,M89+'KWh (Monthly) ENTRY LI'!N89)</f>
        <v>0</v>
      </c>
      <c r="O89" s="50">
        <f>IF('KWh (Monthly) ENTRY LI'!O$5=0,0,N89+'KWh (Monthly) ENTRY LI'!O89)</f>
        <v>0</v>
      </c>
      <c r="P89" s="50">
        <f>IF('KWh (Monthly) ENTRY LI'!P$5=0,0,O89+'KWh (Monthly) ENTRY LI'!P89)</f>
        <v>0</v>
      </c>
      <c r="Q89" s="50">
        <f>IF('KWh (Monthly) ENTRY LI'!Q$5=0,0,P89+'KWh (Monthly) ENTRY LI'!Q89)</f>
        <v>0</v>
      </c>
      <c r="R89" s="50">
        <f>IF('KWh (Monthly) ENTRY LI'!R$5=0,0,Q89+'KWh (Monthly) ENTRY LI'!R89)</f>
        <v>0</v>
      </c>
      <c r="S89" s="50">
        <f>IF('KWh (Monthly) ENTRY LI'!S$5=0,0,R89+'KWh (Monthly) ENTRY LI'!S89)</f>
        <v>0</v>
      </c>
      <c r="T89" s="50">
        <f>IF('KWh (Monthly) ENTRY LI'!T$5=0,0,S89+'KWh (Monthly) ENTRY LI'!T89)</f>
        <v>0</v>
      </c>
      <c r="U89" s="50">
        <f>IF('KWh (Monthly) ENTRY LI'!U$5=0,0,T89+'KWh (Monthly) ENTRY LI'!U89)</f>
        <v>0</v>
      </c>
      <c r="V89" s="50">
        <f>IF('KWh (Monthly) ENTRY LI'!V$5=0,0,U89+'KWh (Monthly) ENTRY LI'!V89)</f>
        <v>0</v>
      </c>
      <c r="W89" s="50">
        <f>IF('KWh (Monthly) ENTRY LI'!W$5=0,0,V89+'KWh (Monthly) ENTRY LI'!W89)</f>
        <v>0</v>
      </c>
      <c r="X89" s="50">
        <f>IF('KWh (Monthly) ENTRY LI'!X$5=0,0,W89+'KWh (Monthly) ENTRY LI'!X89)</f>
        <v>0</v>
      </c>
      <c r="Y89" s="50">
        <f>IF('KWh (Monthly) ENTRY LI'!Y$5=0,0,X89+'KWh (Monthly) ENTRY LI'!Y89)</f>
        <v>0</v>
      </c>
      <c r="Z89" s="50">
        <f>IF('KWh (Monthly) ENTRY LI'!Z$5=0,0,Y89+'KWh (Monthly) ENTRY LI'!Z89)</f>
        <v>0</v>
      </c>
      <c r="AA89" s="50">
        <f>IF('KWh (Monthly) ENTRY LI'!AA$5=0,0,Z89+'KWh (Monthly) ENTRY LI'!AA89)</f>
        <v>0</v>
      </c>
      <c r="AB89" s="50">
        <f>IF('KWh (Monthly) ENTRY LI'!AB$5=0,0,AA89+'KWh (Monthly) ENTRY LI'!AB89)</f>
        <v>0</v>
      </c>
      <c r="AC89" s="50">
        <f>IF('KWh (Monthly) ENTRY LI'!AC$5=0,0,AB89+'KWh (Monthly) ENTRY LI'!AC89)</f>
        <v>0</v>
      </c>
      <c r="AD89" s="50">
        <f>IF('KWh (Monthly) ENTRY LI'!AD$5=0,0,AC89+'KWh (Monthly) ENTRY LI'!AD89)</f>
        <v>0</v>
      </c>
      <c r="AE89" s="50">
        <f>IF('KWh (Monthly) ENTRY LI'!AE$5=0,0,AD89+'KWh (Monthly) ENTRY LI'!AE89)</f>
        <v>0</v>
      </c>
      <c r="AF89" s="50">
        <f>IF('KWh (Monthly) ENTRY LI'!AF$5=0,0,AE89+'KWh (Monthly) ENTRY LI'!AF89)</f>
        <v>0</v>
      </c>
      <c r="AG89" s="50">
        <f>IF('KWh (Monthly) ENTRY LI'!AG$5=0,0,AF89+'KWh (Monthly) ENTRY LI'!AG89)</f>
        <v>0</v>
      </c>
      <c r="AH89" s="50">
        <f>IF('KWh (Monthly) ENTRY LI'!AH$5=0,0,AG89+'KWh (Monthly) ENTRY LI'!AH89)</f>
        <v>0</v>
      </c>
      <c r="AI89" s="50">
        <f>IF('KWh (Monthly) ENTRY LI'!AI$5=0,0,AH89+'KWh (Monthly) ENTRY LI'!AI89)</f>
        <v>0</v>
      </c>
      <c r="AJ89" s="50">
        <f>IF('KWh (Monthly) ENTRY LI'!AJ$5=0,0,AI89+'KWh (Monthly) ENTRY LI'!AJ89)</f>
        <v>0</v>
      </c>
      <c r="AK89" s="50">
        <f>IF('KWh (Monthly) ENTRY LI'!AK$5=0,0,AJ89+'KWh (Monthly) ENTRY LI'!AK89)</f>
        <v>0</v>
      </c>
      <c r="AL89" s="50">
        <f>IF('KWh (Monthly) ENTRY LI'!AL$5=0,0,AK89+'KWh (Monthly) ENTRY LI'!AL89)</f>
        <v>0</v>
      </c>
      <c r="AM89" s="50">
        <f>IF('KWh (Monthly) ENTRY LI'!AM$5=0,0,AL89+'KWh (Monthly) ENTRY LI'!AM89)</f>
        <v>0</v>
      </c>
      <c r="AN89" s="50">
        <f>IF('KWh (Monthly) ENTRY LI'!AN$5=0,0,AM89+'KWh (Monthly) ENTRY LI'!AN89)</f>
        <v>0</v>
      </c>
      <c r="AO89" s="104">
        <f>IF('KWh (Monthly) ENTRY LI'!AO$5=-1,0,AN89+'KWh (Monthly) ENTRY LI'!AO89)</f>
        <v>0</v>
      </c>
      <c r="AP89" s="125">
        <f>IF('KWh (Monthly) ENTRY LI'!AP$5=-1,0,AO89+'KWh (Monthly) ENTRY LI'!AP89)</f>
        <v>0</v>
      </c>
      <c r="AQ89" s="125">
        <f>IF('KWh (Monthly) ENTRY LI'!AQ$5=-1,0,AP89+'KWh (Monthly) ENTRY LI'!AQ89)</f>
        <v>0</v>
      </c>
      <c r="AR89" s="104">
        <f>IF('KWh (Monthly) ENTRY LI'!AR$5=-1,0,AQ89+'KWh (Monthly) ENTRY LI'!AR89)</f>
        <v>0</v>
      </c>
      <c r="AS89" s="125">
        <f>IF('KWh (Monthly) ENTRY LI'!AS$5=-1,0,AR89+'KWh (Monthly) ENTRY LI'!AS89)</f>
        <v>0</v>
      </c>
      <c r="AT89" s="125">
        <f>IF('KWh (Monthly) ENTRY LI'!AT$5=-1,0,AS89+'KWh (Monthly) ENTRY LI'!AT89)</f>
        <v>0</v>
      </c>
      <c r="AU89" s="104">
        <f>IF('KWh (Monthly) ENTRY LI'!AU$5=-1,0,AT89+'KWh (Monthly) ENTRY LI'!AU89)</f>
        <v>0</v>
      </c>
      <c r="AV89" s="125">
        <f>IF('KWh (Monthly) ENTRY LI'!AV$5=-1,0,AU89+'KWh (Monthly) ENTRY LI'!AV89)</f>
        <v>0</v>
      </c>
      <c r="AW89" s="125">
        <f>IF('KWh (Monthly) ENTRY LI'!AW$5=-1,0,AV89+'KWh (Monthly) ENTRY LI'!AW89)</f>
        <v>0</v>
      </c>
      <c r="AX89" s="104">
        <f>IF('KWh (Monthly) ENTRY LI'!AX$5=-1,0,AW89+'KWh (Monthly) ENTRY LI'!AX89)</f>
        <v>0</v>
      </c>
      <c r="AY89" s="125">
        <f>IF('KWh (Monthly) ENTRY LI'!AY$5=-1,0,AX89+'KWh (Monthly) ENTRY LI'!AY89)</f>
        <v>0</v>
      </c>
      <c r="AZ89" s="125">
        <f>IF('KWh (Monthly) ENTRY LI'!AZ$5=-1,0,AY89+'KWh (Monthly) ENTRY LI'!AZ89)</f>
        <v>0</v>
      </c>
      <c r="BA89" s="104">
        <f>IF('KWh (Monthly) ENTRY LI'!BA$5=-1,0,AZ89+'KWh (Monthly) ENTRY LI'!BA89)</f>
        <v>0</v>
      </c>
      <c r="BB89" s="125">
        <f>IF('KWh (Monthly) ENTRY LI'!BB$5=-1,0,BA89+'KWh (Monthly) ENTRY LI'!BB89)</f>
        <v>0</v>
      </c>
      <c r="BC89" s="125">
        <f>IF('KWh (Monthly) ENTRY LI'!BC$5=-1,0,BB89+'KWh (Monthly) ENTRY LI'!BC89)</f>
        <v>0</v>
      </c>
      <c r="BD89" s="104">
        <f>IF('KWh (Monthly) ENTRY LI'!BD$5=-1,0,BC89+'KWh (Monthly) ENTRY LI'!BD89)</f>
        <v>0</v>
      </c>
      <c r="BE89" s="125">
        <f>IF('KWh (Monthly) ENTRY LI'!BE$5=-1,0,BD89+'KWh (Monthly) ENTRY LI'!BE89)</f>
        <v>0</v>
      </c>
      <c r="BF89" s="125">
        <f>IF('KWh (Monthly) ENTRY LI'!BF$5=-1,0,BE89+'KWh (Monthly) ENTRY LI'!BF89)</f>
        <v>0</v>
      </c>
      <c r="BG89" s="104">
        <f>IF('KWh (Monthly) ENTRY LI'!BG$5=-1,0,BF89+'KWh (Monthly) ENTRY LI'!BG89)</f>
        <v>0</v>
      </c>
      <c r="BH89" s="125">
        <f>IF('KWh (Monthly) ENTRY LI'!BH$5=-1,0,BG89+'KWh (Monthly) ENTRY LI'!BH89)</f>
        <v>0</v>
      </c>
      <c r="BI89" s="125">
        <f>IF('KWh (Monthly) ENTRY LI'!BI$5=-1,0,BH89+'KWh (Monthly) ENTRY LI'!BI89)</f>
        <v>0</v>
      </c>
      <c r="BJ89" s="104">
        <f>IF('KWh (Monthly) ENTRY LI'!BJ$5=-1,0,BI89+'KWh (Monthly) ENTRY LI'!BJ89)</f>
        <v>0</v>
      </c>
      <c r="BK89" s="125">
        <f>IF('KWh (Monthly) ENTRY LI'!BK$5=-1,0,BJ89+'KWh (Monthly) ENTRY LI'!BK89)</f>
        <v>0</v>
      </c>
      <c r="BL89" s="125">
        <f>IF('KWh (Monthly) ENTRY LI'!BL$5=-1,0,BK89+'KWh (Monthly) ENTRY LI'!BL89)</f>
        <v>0</v>
      </c>
      <c r="BM89" s="104">
        <f>IF('KWh (Monthly) ENTRY LI'!BM$5=-1,0,BL89+'KWh (Monthly) ENTRY LI'!BM89)</f>
        <v>0</v>
      </c>
      <c r="BN89" s="125">
        <f>IF('KWh (Monthly) ENTRY LI'!BN$5=-1,0,BM89+'KWh (Monthly) ENTRY LI'!BN89)</f>
        <v>0</v>
      </c>
      <c r="BO89" s="125">
        <f>IF('KWh (Monthly) ENTRY LI'!BO$5=-1,0,BN89+'KWh (Monthly) ENTRY LI'!BO89)</f>
        <v>0</v>
      </c>
      <c r="BP89" s="104">
        <f>IF('KWh (Monthly) ENTRY LI'!BP$5=-1,0,BO89+'KWh (Monthly) ENTRY LI'!BP89)</f>
        <v>0</v>
      </c>
      <c r="BQ89" s="125">
        <f>IF('KWh (Monthly) ENTRY LI'!BQ$5=-1,0,BP89+'KWh (Monthly) ENTRY LI'!BQ89)</f>
        <v>0</v>
      </c>
      <c r="BR89" s="125">
        <f>IF('KWh (Monthly) ENTRY LI'!BR$5=-1,0,BQ89+'KWh (Monthly) ENTRY LI'!BR89)</f>
        <v>0</v>
      </c>
      <c r="BS89" s="104">
        <f>IF('KWh (Monthly) ENTRY LI'!BS$5=-1,0,BR89+'KWh (Monthly) ENTRY LI'!BS89)</f>
        <v>0</v>
      </c>
      <c r="BT89" s="125">
        <f>IF('KWh (Monthly) ENTRY LI'!BT$5=-1,0,BS89+'KWh (Monthly) ENTRY LI'!BT89)</f>
        <v>0</v>
      </c>
      <c r="BU89" s="125">
        <f>IF('KWh (Monthly) ENTRY LI'!BU$5=-1,0,BT89+'KWh (Monthly) ENTRY LI'!BU89)</f>
        <v>0</v>
      </c>
      <c r="BV89" s="104">
        <f>IF('KWh (Monthly) ENTRY LI'!BV$5=-1,0,BU89+'KWh (Monthly) ENTRY LI'!BV89)</f>
        <v>0</v>
      </c>
      <c r="BW89" s="125">
        <f>IF('KWh (Monthly) ENTRY LI'!BW$5=-1,0,BV89+'KWh (Monthly) ENTRY LI'!BW89)</f>
        <v>0</v>
      </c>
      <c r="BX89" s="125">
        <f>IF('KWh (Monthly) ENTRY LI'!BX$5=-1,0,BW89+'KWh (Monthly) ENTRY LI'!BX89)</f>
        <v>0</v>
      </c>
      <c r="BY89" s="104">
        <f>IF('KWh (Monthly) ENTRY LI'!BY$5=-1,0,BX89+'KWh (Monthly) ENTRY LI'!BY89)</f>
        <v>0</v>
      </c>
      <c r="BZ89" s="125">
        <f>IF('KWh (Monthly) ENTRY LI'!BZ$5=-1,0,BY89+'KWh (Monthly) ENTRY LI'!BZ89)</f>
        <v>0</v>
      </c>
      <c r="CA89" s="125">
        <f>IF('KWh (Monthly) ENTRY LI'!CA$5=-1,0,BZ89+'KWh (Monthly) ENTRY LI'!CA89)</f>
        <v>0</v>
      </c>
      <c r="CB89" s="104">
        <f>IF('KWh (Monthly) ENTRY LI'!CB$5=-1,0,CA89+'KWh (Monthly) ENTRY LI'!CB89)</f>
        <v>0</v>
      </c>
      <c r="CC89" s="125">
        <f>IF('KWh (Monthly) ENTRY LI'!CC$5=-1,0,CB89+'KWh (Monthly) ENTRY LI'!CC89)</f>
        <v>0</v>
      </c>
      <c r="CD89" s="125">
        <f>IF('KWh (Monthly) ENTRY LI'!CD$5=-1,0,CC89+'KWh (Monthly) ENTRY LI'!CD89)</f>
        <v>0</v>
      </c>
      <c r="CE89" s="104">
        <f>IF('KWh (Monthly) ENTRY LI'!CE$5=-1,0,CD89+'KWh (Monthly) ENTRY LI'!CE89)</f>
        <v>0</v>
      </c>
      <c r="CF89" s="125">
        <f>IF('KWh (Monthly) ENTRY LI'!CF$5=-1,0,CE89+'KWh (Monthly) ENTRY LI'!CF89)</f>
        <v>0</v>
      </c>
      <c r="CG89" s="125">
        <f>IF('KWh (Monthly) ENTRY LI'!CG$5=-1,0,CF89+'KWh (Monthly) ENTRY LI'!CG89)</f>
        <v>0</v>
      </c>
      <c r="CH89" s="104">
        <f>IF('KWh (Monthly) ENTRY LI'!CH$5=-1,0,CG89+'KWh (Monthly) ENTRY LI'!CH89)</f>
        <v>0</v>
      </c>
      <c r="CI89" s="125">
        <f>IF('KWh (Monthly) ENTRY LI'!CI$5=-1,0,CH89+'KWh (Monthly) ENTRY LI'!CI89)</f>
        <v>0</v>
      </c>
      <c r="CJ89" s="125">
        <f>IF('KWh (Monthly) ENTRY LI'!CJ$5=-1,0,CI89+'KWh (Monthly) ENTRY LI'!CJ89)</f>
        <v>0</v>
      </c>
    </row>
    <row r="90" spans="1:88" s="6" customFormat="1" x14ac:dyDescent="0.35">
      <c r="A90" s="299"/>
      <c r="B90" s="47" t="s">
        <v>15</v>
      </c>
      <c r="C90" s="50">
        <f>IF('KWh (Monthly) ENTRY LI'!C$5=0,0,'KWh (Monthly) ENTRY LI'!C90)</f>
        <v>0</v>
      </c>
      <c r="D90" s="50">
        <f>IF('KWh (Monthly) ENTRY LI'!D$5=0,0,C90+'KWh (Monthly) ENTRY LI'!D90)</f>
        <v>0</v>
      </c>
      <c r="E90" s="50">
        <f>IF('KWh (Monthly) ENTRY LI'!E$5=0,0,D90+'KWh (Monthly) ENTRY LI'!E90)</f>
        <v>0</v>
      </c>
      <c r="F90" s="50">
        <f>IF('KWh (Monthly) ENTRY LI'!F$5=0,0,E90+'KWh (Monthly) ENTRY LI'!F90)</f>
        <v>0</v>
      </c>
      <c r="G90" s="50">
        <f>IF('KWh (Monthly) ENTRY LI'!G$5=0,0,F90+'KWh (Monthly) ENTRY LI'!G90)</f>
        <v>0</v>
      </c>
      <c r="H90" s="50">
        <f>IF('KWh (Monthly) ENTRY LI'!H$5=0,0,G90+'KWh (Monthly) ENTRY LI'!H90)</f>
        <v>0</v>
      </c>
      <c r="I90" s="50">
        <f>IF('KWh (Monthly) ENTRY LI'!I$5=0,0,H90+'KWh (Monthly) ENTRY LI'!I90)</f>
        <v>0</v>
      </c>
      <c r="J90" s="50">
        <f>IF('KWh (Monthly) ENTRY LI'!J$5=0,0,I90+'KWh (Monthly) ENTRY LI'!J90)</f>
        <v>0</v>
      </c>
      <c r="K90" s="50">
        <f>IF('KWh (Monthly) ENTRY LI'!K$5=0,0,J90+'KWh (Monthly) ENTRY LI'!K90)</f>
        <v>0</v>
      </c>
      <c r="L90" s="50">
        <f>IF('KWh (Monthly) ENTRY LI'!L$5=0,0,K90+'KWh (Monthly) ENTRY LI'!L90)</f>
        <v>0</v>
      </c>
      <c r="M90" s="50">
        <f>IF('KWh (Monthly) ENTRY LI'!M$5=0,0,L90+'KWh (Monthly) ENTRY LI'!M90)</f>
        <v>0</v>
      </c>
      <c r="N90" s="50">
        <f>IF('KWh (Monthly) ENTRY LI'!N$5=0,0,M90+'KWh (Monthly) ENTRY LI'!N90)</f>
        <v>0</v>
      </c>
      <c r="O90" s="50">
        <f>IF('KWh (Monthly) ENTRY LI'!O$5=0,0,N90+'KWh (Monthly) ENTRY LI'!O90)</f>
        <v>0</v>
      </c>
      <c r="P90" s="50">
        <f>IF('KWh (Monthly) ENTRY LI'!P$5=0,0,O90+'KWh (Monthly) ENTRY LI'!P90)</f>
        <v>0</v>
      </c>
      <c r="Q90" s="50">
        <f>IF('KWh (Monthly) ENTRY LI'!Q$5=0,0,P90+'KWh (Monthly) ENTRY LI'!Q90)</f>
        <v>0</v>
      </c>
      <c r="R90" s="50">
        <f>IF('KWh (Monthly) ENTRY LI'!R$5=0,0,Q90+'KWh (Monthly) ENTRY LI'!R90)</f>
        <v>0</v>
      </c>
      <c r="S90" s="50">
        <f>IF('KWh (Monthly) ENTRY LI'!S$5=0,0,R90+'KWh (Monthly) ENTRY LI'!S90)</f>
        <v>0</v>
      </c>
      <c r="T90" s="50">
        <f>IF('KWh (Monthly) ENTRY LI'!T$5=0,0,S90+'KWh (Monthly) ENTRY LI'!T90)</f>
        <v>0</v>
      </c>
      <c r="U90" s="50">
        <f>IF('KWh (Monthly) ENTRY LI'!U$5=0,0,T90+'KWh (Monthly) ENTRY LI'!U90)</f>
        <v>0</v>
      </c>
      <c r="V90" s="50">
        <f>IF('KWh (Monthly) ENTRY LI'!V$5=0,0,U90+'KWh (Monthly) ENTRY LI'!V90)</f>
        <v>0</v>
      </c>
      <c r="W90" s="50">
        <f>IF('KWh (Monthly) ENTRY LI'!W$5=0,0,V90+'KWh (Monthly) ENTRY LI'!W90)</f>
        <v>0</v>
      </c>
      <c r="X90" s="50">
        <f>IF('KWh (Monthly) ENTRY LI'!X$5=0,0,W90+'KWh (Monthly) ENTRY LI'!X90)</f>
        <v>0</v>
      </c>
      <c r="Y90" s="50">
        <f>IF('KWh (Monthly) ENTRY LI'!Y$5=0,0,X90+'KWh (Monthly) ENTRY LI'!Y90)</f>
        <v>0</v>
      </c>
      <c r="Z90" s="50">
        <f>IF('KWh (Monthly) ENTRY LI'!Z$5=0,0,Y90+'KWh (Monthly) ENTRY LI'!Z90)</f>
        <v>0</v>
      </c>
      <c r="AA90" s="50">
        <f>IF('KWh (Monthly) ENTRY LI'!AA$5=0,0,Z90+'KWh (Monthly) ENTRY LI'!AA90)</f>
        <v>0</v>
      </c>
      <c r="AB90" s="50">
        <f>IF('KWh (Monthly) ENTRY LI'!AB$5=0,0,AA90+'KWh (Monthly) ENTRY LI'!AB90)</f>
        <v>0</v>
      </c>
      <c r="AC90" s="50">
        <f>IF('KWh (Monthly) ENTRY LI'!AC$5=0,0,AB90+'KWh (Monthly) ENTRY LI'!AC90)</f>
        <v>0</v>
      </c>
      <c r="AD90" s="50">
        <f>IF('KWh (Monthly) ENTRY LI'!AD$5=0,0,AC90+'KWh (Monthly) ENTRY LI'!AD90)</f>
        <v>0</v>
      </c>
      <c r="AE90" s="50">
        <f>IF('KWh (Monthly) ENTRY LI'!AE$5=0,0,AD90+'KWh (Monthly) ENTRY LI'!AE90)</f>
        <v>0</v>
      </c>
      <c r="AF90" s="50">
        <f>IF('KWh (Monthly) ENTRY LI'!AF$5=0,0,AE90+'KWh (Monthly) ENTRY LI'!AF90)</f>
        <v>0</v>
      </c>
      <c r="AG90" s="50">
        <f>IF('KWh (Monthly) ENTRY LI'!AG$5=0,0,AF90+'KWh (Monthly) ENTRY LI'!AG90)</f>
        <v>0</v>
      </c>
      <c r="AH90" s="50">
        <f>IF('KWh (Monthly) ENTRY LI'!AH$5=0,0,AG90+'KWh (Monthly) ENTRY LI'!AH90)</f>
        <v>0</v>
      </c>
      <c r="AI90" s="50">
        <f>IF('KWh (Monthly) ENTRY LI'!AI$5=0,0,AH90+'KWh (Monthly) ENTRY LI'!AI90)</f>
        <v>0</v>
      </c>
      <c r="AJ90" s="50">
        <f>IF('KWh (Monthly) ENTRY LI'!AJ$5=0,0,AI90+'KWh (Monthly) ENTRY LI'!AJ90)</f>
        <v>0</v>
      </c>
      <c r="AK90" s="50">
        <f>IF('KWh (Monthly) ENTRY LI'!AK$5=0,0,AJ90+'KWh (Monthly) ENTRY LI'!AK90)</f>
        <v>0</v>
      </c>
      <c r="AL90" s="50">
        <f>IF('KWh (Monthly) ENTRY LI'!AL$5=0,0,AK90+'KWh (Monthly) ENTRY LI'!AL90)</f>
        <v>0</v>
      </c>
      <c r="AM90" s="50">
        <f>IF('KWh (Monthly) ENTRY LI'!AM$5=0,0,AL90+'KWh (Monthly) ENTRY LI'!AM90)</f>
        <v>0</v>
      </c>
      <c r="AN90" s="50">
        <f>IF('KWh (Monthly) ENTRY LI'!AN$5=0,0,AM90+'KWh (Monthly) ENTRY LI'!AN90)</f>
        <v>0</v>
      </c>
      <c r="AO90" s="104">
        <f>IF('KWh (Monthly) ENTRY LI'!AO$5=-1,0,AN90+'KWh (Monthly) ENTRY LI'!AO90)</f>
        <v>0</v>
      </c>
      <c r="AP90" s="125">
        <f>IF('KWh (Monthly) ENTRY LI'!AP$5=-1,0,AO90+'KWh (Monthly) ENTRY LI'!AP90)</f>
        <v>0</v>
      </c>
      <c r="AQ90" s="125">
        <f>IF('KWh (Monthly) ENTRY LI'!AQ$5=-1,0,AP90+'KWh (Monthly) ENTRY LI'!AQ90)</f>
        <v>0</v>
      </c>
      <c r="AR90" s="104">
        <f>IF('KWh (Monthly) ENTRY LI'!AR$5=-1,0,AQ90+'KWh (Monthly) ENTRY LI'!AR90)</f>
        <v>0</v>
      </c>
      <c r="AS90" s="125">
        <f>IF('KWh (Monthly) ENTRY LI'!AS$5=-1,0,AR90+'KWh (Monthly) ENTRY LI'!AS90)</f>
        <v>0</v>
      </c>
      <c r="AT90" s="125">
        <f>IF('KWh (Monthly) ENTRY LI'!AT$5=-1,0,AS90+'KWh (Monthly) ENTRY LI'!AT90)</f>
        <v>0</v>
      </c>
      <c r="AU90" s="104">
        <f>IF('KWh (Monthly) ENTRY LI'!AU$5=-1,0,AT90+'KWh (Monthly) ENTRY LI'!AU90)</f>
        <v>0</v>
      </c>
      <c r="AV90" s="125">
        <f>IF('KWh (Monthly) ENTRY LI'!AV$5=-1,0,AU90+'KWh (Monthly) ENTRY LI'!AV90)</f>
        <v>0</v>
      </c>
      <c r="AW90" s="125">
        <f>IF('KWh (Monthly) ENTRY LI'!AW$5=-1,0,AV90+'KWh (Monthly) ENTRY LI'!AW90)</f>
        <v>0</v>
      </c>
      <c r="AX90" s="104">
        <f>IF('KWh (Monthly) ENTRY LI'!AX$5=-1,0,AW90+'KWh (Monthly) ENTRY LI'!AX90)</f>
        <v>0</v>
      </c>
      <c r="AY90" s="125">
        <f>IF('KWh (Monthly) ENTRY LI'!AY$5=-1,0,AX90+'KWh (Monthly) ENTRY LI'!AY90)</f>
        <v>0</v>
      </c>
      <c r="AZ90" s="125">
        <f>IF('KWh (Monthly) ENTRY LI'!AZ$5=-1,0,AY90+'KWh (Monthly) ENTRY LI'!AZ90)</f>
        <v>0</v>
      </c>
      <c r="BA90" s="104">
        <f>IF('KWh (Monthly) ENTRY LI'!BA$5=-1,0,AZ90+'KWh (Monthly) ENTRY LI'!BA90)</f>
        <v>0</v>
      </c>
      <c r="BB90" s="125">
        <f>IF('KWh (Monthly) ENTRY LI'!BB$5=-1,0,BA90+'KWh (Monthly) ENTRY LI'!BB90)</f>
        <v>0</v>
      </c>
      <c r="BC90" s="125">
        <f>IF('KWh (Monthly) ENTRY LI'!BC$5=-1,0,BB90+'KWh (Monthly) ENTRY LI'!BC90)</f>
        <v>0</v>
      </c>
      <c r="BD90" s="104">
        <f>IF('KWh (Monthly) ENTRY LI'!BD$5=-1,0,BC90+'KWh (Monthly) ENTRY LI'!BD90)</f>
        <v>0</v>
      </c>
      <c r="BE90" s="125">
        <f>IF('KWh (Monthly) ENTRY LI'!BE$5=-1,0,BD90+'KWh (Monthly) ENTRY LI'!BE90)</f>
        <v>0</v>
      </c>
      <c r="BF90" s="125">
        <f>IF('KWh (Monthly) ENTRY LI'!BF$5=-1,0,BE90+'KWh (Monthly) ENTRY LI'!BF90)</f>
        <v>0</v>
      </c>
      <c r="BG90" s="104">
        <f>IF('KWh (Monthly) ENTRY LI'!BG$5=-1,0,BF90+'KWh (Monthly) ENTRY LI'!BG90)</f>
        <v>0</v>
      </c>
      <c r="BH90" s="125">
        <f>IF('KWh (Monthly) ENTRY LI'!BH$5=-1,0,BG90+'KWh (Monthly) ENTRY LI'!BH90)</f>
        <v>0</v>
      </c>
      <c r="BI90" s="125">
        <f>IF('KWh (Monthly) ENTRY LI'!BI$5=-1,0,BH90+'KWh (Monthly) ENTRY LI'!BI90)</f>
        <v>0</v>
      </c>
      <c r="BJ90" s="104">
        <f>IF('KWh (Monthly) ENTRY LI'!BJ$5=-1,0,BI90+'KWh (Monthly) ENTRY LI'!BJ90)</f>
        <v>0</v>
      </c>
      <c r="BK90" s="125">
        <f>IF('KWh (Monthly) ENTRY LI'!BK$5=-1,0,BJ90+'KWh (Monthly) ENTRY LI'!BK90)</f>
        <v>0</v>
      </c>
      <c r="BL90" s="125">
        <f>IF('KWh (Monthly) ENTRY LI'!BL$5=-1,0,BK90+'KWh (Monthly) ENTRY LI'!BL90)</f>
        <v>0</v>
      </c>
      <c r="BM90" s="104">
        <f>IF('KWh (Monthly) ENTRY LI'!BM$5=-1,0,BL90+'KWh (Monthly) ENTRY LI'!BM90)</f>
        <v>0</v>
      </c>
      <c r="BN90" s="125">
        <f>IF('KWh (Monthly) ENTRY LI'!BN$5=-1,0,BM90+'KWh (Monthly) ENTRY LI'!BN90)</f>
        <v>0</v>
      </c>
      <c r="BO90" s="125">
        <f>IF('KWh (Monthly) ENTRY LI'!BO$5=-1,0,BN90+'KWh (Monthly) ENTRY LI'!BO90)</f>
        <v>0</v>
      </c>
      <c r="BP90" s="104">
        <f>IF('KWh (Monthly) ENTRY LI'!BP$5=-1,0,BO90+'KWh (Monthly) ENTRY LI'!BP90)</f>
        <v>0</v>
      </c>
      <c r="BQ90" s="125">
        <f>IF('KWh (Monthly) ENTRY LI'!BQ$5=-1,0,BP90+'KWh (Monthly) ENTRY LI'!BQ90)</f>
        <v>0</v>
      </c>
      <c r="BR90" s="125">
        <f>IF('KWh (Monthly) ENTRY LI'!BR$5=-1,0,BQ90+'KWh (Monthly) ENTRY LI'!BR90)</f>
        <v>0</v>
      </c>
      <c r="BS90" s="104">
        <f>IF('KWh (Monthly) ENTRY LI'!BS$5=-1,0,BR90+'KWh (Monthly) ENTRY LI'!BS90)</f>
        <v>0</v>
      </c>
      <c r="BT90" s="125">
        <f>IF('KWh (Monthly) ENTRY LI'!BT$5=-1,0,BS90+'KWh (Monthly) ENTRY LI'!BT90)</f>
        <v>0</v>
      </c>
      <c r="BU90" s="125">
        <f>IF('KWh (Monthly) ENTRY LI'!BU$5=-1,0,BT90+'KWh (Monthly) ENTRY LI'!BU90)</f>
        <v>0</v>
      </c>
      <c r="BV90" s="104">
        <f>IF('KWh (Monthly) ENTRY LI'!BV$5=-1,0,BU90+'KWh (Monthly) ENTRY LI'!BV90)</f>
        <v>0</v>
      </c>
      <c r="BW90" s="125">
        <f>IF('KWh (Monthly) ENTRY LI'!BW$5=-1,0,BV90+'KWh (Monthly) ENTRY LI'!BW90)</f>
        <v>0</v>
      </c>
      <c r="BX90" s="125">
        <f>IF('KWh (Monthly) ENTRY LI'!BX$5=-1,0,BW90+'KWh (Monthly) ENTRY LI'!BX90)</f>
        <v>0</v>
      </c>
      <c r="BY90" s="104">
        <f>IF('KWh (Monthly) ENTRY LI'!BY$5=-1,0,BX90+'KWh (Monthly) ENTRY LI'!BY90)</f>
        <v>0</v>
      </c>
      <c r="BZ90" s="125">
        <f>IF('KWh (Monthly) ENTRY LI'!BZ$5=-1,0,BY90+'KWh (Monthly) ENTRY LI'!BZ90)</f>
        <v>0</v>
      </c>
      <c r="CA90" s="125">
        <f>IF('KWh (Monthly) ENTRY LI'!CA$5=-1,0,BZ90+'KWh (Monthly) ENTRY LI'!CA90)</f>
        <v>0</v>
      </c>
      <c r="CB90" s="104">
        <f>IF('KWh (Monthly) ENTRY LI'!CB$5=-1,0,CA90+'KWh (Monthly) ENTRY LI'!CB90)</f>
        <v>0</v>
      </c>
      <c r="CC90" s="125">
        <f>IF('KWh (Monthly) ENTRY LI'!CC$5=-1,0,CB90+'KWh (Monthly) ENTRY LI'!CC90)</f>
        <v>0</v>
      </c>
      <c r="CD90" s="125">
        <f>IF('KWh (Monthly) ENTRY LI'!CD$5=-1,0,CC90+'KWh (Monthly) ENTRY LI'!CD90)</f>
        <v>0</v>
      </c>
      <c r="CE90" s="104">
        <f>IF('KWh (Monthly) ENTRY LI'!CE$5=-1,0,CD90+'KWh (Monthly) ENTRY LI'!CE90)</f>
        <v>0</v>
      </c>
      <c r="CF90" s="125">
        <f>IF('KWh (Monthly) ENTRY LI'!CF$5=-1,0,CE90+'KWh (Monthly) ENTRY LI'!CF90)</f>
        <v>0</v>
      </c>
      <c r="CG90" s="125">
        <f>IF('KWh (Monthly) ENTRY LI'!CG$5=-1,0,CF90+'KWh (Monthly) ENTRY LI'!CG90)</f>
        <v>0</v>
      </c>
      <c r="CH90" s="104">
        <f>IF('KWh (Monthly) ENTRY LI'!CH$5=-1,0,CG90+'KWh (Monthly) ENTRY LI'!CH90)</f>
        <v>0</v>
      </c>
      <c r="CI90" s="125">
        <f>IF('KWh (Monthly) ENTRY LI'!CI$5=-1,0,CH90+'KWh (Monthly) ENTRY LI'!CI90)</f>
        <v>0</v>
      </c>
      <c r="CJ90" s="125">
        <f>IF('KWh (Monthly) ENTRY LI'!CJ$5=-1,0,CI90+'KWh (Monthly) ENTRY LI'!CJ90)</f>
        <v>0</v>
      </c>
    </row>
    <row r="91" spans="1:88" s="6" customFormat="1" x14ac:dyDescent="0.35">
      <c r="A91" s="299"/>
      <c r="B91" s="47" t="s">
        <v>7</v>
      </c>
      <c r="C91" s="50">
        <f>IF('KWh (Monthly) ENTRY LI'!C$5=0,0,'KWh (Monthly) ENTRY LI'!C91)</f>
        <v>0</v>
      </c>
      <c r="D91" s="50">
        <f>IF('KWh (Monthly) ENTRY LI'!D$5=0,0,C91+'KWh (Monthly) ENTRY LI'!D91)</f>
        <v>0</v>
      </c>
      <c r="E91" s="50">
        <f>IF('KWh (Monthly) ENTRY LI'!E$5=0,0,D91+'KWh (Monthly) ENTRY LI'!E91)</f>
        <v>0</v>
      </c>
      <c r="F91" s="50">
        <f>IF('KWh (Monthly) ENTRY LI'!F$5=0,0,E91+'KWh (Monthly) ENTRY LI'!F91)</f>
        <v>0</v>
      </c>
      <c r="G91" s="50">
        <f>IF('KWh (Monthly) ENTRY LI'!G$5=0,0,F91+'KWh (Monthly) ENTRY LI'!G91)</f>
        <v>0</v>
      </c>
      <c r="H91" s="50">
        <f>IF('KWh (Monthly) ENTRY LI'!H$5=0,0,G91+'KWh (Monthly) ENTRY LI'!H91)</f>
        <v>0</v>
      </c>
      <c r="I91" s="50">
        <f>IF('KWh (Monthly) ENTRY LI'!I$5=0,0,H91+'KWh (Monthly) ENTRY LI'!I91)</f>
        <v>0</v>
      </c>
      <c r="J91" s="50">
        <f>IF('KWh (Monthly) ENTRY LI'!J$5=0,0,I91+'KWh (Monthly) ENTRY LI'!J91)</f>
        <v>0</v>
      </c>
      <c r="K91" s="50">
        <f>IF('KWh (Monthly) ENTRY LI'!K$5=0,0,J91+'KWh (Monthly) ENTRY LI'!K91)</f>
        <v>0</v>
      </c>
      <c r="L91" s="50">
        <f>IF('KWh (Monthly) ENTRY LI'!L$5=0,0,K91+'KWh (Monthly) ENTRY LI'!L91)</f>
        <v>0</v>
      </c>
      <c r="M91" s="50">
        <f>IF('KWh (Monthly) ENTRY LI'!M$5=0,0,L91+'KWh (Monthly) ENTRY LI'!M91)</f>
        <v>0</v>
      </c>
      <c r="N91" s="50">
        <f>IF('KWh (Monthly) ENTRY LI'!N$5=0,0,M91+'KWh (Monthly) ENTRY LI'!N91)</f>
        <v>0</v>
      </c>
      <c r="O91" s="50">
        <f>IF('KWh (Monthly) ENTRY LI'!O$5=0,0,N91+'KWh (Monthly) ENTRY LI'!O91)</f>
        <v>0</v>
      </c>
      <c r="P91" s="50">
        <f>IF('KWh (Monthly) ENTRY LI'!P$5=0,0,O91+'KWh (Monthly) ENTRY LI'!P91)</f>
        <v>0</v>
      </c>
      <c r="Q91" s="50">
        <f>IF('KWh (Monthly) ENTRY LI'!Q$5=0,0,P91+'KWh (Monthly) ENTRY LI'!Q91)</f>
        <v>0</v>
      </c>
      <c r="R91" s="50">
        <f>IF('KWh (Monthly) ENTRY LI'!R$5=0,0,Q91+'KWh (Monthly) ENTRY LI'!R91)</f>
        <v>0</v>
      </c>
      <c r="S91" s="50">
        <f>IF('KWh (Monthly) ENTRY LI'!S$5=0,0,R91+'KWh (Monthly) ENTRY LI'!S91)</f>
        <v>0</v>
      </c>
      <c r="T91" s="50">
        <f>IF('KWh (Monthly) ENTRY LI'!T$5=0,0,S91+'KWh (Monthly) ENTRY LI'!T91)</f>
        <v>0</v>
      </c>
      <c r="U91" s="50">
        <f>IF('KWh (Monthly) ENTRY LI'!U$5=0,0,T91+'KWh (Monthly) ENTRY LI'!U91)</f>
        <v>0</v>
      </c>
      <c r="V91" s="50">
        <f>IF('KWh (Monthly) ENTRY LI'!V$5=0,0,U91+'KWh (Monthly) ENTRY LI'!V91)</f>
        <v>0</v>
      </c>
      <c r="W91" s="50">
        <f>IF('KWh (Monthly) ENTRY LI'!W$5=0,0,V91+'KWh (Monthly) ENTRY LI'!W91)</f>
        <v>0</v>
      </c>
      <c r="X91" s="50">
        <f>IF('KWh (Monthly) ENTRY LI'!X$5=0,0,W91+'KWh (Monthly) ENTRY LI'!X91)</f>
        <v>0</v>
      </c>
      <c r="Y91" s="50">
        <f>IF('KWh (Monthly) ENTRY LI'!Y$5=0,0,X91+'KWh (Monthly) ENTRY LI'!Y91)</f>
        <v>0</v>
      </c>
      <c r="Z91" s="50">
        <f>IF('KWh (Monthly) ENTRY LI'!Z$5=0,0,Y91+'KWh (Monthly) ENTRY LI'!Z91)</f>
        <v>0</v>
      </c>
      <c r="AA91" s="50">
        <f>IF('KWh (Monthly) ENTRY LI'!AA$5=0,0,Z91+'KWh (Monthly) ENTRY LI'!AA91)</f>
        <v>0</v>
      </c>
      <c r="AB91" s="50">
        <f>IF('KWh (Monthly) ENTRY LI'!AB$5=0,0,AA91+'KWh (Monthly) ENTRY LI'!AB91)</f>
        <v>0</v>
      </c>
      <c r="AC91" s="50">
        <f>IF('KWh (Monthly) ENTRY LI'!AC$5=0,0,AB91+'KWh (Monthly) ENTRY LI'!AC91)</f>
        <v>0</v>
      </c>
      <c r="AD91" s="50">
        <f>IF('KWh (Monthly) ENTRY LI'!AD$5=0,0,AC91+'KWh (Monthly) ENTRY LI'!AD91)</f>
        <v>0</v>
      </c>
      <c r="AE91" s="50">
        <f>IF('KWh (Monthly) ENTRY LI'!AE$5=0,0,AD91+'KWh (Monthly) ENTRY LI'!AE91)</f>
        <v>0</v>
      </c>
      <c r="AF91" s="50">
        <f>IF('KWh (Monthly) ENTRY LI'!AF$5=0,0,AE91+'KWh (Monthly) ENTRY LI'!AF91)</f>
        <v>0</v>
      </c>
      <c r="AG91" s="50">
        <f>IF('KWh (Monthly) ENTRY LI'!AG$5=0,0,AF91+'KWh (Monthly) ENTRY LI'!AG91)</f>
        <v>0</v>
      </c>
      <c r="AH91" s="50">
        <f>IF('KWh (Monthly) ENTRY LI'!AH$5=0,0,AG91+'KWh (Monthly) ENTRY LI'!AH91)</f>
        <v>0</v>
      </c>
      <c r="AI91" s="50">
        <f>IF('KWh (Monthly) ENTRY LI'!AI$5=0,0,AH91+'KWh (Monthly) ENTRY LI'!AI91)</f>
        <v>0</v>
      </c>
      <c r="AJ91" s="50">
        <f>IF('KWh (Monthly) ENTRY LI'!AJ$5=0,0,AI91+'KWh (Monthly) ENTRY LI'!AJ91)</f>
        <v>0</v>
      </c>
      <c r="AK91" s="50">
        <f>IF('KWh (Monthly) ENTRY LI'!AK$5=0,0,AJ91+'KWh (Monthly) ENTRY LI'!AK91)</f>
        <v>0</v>
      </c>
      <c r="AL91" s="50">
        <f>IF('KWh (Monthly) ENTRY LI'!AL$5=0,0,AK91+'KWh (Monthly) ENTRY LI'!AL91)</f>
        <v>0</v>
      </c>
      <c r="AM91" s="50">
        <f>IF('KWh (Monthly) ENTRY LI'!AM$5=0,0,AL91+'KWh (Monthly) ENTRY LI'!AM91)</f>
        <v>0</v>
      </c>
      <c r="AN91" s="50">
        <f>IF('KWh (Monthly) ENTRY LI'!AN$5=0,0,AM91+'KWh (Monthly) ENTRY LI'!AN91)</f>
        <v>0</v>
      </c>
      <c r="AO91" s="104">
        <f>IF('KWh (Monthly) ENTRY LI'!AO$5=-1,0,AN91+'KWh (Monthly) ENTRY LI'!AO91)</f>
        <v>0</v>
      </c>
      <c r="AP91" s="125">
        <f>IF('KWh (Monthly) ENTRY LI'!AP$5=-1,0,AO91+'KWh (Monthly) ENTRY LI'!AP91)</f>
        <v>0</v>
      </c>
      <c r="AQ91" s="125">
        <f>IF('KWh (Monthly) ENTRY LI'!AQ$5=-1,0,AP91+'KWh (Monthly) ENTRY LI'!AQ91)</f>
        <v>0</v>
      </c>
      <c r="AR91" s="104">
        <f>IF('KWh (Monthly) ENTRY LI'!AR$5=-1,0,AQ91+'KWh (Monthly) ENTRY LI'!AR91)</f>
        <v>0</v>
      </c>
      <c r="AS91" s="125">
        <f>IF('KWh (Monthly) ENTRY LI'!AS$5=-1,0,AR91+'KWh (Monthly) ENTRY LI'!AS91)</f>
        <v>0</v>
      </c>
      <c r="AT91" s="125">
        <f>IF('KWh (Monthly) ENTRY LI'!AT$5=-1,0,AS91+'KWh (Monthly) ENTRY LI'!AT91)</f>
        <v>0</v>
      </c>
      <c r="AU91" s="104">
        <f>IF('KWh (Monthly) ENTRY LI'!AU$5=-1,0,AT91+'KWh (Monthly) ENTRY LI'!AU91)</f>
        <v>0</v>
      </c>
      <c r="AV91" s="125">
        <f>IF('KWh (Monthly) ENTRY LI'!AV$5=-1,0,AU91+'KWh (Monthly) ENTRY LI'!AV91)</f>
        <v>0</v>
      </c>
      <c r="AW91" s="125">
        <f>IF('KWh (Monthly) ENTRY LI'!AW$5=-1,0,AV91+'KWh (Monthly) ENTRY LI'!AW91)</f>
        <v>0</v>
      </c>
      <c r="AX91" s="104">
        <f>IF('KWh (Monthly) ENTRY LI'!AX$5=-1,0,AW91+'KWh (Monthly) ENTRY LI'!AX91)</f>
        <v>0</v>
      </c>
      <c r="AY91" s="125">
        <f>IF('KWh (Monthly) ENTRY LI'!AY$5=-1,0,AX91+'KWh (Monthly) ENTRY LI'!AY91)</f>
        <v>0</v>
      </c>
      <c r="AZ91" s="125">
        <f>IF('KWh (Monthly) ENTRY LI'!AZ$5=-1,0,AY91+'KWh (Monthly) ENTRY LI'!AZ91)</f>
        <v>0</v>
      </c>
      <c r="BA91" s="104">
        <f>IF('KWh (Monthly) ENTRY LI'!BA$5=-1,0,AZ91+'KWh (Monthly) ENTRY LI'!BA91)</f>
        <v>0</v>
      </c>
      <c r="BB91" s="125">
        <f>IF('KWh (Monthly) ENTRY LI'!BB$5=-1,0,BA91+'KWh (Monthly) ENTRY LI'!BB91)</f>
        <v>0</v>
      </c>
      <c r="BC91" s="125">
        <f>IF('KWh (Monthly) ENTRY LI'!BC$5=-1,0,BB91+'KWh (Monthly) ENTRY LI'!BC91)</f>
        <v>0</v>
      </c>
      <c r="BD91" s="104">
        <f>IF('KWh (Monthly) ENTRY LI'!BD$5=-1,0,BC91+'KWh (Monthly) ENTRY LI'!BD91)</f>
        <v>0</v>
      </c>
      <c r="BE91" s="125">
        <f>IF('KWh (Monthly) ENTRY LI'!BE$5=-1,0,BD91+'KWh (Monthly) ENTRY LI'!BE91)</f>
        <v>0</v>
      </c>
      <c r="BF91" s="125">
        <f>IF('KWh (Monthly) ENTRY LI'!BF$5=-1,0,BE91+'KWh (Monthly) ENTRY LI'!BF91)</f>
        <v>0</v>
      </c>
      <c r="BG91" s="104">
        <f>IF('KWh (Monthly) ENTRY LI'!BG$5=-1,0,BF91+'KWh (Monthly) ENTRY LI'!BG91)</f>
        <v>0</v>
      </c>
      <c r="BH91" s="125">
        <f>IF('KWh (Monthly) ENTRY LI'!BH$5=-1,0,BG91+'KWh (Monthly) ENTRY LI'!BH91)</f>
        <v>0</v>
      </c>
      <c r="BI91" s="125">
        <f>IF('KWh (Monthly) ENTRY LI'!BI$5=-1,0,BH91+'KWh (Monthly) ENTRY LI'!BI91)</f>
        <v>0</v>
      </c>
      <c r="BJ91" s="104">
        <f>IF('KWh (Monthly) ENTRY LI'!BJ$5=-1,0,BI91+'KWh (Monthly) ENTRY LI'!BJ91)</f>
        <v>0</v>
      </c>
      <c r="BK91" s="125">
        <f>IF('KWh (Monthly) ENTRY LI'!BK$5=-1,0,BJ91+'KWh (Monthly) ENTRY LI'!BK91)</f>
        <v>0</v>
      </c>
      <c r="BL91" s="125">
        <f>IF('KWh (Monthly) ENTRY LI'!BL$5=-1,0,BK91+'KWh (Monthly) ENTRY LI'!BL91)</f>
        <v>0</v>
      </c>
      <c r="BM91" s="104">
        <f>IF('KWh (Monthly) ENTRY LI'!BM$5=-1,0,BL91+'KWh (Monthly) ENTRY LI'!BM91)</f>
        <v>0</v>
      </c>
      <c r="BN91" s="125">
        <f>IF('KWh (Monthly) ENTRY LI'!BN$5=-1,0,BM91+'KWh (Monthly) ENTRY LI'!BN91)</f>
        <v>0</v>
      </c>
      <c r="BO91" s="125">
        <f>IF('KWh (Monthly) ENTRY LI'!BO$5=-1,0,BN91+'KWh (Monthly) ENTRY LI'!BO91)</f>
        <v>0</v>
      </c>
      <c r="BP91" s="104">
        <f>IF('KWh (Monthly) ENTRY LI'!BP$5=-1,0,BO91+'KWh (Monthly) ENTRY LI'!BP91)</f>
        <v>0</v>
      </c>
      <c r="BQ91" s="125">
        <f>IF('KWh (Monthly) ENTRY LI'!BQ$5=-1,0,BP91+'KWh (Monthly) ENTRY LI'!BQ91)</f>
        <v>0</v>
      </c>
      <c r="BR91" s="125">
        <f>IF('KWh (Monthly) ENTRY LI'!BR$5=-1,0,BQ91+'KWh (Monthly) ENTRY LI'!BR91)</f>
        <v>0</v>
      </c>
      <c r="BS91" s="104">
        <f>IF('KWh (Monthly) ENTRY LI'!BS$5=-1,0,BR91+'KWh (Monthly) ENTRY LI'!BS91)</f>
        <v>0</v>
      </c>
      <c r="BT91" s="125">
        <f>IF('KWh (Monthly) ENTRY LI'!BT$5=-1,0,BS91+'KWh (Monthly) ENTRY LI'!BT91)</f>
        <v>0</v>
      </c>
      <c r="BU91" s="125">
        <f>IF('KWh (Monthly) ENTRY LI'!BU$5=-1,0,BT91+'KWh (Monthly) ENTRY LI'!BU91)</f>
        <v>0</v>
      </c>
      <c r="BV91" s="104">
        <f>IF('KWh (Monthly) ENTRY LI'!BV$5=-1,0,BU91+'KWh (Monthly) ENTRY LI'!BV91)</f>
        <v>0</v>
      </c>
      <c r="BW91" s="125">
        <f>IF('KWh (Monthly) ENTRY LI'!BW$5=-1,0,BV91+'KWh (Monthly) ENTRY LI'!BW91)</f>
        <v>0</v>
      </c>
      <c r="BX91" s="125">
        <f>IF('KWh (Monthly) ENTRY LI'!BX$5=-1,0,BW91+'KWh (Monthly) ENTRY LI'!BX91)</f>
        <v>0</v>
      </c>
      <c r="BY91" s="104">
        <f>IF('KWh (Monthly) ENTRY LI'!BY$5=-1,0,BX91+'KWh (Monthly) ENTRY LI'!BY91)</f>
        <v>0</v>
      </c>
      <c r="BZ91" s="125">
        <f>IF('KWh (Monthly) ENTRY LI'!BZ$5=-1,0,BY91+'KWh (Monthly) ENTRY LI'!BZ91)</f>
        <v>0</v>
      </c>
      <c r="CA91" s="125">
        <f>IF('KWh (Monthly) ENTRY LI'!CA$5=-1,0,BZ91+'KWh (Monthly) ENTRY LI'!CA91)</f>
        <v>0</v>
      </c>
      <c r="CB91" s="104">
        <f>IF('KWh (Monthly) ENTRY LI'!CB$5=-1,0,CA91+'KWh (Monthly) ENTRY LI'!CB91)</f>
        <v>0</v>
      </c>
      <c r="CC91" s="125">
        <f>IF('KWh (Monthly) ENTRY LI'!CC$5=-1,0,CB91+'KWh (Monthly) ENTRY LI'!CC91)</f>
        <v>0</v>
      </c>
      <c r="CD91" s="125">
        <f>IF('KWh (Monthly) ENTRY LI'!CD$5=-1,0,CC91+'KWh (Monthly) ENTRY LI'!CD91)</f>
        <v>0</v>
      </c>
      <c r="CE91" s="104">
        <f>IF('KWh (Monthly) ENTRY LI'!CE$5=-1,0,CD91+'KWh (Monthly) ENTRY LI'!CE91)</f>
        <v>0</v>
      </c>
      <c r="CF91" s="125">
        <f>IF('KWh (Monthly) ENTRY LI'!CF$5=-1,0,CE91+'KWh (Monthly) ENTRY LI'!CF91)</f>
        <v>0</v>
      </c>
      <c r="CG91" s="125">
        <f>IF('KWh (Monthly) ENTRY LI'!CG$5=-1,0,CF91+'KWh (Monthly) ENTRY LI'!CG91)</f>
        <v>0</v>
      </c>
      <c r="CH91" s="104">
        <f>IF('KWh (Monthly) ENTRY LI'!CH$5=-1,0,CG91+'KWh (Monthly) ENTRY LI'!CH91)</f>
        <v>0</v>
      </c>
      <c r="CI91" s="125">
        <f>IF('KWh (Monthly) ENTRY LI'!CI$5=-1,0,CH91+'KWh (Monthly) ENTRY LI'!CI91)</f>
        <v>0</v>
      </c>
      <c r="CJ91" s="125">
        <f>IF('KWh (Monthly) ENTRY LI'!CJ$5=-1,0,CI91+'KWh (Monthly) ENTRY LI'!CJ91)</f>
        <v>0</v>
      </c>
    </row>
    <row r="92" spans="1:88" s="6" customFormat="1" ht="15" thickBot="1" x14ac:dyDescent="0.4">
      <c r="A92" s="300"/>
      <c r="B92" s="47" t="s">
        <v>8</v>
      </c>
      <c r="C92" s="50">
        <f>IF('KWh (Monthly) ENTRY LI'!C$5=0,0,'KWh (Monthly) ENTRY LI'!C92)</f>
        <v>0</v>
      </c>
      <c r="D92" s="50">
        <f>IF('KWh (Monthly) ENTRY LI'!D$5=0,0,C92+'KWh (Monthly) ENTRY LI'!D92)</f>
        <v>0</v>
      </c>
      <c r="E92" s="50">
        <f>IF('KWh (Monthly) ENTRY LI'!E$5=0,0,D92+'KWh (Monthly) ENTRY LI'!E92)</f>
        <v>0</v>
      </c>
      <c r="F92" s="50">
        <f>IF('KWh (Monthly) ENTRY LI'!F$5=0,0,E92+'KWh (Monthly) ENTRY LI'!F92)</f>
        <v>0</v>
      </c>
      <c r="G92" s="50">
        <f>IF('KWh (Monthly) ENTRY LI'!G$5=0,0,F92+'KWh (Monthly) ENTRY LI'!G92)</f>
        <v>0</v>
      </c>
      <c r="H92" s="50">
        <f>IF('KWh (Monthly) ENTRY LI'!H$5=0,0,G92+'KWh (Monthly) ENTRY LI'!H92)</f>
        <v>0</v>
      </c>
      <c r="I92" s="50">
        <f>IF('KWh (Monthly) ENTRY LI'!I$5=0,0,H92+'KWh (Monthly) ENTRY LI'!I92)</f>
        <v>0</v>
      </c>
      <c r="J92" s="50">
        <f>IF('KWh (Monthly) ENTRY LI'!J$5=0,0,I92+'KWh (Monthly) ENTRY LI'!J92)</f>
        <v>0</v>
      </c>
      <c r="K92" s="50">
        <f>IF('KWh (Monthly) ENTRY LI'!K$5=0,0,J92+'KWh (Monthly) ENTRY LI'!K92)</f>
        <v>0</v>
      </c>
      <c r="L92" s="50">
        <f>IF('KWh (Monthly) ENTRY LI'!L$5=0,0,K92+'KWh (Monthly) ENTRY LI'!L92)</f>
        <v>0</v>
      </c>
      <c r="M92" s="50">
        <f>IF('KWh (Monthly) ENTRY LI'!M$5=0,0,L92+'KWh (Monthly) ENTRY LI'!M92)</f>
        <v>0</v>
      </c>
      <c r="N92" s="50">
        <f>IF('KWh (Monthly) ENTRY LI'!N$5=0,0,M92+'KWh (Monthly) ENTRY LI'!N92)</f>
        <v>0</v>
      </c>
      <c r="O92" s="50">
        <f>IF('KWh (Monthly) ENTRY LI'!O$5=0,0,N92+'KWh (Monthly) ENTRY LI'!O92)</f>
        <v>0</v>
      </c>
      <c r="P92" s="50">
        <f>IF('KWh (Monthly) ENTRY LI'!P$5=0,0,O92+'KWh (Monthly) ENTRY LI'!P92)</f>
        <v>0</v>
      </c>
      <c r="Q92" s="50">
        <f>IF('KWh (Monthly) ENTRY LI'!Q$5=0,0,P92+'KWh (Monthly) ENTRY LI'!Q92)</f>
        <v>0</v>
      </c>
      <c r="R92" s="50">
        <f>IF('KWh (Monthly) ENTRY LI'!R$5=0,0,Q92+'KWh (Monthly) ENTRY LI'!R92)</f>
        <v>0</v>
      </c>
      <c r="S92" s="50">
        <f>IF('KWh (Monthly) ENTRY LI'!S$5=0,0,R92+'KWh (Monthly) ENTRY LI'!S92)</f>
        <v>0</v>
      </c>
      <c r="T92" s="50">
        <f>IF('KWh (Monthly) ENTRY LI'!T$5=0,0,S92+'KWh (Monthly) ENTRY LI'!T92)</f>
        <v>0</v>
      </c>
      <c r="U92" s="50">
        <f>IF('KWh (Monthly) ENTRY LI'!U$5=0,0,T92+'KWh (Monthly) ENTRY LI'!U92)</f>
        <v>0</v>
      </c>
      <c r="V92" s="50">
        <f>IF('KWh (Monthly) ENTRY LI'!V$5=0,0,U92+'KWh (Monthly) ENTRY LI'!V92)</f>
        <v>0</v>
      </c>
      <c r="W92" s="50">
        <f>IF('KWh (Monthly) ENTRY LI'!W$5=0,0,V92+'KWh (Monthly) ENTRY LI'!W92)</f>
        <v>0</v>
      </c>
      <c r="X92" s="50">
        <f>IF('KWh (Monthly) ENTRY LI'!X$5=0,0,W92+'KWh (Monthly) ENTRY LI'!X92)</f>
        <v>0</v>
      </c>
      <c r="Y92" s="50">
        <f>IF('KWh (Monthly) ENTRY LI'!Y$5=0,0,X92+'KWh (Monthly) ENTRY LI'!Y92)</f>
        <v>0</v>
      </c>
      <c r="Z92" s="50">
        <f>IF('KWh (Monthly) ENTRY LI'!Z$5=0,0,Y92+'KWh (Monthly) ENTRY LI'!Z92)</f>
        <v>0</v>
      </c>
      <c r="AA92" s="50">
        <f>IF('KWh (Monthly) ENTRY LI'!AA$5=0,0,Z92+'KWh (Monthly) ENTRY LI'!AA92)</f>
        <v>0</v>
      </c>
      <c r="AB92" s="50">
        <f>IF('KWh (Monthly) ENTRY LI'!AB$5=0,0,AA92+'KWh (Monthly) ENTRY LI'!AB92)</f>
        <v>0</v>
      </c>
      <c r="AC92" s="50">
        <f>IF('KWh (Monthly) ENTRY LI'!AC$5=0,0,AB92+'KWh (Monthly) ENTRY LI'!AC92)</f>
        <v>0</v>
      </c>
      <c r="AD92" s="50">
        <f>IF('KWh (Monthly) ENTRY LI'!AD$5=0,0,AC92+'KWh (Monthly) ENTRY LI'!AD92)</f>
        <v>0</v>
      </c>
      <c r="AE92" s="50">
        <f>IF('KWh (Monthly) ENTRY LI'!AE$5=0,0,AD92+'KWh (Monthly) ENTRY LI'!AE92)</f>
        <v>0</v>
      </c>
      <c r="AF92" s="50">
        <f>IF('KWh (Monthly) ENTRY LI'!AF$5=0,0,AE92+'KWh (Monthly) ENTRY LI'!AF92)</f>
        <v>0</v>
      </c>
      <c r="AG92" s="50">
        <f>IF('KWh (Monthly) ENTRY LI'!AG$5=0,0,AF92+'KWh (Monthly) ENTRY LI'!AG92)</f>
        <v>0</v>
      </c>
      <c r="AH92" s="50">
        <f>IF('KWh (Monthly) ENTRY LI'!AH$5=0,0,AG92+'KWh (Monthly) ENTRY LI'!AH92)</f>
        <v>0</v>
      </c>
      <c r="AI92" s="50">
        <f>IF('KWh (Monthly) ENTRY LI'!AI$5=0,0,AH92+'KWh (Monthly) ENTRY LI'!AI92)</f>
        <v>0</v>
      </c>
      <c r="AJ92" s="50">
        <f>IF('KWh (Monthly) ENTRY LI'!AJ$5=0,0,AI92+'KWh (Monthly) ENTRY LI'!AJ92)</f>
        <v>0</v>
      </c>
      <c r="AK92" s="50">
        <f>IF('KWh (Monthly) ENTRY LI'!AK$5=0,0,AJ92+'KWh (Monthly) ENTRY LI'!AK92)</f>
        <v>0</v>
      </c>
      <c r="AL92" s="50">
        <f>IF('KWh (Monthly) ENTRY LI'!AL$5=0,0,AK92+'KWh (Monthly) ENTRY LI'!AL92)</f>
        <v>0</v>
      </c>
      <c r="AM92" s="50">
        <f>IF('KWh (Monthly) ENTRY LI'!AM$5=0,0,AL92+'KWh (Monthly) ENTRY LI'!AM92)</f>
        <v>0</v>
      </c>
      <c r="AN92" s="50">
        <f>IF('KWh (Monthly) ENTRY LI'!AN$5=0,0,AM92+'KWh (Monthly) ENTRY LI'!AN92)</f>
        <v>0</v>
      </c>
      <c r="AO92" s="104">
        <f>IF('KWh (Monthly) ENTRY LI'!AO$5=-1,0,AN92+'KWh (Monthly) ENTRY LI'!AO92)</f>
        <v>0</v>
      </c>
      <c r="AP92" s="125">
        <f>IF('KWh (Monthly) ENTRY LI'!AP$5=-1,0,AO92+'KWh (Monthly) ENTRY LI'!AP92)</f>
        <v>0</v>
      </c>
      <c r="AQ92" s="125">
        <f>IF('KWh (Monthly) ENTRY LI'!AQ$5=-1,0,AP92+'KWh (Monthly) ENTRY LI'!AQ92)</f>
        <v>0</v>
      </c>
      <c r="AR92" s="104">
        <f>IF('KWh (Monthly) ENTRY LI'!AR$5=-1,0,AQ92+'KWh (Monthly) ENTRY LI'!AR92)</f>
        <v>0</v>
      </c>
      <c r="AS92" s="125">
        <f>IF('KWh (Monthly) ENTRY LI'!AS$5=-1,0,AR92+'KWh (Monthly) ENTRY LI'!AS92)</f>
        <v>0</v>
      </c>
      <c r="AT92" s="125">
        <f>IF('KWh (Monthly) ENTRY LI'!AT$5=-1,0,AS92+'KWh (Monthly) ENTRY LI'!AT92)</f>
        <v>0</v>
      </c>
      <c r="AU92" s="104">
        <f>IF('KWh (Monthly) ENTRY LI'!AU$5=-1,0,AT92+'KWh (Monthly) ENTRY LI'!AU92)</f>
        <v>0</v>
      </c>
      <c r="AV92" s="125">
        <f>IF('KWh (Monthly) ENTRY LI'!AV$5=-1,0,AU92+'KWh (Monthly) ENTRY LI'!AV92)</f>
        <v>0</v>
      </c>
      <c r="AW92" s="125">
        <f>IF('KWh (Monthly) ENTRY LI'!AW$5=-1,0,AV92+'KWh (Monthly) ENTRY LI'!AW92)</f>
        <v>0</v>
      </c>
      <c r="AX92" s="104">
        <f>IF('KWh (Monthly) ENTRY LI'!AX$5=-1,0,AW92+'KWh (Monthly) ENTRY LI'!AX92)</f>
        <v>0</v>
      </c>
      <c r="AY92" s="125">
        <f>IF('KWh (Monthly) ENTRY LI'!AY$5=-1,0,AX92+'KWh (Monthly) ENTRY LI'!AY92)</f>
        <v>0</v>
      </c>
      <c r="AZ92" s="125">
        <f>IF('KWh (Monthly) ENTRY LI'!AZ$5=-1,0,AY92+'KWh (Monthly) ENTRY LI'!AZ92)</f>
        <v>0</v>
      </c>
      <c r="BA92" s="104">
        <f>IF('KWh (Monthly) ENTRY LI'!BA$5=-1,0,AZ92+'KWh (Monthly) ENTRY LI'!BA92)</f>
        <v>0</v>
      </c>
      <c r="BB92" s="125">
        <f>IF('KWh (Monthly) ENTRY LI'!BB$5=-1,0,BA92+'KWh (Monthly) ENTRY LI'!BB92)</f>
        <v>0</v>
      </c>
      <c r="BC92" s="125">
        <f>IF('KWh (Monthly) ENTRY LI'!BC$5=-1,0,BB92+'KWh (Monthly) ENTRY LI'!BC92)</f>
        <v>0</v>
      </c>
      <c r="BD92" s="104">
        <f>IF('KWh (Monthly) ENTRY LI'!BD$5=-1,0,BC92+'KWh (Monthly) ENTRY LI'!BD92)</f>
        <v>0</v>
      </c>
      <c r="BE92" s="125">
        <f>IF('KWh (Monthly) ENTRY LI'!BE$5=-1,0,BD92+'KWh (Monthly) ENTRY LI'!BE92)</f>
        <v>0</v>
      </c>
      <c r="BF92" s="125">
        <f>IF('KWh (Monthly) ENTRY LI'!BF$5=-1,0,BE92+'KWh (Monthly) ENTRY LI'!BF92)</f>
        <v>0</v>
      </c>
      <c r="BG92" s="104">
        <f>IF('KWh (Monthly) ENTRY LI'!BG$5=-1,0,BF92+'KWh (Monthly) ENTRY LI'!BG92)</f>
        <v>0</v>
      </c>
      <c r="BH92" s="125">
        <f>IF('KWh (Monthly) ENTRY LI'!BH$5=-1,0,BG92+'KWh (Monthly) ENTRY LI'!BH92)</f>
        <v>0</v>
      </c>
      <c r="BI92" s="125">
        <f>IF('KWh (Monthly) ENTRY LI'!BI$5=-1,0,BH92+'KWh (Monthly) ENTRY LI'!BI92)</f>
        <v>0</v>
      </c>
      <c r="BJ92" s="104">
        <f>IF('KWh (Monthly) ENTRY LI'!BJ$5=-1,0,BI92+'KWh (Monthly) ENTRY LI'!BJ92)</f>
        <v>0</v>
      </c>
      <c r="BK92" s="125">
        <f>IF('KWh (Monthly) ENTRY LI'!BK$5=-1,0,BJ92+'KWh (Monthly) ENTRY LI'!BK92)</f>
        <v>0</v>
      </c>
      <c r="BL92" s="125">
        <f>IF('KWh (Monthly) ENTRY LI'!BL$5=-1,0,BK92+'KWh (Monthly) ENTRY LI'!BL92)</f>
        <v>0</v>
      </c>
      <c r="BM92" s="104">
        <f>IF('KWh (Monthly) ENTRY LI'!BM$5=-1,0,BL92+'KWh (Monthly) ENTRY LI'!BM92)</f>
        <v>0</v>
      </c>
      <c r="BN92" s="125">
        <f>IF('KWh (Monthly) ENTRY LI'!BN$5=-1,0,BM92+'KWh (Monthly) ENTRY LI'!BN92)</f>
        <v>0</v>
      </c>
      <c r="BO92" s="125">
        <f>IF('KWh (Monthly) ENTRY LI'!BO$5=-1,0,BN92+'KWh (Monthly) ENTRY LI'!BO92)</f>
        <v>0</v>
      </c>
      <c r="BP92" s="104">
        <f>IF('KWh (Monthly) ENTRY LI'!BP$5=-1,0,BO92+'KWh (Monthly) ENTRY LI'!BP92)</f>
        <v>0</v>
      </c>
      <c r="BQ92" s="125">
        <f>IF('KWh (Monthly) ENTRY LI'!BQ$5=-1,0,BP92+'KWh (Monthly) ENTRY LI'!BQ92)</f>
        <v>0</v>
      </c>
      <c r="BR92" s="125">
        <f>IF('KWh (Monthly) ENTRY LI'!BR$5=-1,0,BQ92+'KWh (Monthly) ENTRY LI'!BR92)</f>
        <v>0</v>
      </c>
      <c r="BS92" s="104">
        <f>IF('KWh (Monthly) ENTRY LI'!BS$5=-1,0,BR92+'KWh (Monthly) ENTRY LI'!BS92)</f>
        <v>0</v>
      </c>
      <c r="BT92" s="125">
        <f>IF('KWh (Monthly) ENTRY LI'!BT$5=-1,0,BS92+'KWh (Monthly) ENTRY LI'!BT92)</f>
        <v>0</v>
      </c>
      <c r="BU92" s="125">
        <f>IF('KWh (Monthly) ENTRY LI'!BU$5=-1,0,BT92+'KWh (Monthly) ENTRY LI'!BU92)</f>
        <v>0</v>
      </c>
      <c r="BV92" s="104">
        <f>IF('KWh (Monthly) ENTRY LI'!BV$5=-1,0,BU92+'KWh (Monthly) ENTRY LI'!BV92)</f>
        <v>0</v>
      </c>
      <c r="BW92" s="125">
        <f>IF('KWh (Monthly) ENTRY LI'!BW$5=-1,0,BV92+'KWh (Monthly) ENTRY LI'!BW92)</f>
        <v>0</v>
      </c>
      <c r="BX92" s="125">
        <f>IF('KWh (Monthly) ENTRY LI'!BX$5=-1,0,BW92+'KWh (Monthly) ENTRY LI'!BX92)</f>
        <v>0</v>
      </c>
      <c r="BY92" s="104">
        <f>IF('KWh (Monthly) ENTRY LI'!BY$5=-1,0,BX92+'KWh (Monthly) ENTRY LI'!BY92)</f>
        <v>0</v>
      </c>
      <c r="BZ92" s="125">
        <f>IF('KWh (Monthly) ENTRY LI'!BZ$5=-1,0,BY92+'KWh (Monthly) ENTRY LI'!BZ92)</f>
        <v>0</v>
      </c>
      <c r="CA92" s="125">
        <f>IF('KWh (Monthly) ENTRY LI'!CA$5=-1,0,BZ92+'KWh (Monthly) ENTRY LI'!CA92)</f>
        <v>0</v>
      </c>
      <c r="CB92" s="104">
        <f>IF('KWh (Monthly) ENTRY LI'!CB$5=-1,0,CA92+'KWh (Monthly) ENTRY LI'!CB92)</f>
        <v>0</v>
      </c>
      <c r="CC92" s="125">
        <f>IF('KWh (Monthly) ENTRY LI'!CC$5=-1,0,CB92+'KWh (Monthly) ENTRY LI'!CC92)</f>
        <v>0</v>
      </c>
      <c r="CD92" s="125">
        <f>IF('KWh (Monthly) ENTRY LI'!CD$5=-1,0,CC92+'KWh (Monthly) ENTRY LI'!CD92)</f>
        <v>0</v>
      </c>
      <c r="CE92" s="104">
        <f>IF('KWh (Monthly) ENTRY LI'!CE$5=-1,0,CD92+'KWh (Monthly) ENTRY LI'!CE92)</f>
        <v>0</v>
      </c>
      <c r="CF92" s="125">
        <f>IF('KWh (Monthly) ENTRY LI'!CF$5=-1,0,CE92+'KWh (Monthly) ENTRY LI'!CF92)</f>
        <v>0</v>
      </c>
      <c r="CG92" s="125">
        <f>IF('KWh (Monthly) ENTRY LI'!CG$5=-1,0,CF92+'KWh (Monthly) ENTRY LI'!CG92)</f>
        <v>0</v>
      </c>
      <c r="CH92" s="104">
        <f>IF('KWh (Monthly) ENTRY LI'!CH$5=-1,0,CG92+'KWh (Monthly) ENTRY LI'!CH92)</f>
        <v>0</v>
      </c>
      <c r="CI92" s="125">
        <f>IF('KWh (Monthly) ENTRY LI'!CI$5=-1,0,CH92+'KWh (Monthly) ENTRY LI'!CI92)</f>
        <v>0</v>
      </c>
      <c r="CJ92" s="125">
        <f>IF('KWh (Monthly) ENTRY LI'!CJ$5=-1,0,CI92+'KWh (Monthly) ENTRY LI'!CJ92)</f>
        <v>0</v>
      </c>
    </row>
    <row r="94" spans="1:88" x14ac:dyDescent="0.35">
      <c r="B94" s="99"/>
    </row>
    <row r="95" spans="1:88" x14ac:dyDescent="0.35">
      <c r="B95" s="98"/>
      <c r="AN95" s="9"/>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499984740745262"/>
  </sheetPr>
  <dimension ref="A1:CJ162"/>
  <sheetViews>
    <sheetView topLeftCell="AL1" zoomScaleNormal="100" workbookViewId="0">
      <selection activeCell="AN65" sqref="C65:AN77"/>
    </sheetView>
  </sheetViews>
  <sheetFormatPr defaultRowHeight="14.5" x14ac:dyDescent="0.35"/>
  <cols>
    <col min="1" max="1" width="4.36328125" customWidth="1"/>
    <col min="2" max="2" width="28" bestFit="1" customWidth="1"/>
    <col min="3" max="88" width="15.6328125" customWidth="1"/>
  </cols>
  <sheetData>
    <row r="1" spans="1:88" s="6" customFormat="1" x14ac:dyDescent="0.35">
      <c r="B1" s="79"/>
      <c r="C1" s="36">
        <v>2016</v>
      </c>
      <c r="D1" s="36">
        <v>2017</v>
      </c>
      <c r="E1" s="36">
        <v>2018</v>
      </c>
      <c r="F1" s="36">
        <v>2019</v>
      </c>
      <c r="G1" s="36">
        <v>2020</v>
      </c>
      <c r="H1" s="36">
        <v>2021</v>
      </c>
      <c r="I1" s="36">
        <v>2022</v>
      </c>
      <c r="J1" s="36">
        <v>2023</v>
      </c>
    </row>
    <row r="2" spans="1:88" s="6" customFormat="1" x14ac:dyDescent="0.35">
      <c r="B2" s="2" t="s">
        <v>47</v>
      </c>
      <c r="C2" s="26">
        <f>SUM(C5:N5)</f>
        <v>0</v>
      </c>
      <c r="D2" s="26">
        <f>SUM(O5:Z5)</f>
        <v>0</v>
      </c>
      <c r="E2" s="26">
        <f>SUM(AA5:AL5)</f>
        <v>0</v>
      </c>
      <c r="F2" s="26">
        <f>SUM(AM5:AX5)</f>
        <v>0</v>
      </c>
      <c r="G2" s="26">
        <f>SUM(AY5:BJ5)</f>
        <v>0</v>
      </c>
      <c r="H2" s="26">
        <f>SUM(BK5:BV5)</f>
        <v>0</v>
      </c>
      <c r="I2" s="26">
        <f>SUM(BW5:CH5)</f>
        <v>0</v>
      </c>
      <c r="J2" s="26">
        <f>SUM(CI5:CJ5)</f>
        <v>0</v>
      </c>
    </row>
    <row r="3" spans="1:88" s="6" customFormat="1" x14ac:dyDescent="0.35">
      <c r="C3" s="14"/>
      <c r="F3" s="56"/>
    </row>
    <row r="4" spans="1:88" s="6" customFormat="1" x14ac:dyDescent="0.35">
      <c r="B4" s="77"/>
      <c r="C4" s="17">
        <v>42370</v>
      </c>
      <c r="D4" s="17">
        <v>42401</v>
      </c>
      <c r="E4" s="15">
        <v>42430</v>
      </c>
      <c r="F4" s="51">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2" customFormat="1" x14ac:dyDescent="0.35">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0</v>
      </c>
      <c r="AQ5" s="69">
        <f t="shared" si="0"/>
        <v>0</v>
      </c>
      <c r="AR5" s="69">
        <f t="shared"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 t="shared" si="0"/>
        <v>0</v>
      </c>
      <c r="BJ5" s="69">
        <f t="shared" si="0"/>
        <v>0</v>
      </c>
      <c r="BK5" s="69">
        <f t="shared" si="0"/>
        <v>0</v>
      </c>
      <c r="BL5" s="69">
        <f t="shared" si="0"/>
        <v>0</v>
      </c>
      <c r="BM5" s="69">
        <f t="shared" si="0"/>
        <v>0</v>
      </c>
      <c r="BN5" s="69">
        <f t="shared" si="0"/>
        <v>0</v>
      </c>
      <c r="BO5" s="69">
        <f t="shared" si="0"/>
        <v>0</v>
      </c>
      <c r="BP5" s="69">
        <f t="shared" si="0"/>
        <v>0</v>
      </c>
      <c r="BQ5" s="69">
        <f t="shared" si="0"/>
        <v>0</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s="6" customFormat="1" x14ac:dyDescent="0.35">
      <c r="B6" s="2" t="s">
        <v>45</v>
      </c>
      <c r="C6" s="26">
        <f>C10</f>
        <v>0</v>
      </c>
      <c r="D6" s="26">
        <f t="shared" ref="D6:BO6" si="2">D10</f>
        <v>0</v>
      </c>
      <c r="E6" s="26">
        <f t="shared" si="2"/>
        <v>0</v>
      </c>
      <c r="F6" s="26">
        <f t="shared" si="2"/>
        <v>0</v>
      </c>
      <c r="G6" s="26">
        <f t="shared" si="2"/>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ref="BP6:CJ6" si="3">BP10</f>
        <v>0</v>
      </c>
      <c r="BQ6" s="26">
        <f t="shared" si="3"/>
        <v>0</v>
      </c>
      <c r="BR6" s="26">
        <f t="shared" si="3"/>
        <v>0</v>
      </c>
      <c r="BS6" s="26">
        <f t="shared" si="3"/>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s="6" customFormat="1" x14ac:dyDescent="0.35">
      <c r="B7" s="2" t="s">
        <v>46</v>
      </c>
      <c r="C7" s="26">
        <f>SUM(C11:C14)</f>
        <v>0</v>
      </c>
      <c r="D7" s="26">
        <f t="shared" ref="D7:BO7" si="4">SUM(D11:D14)</f>
        <v>0</v>
      </c>
      <c r="E7" s="26">
        <f t="shared" si="4"/>
        <v>0</v>
      </c>
      <c r="F7" s="26">
        <f t="shared" si="4"/>
        <v>0</v>
      </c>
      <c r="G7" s="26">
        <f t="shared" si="4"/>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0</v>
      </c>
      <c r="AQ7" s="26">
        <f t="shared" si="4"/>
        <v>0</v>
      </c>
      <c r="AR7" s="26">
        <f t="shared" si="4"/>
        <v>0</v>
      </c>
      <c r="AS7" s="26">
        <f t="shared" si="4"/>
        <v>0</v>
      </c>
      <c r="AT7" s="26">
        <f t="shared" si="4"/>
        <v>0</v>
      </c>
      <c r="AU7" s="26">
        <f t="shared" si="4"/>
        <v>0</v>
      </c>
      <c r="AV7" s="26">
        <f t="shared" si="4"/>
        <v>0</v>
      </c>
      <c r="AW7" s="26">
        <f t="shared" si="4"/>
        <v>0</v>
      </c>
      <c r="AX7" s="26">
        <f t="shared" si="4"/>
        <v>0</v>
      </c>
      <c r="AY7" s="26">
        <f t="shared" si="4"/>
        <v>0</v>
      </c>
      <c r="AZ7" s="26">
        <f t="shared" si="4"/>
        <v>0</v>
      </c>
      <c r="BA7" s="26">
        <f t="shared" si="4"/>
        <v>0</v>
      </c>
      <c r="BB7" s="26">
        <f t="shared" si="4"/>
        <v>0</v>
      </c>
      <c r="BC7" s="26">
        <f t="shared" si="4"/>
        <v>0</v>
      </c>
      <c r="BD7" s="26">
        <f t="shared" si="4"/>
        <v>0</v>
      </c>
      <c r="BE7" s="26">
        <f t="shared" si="4"/>
        <v>0</v>
      </c>
      <c r="BF7" s="26">
        <f t="shared" si="4"/>
        <v>0</v>
      </c>
      <c r="BG7" s="26">
        <f t="shared" si="4"/>
        <v>0</v>
      </c>
      <c r="BH7" s="26">
        <f t="shared" si="4"/>
        <v>0</v>
      </c>
      <c r="BI7" s="26">
        <f t="shared" si="4"/>
        <v>0</v>
      </c>
      <c r="BJ7" s="26">
        <f t="shared" si="4"/>
        <v>0</v>
      </c>
      <c r="BK7" s="26">
        <f t="shared" si="4"/>
        <v>0</v>
      </c>
      <c r="BL7" s="26">
        <f t="shared" si="4"/>
        <v>0</v>
      </c>
      <c r="BM7" s="26">
        <f t="shared" si="4"/>
        <v>0</v>
      </c>
      <c r="BN7" s="26">
        <f t="shared" si="4"/>
        <v>0</v>
      </c>
      <c r="BO7" s="26">
        <f t="shared" si="4"/>
        <v>0</v>
      </c>
      <c r="BP7" s="26">
        <f t="shared" ref="BP7:CJ7" si="5">SUM(BP11:BP14)</f>
        <v>0</v>
      </c>
      <c r="BQ7" s="26">
        <f t="shared" si="5"/>
        <v>0</v>
      </c>
      <c r="BR7" s="26">
        <f t="shared" si="5"/>
        <v>0</v>
      </c>
      <c r="BS7" s="26">
        <f t="shared" si="5"/>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s="6" customFormat="1" ht="15" thickBot="1" x14ac:dyDescent="0.4">
      <c r="F8" s="14"/>
    </row>
    <row r="9" spans="1:88" x14ac:dyDescent="0.35">
      <c r="A9" s="288" t="s">
        <v>64</v>
      </c>
      <c r="B9" s="84" t="s">
        <v>69</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289"/>
      <c r="B10" s="19" t="s">
        <v>36</v>
      </c>
      <c r="C10" s="26">
        <f>ROUND(SUM(C23:C32),2)</f>
        <v>0</v>
      </c>
      <c r="D10" s="26">
        <f t="shared" ref="D10:G10" si="6">ROUND(SUM(D23:D32),2)</f>
        <v>0</v>
      </c>
      <c r="E10" s="26">
        <f t="shared" si="6"/>
        <v>0</v>
      </c>
      <c r="F10" s="26">
        <f t="shared" si="6"/>
        <v>0</v>
      </c>
      <c r="G10" s="26">
        <f t="shared" si="6"/>
        <v>0</v>
      </c>
      <c r="H10" s="26">
        <f t="shared" ref="H10:BS10" si="7">ROUND(SUM(H23:H32),2)</f>
        <v>0</v>
      </c>
      <c r="I10" s="26">
        <f t="shared" si="7"/>
        <v>0</v>
      </c>
      <c r="J10" s="26">
        <f t="shared" si="7"/>
        <v>0</v>
      </c>
      <c r="K10" s="26">
        <f t="shared" si="7"/>
        <v>0</v>
      </c>
      <c r="L10" s="26">
        <f t="shared" si="7"/>
        <v>0</v>
      </c>
      <c r="M10" s="26">
        <f t="shared" si="7"/>
        <v>0</v>
      </c>
      <c r="N10" s="26">
        <f t="shared" si="7"/>
        <v>0</v>
      </c>
      <c r="O10" s="26">
        <f t="shared" si="7"/>
        <v>0</v>
      </c>
      <c r="P10" s="26">
        <f t="shared" si="7"/>
        <v>0</v>
      </c>
      <c r="Q10" s="26">
        <f t="shared" si="7"/>
        <v>0</v>
      </c>
      <c r="R10" s="26">
        <f t="shared" si="7"/>
        <v>0</v>
      </c>
      <c r="S10" s="26">
        <f t="shared" si="7"/>
        <v>0</v>
      </c>
      <c r="T10" s="26">
        <f t="shared" si="7"/>
        <v>0</v>
      </c>
      <c r="U10" s="26">
        <f t="shared" si="7"/>
        <v>0</v>
      </c>
      <c r="V10" s="26">
        <f t="shared" si="7"/>
        <v>0</v>
      </c>
      <c r="W10" s="26">
        <f t="shared" si="7"/>
        <v>0</v>
      </c>
      <c r="X10" s="26">
        <f t="shared" si="7"/>
        <v>0</v>
      </c>
      <c r="Y10" s="26">
        <f t="shared" si="7"/>
        <v>0</v>
      </c>
      <c r="Z10" s="26">
        <f t="shared" si="7"/>
        <v>0</v>
      </c>
      <c r="AA10" s="26">
        <f t="shared" si="7"/>
        <v>0</v>
      </c>
      <c r="AB10" s="26">
        <f t="shared" si="7"/>
        <v>0</v>
      </c>
      <c r="AC10" s="26">
        <f t="shared" si="7"/>
        <v>0</v>
      </c>
      <c r="AD10" s="26">
        <f t="shared" si="7"/>
        <v>0</v>
      </c>
      <c r="AE10" s="26">
        <f t="shared" si="7"/>
        <v>0</v>
      </c>
      <c r="AF10" s="26">
        <f t="shared" si="7"/>
        <v>0</v>
      </c>
      <c r="AG10" s="26">
        <f t="shared" si="7"/>
        <v>0</v>
      </c>
      <c r="AH10" s="26">
        <f t="shared" si="7"/>
        <v>0</v>
      </c>
      <c r="AI10" s="26">
        <f t="shared" si="7"/>
        <v>0</v>
      </c>
      <c r="AJ10" s="26">
        <f t="shared" si="7"/>
        <v>0</v>
      </c>
      <c r="AK10" s="26">
        <f t="shared" si="7"/>
        <v>0</v>
      </c>
      <c r="AL10" s="26">
        <f t="shared" si="7"/>
        <v>0</v>
      </c>
      <c r="AM10" s="26">
        <f t="shared" si="7"/>
        <v>0</v>
      </c>
      <c r="AN10" s="26">
        <f t="shared" si="7"/>
        <v>0</v>
      </c>
      <c r="AO10" s="26">
        <f t="shared" si="7"/>
        <v>0</v>
      </c>
      <c r="AP10" s="26">
        <f t="shared" si="7"/>
        <v>0</v>
      </c>
      <c r="AQ10" s="26">
        <f t="shared" si="7"/>
        <v>0</v>
      </c>
      <c r="AR10" s="26">
        <f t="shared" si="7"/>
        <v>0</v>
      </c>
      <c r="AS10" s="26">
        <f t="shared" si="7"/>
        <v>0</v>
      </c>
      <c r="AT10" s="26">
        <f t="shared" si="7"/>
        <v>0</v>
      </c>
      <c r="AU10" s="26">
        <f t="shared" si="7"/>
        <v>0</v>
      </c>
      <c r="AV10" s="26">
        <f t="shared" si="7"/>
        <v>0</v>
      </c>
      <c r="AW10" s="26">
        <f t="shared" si="7"/>
        <v>0</v>
      </c>
      <c r="AX10" s="26">
        <f t="shared" si="7"/>
        <v>0</v>
      </c>
      <c r="AY10" s="26">
        <f t="shared" si="7"/>
        <v>0</v>
      </c>
      <c r="AZ10" s="26">
        <f t="shared" si="7"/>
        <v>0</v>
      </c>
      <c r="BA10" s="26">
        <f t="shared" si="7"/>
        <v>0</v>
      </c>
      <c r="BB10" s="26">
        <f t="shared" si="7"/>
        <v>0</v>
      </c>
      <c r="BC10" s="26">
        <f t="shared" si="7"/>
        <v>0</v>
      </c>
      <c r="BD10" s="26">
        <f t="shared" si="7"/>
        <v>0</v>
      </c>
      <c r="BE10" s="26">
        <f t="shared" si="7"/>
        <v>0</v>
      </c>
      <c r="BF10" s="26">
        <f t="shared" si="7"/>
        <v>0</v>
      </c>
      <c r="BG10" s="26">
        <f t="shared" si="7"/>
        <v>0</v>
      </c>
      <c r="BH10" s="26">
        <f t="shared" si="7"/>
        <v>0</v>
      </c>
      <c r="BI10" s="26">
        <f t="shared" si="7"/>
        <v>0</v>
      </c>
      <c r="BJ10" s="26">
        <f t="shared" si="7"/>
        <v>0</v>
      </c>
      <c r="BK10" s="26">
        <f t="shared" si="7"/>
        <v>0</v>
      </c>
      <c r="BL10" s="26">
        <f t="shared" si="7"/>
        <v>0</v>
      </c>
      <c r="BM10" s="26">
        <f t="shared" si="7"/>
        <v>0</v>
      </c>
      <c r="BN10" s="26">
        <f t="shared" si="7"/>
        <v>0</v>
      </c>
      <c r="BO10" s="26">
        <f t="shared" si="7"/>
        <v>0</v>
      </c>
      <c r="BP10" s="26">
        <f t="shared" si="7"/>
        <v>0</v>
      </c>
      <c r="BQ10" s="26">
        <f t="shared" si="7"/>
        <v>0</v>
      </c>
      <c r="BR10" s="26">
        <f t="shared" si="7"/>
        <v>0</v>
      </c>
      <c r="BS10" s="26">
        <f t="shared" si="7"/>
        <v>0</v>
      </c>
      <c r="BT10" s="26">
        <f t="shared" ref="BT10:CJ10" si="8">ROUND(SUM(BT23:BT32),2)</f>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si="8"/>
        <v>0</v>
      </c>
      <c r="CD10" s="26">
        <f t="shared" si="8"/>
        <v>0</v>
      </c>
      <c r="CE10" s="26">
        <f t="shared" si="8"/>
        <v>0</v>
      </c>
      <c r="CF10" s="26">
        <f t="shared" si="8"/>
        <v>0</v>
      </c>
      <c r="CG10" s="26">
        <f t="shared" si="8"/>
        <v>0</v>
      </c>
      <c r="CH10" s="26">
        <f t="shared" si="8"/>
        <v>0</v>
      </c>
      <c r="CI10" s="26">
        <f t="shared" si="8"/>
        <v>0</v>
      </c>
      <c r="CJ10" s="26">
        <f t="shared" si="8"/>
        <v>0</v>
      </c>
    </row>
    <row r="11" spans="1:88" x14ac:dyDescent="0.35">
      <c r="A11" s="289"/>
      <c r="B11" s="19" t="s">
        <v>37</v>
      </c>
      <c r="C11" s="26">
        <f>ROUND(SUM(C35:C47),2)</f>
        <v>0</v>
      </c>
      <c r="D11" s="26">
        <f t="shared" ref="D11:G11" si="9">ROUND(SUM(D35:D47),2)</f>
        <v>0</v>
      </c>
      <c r="E11" s="26">
        <f t="shared" si="9"/>
        <v>0</v>
      </c>
      <c r="F11" s="26">
        <f t="shared" si="9"/>
        <v>0</v>
      </c>
      <c r="G11" s="26">
        <f t="shared" si="9"/>
        <v>0</v>
      </c>
      <c r="H11" s="26">
        <f t="shared" ref="H11:BS11" si="10">ROUND(SUM(H35:H47),2)</f>
        <v>0</v>
      </c>
      <c r="I11" s="26">
        <f t="shared" si="10"/>
        <v>0</v>
      </c>
      <c r="J11" s="26">
        <f t="shared" si="10"/>
        <v>0</v>
      </c>
      <c r="K11" s="26">
        <f t="shared" si="10"/>
        <v>0</v>
      </c>
      <c r="L11" s="26">
        <f t="shared" si="10"/>
        <v>0</v>
      </c>
      <c r="M11" s="26">
        <f t="shared" si="10"/>
        <v>0</v>
      </c>
      <c r="N11" s="26">
        <f t="shared" si="10"/>
        <v>0</v>
      </c>
      <c r="O11" s="26">
        <f t="shared" si="10"/>
        <v>0</v>
      </c>
      <c r="P11" s="26">
        <f t="shared" si="10"/>
        <v>0</v>
      </c>
      <c r="Q11" s="26">
        <f t="shared" si="10"/>
        <v>0</v>
      </c>
      <c r="R11" s="26">
        <f t="shared" si="10"/>
        <v>0</v>
      </c>
      <c r="S11" s="26">
        <f t="shared" si="10"/>
        <v>0</v>
      </c>
      <c r="T11" s="26">
        <f t="shared" si="10"/>
        <v>0</v>
      </c>
      <c r="U11" s="26">
        <f t="shared" si="10"/>
        <v>0</v>
      </c>
      <c r="V11" s="26">
        <f t="shared" si="10"/>
        <v>0</v>
      </c>
      <c r="W11" s="26">
        <f t="shared" si="10"/>
        <v>0</v>
      </c>
      <c r="X11" s="26">
        <f t="shared" si="10"/>
        <v>0</v>
      </c>
      <c r="Y11" s="26">
        <f t="shared" si="10"/>
        <v>0</v>
      </c>
      <c r="Z11" s="26">
        <f t="shared" si="10"/>
        <v>0</v>
      </c>
      <c r="AA11" s="26">
        <f t="shared" si="10"/>
        <v>0</v>
      </c>
      <c r="AB11" s="26">
        <f t="shared" si="10"/>
        <v>0</v>
      </c>
      <c r="AC11" s="26">
        <f t="shared" si="10"/>
        <v>0</v>
      </c>
      <c r="AD11" s="26">
        <f t="shared" si="10"/>
        <v>0</v>
      </c>
      <c r="AE11" s="26">
        <f t="shared" si="10"/>
        <v>0</v>
      </c>
      <c r="AF11" s="26">
        <f t="shared" si="10"/>
        <v>0</v>
      </c>
      <c r="AG11" s="26">
        <f t="shared" si="10"/>
        <v>0</v>
      </c>
      <c r="AH11" s="26">
        <f t="shared" si="10"/>
        <v>0</v>
      </c>
      <c r="AI11" s="26">
        <f t="shared" si="10"/>
        <v>0</v>
      </c>
      <c r="AJ11" s="26">
        <f t="shared" si="10"/>
        <v>0</v>
      </c>
      <c r="AK11" s="26">
        <f t="shared" si="10"/>
        <v>0</v>
      </c>
      <c r="AL11" s="26">
        <f t="shared" si="10"/>
        <v>0</v>
      </c>
      <c r="AM11" s="26">
        <f t="shared" si="10"/>
        <v>0</v>
      </c>
      <c r="AN11" s="26">
        <f t="shared" si="10"/>
        <v>0</v>
      </c>
      <c r="AO11" s="26">
        <f t="shared" si="10"/>
        <v>0</v>
      </c>
      <c r="AP11" s="26">
        <f t="shared" si="10"/>
        <v>0</v>
      </c>
      <c r="AQ11" s="26">
        <f t="shared" si="10"/>
        <v>0</v>
      </c>
      <c r="AR11" s="26">
        <f t="shared" si="10"/>
        <v>0</v>
      </c>
      <c r="AS11" s="26">
        <f t="shared" si="10"/>
        <v>0</v>
      </c>
      <c r="AT11" s="26">
        <f t="shared" si="10"/>
        <v>0</v>
      </c>
      <c r="AU11" s="26">
        <f t="shared" si="10"/>
        <v>0</v>
      </c>
      <c r="AV11" s="26">
        <f t="shared" si="10"/>
        <v>0</v>
      </c>
      <c r="AW11" s="26">
        <f t="shared" si="10"/>
        <v>0</v>
      </c>
      <c r="AX11" s="26">
        <f t="shared" si="10"/>
        <v>0</v>
      </c>
      <c r="AY11" s="26">
        <f t="shared" si="10"/>
        <v>0</v>
      </c>
      <c r="AZ11" s="26">
        <f t="shared" si="10"/>
        <v>0</v>
      </c>
      <c r="BA11" s="26">
        <f t="shared" si="10"/>
        <v>0</v>
      </c>
      <c r="BB11" s="26">
        <f t="shared" si="10"/>
        <v>0</v>
      </c>
      <c r="BC11" s="26">
        <f t="shared" si="10"/>
        <v>0</v>
      </c>
      <c r="BD11" s="26">
        <f t="shared" si="10"/>
        <v>0</v>
      </c>
      <c r="BE11" s="26">
        <f t="shared" si="10"/>
        <v>0</v>
      </c>
      <c r="BF11" s="26">
        <f t="shared" si="10"/>
        <v>0</v>
      </c>
      <c r="BG11" s="26">
        <f t="shared" si="10"/>
        <v>0</v>
      </c>
      <c r="BH11" s="26">
        <f t="shared" si="10"/>
        <v>0</v>
      </c>
      <c r="BI11" s="26">
        <f t="shared" si="10"/>
        <v>0</v>
      </c>
      <c r="BJ11" s="26">
        <f t="shared" si="10"/>
        <v>0</v>
      </c>
      <c r="BK11" s="26">
        <f t="shared" si="10"/>
        <v>0</v>
      </c>
      <c r="BL11" s="26">
        <f t="shared" si="10"/>
        <v>0</v>
      </c>
      <c r="BM11" s="26">
        <f t="shared" si="10"/>
        <v>0</v>
      </c>
      <c r="BN11" s="26">
        <f t="shared" si="10"/>
        <v>0</v>
      </c>
      <c r="BO11" s="26">
        <f t="shared" si="10"/>
        <v>0</v>
      </c>
      <c r="BP11" s="26">
        <f t="shared" si="10"/>
        <v>0</v>
      </c>
      <c r="BQ11" s="26">
        <f t="shared" si="10"/>
        <v>0</v>
      </c>
      <c r="BR11" s="26">
        <f t="shared" si="10"/>
        <v>0</v>
      </c>
      <c r="BS11" s="26">
        <f t="shared" si="10"/>
        <v>0</v>
      </c>
      <c r="BT11" s="26">
        <f t="shared" ref="BT11:CJ11" si="11">ROUND(SUM(BT35:BT47),2)</f>
        <v>0</v>
      </c>
      <c r="BU11" s="26">
        <f t="shared" si="11"/>
        <v>0</v>
      </c>
      <c r="BV11" s="26">
        <f t="shared" si="11"/>
        <v>0</v>
      </c>
      <c r="BW11" s="26">
        <f t="shared" si="11"/>
        <v>0</v>
      </c>
      <c r="BX11" s="26">
        <f t="shared" si="11"/>
        <v>0</v>
      </c>
      <c r="BY11" s="26">
        <f t="shared" si="11"/>
        <v>0</v>
      </c>
      <c r="BZ11" s="26">
        <f t="shared" si="11"/>
        <v>0</v>
      </c>
      <c r="CA11" s="26">
        <f t="shared" si="11"/>
        <v>0</v>
      </c>
      <c r="CB11" s="26">
        <f t="shared" si="11"/>
        <v>0</v>
      </c>
      <c r="CC11" s="26">
        <f t="shared" si="11"/>
        <v>0</v>
      </c>
      <c r="CD11" s="26">
        <f t="shared" si="11"/>
        <v>0</v>
      </c>
      <c r="CE11" s="26">
        <f t="shared" si="11"/>
        <v>0</v>
      </c>
      <c r="CF11" s="26">
        <f t="shared" si="11"/>
        <v>0</v>
      </c>
      <c r="CG11" s="26">
        <f t="shared" si="11"/>
        <v>0</v>
      </c>
      <c r="CH11" s="26">
        <f t="shared" si="11"/>
        <v>0</v>
      </c>
      <c r="CI11" s="26">
        <f t="shared" si="11"/>
        <v>0</v>
      </c>
      <c r="CJ11" s="26">
        <f t="shared" si="11"/>
        <v>0</v>
      </c>
    </row>
    <row r="12" spans="1:88" x14ac:dyDescent="0.35">
      <c r="A12" s="289"/>
      <c r="B12" s="19" t="s">
        <v>38</v>
      </c>
      <c r="C12" s="26">
        <f>ROUND(SUM(C50:C62),2)</f>
        <v>0</v>
      </c>
      <c r="D12" s="26">
        <f t="shared" ref="D12:G12" si="12">ROUND(SUM(D50:D62),2)</f>
        <v>0</v>
      </c>
      <c r="E12" s="26">
        <f t="shared" si="12"/>
        <v>0</v>
      </c>
      <c r="F12" s="26">
        <f t="shared" si="12"/>
        <v>0</v>
      </c>
      <c r="G12" s="26">
        <f t="shared" si="12"/>
        <v>0</v>
      </c>
      <c r="H12" s="26">
        <f t="shared" ref="H12:BS12" si="13">ROUND(SUM(H50:H62),2)</f>
        <v>0</v>
      </c>
      <c r="I12" s="26">
        <f t="shared" si="13"/>
        <v>0</v>
      </c>
      <c r="J12" s="26">
        <f t="shared" si="13"/>
        <v>0</v>
      </c>
      <c r="K12" s="26">
        <f t="shared" si="13"/>
        <v>0</v>
      </c>
      <c r="L12" s="26">
        <f t="shared" si="13"/>
        <v>0</v>
      </c>
      <c r="M12" s="26">
        <f t="shared" si="13"/>
        <v>0</v>
      </c>
      <c r="N12" s="26">
        <f t="shared" si="13"/>
        <v>0</v>
      </c>
      <c r="O12" s="26">
        <f t="shared" si="13"/>
        <v>0</v>
      </c>
      <c r="P12" s="26">
        <f t="shared" si="13"/>
        <v>0</v>
      </c>
      <c r="Q12" s="26">
        <f t="shared" si="13"/>
        <v>0</v>
      </c>
      <c r="R12" s="26">
        <f t="shared" si="13"/>
        <v>0</v>
      </c>
      <c r="S12" s="26">
        <f t="shared" si="13"/>
        <v>0</v>
      </c>
      <c r="T12" s="26">
        <f t="shared" si="13"/>
        <v>0</v>
      </c>
      <c r="U12" s="26">
        <f t="shared" si="13"/>
        <v>0</v>
      </c>
      <c r="V12" s="26">
        <f t="shared" si="13"/>
        <v>0</v>
      </c>
      <c r="W12" s="26">
        <f t="shared" si="13"/>
        <v>0</v>
      </c>
      <c r="X12" s="26">
        <f t="shared" si="13"/>
        <v>0</v>
      </c>
      <c r="Y12" s="26">
        <f t="shared" si="13"/>
        <v>0</v>
      </c>
      <c r="Z12" s="26">
        <f t="shared" si="13"/>
        <v>0</v>
      </c>
      <c r="AA12" s="26">
        <f t="shared" si="13"/>
        <v>0</v>
      </c>
      <c r="AB12" s="26">
        <f t="shared" si="13"/>
        <v>0</v>
      </c>
      <c r="AC12" s="26">
        <f t="shared" si="13"/>
        <v>0</v>
      </c>
      <c r="AD12" s="26">
        <f t="shared" si="13"/>
        <v>0</v>
      </c>
      <c r="AE12" s="26">
        <f t="shared" si="13"/>
        <v>0</v>
      </c>
      <c r="AF12" s="26">
        <f t="shared" si="13"/>
        <v>0</v>
      </c>
      <c r="AG12" s="26">
        <f t="shared" si="13"/>
        <v>0</v>
      </c>
      <c r="AH12" s="26">
        <f t="shared" si="13"/>
        <v>0</v>
      </c>
      <c r="AI12" s="26">
        <f t="shared" si="13"/>
        <v>0</v>
      </c>
      <c r="AJ12" s="26">
        <f t="shared" si="13"/>
        <v>0</v>
      </c>
      <c r="AK12" s="26">
        <f t="shared" si="13"/>
        <v>0</v>
      </c>
      <c r="AL12" s="26">
        <f t="shared" si="13"/>
        <v>0</v>
      </c>
      <c r="AM12" s="26">
        <f t="shared" si="13"/>
        <v>0</v>
      </c>
      <c r="AN12" s="26">
        <f t="shared" si="13"/>
        <v>0</v>
      </c>
      <c r="AO12" s="26">
        <f t="shared" si="13"/>
        <v>0</v>
      </c>
      <c r="AP12" s="26">
        <f t="shared" si="13"/>
        <v>0</v>
      </c>
      <c r="AQ12" s="26">
        <f t="shared" si="13"/>
        <v>0</v>
      </c>
      <c r="AR12" s="26">
        <f t="shared" si="13"/>
        <v>0</v>
      </c>
      <c r="AS12" s="26">
        <f t="shared" si="13"/>
        <v>0</v>
      </c>
      <c r="AT12" s="26">
        <f t="shared" si="13"/>
        <v>0</v>
      </c>
      <c r="AU12" s="26">
        <f t="shared" si="13"/>
        <v>0</v>
      </c>
      <c r="AV12" s="26">
        <f t="shared" si="13"/>
        <v>0</v>
      </c>
      <c r="AW12" s="26">
        <f t="shared" si="13"/>
        <v>0</v>
      </c>
      <c r="AX12" s="26">
        <f t="shared" si="13"/>
        <v>0</v>
      </c>
      <c r="AY12" s="26">
        <f t="shared" si="13"/>
        <v>0</v>
      </c>
      <c r="AZ12" s="26">
        <f t="shared" si="13"/>
        <v>0</v>
      </c>
      <c r="BA12" s="26">
        <f t="shared" si="13"/>
        <v>0</v>
      </c>
      <c r="BB12" s="26">
        <f t="shared" si="13"/>
        <v>0</v>
      </c>
      <c r="BC12" s="26">
        <f t="shared" si="13"/>
        <v>0</v>
      </c>
      <c r="BD12" s="26">
        <f t="shared" si="13"/>
        <v>0</v>
      </c>
      <c r="BE12" s="26">
        <f t="shared" si="13"/>
        <v>0</v>
      </c>
      <c r="BF12" s="26">
        <f t="shared" si="13"/>
        <v>0</v>
      </c>
      <c r="BG12" s="26">
        <f t="shared" si="13"/>
        <v>0</v>
      </c>
      <c r="BH12" s="26">
        <f t="shared" si="13"/>
        <v>0</v>
      </c>
      <c r="BI12" s="26">
        <f t="shared" si="13"/>
        <v>0</v>
      </c>
      <c r="BJ12" s="26">
        <f t="shared" si="13"/>
        <v>0</v>
      </c>
      <c r="BK12" s="26">
        <f t="shared" si="13"/>
        <v>0</v>
      </c>
      <c r="BL12" s="26">
        <f t="shared" si="13"/>
        <v>0</v>
      </c>
      <c r="BM12" s="26">
        <f t="shared" si="13"/>
        <v>0</v>
      </c>
      <c r="BN12" s="26">
        <f t="shared" si="13"/>
        <v>0</v>
      </c>
      <c r="BO12" s="26">
        <f t="shared" si="13"/>
        <v>0</v>
      </c>
      <c r="BP12" s="26">
        <f t="shared" si="13"/>
        <v>0</v>
      </c>
      <c r="BQ12" s="26">
        <f t="shared" si="13"/>
        <v>0</v>
      </c>
      <c r="BR12" s="26">
        <f t="shared" si="13"/>
        <v>0</v>
      </c>
      <c r="BS12" s="26">
        <f t="shared" si="13"/>
        <v>0</v>
      </c>
      <c r="BT12" s="26">
        <f t="shared" ref="BT12:CJ12" si="14">ROUND(SUM(BT50:BT62),2)</f>
        <v>0</v>
      </c>
      <c r="BU12" s="26">
        <f t="shared" si="14"/>
        <v>0</v>
      </c>
      <c r="BV12" s="26">
        <f t="shared" si="14"/>
        <v>0</v>
      </c>
      <c r="BW12" s="26">
        <f t="shared" si="14"/>
        <v>0</v>
      </c>
      <c r="BX12" s="26">
        <f t="shared" si="14"/>
        <v>0</v>
      </c>
      <c r="BY12" s="26">
        <f t="shared" si="14"/>
        <v>0</v>
      </c>
      <c r="BZ12" s="26">
        <f t="shared" si="14"/>
        <v>0</v>
      </c>
      <c r="CA12" s="26">
        <f t="shared" si="14"/>
        <v>0</v>
      </c>
      <c r="CB12" s="26">
        <f t="shared" si="14"/>
        <v>0</v>
      </c>
      <c r="CC12" s="26">
        <f t="shared" si="14"/>
        <v>0</v>
      </c>
      <c r="CD12" s="26">
        <f t="shared" si="14"/>
        <v>0</v>
      </c>
      <c r="CE12" s="26">
        <f t="shared" si="14"/>
        <v>0</v>
      </c>
      <c r="CF12" s="26">
        <f t="shared" si="14"/>
        <v>0</v>
      </c>
      <c r="CG12" s="26">
        <f t="shared" si="14"/>
        <v>0</v>
      </c>
      <c r="CH12" s="26">
        <f t="shared" si="14"/>
        <v>0</v>
      </c>
      <c r="CI12" s="26">
        <f t="shared" si="14"/>
        <v>0</v>
      </c>
      <c r="CJ12" s="26">
        <f t="shared" si="14"/>
        <v>0</v>
      </c>
    </row>
    <row r="13" spans="1:88" x14ac:dyDescent="0.35">
      <c r="A13" s="289"/>
      <c r="B13" s="19" t="s">
        <v>39</v>
      </c>
      <c r="C13" s="26">
        <f>ROUND(SUM(C65:C77),2)</f>
        <v>0</v>
      </c>
      <c r="D13" s="26">
        <f t="shared" ref="D13:G13" si="15">ROUND(SUM(D65:D77),2)</f>
        <v>0</v>
      </c>
      <c r="E13" s="26">
        <f t="shared" si="15"/>
        <v>0</v>
      </c>
      <c r="F13" s="26">
        <f t="shared" si="15"/>
        <v>0</v>
      </c>
      <c r="G13" s="26">
        <f t="shared" si="15"/>
        <v>0</v>
      </c>
      <c r="H13" s="26">
        <f t="shared" ref="H13:BS13" si="16">ROUND(SUM(H65:H77),2)</f>
        <v>0</v>
      </c>
      <c r="I13" s="26">
        <f t="shared" si="16"/>
        <v>0</v>
      </c>
      <c r="J13" s="26">
        <f t="shared" si="16"/>
        <v>0</v>
      </c>
      <c r="K13" s="26">
        <f t="shared" si="16"/>
        <v>0</v>
      </c>
      <c r="L13" s="26">
        <f t="shared" si="16"/>
        <v>0</v>
      </c>
      <c r="M13" s="26">
        <f t="shared" si="16"/>
        <v>0</v>
      </c>
      <c r="N13" s="26">
        <f t="shared" si="16"/>
        <v>0</v>
      </c>
      <c r="O13" s="26">
        <f t="shared" si="16"/>
        <v>0</v>
      </c>
      <c r="P13" s="26">
        <f t="shared" si="16"/>
        <v>0</v>
      </c>
      <c r="Q13" s="26">
        <f t="shared" si="16"/>
        <v>0</v>
      </c>
      <c r="R13" s="26">
        <f t="shared" si="16"/>
        <v>0</v>
      </c>
      <c r="S13" s="26">
        <f t="shared" si="16"/>
        <v>0</v>
      </c>
      <c r="T13" s="26">
        <f t="shared" si="16"/>
        <v>0</v>
      </c>
      <c r="U13" s="26">
        <f t="shared" si="16"/>
        <v>0</v>
      </c>
      <c r="V13" s="26">
        <f t="shared" si="16"/>
        <v>0</v>
      </c>
      <c r="W13" s="26">
        <f t="shared" si="16"/>
        <v>0</v>
      </c>
      <c r="X13" s="26">
        <f t="shared" si="16"/>
        <v>0</v>
      </c>
      <c r="Y13" s="26">
        <f t="shared" si="16"/>
        <v>0</v>
      </c>
      <c r="Z13" s="26">
        <f t="shared" si="16"/>
        <v>0</v>
      </c>
      <c r="AA13" s="26">
        <f t="shared" si="16"/>
        <v>0</v>
      </c>
      <c r="AB13" s="26">
        <f t="shared" si="16"/>
        <v>0</v>
      </c>
      <c r="AC13" s="26">
        <f t="shared" si="16"/>
        <v>0</v>
      </c>
      <c r="AD13" s="26">
        <f t="shared" si="16"/>
        <v>0</v>
      </c>
      <c r="AE13" s="26">
        <f t="shared" si="16"/>
        <v>0</v>
      </c>
      <c r="AF13" s="26">
        <f t="shared" si="16"/>
        <v>0</v>
      </c>
      <c r="AG13" s="26">
        <f t="shared" si="16"/>
        <v>0</v>
      </c>
      <c r="AH13" s="26">
        <f t="shared" si="16"/>
        <v>0</v>
      </c>
      <c r="AI13" s="26">
        <f t="shared" si="16"/>
        <v>0</v>
      </c>
      <c r="AJ13" s="26">
        <f t="shared" si="16"/>
        <v>0</v>
      </c>
      <c r="AK13" s="26">
        <f t="shared" si="16"/>
        <v>0</v>
      </c>
      <c r="AL13" s="26">
        <f t="shared" si="16"/>
        <v>0</v>
      </c>
      <c r="AM13" s="26">
        <f t="shared" si="16"/>
        <v>0</v>
      </c>
      <c r="AN13" s="26">
        <f t="shared" si="16"/>
        <v>0</v>
      </c>
      <c r="AO13" s="26">
        <f t="shared" si="16"/>
        <v>0</v>
      </c>
      <c r="AP13" s="26">
        <f t="shared" si="16"/>
        <v>0</v>
      </c>
      <c r="AQ13" s="26">
        <f t="shared" si="16"/>
        <v>0</v>
      </c>
      <c r="AR13" s="26">
        <f t="shared" si="16"/>
        <v>0</v>
      </c>
      <c r="AS13" s="26">
        <f t="shared" si="16"/>
        <v>0</v>
      </c>
      <c r="AT13" s="26">
        <f t="shared" si="16"/>
        <v>0</v>
      </c>
      <c r="AU13" s="26">
        <f t="shared" si="16"/>
        <v>0</v>
      </c>
      <c r="AV13" s="26">
        <f t="shared" si="16"/>
        <v>0</v>
      </c>
      <c r="AW13" s="26">
        <f t="shared" si="16"/>
        <v>0</v>
      </c>
      <c r="AX13" s="26">
        <f t="shared" si="16"/>
        <v>0</v>
      </c>
      <c r="AY13" s="26">
        <f t="shared" si="16"/>
        <v>0</v>
      </c>
      <c r="AZ13" s="26">
        <f t="shared" si="16"/>
        <v>0</v>
      </c>
      <c r="BA13" s="26">
        <f t="shared" si="16"/>
        <v>0</v>
      </c>
      <c r="BB13" s="26">
        <f t="shared" si="16"/>
        <v>0</v>
      </c>
      <c r="BC13" s="26">
        <f t="shared" si="16"/>
        <v>0</v>
      </c>
      <c r="BD13" s="26">
        <f t="shared" si="16"/>
        <v>0</v>
      </c>
      <c r="BE13" s="26">
        <f t="shared" si="16"/>
        <v>0</v>
      </c>
      <c r="BF13" s="26">
        <f t="shared" si="16"/>
        <v>0</v>
      </c>
      <c r="BG13" s="26">
        <f t="shared" si="16"/>
        <v>0</v>
      </c>
      <c r="BH13" s="26">
        <f t="shared" si="16"/>
        <v>0</v>
      </c>
      <c r="BI13" s="26">
        <f t="shared" si="16"/>
        <v>0</v>
      </c>
      <c r="BJ13" s="26">
        <f t="shared" si="16"/>
        <v>0</v>
      </c>
      <c r="BK13" s="26">
        <f t="shared" si="16"/>
        <v>0</v>
      </c>
      <c r="BL13" s="26">
        <f t="shared" si="16"/>
        <v>0</v>
      </c>
      <c r="BM13" s="26">
        <f t="shared" si="16"/>
        <v>0</v>
      </c>
      <c r="BN13" s="26">
        <f t="shared" si="16"/>
        <v>0</v>
      </c>
      <c r="BO13" s="26">
        <f t="shared" si="16"/>
        <v>0</v>
      </c>
      <c r="BP13" s="26">
        <f t="shared" si="16"/>
        <v>0</v>
      </c>
      <c r="BQ13" s="26">
        <f t="shared" si="16"/>
        <v>0</v>
      </c>
      <c r="BR13" s="26">
        <f t="shared" si="16"/>
        <v>0</v>
      </c>
      <c r="BS13" s="26">
        <f t="shared" si="16"/>
        <v>0</v>
      </c>
      <c r="BT13" s="26">
        <f t="shared" ref="BT13:CJ13" si="17">ROUND(SUM(BT65:BT77),2)</f>
        <v>0</v>
      </c>
      <c r="BU13" s="26">
        <f t="shared" si="17"/>
        <v>0</v>
      </c>
      <c r="BV13" s="26">
        <f t="shared" si="17"/>
        <v>0</v>
      </c>
      <c r="BW13" s="26">
        <f t="shared" si="17"/>
        <v>0</v>
      </c>
      <c r="BX13" s="26">
        <f t="shared" si="17"/>
        <v>0</v>
      </c>
      <c r="BY13" s="26">
        <f t="shared" si="17"/>
        <v>0</v>
      </c>
      <c r="BZ13" s="26">
        <f t="shared" si="17"/>
        <v>0</v>
      </c>
      <c r="CA13" s="26">
        <f t="shared" si="17"/>
        <v>0</v>
      </c>
      <c r="CB13" s="26">
        <f t="shared" si="17"/>
        <v>0</v>
      </c>
      <c r="CC13" s="26">
        <f t="shared" si="17"/>
        <v>0</v>
      </c>
      <c r="CD13" s="26">
        <f t="shared" si="17"/>
        <v>0</v>
      </c>
      <c r="CE13" s="26">
        <f t="shared" si="17"/>
        <v>0</v>
      </c>
      <c r="CF13" s="26">
        <f t="shared" si="17"/>
        <v>0</v>
      </c>
      <c r="CG13" s="26">
        <f t="shared" si="17"/>
        <v>0</v>
      </c>
      <c r="CH13" s="26">
        <f t="shared" si="17"/>
        <v>0</v>
      </c>
      <c r="CI13" s="26">
        <f t="shared" si="17"/>
        <v>0</v>
      </c>
      <c r="CJ13" s="26">
        <f t="shared" si="17"/>
        <v>0</v>
      </c>
    </row>
    <row r="14" spans="1:88" x14ac:dyDescent="0.35">
      <c r="A14" s="289"/>
      <c r="B14" s="19" t="s">
        <v>40</v>
      </c>
      <c r="C14" s="26">
        <f>ROUND(SUM(C80:C92),2)</f>
        <v>0</v>
      </c>
      <c r="D14" s="26">
        <f t="shared" ref="D14:G14" si="18">ROUND(SUM(D80:D92),2)</f>
        <v>0</v>
      </c>
      <c r="E14" s="26">
        <f t="shared" si="18"/>
        <v>0</v>
      </c>
      <c r="F14" s="26">
        <f t="shared" si="18"/>
        <v>0</v>
      </c>
      <c r="G14" s="26">
        <f t="shared" si="18"/>
        <v>0</v>
      </c>
      <c r="H14" s="26">
        <f t="shared" ref="H14:BS14" si="19">ROUND(SUM(H80:H92),2)</f>
        <v>0</v>
      </c>
      <c r="I14" s="26">
        <f t="shared" si="19"/>
        <v>0</v>
      </c>
      <c r="J14" s="26">
        <f t="shared" si="19"/>
        <v>0</v>
      </c>
      <c r="K14" s="26">
        <f t="shared" si="19"/>
        <v>0</v>
      </c>
      <c r="L14" s="26">
        <f t="shared" si="19"/>
        <v>0</v>
      </c>
      <c r="M14" s="26">
        <f t="shared" si="19"/>
        <v>0</v>
      </c>
      <c r="N14" s="26">
        <f t="shared" si="19"/>
        <v>0</v>
      </c>
      <c r="O14" s="26">
        <f t="shared" si="19"/>
        <v>0</v>
      </c>
      <c r="P14" s="26">
        <f t="shared" si="19"/>
        <v>0</v>
      </c>
      <c r="Q14" s="26">
        <f t="shared" si="19"/>
        <v>0</v>
      </c>
      <c r="R14" s="26">
        <f t="shared" si="19"/>
        <v>0</v>
      </c>
      <c r="S14" s="26">
        <f t="shared" si="19"/>
        <v>0</v>
      </c>
      <c r="T14" s="26">
        <f t="shared" si="19"/>
        <v>0</v>
      </c>
      <c r="U14" s="26">
        <f t="shared" si="19"/>
        <v>0</v>
      </c>
      <c r="V14" s="26">
        <f t="shared" si="19"/>
        <v>0</v>
      </c>
      <c r="W14" s="26">
        <f t="shared" si="19"/>
        <v>0</v>
      </c>
      <c r="X14" s="26">
        <f t="shared" si="19"/>
        <v>0</v>
      </c>
      <c r="Y14" s="26">
        <f t="shared" si="19"/>
        <v>0</v>
      </c>
      <c r="Z14" s="26">
        <f t="shared" si="19"/>
        <v>0</v>
      </c>
      <c r="AA14" s="26">
        <f t="shared" si="19"/>
        <v>0</v>
      </c>
      <c r="AB14" s="26">
        <f t="shared" si="19"/>
        <v>0</v>
      </c>
      <c r="AC14" s="26">
        <f t="shared" si="19"/>
        <v>0</v>
      </c>
      <c r="AD14" s="26">
        <f t="shared" si="19"/>
        <v>0</v>
      </c>
      <c r="AE14" s="26">
        <f t="shared" si="19"/>
        <v>0</v>
      </c>
      <c r="AF14" s="26">
        <f t="shared" si="19"/>
        <v>0</v>
      </c>
      <c r="AG14" s="26">
        <f t="shared" si="19"/>
        <v>0</v>
      </c>
      <c r="AH14" s="26">
        <f t="shared" si="19"/>
        <v>0</v>
      </c>
      <c r="AI14" s="26">
        <f t="shared" si="19"/>
        <v>0</v>
      </c>
      <c r="AJ14" s="26">
        <f t="shared" si="19"/>
        <v>0</v>
      </c>
      <c r="AK14" s="26">
        <f t="shared" si="19"/>
        <v>0</v>
      </c>
      <c r="AL14" s="26">
        <f t="shared" si="19"/>
        <v>0</v>
      </c>
      <c r="AM14" s="26">
        <f t="shared" si="19"/>
        <v>0</v>
      </c>
      <c r="AN14" s="26">
        <f t="shared" si="19"/>
        <v>0</v>
      </c>
      <c r="AO14" s="26">
        <f t="shared" si="19"/>
        <v>0</v>
      </c>
      <c r="AP14" s="26">
        <f t="shared" si="19"/>
        <v>0</v>
      </c>
      <c r="AQ14" s="26">
        <f t="shared" si="19"/>
        <v>0</v>
      </c>
      <c r="AR14" s="26">
        <f t="shared" si="19"/>
        <v>0</v>
      </c>
      <c r="AS14" s="26">
        <f t="shared" si="19"/>
        <v>0</v>
      </c>
      <c r="AT14" s="26">
        <f t="shared" si="19"/>
        <v>0</v>
      </c>
      <c r="AU14" s="26">
        <f t="shared" si="19"/>
        <v>0</v>
      </c>
      <c r="AV14" s="26">
        <f t="shared" si="19"/>
        <v>0</v>
      </c>
      <c r="AW14" s="26">
        <f t="shared" si="19"/>
        <v>0</v>
      </c>
      <c r="AX14" s="26">
        <f t="shared" si="19"/>
        <v>0</v>
      </c>
      <c r="AY14" s="26">
        <f t="shared" si="19"/>
        <v>0</v>
      </c>
      <c r="AZ14" s="26">
        <f t="shared" si="19"/>
        <v>0</v>
      </c>
      <c r="BA14" s="26">
        <f t="shared" si="19"/>
        <v>0</v>
      </c>
      <c r="BB14" s="26">
        <f t="shared" si="19"/>
        <v>0</v>
      </c>
      <c r="BC14" s="26">
        <f t="shared" si="19"/>
        <v>0</v>
      </c>
      <c r="BD14" s="26">
        <f t="shared" si="19"/>
        <v>0</v>
      </c>
      <c r="BE14" s="26">
        <f t="shared" si="19"/>
        <v>0</v>
      </c>
      <c r="BF14" s="26">
        <f t="shared" si="19"/>
        <v>0</v>
      </c>
      <c r="BG14" s="26">
        <f t="shared" si="19"/>
        <v>0</v>
      </c>
      <c r="BH14" s="26">
        <f t="shared" si="19"/>
        <v>0</v>
      </c>
      <c r="BI14" s="26">
        <f t="shared" si="19"/>
        <v>0</v>
      </c>
      <c r="BJ14" s="26">
        <f t="shared" si="19"/>
        <v>0</v>
      </c>
      <c r="BK14" s="26">
        <f t="shared" si="19"/>
        <v>0</v>
      </c>
      <c r="BL14" s="26">
        <f t="shared" si="19"/>
        <v>0</v>
      </c>
      <c r="BM14" s="26">
        <f t="shared" si="19"/>
        <v>0</v>
      </c>
      <c r="BN14" s="26">
        <f t="shared" si="19"/>
        <v>0</v>
      </c>
      <c r="BO14" s="26">
        <f t="shared" si="19"/>
        <v>0</v>
      </c>
      <c r="BP14" s="26">
        <f t="shared" si="19"/>
        <v>0</v>
      </c>
      <c r="BQ14" s="26">
        <f t="shared" si="19"/>
        <v>0</v>
      </c>
      <c r="BR14" s="26">
        <f t="shared" si="19"/>
        <v>0</v>
      </c>
      <c r="BS14" s="26">
        <f t="shared" si="19"/>
        <v>0</v>
      </c>
      <c r="BT14" s="26">
        <f t="shared" ref="BT14:CJ14" si="20">ROUND(SUM(BT80:BT92),2)</f>
        <v>0</v>
      </c>
      <c r="BU14" s="26">
        <f t="shared" si="20"/>
        <v>0</v>
      </c>
      <c r="BV14" s="26">
        <f t="shared" si="20"/>
        <v>0</v>
      </c>
      <c r="BW14" s="26">
        <f t="shared" si="20"/>
        <v>0</v>
      </c>
      <c r="BX14" s="26">
        <f t="shared" si="20"/>
        <v>0</v>
      </c>
      <c r="BY14" s="26">
        <f t="shared" si="20"/>
        <v>0</v>
      </c>
      <c r="BZ14" s="26">
        <f t="shared" si="20"/>
        <v>0</v>
      </c>
      <c r="CA14" s="26">
        <f t="shared" si="20"/>
        <v>0</v>
      </c>
      <c r="CB14" s="26">
        <f t="shared" si="20"/>
        <v>0</v>
      </c>
      <c r="CC14" s="26">
        <f t="shared" si="20"/>
        <v>0</v>
      </c>
      <c r="CD14" s="26">
        <f t="shared" si="20"/>
        <v>0</v>
      </c>
      <c r="CE14" s="26">
        <f t="shared" si="20"/>
        <v>0</v>
      </c>
      <c r="CF14" s="26">
        <f t="shared" si="20"/>
        <v>0</v>
      </c>
      <c r="CG14" s="26">
        <f t="shared" si="20"/>
        <v>0</v>
      </c>
      <c r="CH14" s="26">
        <f t="shared" si="20"/>
        <v>0</v>
      </c>
      <c r="CI14" s="26">
        <f t="shared" si="20"/>
        <v>0</v>
      </c>
      <c r="CJ14" s="26">
        <f t="shared" si="20"/>
        <v>0</v>
      </c>
    </row>
    <row r="15" spans="1:88" x14ac:dyDescent="0.35">
      <c r="A15" s="317"/>
      <c r="B15" s="85" t="s">
        <v>61</v>
      </c>
      <c r="C15" s="68">
        <f>SUM(C10:C14)</f>
        <v>0</v>
      </c>
      <c r="D15" s="68">
        <f t="shared" ref="D15" si="21">SUM(D10:D14)</f>
        <v>0</v>
      </c>
      <c r="E15" s="68">
        <f>SUM(E10:E14)</f>
        <v>0</v>
      </c>
      <c r="F15" s="68">
        <f t="shared" ref="F15:BQ15" si="22">SUM(F10:F14)</f>
        <v>0</v>
      </c>
      <c r="G15" s="68">
        <f t="shared" si="22"/>
        <v>0</v>
      </c>
      <c r="H15" s="68">
        <f t="shared" si="22"/>
        <v>0</v>
      </c>
      <c r="I15" s="68">
        <f t="shared" si="22"/>
        <v>0</v>
      </c>
      <c r="J15" s="68">
        <f t="shared" si="22"/>
        <v>0</v>
      </c>
      <c r="K15" s="68">
        <f t="shared" si="22"/>
        <v>0</v>
      </c>
      <c r="L15" s="68">
        <f t="shared" si="22"/>
        <v>0</v>
      </c>
      <c r="M15" s="68">
        <f t="shared" si="22"/>
        <v>0</v>
      </c>
      <c r="N15" s="68">
        <f t="shared" si="22"/>
        <v>0</v>
      </c>
      <c r="O15" s="68">
        <f t="shared" si="22"/>
        <v>0</v>
      </c>
      <c r="P15" s="68">
        <f t="shared" si="22"/>
        <v>0</v>
      </c>
      <c r="Q15" s="68">
        <f t="shared" si="22"/>
        <v>0</v>
      </c>
      <c r="R15" s="68">
        <f t="shared" si="22"/>
        <v>0</v>
      </c>
      <c r="S15" s="68">
        <f t="shared" si="22"/>
        <v>0</v>
      </c>
      <c r="T15" s="68">
        <f t="shared" si="22"/>
        <v>0</v>
      </c>
      <c r="U15" s="68">
        <f t="shared" si="22"/>
        <v>0</v>
      </c>
      <c r="V15" s="68">
        <f t="shared" si="22"/>
        <v>0</v>
      </c>
      <c r="W15" s="68">
        <f t="shared" si="22"/>
        <v>0</v>
      </c>
      <c r="X15" s="68">
        <f t="shared" si="22"/>
        <v>0</v>
      </c>
      <c r="Y15" s="68">
        <f t="shared" si="22"/>
        <v>0</v>
      </c>
      <c r="Z15" s="68">
        <f t="shared" si="22"/>
        <v>0</v>
      </c>
      <c r="AA15" s="68">
        <f t="shared" si="22"/>
        <v>0</v>
      </c>
      <c r="AB15" s="68">
        <f t="shared" si="22"/>
        <v>0</v>
      </c>
      <c r="AC15" s="68">
        <f t="shared" si="22"/>
        <v>0</v>
      </c>
      <c r="AD15" s="68">
        <f t="shared" si="22"/>
        <v>0</v>
      </c>
      <c r="AE15" s="68">
        <f t="shared" si="22"/>
        <v>0</v>
      </c>
      <c r="AF15" s="68">
        <f t="shared" si="22"/>
        <v>0</v>
      </c>
      <c r="AG15" s="68">
        <f t="shared" si="22"/>
        <v>0</v>
      </c>
      <c r="AH15" s="68">
        <f t="shared" si="22"/>
        <v>0</v>
      </c>
      <c r="AI15" s="68">
        <f t="shared" si="22"/>
        <v>0</v>
      </c>
      <c r="AJ15" s="68">
        <f t="shared" si="22"/>
        <v>0</v>
      </c>
      <c r="AK15" s="68">
        <f t="shared" si="22"/>
        <v>0</v>
      </c>
      <c r="AL15" s="68">
        <f t="shared" si="22"/>
        <v>0</v>
      </c>
      <c r="AM15" s="68">
        <f t="shared" si="22"/>
        <v>0</v>
      </c>
      <c r="AN15" s="68">
        <f t="shared" si="22"/>
        <v>0</v>
      </c>
      <c r="AO15" s="68">
        <f t="shared" si="22"/>
        <v>0</v>
      </c>
      <c r="AP15" s="68">
        <f t="shared" si="22"/>
        <v>0</v>
      </c>
      <c r="AQ15" s="68">
        <f t="shared" si="22"/>
        <v>0</v>
      </c>
      <c r="AR15" s="68">
        <f t="shared" si="22"/>
        <v>0</v>
      </c>
      <c r="AS15" s="68">
        <f t="shared" si="22"/>
        <v>0</v>
      </c>
      <c r="AT15" s="68">
        <f t="shared" si="22"/>
        <v>0</v>
      </c>
      <c r="AU15" s="68">
        <f t="shared" si="22"/>
        <v>0</v>
      </c>
      <c r="AV15" s="68">
        <f t="shared" si="22"/>
        <v>0</v>
      </c>
      <c r="AW15" s="68">
        <f t="shared" si="22"/>
        <v>0</v>
      </c>
      <c r="AX15" s="68">
        <f t="shared" si="22"/>
        <v>0</v>
      </c>
      <c r="AY15" s="68">
        <f t="shared" si="22"/>
        <v>0</v>
      </c>
      <c r="AZ15" s="68">
        <f t="shared" si="22"/>
        <v>0</v>
      </c>
      <c r="BA15" s="68">
        <f t="shared" si="22"/>
        <v>0</v>
      </c>
      <c r="BB15" s="68">
        <f t="shared" si="22"/>
        <v>0</v>
      </c>
      <c r="BC15" s="68">
        <f t="shared" si="22"/>
        <v>0</v>
      </c>
      <c r="BD15" s="68">
        <f t="shared" si="22"/>
        <v>0</v>
      </c>
      <c r="BE15" s="68">
        <f t="shared" si="22"/>
        <v>0</v>
      </c>
      <c r="BF15" s="68">
        <f t="shared" si="22"/>
        <v>0</v>
      </c>
      <c r="BG15" s="68">
        <f t="shared" si="22"/>
        <v>0</v>
      </c>
      <c r="BH15" s="68">
        <f t="shared" si="22"/>
        <v>0</v>
      </c>
      <c r="BI15" s="68">
        <f t="shared" si="22"/>
        <v>0</v>
      </c>
      <c r="BJ15" s="68">
        <f t="shared" si="22"/>
        <v>0</v>
      </c>
      <c r="BK15" s="68">
        <f t="shared" si="22"/>
        <v>0</v>
      </c>
      <c r="BL15" s="68">
        <f t="shared" si="22"/>
        <v>0</v>
      </c>
      <c r="BM15" s="68">
        <f t="shared" si="22"/>
        <v>0</v>
      </c>
      <c r="BN15" s="68">
        <f t="shared" si="22"/>
        <v>0</v>
      </c>
      <c r="BO15" s="68">
        <f t="shared" si="22"/>
        <v>0</v>
      </c>
      <c r="BP15" s="68">
        <f t="shared" si="22"/>
        <v>0</v>
      </c>
      <c r="BQ15" s="68">
        <f t="shared" si="22"/>
        <v>0</v>
      </c>
      <c r="BR15" s="68">
        <f t="shared" ref="BR15:CJ15" si="23">SUM(BR10:BR14)</f>
        <v>0</v>
      </c>
      <c r="BS15" s="68">
        <f t="shared" si="23"/>
        <v>0</v>
      </c>
      <c r="BT15" s="68">
        <f t="shared" si="23"/>
        <v>0</v>
      </c>
      <c r="BU15" s="68">
        <f t="shared" si="23"/>
        <v>0</v>
      </c>
      <c r="BV15" s="68">
        <f t="shared" si="23"/>
        <v>0</v>
      </c>
      <c r="BW15" s="68">
        <f t="shared" si="23"/>
        <v>0</v>
      </c>
      <c r="BX15" s="68">
        <f t="shared" si="23"/>
        <v>0</v>
      </c>
      <c r="BY15" s="68">
        <f t="shared" si="23"/>
        <v>0</v>
      </c>
      <c r="BZ15" s="68">
        <f t="shared" si="23"/>
        <v>0</v>
      </c>
      <c r="CA15" s="68">
        <f t="shared" si="23"/>
        <v>0</v>
      </c>
      <c r="CB15" s="68">
        <f t="shared" si="23"/>
        <v>0</v>
      </c>
      <c r="CC15" s="68">
        <f t="shared" si="23"/>
        <v>0</v>
      </c>
      <c r="CD15" s="68">
        <f t="shared" si="23"/>
        <v>0</v>
      </c>
      <c r="CE15" s="68">
        <f t="shared" si="23"/>
        <v>0</v>
      </c>
      <c r="CF15" s="68">
        <f t="shared" si="23"/>
        <v>0</v>
      </c>
      <c r="CG15" s="68">
        <f t="shared" si="23"/>
        <v>0</v>
      </c>
      <c r="CH15" s="68">
        <f t="shared" si="23"/>
        <v>0</v>
      </c>
      <c r="CI15" s="68">
        <f t="shared" si="23"/>
        <v>0</v>
      </c>
      <c r="CJ15" s="68">
        <f t="shared" si="23"/>
        <v>0</v>
      </c>
    </row>
    <row r="16" spans="1:88" ht="15" thickBot="1" x14ac:dyDescent="0.4">
      <c r="A16" s="318"/>
      <c r="B16" s="72"/>
      <c r="C16" s="63" t="str">
        <f>IF(C15=C5,"Match", "ERROR")</f>
        <v>Match</v>
      </c>
      <c r="D16" s="63" t="str">
        <f t="shared" ref="D16:AH16" si="24">IF(D15=D5,"Match", "ERROR")</f>
        <v>Match</v>
      </c>
      <c r="E16" s="63" t="str">
        <f>IF(E15=E5,"Match", "ERROR")</f>
        <v>Match</v>
      </c>
      <c r="F16" s="63" t="str">
        <f>IF(F15=F5,"Match", "ERROR")</f>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ref="AI16:BN16" si="25">IF(AI15=AI5,"Match", "ERROR")</f>
        <v>Match</v>
      </c>
      <c r="AJ16" s="63" t="str">
        <f t="shared" si="25"/>
        <v>Match</v>
      </c>
      <c r="AK16" s="63" t="str">
        <f t="shared" si="25"/>
        <v>Match</v>
      </c>
      <c r="AL16" s="63" t="str">
        <f t="shared" si="25"/>
        <v>Match</v>
      </c>
      <c r="AM16" s="63" t="str">
        <f t="shared" si="25"/>
        <v>Match</v>
      </c>
      <c r="AN16" s="63" t="str">
        <f t="shared" si="25"/>
        <v>Match</v>
      </c>
      <c r="AO16" s="63" t="str">
        <f t="shared" si="25"/>
        <v>Match</v>
      </c>
      <c r="AP16" s="63" t="str">
        <f t="shared" si="25"/>
        <v>Match</v>
      </c>
      <c r="AQ16" s="63" t="str">
        <f t="shared" si="25"/>
        <v>Match</v>
      </c>
      <c r="AR16" s="63" t="str">
        <f t="shared" si="25"/>
        <v>Match</v>
      </c>
      <c r="AS16" s="63" t="str">
        <f t="shared" si="25"/>
        <v>Match</v>
      </c>
      <c r="AT16" s="63" t="str">
        <f t="shared" si="25"/>
        <v>Match</v>
      </c>
      <c r="AU16" s="63" t="str">
        <f t="shared" si="25"/>
        <v>Match</v>
      </c>
      <c r="AV16" s="63" t="str">
        <f t="shared" si="25"/>
        <v>Match</v>
      </c>
      <c r="AW16" s="63" t="str">
        <f t="shared" si="25"/>
        <v>Match</v>
      </c>
      <c r="AX16" s="63" t="str">
        <f t="shared" si="25"/>
        <v>Match</v>
      </c>
      <c r="AY16" s="63" t="str">
        <f t="shared" si="25"/>
        <v>Match</v>
      </c>
      <c r="AZ16" s="63" t="str">
        <f t="shared" si="25"/>
        <v>Match</v>
      </c>
      <c r="BA16" s="63" t="str">
        <f t="shared" si="25"/>
        <v>Match</v>
      </c>
      <c r="BB16" s="63" t="str">
        <f t="shared" si="25"/>
        <v>Match</v>
      </c>
      <c r="BC16" s="63" t="str">
        <f t="shared" si="25"/>
        <v>Match</v>
      </c>
      <c r="BD16" s="63" t="str">
        <f t="shared" si="25"/>
        <v>Match</v>
      </c>
      <c r="BE16" s="63" t="str">
        <f t="shared" si="25"/>
        <v>Match</v>
      </c>
      <c r="BF16" s="63" t="str">
        <f t="shared" si="25"/>
        <v>Match</v>
      </c>
      <c r="BG16" s="63" t="str">
        <f t="shared" si="25"/>
        <v>Match</v>
      </c>
      <c r="BH16" s="63" t="str">
        <f t="shared" si="25"/>
        <v>Match</v>
      </c>
      <c r="BI16" s="63" t="str">
        <f t="shared" si="25"/>
        <v>Match</v>
      </c>
      <c r="BJ16" s="63" t="str">
        <f t="shared" si="25"/>
        <v>Match</v>
      </c>
      <c r="BK16" s="63" t="str">
        <f t="shared" si="25"/>
        <v>Match</v>
      </c>
      <c r="BL16" s="63" t="str">
        <f t="shared" si="25"/>
        <v>Match</v>
      </c>
      <c r="BM16" s="63" t="str">
        <f t="shared" si="25"/>
        <v>Match</v>
      </c>
      <c r="BN16" s="63" t="str">
        <f t="shared" si="25"/>
        <v>Match</v>
      </c>
      <c r="BO16" s="63" t="str">
        <f t="shared" ref="BO16:CJ16" si="26">IF(BO15=BO5,"Match", "ERROR")</f>
        <v>Match</v>
      </c>
      <c r="BP16" s="63" t="str">
        <f t="shared" si="26"/>
        <v>Match</v>
      </c>
      <c r="BQ16" s="63" t="str">
        <f t="shared" si="26"/>
        <v>Match</v>
      </c>
      <c r="BR16" s="63" t="str">
        <f t="shared" si="26"/>
        <v>Match</v>
      </c>
      <c r="BS16" s="63" t="str">
        <f t="shared" si="26"/>
        <v>Match</v>
      </c>
      <c r="BT16" s="63" t="str">
        <f t="shared" si="26"/>
        <v>Match</v>
      </c>
      <c r="BU16" s="63" t="str">
        <f t="shared" si="26"/>
        <v>Match</v>
      </c>
      <c r="BV16" s="63" t="str">
        <f t="shared" si="26"/>
        <v>Match</v>
      </c>
      <c r="BW16" s="63" t="str">
        <f t="shared" si="26"/>
        <v>Match</v>
      </c>
      <c r="BX16" s="63" t="str">
        <f t="shared" si="26"/>
        <v>Match</v>
      </c>
      <c r="BY16" s="63" t="str">
        <f t="shared" si="26"/>
        <v>Match</v>
      </c>
      <c r="BZ16" s="63" t="str">
        <f t="shared" si="26"/>
        <v>Match</v>
      </c>
      <c r="CA16" s="63" t="str">
        <f t="shared" si="26"/>
        <v>Match</v>
      </c>
      <c r="CB16" s="63" t="str">
        <f t="shared" si="26"/>
        <v>Match</v>
      </c>
      <c r="CC16" s="63" t="str">
        <f t="shared" si="26"/>
        <v>Match</v>
      </c>
      <c r="CD16" s="63" t="str">
        <f t="shared" si="26"/>
        <v>Match</v>
      </c>
      <c r="CE16" s="63" t="str">
        <f t="shared" si="26"/>
        <v>Match</v>
      </c>
      <c r="CF16" s="63" t="str">
        <f t="shared" si="26"/>
        <v>Match</v>
      </c>
      <c r="CG16" s="63" t="str">
        <f t="shared" si="26"/>
        <v>Match</v>
      </c>
      <c r="CH16" s="63" t="str">
        <f t="shared" si="26"/>
        <v>Match</v>
      </c>
      <c r="CI16" s="63" t="str">
        <f t="shared" si="26"/>
        <v>Match</v>
      </c>
      <c r="CJ16" s="63" t="str">
        <f t="shared" si="26"/>
        <v>Match</v>
      </c>
    </row>
    <row r="17" spans="1:88" x14ac:dyDescent="0.35">
      <c r="A17" s="46"/>
      <c r="B17" s="27" t="s">
        <v>100</v>
      </c>
      <c r="C17" s="27"/>
      <c r="D17" s="27"/>
      <c r="E17" s="27"/>
      <c r="F17" s="27"/>
      <c r="G17" s="46"/>
      <c r="H17" s="46"/>
      <c r="I17" s="46"/>
      <c r="J17" s="46"/>
      <c r="K17" s="46"/>
    </row>
    <row r="19" spans="1:88" x14ac:dyDescent="0.35">
      <c r="B19" s="35" t="s">
        <v>35</v>
      </c>
      <c r="C19" s="32">
        <v>0</v>
      </c>
      <c r="D19" s="32">
        <v>0</v>
      </c>
      <c r="E19" s="33">
        <f>'TD Calc. NLI (Monthly)'!E19</f>
        <v>0.85</v>
      </c>
      <c r="F19" s="34">
        <f>E19</f>
        <v>0.85</v>
      </c>
      <c r="G19" s="34">
        <f t="shared" ref="G19:BR19" si="27">F19</f>
        <v>0.85</v>
      </c>
      <c r="H19" s="34">
        <f t="shared" si="27"/>
        <v>0.85</v>
      </c>
      <c r="I19" s="34">
        <f t="shared" si="27"/>
        <v>0.85</v>
      </c>
      <c r="J19" s="34">
        <f t="shared" si="27"/>
        <v>0.85</v>
      </c>
      <c r="K19" s="34">
        <f t="shared" si="27"/>
        <v>0.85</v>
      </c>
      <c r="L19" s="34">
        <f t="shared" si="27"/>
        <v>0.85</v>
      </c>
      <c r="M19" s="34">
        <f t="shared" si="27"/>
        <v>0.85</v>
      </c>
      <c r="N19" s="34">
        <f t="shared" si="27"/>
        <v>0.85</v>
      </c>
      <c r="O19" s="34">
        <f t="shared" si="27"/>
        <v>0.85</v>
      </c>
      <c r="P19" s="34">
        <f t="shared" si="27"/>
        <v>0.85</v>
      </c>
      <c r="Q19" s="34">
        <f t="shared" si="27"/>
        <v>0.85</v>
      </c>
      <c r="R19" s="34">
        <f t="shared" si="27"/>
        <v>0.85</v>
      </c>
      <c r="S19" s="34">
        <f t="shared" si="27"/>
        <v>0.85</v>
      </c>
      <c r="T19" s="34">
        <f t="shared" si="27"/>
        <v>0.85</v>
      </c>
      <c r="U19" s="34">
        <f t="shared" si="27"/>
        <v>0.85</v>
      </c>
      <c r="V19" s="34">
        <f t="shared" si="27"/>
        <v>0.85</v>
      </c>
      <c r="W19" s="34">
        <f t="shared" si="27"/>
        <v>0.85</v>
      </c>
      <c r="X19" s="34">
        <f t="shared" si="27"/>
        <v>0.85</v>
      </c>
      <c r="Y19" s="34">
        <f t="shared" si="27"/>
        <v>0.85</v>
      </c>
      <c r="Z19" s="34">
        <f t="shared" si="27"/>
        <v>0.85</v>
      </c>
      <c r="AA19" s="34">
        <f t="shared" si="27"/>
        <v>0.85</v>
      </c>
      <c r="AB19" s="34">
        <f t="shared" si="27"/>
        <v>0.85</v>
      </c>
      <c r="AC19" s="34">
        <f t="shared" si="27"/>
        <v>0.85</v>
      </c>
      <c r="AD19" s="34">
        <f t="shared" si="27"/>
        <v>0.85</v>
      </c>
      <c r="AE19" s="34">
        <f t="shared" si="27"/>
        <v>0.85</v>
      </c>
      <c r="AF19" s="34">
        <f t="shared" si="27"/>
        <v>0.85</v>
      </c>
      <c r="AG19" s="34">
        <f t="shared" si="27"/>
        <v>0.85</v>
      </c>
      <c r="AH19" s="34">
        <f t="shared" si="27"/>
        <v>0.85</v>
      </c>
      <c r="AI19" s="34">
        <f t="shared" si="27"/>
        <v>0.85</v>
      </c>
      <c r="AJ19" s="34">
        <f t="shared" si="27"/>
        <v>0.85</v>
      </c>
      <c r="AK19" s="34">
        <f t="shared" si="27"/>
        <v>0.85</v>
      </c>
      <c r="AL19" s="34">
        <f t="shared" si="27"/>
        <v>0.85</v>
      </c>
      <c r="AM19" s="34">
        <f t="shared" si="27"/>
        <v>0.85</v>
      </c>
      <c r="AN19" s="34">
        <f t="shared" si="27"/>
        <v>0.85</v>
      </c>
      <c r="AO19" s="34">
        <f t="shared" si="27"/>
        <v>0.85</v>
      </c>
      <c r="AP19" s="34">
        <f t="shared" si="27"/>
        <v>0.85</v>
      </c>
      <c r="AQ19" s="34">
        <f t="shared" si="27"/>
        <v>0.85</v>
      </c>
      <c r="AR19" s="34">
        <f t="shared" si="27"/>
        <v>0.85</v>
      </c>
      <c r="AS19" s="34">
        <f t="shared" si="27"/>
        <v>0.85</v>
      </c>
      <c r="AT19" s="34">
        <f t="shared" si="27"/>
        <v>0.85</v>
      </c>
      <c r="AU19" s="34">
        <f t="shared" si="27"/>
        <v>0.85</v>
      </c>
      <c r="AV19" s="34">
        <f t="shared" si="27"/>
        <v>0.85</v>
      </c>
      <c r="AW19" s="34">
        <f t="shared" si="27"/>
        <v>0.85</v>
      </c>
      <c r="AX19" s="34">
        <f t="shared" si="27"/>
        <v>0.85</v>
      </c>
      <c r="AY19" s="34">
        <f t="shared" si="27"/>
        <v>0.85</v>
      </c>
      <c r="AZ19" s="34">
        <f t="shared" si="27"/>
        <v>0.85</v>
      </c>
      <c r="BA19" s="34">
        <f t="shared" si="27"/>
        <v>0.85</v>
      </c>
      <c r="BB19" s="34">
        <f t="shared" si="27"/>
        <v>0.85</v>
      </c>
      <c r="BC19" s="34">
        <f t="shared" si="27"/>
        <v>0.85</v>
      </c>
      <c r="BD19" s="34">
        <f t="shared" si="27"/>
        <v>0.85</v>
      </c>
      <c r="BE19" s="34">
        <f t="shared" si="27"/>
        <v>0.85</v>
      </c>
      <c r="BF19" s="34">
        <f t="shared" si="27"/>
        <v>0.85</v>
      </c>
      <c r="BG19" s="34">
        <f t="shared" si="27"/>
        <v>0.85</v>
      </c>
      <c r="BH19" s="34">
        <f t="shared" si="27"/>
        <v>0.85</v>
      </c>
      <c r="BI19" s="34">
        <f t="shared" si="27"/>
        <v>0.85</v>
      </c>
      <c r="BJ19" s="34">
        <f t="shared" si="27"/>
        <v>0.85</v>
      </c>
      <c r="BK19" s="34">
        <f t="shared" si="27"/>
        <v>0.85</v>
      </c>
      <c r="BL19" s="34">
        <f t="shared" si="27"/>
        <v>0.85</v>
      </c>
      <c r="BM19" s="34">
        <f t="shared" si="27"/>
        <v>0.85</v>
      </c>
      <c r="BN19" s="34">
        <f t="shared" si="27"/>
        <v>0.85</v>
      </c>
      <c r="BO19" s="34">
        <f t="shared" si="27"/>
        <v>0.85</v>
      </c>
      <c r="BP19" s="34">
        <f t="shared" si="27"/>
        <v>0.85</v>
      </c>
      <c r="BQ19" s="34">
        <f t="shared" si="27"/>
        <v>0.85</v>
      </c>
      <c r="BR19" s="34">
        <f t="shared" si="27"/>
        <v>0.85</v>
      </c>
      <c r="BS19" s="34">
        <f t="shared" ref="BS19:CJ19" si="28">BR19</f>
        <v>0.85</v>
      </c>
      <c r="BT19" s="34">
        <f t="shared" si="28"/>
        <v>0.85</v>
      </c>
      <c r="BU19" s="34">
        <f t="shared" si="28"/>
        <v>0.85</v>
      </c>
      <c r="BV19" s="34">
        <f t="shared" si="28"/>
        <v>0.85</v>
      </c>
      <c r="BW19" s="34">
        <f t="shared" si="28"/>
        <v>0.85</v>
      </c>
      <c r="BX19" s="34">
        <f t="shared" si="28"/>
        <v>0.85</v>
      </c>
      <c r="BY19" s="34">
        <f t="shared" si="28"/>
        <v>0.85</v>
      </c>
      <c r="BZ19" s="34">
        <f t="shared" si="28"/>
        <v>0.85</v>
      </c>
      <c r="CA19" s="34">
        <f t="shared" si="28"/>
        <v>0.85</v>
      </c>
      <c r="CB19" s="34">
        <f t="shared" si="28"/>
        <v>0.85</v>
      </c>
      <c r="CC19" s="34">
        <f t="shared" si="28"/>
        <v>0.85</v>
      </c>
      <c r="CD19" s="34">
        <f t="shared" si="28"/>
        <v>0.85</v>
      </c>
      <c r="CE19" s="34">
        <f t="shared" si="28"/>
        <v>0.85</v>
      </c>
      <c r="CF19" s="34">
        <f t="shared" si="28"/>
        <v>0.85</v>
      </c>
      <c r="CG19" s="34">
        <f t="shared" si="28"/>
        <v>0.85</v>
      </c>
      <c r="CH19" s="34">
        <f t="shared" si="28"/>
        <v>0.85</v>
      </c>
      <c r="CI19" s="34">
        <f t="shared" si="28"/>
        <v>0.85</v>
      </c>
      <c r="CJ19" s="34">
        <f t="shared" si="28"/>
        <v>0.85</v>
      </c>
    </row>
    <row r="20" spans="1:88" x14ac:dyDescent="0.35">
      <c r="C20" s="27"/>
      <c r="D20" s="1"/>
      <c r="E20" s="1"/>
      <c r="F20" s="46"/>
      <c r="G20" s="1"/>
      <c r="H20" s="1"/>
      <c r="I20" s="1"/>
      <c r="J20" s="1"/>
      <c r="K20" s="1"/>
      <c r="L20" s="1"/>
      <c r="M20" s="1"/>
      <c r="N20" s="1"/>
      <c r="CI20" s="6"/>
      <c r="CJ20" s="6"/>
    </row>
    <row r="21" spans="1:88" ht="24" customHeight="1" thickBot="1" x14ac:dyDescent="0.6">
      <c r="A21" s="77"/>
      <c r="B21" s="77"/>
      <c r="C21" s="316" t="s">
        <v>82</v>
      </c>
      <c r="D21" s="316"/>
      <c r="E21" s="316"/>
      <c r="F21" s="316"/>
      <c r="G21" s="316"/>
      <c r="H21" s="316"/>
      <c r="I21" s="316"/>
      <c r="J21" s="316"/>
      <c r="K21" s="316"/>
      <c r="L21" s="316"/>
      <c r="M21" s="316"/>
      <c r="N21" s="316"/>
      <c r="O21" s="316"/>
      <c r="AP21" s="14"/>
      <c r="CI21" s="6"/>
      <c r="CJ21" s="6"/>
    </row>
    <row r="22" spans="1:88" ht="15.5" x14ac:dyDescent="0.35">
      <c r="A22" s="21"/>
      <c r="B22" s="83" t="s">
        <v>31</v>
      </c>
      <c r="C22" s="17">
        <v>42370</v>
      </c>
      <c r="D22" s="17">
        <v>42401</v>
      </c>
      <c r="E22" s="15">
        <v>42430</v>
      </c>
      <c r="F22" s="51">
        <v>42461</v>
      </c>
      <c r="G22" s="58">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5">
      <c r="A23" s="301" t="s">
        <v>28</v>
      </c>
      <c r="B23" s="47" t="s">
        <v>6</v>
      </c>
      <c r="C23" s="12">
        <f>IF('KWh (Cumulative) LI'!C23=0,0,((('KWh (Monthly) ENTRY LI'!C23*0.5)-'Rebasing adj LI'!C13)*C95)*C$19*C$124)</f>
        <v>0</v>
      </c>
      <c r="D23" s="12">
        <f>IF('KWh (Cumulative) LI'!D23=0,0,((('KWh (Monthly) ENTRY LI'!D23*0.5)+'KWh (Cumulative) LI'!C23-'Rebasing adj LI'!D13)*D95)*D$19*D$124)</f>
        <v>0</v>
      </c>
      <c r="E23" s="12">
        <f>IF('KWh (Cumulative) LI'!E23=0,0,((('KWh (Monthly) ENTRY LI'!E23*0.5)+'KWh (Cumulative) LI'!D23-'Rebasing adj LI'!E13)*E95)*E$19*E$124)</f>
        <v>0</v>
      </c>
      <c r="F23" s="12">
        <f>IF('KWh (Cumulative) LI'!F23=0,0,((('KWh (Monthly) ENTRY LI'!F23*0.5)+'KWh (Cumulative) LI'!E23-'Rebasing adj LI'!F13)*F95)*F$19*F$124)</f>
        <v>0</v>
      </c>
      <c r="G23" s="12">
        <f>IF('KWh (Cumulative) LI'!G23=0,0,((('KWh (Monthly) ENTRY LI'!G23*0.5)+'KWh (Cumulative) LI'!F23-'Rebasing adj LI'!G13)*G95)*G$19*G$124)</f>
        <v>0</v>
      </c>
      <c r="H23" s="12">
        <f>IF('KWh (Cumulative) LI'!H23=0,0,((('KWh (Monthly) ENTRY LI'!H23*0.5)+'KWh (Cumulative) LI'!G23-'Rebasing adj LI'!H13)*H95)*H$19*H$124)</f>
        <v>0</v>
      </c>
      <c r="I23" s="12">
        <f>IF('KWh (Cumulative) LI'!I23=0,0,((('KWh (Monthly) ENTRY LI'!I23*0.5)+'KWh (Cumulative) LI'!H23-'Rebasing adj LI'!I13)*I95)*I$19*I$124)</f>
        <v>0</v>
      </c>
      <c r="J23" s="12">
        <f>IF('KWh (Cumulative) LI'!J23=0,0,((('KWh (Monthly) ENTRY LI'!J23*0.5)+'KWh (Cumulative) LI'!I23-'Rebasing adj LI'!J13)*J95)*J$19*J$124)</f>
        <v>0</v>
      </c>
      <c r="K23" s="12">
        <f>IF('KWh (Cumulative) LI'!K23=0,0,((('KWh (Monthly) ENTRY LI'!K23*0.5)+'KWh (Cumulative) LI'!J23-'Rebasing adj LI'!K13)*K95)*K$19*K$124)</f>
        <v>0</v>
      </c>
      <c r="L23" s="12">
        <f>IF('KWh (Cumulative) LI'!L23=0,0,((('KWh (Monthly) ENTRY LI'!L23*0.5)+'KWh (Cumulative) LI'!K23-'Rebasing adj LI'!L13)*L95)*L$19*L$124)</f>
        <v>0</v>
      </c>
      <c r="M23" s="12">
        <f>IF('KWh (Cumulative) LI'!M23=0,0,((('KWh (Monthly) ENTRY LI'!M23*0.5)+'KWh (Cumulative) LI'!L23-'Rebasing adj LI'!M13)*M95)*M$19*M$124)</f>
        <v>0</v>
      </c>
      <c r="N23" s="12">
        <f>IF('KWh (Cumulative) LI'!N23=0,0,((('KWh (Monthly) ENTRY LI'!N23*0.5)+'KWh (Cumulative) LI'!M23-'Rebasing adj LI'!N13)*N95)*N$19*N$124)</f>
        <v>0</v>
      </c>
      <c r="O23" s="12">
        <f>IF('KWh (Cumulative) LI'!O23=0,0,((('KWh (Monthly) ENTRY LI'!O23*0.5)+'KWh (Cumulative) LI'!N23-'Rebasing adj LI'!O13)*O95)*O$19*O$124)</f>
        <v>0</v>
      </c>
      <c r="P23" s="12">
        <f>IF('KWh (Cumulative) LI'!P23=0,0,((('KWh (Monthly) ENTRY LI'!P23*0.5)+'KWh (Cumulative) LI'!O23-'Rebasing adj LI'!P13)*P95)*P$19*P$124)</f>
        <v>0</v>
      </c>
      <c r="Q23" s="12">
        <f>IF('KWh (Cumulative) LI'!Q23=0,0,((('KWh (Monthly) ENTRY LI'!Q23*0.5)+'KWh (Cumulative) LI'!P23-'Rebasing adj LI'!Q13)*Q95)*Q$19*Q$124)</f>
        <v>0</v>
      </c>
      <c r="R23" s="12">
        <f>IF('KWh (Cumulative) LI'!R23=0,0,((('KWh (Monthly) ENTRY LI'!R23*0.5)+'KWh (Cumulative) LI'!Q23-'Rebasing adj LI'!R13)*R95)*R$19*R$124)</f>
        <v>0</v>
      </c>
      <c r="S23" s="12">
        <f>IF('KWh (Cumulative) LI'!S23=0,0,((('KWh (Monthly) ENTRY LI'!S23*0.5)+'KWh (Cumulative) LI'!R23-'Rebasing adj LI'!S13)*S95)*S$19*S$124)</f>
        <v>0</v>
      </c>
      <c r="T23" s="12">
        <f>IF('KWh (Cumulative) LI'!T23=0,0,((('KWh (Monthly) ENTRY LI'!T23*0.5)+'KWh (Cumulative) LI'!S23-'Rebasing adj LI'!T13)*T95)*T$19*T$124)</f>
        <v>0</v>
      </c>
      <c r="U23" s="12">
        <f>IF('KWh (Cumulative) LI'!U23=0,0,((('KWh (Monthly) ENTRY LI'!U23*0.5)+'KWh (Cumulative) LI'!T23-'Rebasing adj LI'!U13)*U95)*U$19*U$124)</f>
        <v>0</v>
      </c>
      <c r="V23" s="12">
        <f>IF('KWh (Cumulative) LI'!V23=0,0,((('KWh (Monthly) ENTRY LI'!V23*0.5)+'KWh (Cumulative) LI'!U23-'Rebasing adj LI'!V13)*V95)*V$19*V$124)</f>
        <v>0</v>
      </c>
      <c r="W23" s="12">
        <f>IF('KWh (Cumulative) LI'!W23=0,0,((('KWh (Monthly) ENTRY LI'!W23*0.5)+'KWh (Cumulative) LI'!V23-'Rebasing adj LI'!W13)*W95)*W$19*W$124)</f>
        <v>0</v>
      </c>
      <c r="X23" s="12">
        <f>IF('KWh (Cumulative) LI'!X23=0,0,((('KWh (Monthly) ENTRY LI'!X23*0.5)+'KWh (Cumulative) LI'!W23-'Rebasing adj LI'!X13)*X95)*X$19*X$124)</f>
        <v>0</v>
      </c>
      <c r="Y23" s="12">
        <f>IF('KWh (Cumulative) LI'!Y23=0,0,((('KWh (Monthly) ENTRY LI'!Y23*0.5)+'KWh (Cumulative) LI'!X23-'Rebasing adj LI'!Y13)*Y95)*Y$19*Y$124)</f>
        <v>0</v>
      </c>
      <c r="Z23" s="12">
        <f>IF('KWh (Cumulative) LI'!Z23=0,0,((('KWh (Monthly) ENTRY LI'!Z23*0.5)+'KWh (Cumulative) LI'!Y23-'Rebasing adj LI'!Z13)*Z95)*Z$19*Z$124)</f>
        <v>0</v>
      </c>
      <c r="AA23" s="12">
        <f>IF('KWh (Cumulative) LI'!AA23=0,0,((('KWh (Monthly) ENTRY LI'!AA23*0.5)+'KWh (Cumulative) LI'!Z23-'Rebasing adj LI'!AA13)*AA95)*AA$19*AA$124)</f>
        <v>0</v>
      </c>
      <c r="AB23" s="12">
        <f>IF('KWh (Cumulative) LI'!AB23=0,0,((('KWh (Monthly) ENTRY LI'!AB23*0.5)+'KWh (Cumulative) LI'!AA23-'Rebasing adj LI'!AB13)*AB95)*AB$19*AB$124)</f>
        <v>0</v>
      </c>
      <c r="AC23" s="12">
        <f>IF('KWh (Cumulative) LI'!AC23=0,0,((('KWh (Monthly) ENTRY LI'!AC23*0.5)+'KWh (Cumulative) LI'!AB23-'Rebasing adj LI'!AC13)*AC95)*AC$19*AC$124)</f>
        <v>0</v>
      </c>
      <c r="AD23" s="12">
        <f>IF('KWh (Cumulative) LI'!AD23=0,0,((('KWh (Monthly) ENTRY LI'!AD23*0.5)+'KWh (Cumulative) LI'!AC23-'Rebasing adj LI'!AD13)*AD95)*AD$19*AD$124)</f>
        <v>0</v>
      </c>
      <c r="AE23" s="12">
        <f>IF('KWh (Cumulative) LI'!AE23=0,0,((('KWh (Monthly) ENTRY LI'!AE23*0.5)+'KWh (Cumulative) LI'!AD23-'Rebasing adj LI'!AE13)*AE95)*AE$19*AE$124)</f>
        <v>0</v>
      </c>
      <c r="AF23" s="12">
        <f>IF('KWh (Cumulative) LI'!AF23=0,0,((('KWh (Monthly) ENTRY LI'!AF23*0.5)+'KWh (Cumulative) LI'!AE23-'Rebasing adj LI'!AF13)*AF95)*AF$19*AF$124)</f>
        <v>0</v>
      </c>
      <c r="AG23" s="12">
        <f>IF('KWh (Cumulative) LI'!AG23=0,0,((('KWh (Monthly) ENTRY LI'!AG23*0.5)+'KWh (Cumulative) LI'!AF23-'Rebasing adj LI'!AG13)*AG95)*AG$19*AG$124)</f>
        <v>0</v>
      </c>
      <c r="AH23" s="12">
        <f>IF('KWh (Cumulative) LI'!AH23=0,0,((('KWh (Monthly) ENTRY LI'!AH23*0.5)+'KWh (Cumulative) LI'!AG23-'Rebasing adj LI'!AH13)*AH95)*AH$19*AH$124)</f>
        <v>0</v>
      </c>
      <c r="AI23" s="12">
        <f>IF('KWh (Cumulative) LI'!AI23=0,0,((('KWh (Monthly) ENTRY LI'!AI23*0.5)+'KWh (Cumulative) LI'!AH23-'Rebasing adj LI'!AI13)*AI95)*AI$19*AI$124)</f>
        <v>0</v>
      </c>
      <c r="AJ23" s="12">
        <f>IF('KWh (Cumulative) LI'!AJ23=0,0,((('KWh (Monthly) ENTRY LI'!AJ23*0.5)+'KWh (Cumulative) LI'!AI23-'Rebasing adj LI'!AJ13)*AJ95)*AJ$19*AJ$124)</f>
        <v>0</v>
      </c>
      <c r="AK23" s="12">
        <f>IF('KWh (Cumulative) LI'!AK23=0,0,((('KWh (Monthly) ENTRY LI'!AK23*0.5)+'KWh (Cumulative) LI'!AJ23-'Rebasing adj LI'!AK13)*AK95)*AK$19*AK$124)</f>
        <v>0</v>
      </c>
      <c r="AL23" s="12">
        <f>IF('KWh (Cumulative) LI'!AL23=0,0,((('KWh (Monthly) ENTRY LI'!AL23*0.5)+'KWh (Cumulative) LI'!AK23-'Rebasing adj LI'!AL13)*AL95)*AL$19*AL$124)</f>
        <v>0</v>
      </c>
      <c r="AM23" s="12">
        <f>IF('KWh (Cumulative) LI'!AM23=0,0,((('KWh (Monthly) ENTRY LI'!AM23*0.5)+'KWh (Cumulative) LI'!AL23-'Rebasing adj LI'!AM13)*AM95)*AM$19*AM$124)</f>
        <v>0</v>
      </c>
      <c r="AN23" s="12">
        <f>IF('KWh (Cumulative) LI'!AN23=0,0,((('KWh (Monthly) ENTRY LI'!AN23*0.5)+'KWh (Cumulative) LI'!AM23-'Rebasing adj LI'!AN13)*AN95)*AN$19*AN$124)</f>
        <v>0</v>
      </c>
      <c r="AO23" s="12">
        <f>IF('KWh (Cumulative) LI'!AO23=0,0,((('KWh (Monthly) ENTRY LI'!AO23*0.5)+'KWh (Cumulative) LI'!AN23-'Rebasing adj LI'!AO13)*AO95)*AO$19*AO$124)</f>
        <v>0</v>
      </c>
      <c r="AP23" s="12">
        <f>IF('KWh (Cumulative) LI'!AP23=0,0,((('KWh (Monthly) ENTRY LI'!AP23*0.5)+'KWh (Cumulative) LI'!AO23-'Rebasing adj LI'!AP13)*AP95)*AP$19*AP$124)</f>
        <v>0</v>
      </c>
      <c r="AQ23" s="12">
        <f>IF('KWh (Cumulative) LI'!AQ23=0,0,((('KWh (Monthly) ENTRY LI'!AQ23*0.5)+'KWh (Cumulative) LI'!AP23-'Rebasing adj LI'!AQ13)*AQ95)*AQ$19*AQ$124)</f>
        <v>0</v>
      </c>
      <c r="AR23" s="12">
        <f>IF('KWh (Cumulative) LI'!AR23=0,0,((('KWh (Monthly) ENTRY LI'!AR23*0.5)+'KWh (Cumulative) LI'!AQ23-'Rebasing adj LI'!AR13)*AR95)*AR$19*AR$124)</f>
        <v>0</v>
      </c>
      <c r="AS23" s="12">
        <f>IF('KWh (Cumulative) LI'!AS23=0,0,((('KWh (Monthly) ENTRY LI'!AS23*0.5)+'KWh (Cumulative) LI'!AR23-'Rebasing adj LI'!AS13)*AS95)*AS$19*AS$124)</f>
        <v>0</v>
      </c>
      <c r="AT23" s="12">
        <f>IF('KWh (Cumulative) LI'!AT23=0,0,((('KWh (Monthly) ENTRY LI'!AT23*0.5)+'KWh (Cumulative) LI'!AS23-'Rebasing adj LI'!AT13)*AT95)*AT$19*AT$124)</f>
        <v>0</v>
      </c>
      <c r="AU23" s="12">
        <f>IF('KWh (Cumulative) LI'!AU23=0,0,((('KWh (Monthly) ENTRY LI'!AU23*0.5)+'KWh (Cumulative) LI'!AT23-'Rebasing adj LI'!AU13)*AU95)*AU$19*AU$124)</f>
        <v>0</v>
      </c>
      <c r="AV23" s="12">
        <f>IF('KWh (Cumulative) LI'!AV23=0,0,((('KWh (Monthly) ENTRY LI'!AV23*0.5)+'KWh (Cumulative) LI'!AU23-'Rebasing adj LI'!AV13)*AV95)*AV$19*AV$124)</f>
        <v>0</v>
      </c>
      <c r="AW23" s="12">
        <f>IF('KWh (Cumulative) LI'!AW23=0,0,((('KWh (Monthly) ENTRY LI'!AW23*0.5)+'KWh (Cumulative) LI'!AV23-'Rebasing adj LI'!AW13)*AW95)*AW$19*AW$124)</f>
        <v>0</v>
      </c>
      <c r="AX23" s="12">
        <f>IF('KWh (Cumulative) LI'!AX23=0,0,((('KWh (Monthly) ENTRY LI'!AX23*0.5)+'KWh (Cumulative) LI'!AW23-'Rebasing adj LI'!AX13)*AX95)*AX$19*AX$124)</f>
        <v>0</v>
      </c>
      <c r="AY23" s="12">
        <f>IF('KWh (Cumulative) LI'!AY23=0,0,((('KWh (Monthly) ENTRY LI'!AY23*0.5)+'KWh (Cumulative) LI'!AX23-'Rebasing adj LI'!AY13)*AY95)*AY$19*AY$124)</f>
        <v>0</v>
      </c>
      <c r="AZ23" s="12">
        <f>IF('KWh (Cumulative) LI'!AZ23=0,0,((('KWh (Monthly) ENTRY LI'!AZ23*0.5)+'KWh (Cumulative) LI'!AY23-'Rebasing adj LI'!AZ13)*AZ95)*AZ$19*AZ$124)</f>
        <v>0</v>
      </c>
      <c r="BA23" s="12">
        <f>IF('KWh (Cumulative) LI'!BA23=0,0,((('KWh (Monthly) ENTRY LI'!BA23*0.5)+'KWh (Cumulative) LI'!AZ23-'Rebasing adj LI'!BA13)*BA95)*BA$19*BA$124)</f>
        <v>0</v>
      </c>
      <c r="BB23" s="12">
        <f>IF('KWh (Cumulative) LI'!BB23=0,0,((('KWh (Monthly) ENTRY LI'!BB23*0.5)+'KWh (Cumulative) LI'!BA23-'Rebasing adj LI'!BB13)*BB95)*BB$19*BB$124)</f>
        <v>0</v>
      </c>
      <c r="BC23" s="12">
        <f>IF('KWh (Cumulative) LI'!BC23=0,0,((('KWh (Monthly) ENTRY LI'!BC23*0.5)+'KWh (Cumulative) LI'!BB23-'Rebasing adj LI'!BC13)*BC95)*BC$19*BC$124)</f>
        <v>0</v>
      </c>
      <c r="BD23" s="12">
        <f>IF('KWh (Cumulative) LI'!BD23=0,0,((('KWh (Monthly) ENTRY LI'!BD23*0.5)+'KWh (Cumulative) LI'!BC23-'Rebasing adj LI'!BD13)*BD95)*BD$19*BD$124)</f>
        <v>0</v>
      </c>
      <c r="BE23" s="12">
        <f>IF('KWh (Cumulative) LI'!BE23=0,0,((('KWh (Monthly) ENTRY LI'!BE23*0.5)+'KWh (Cumulative) LI'!BD23-'Rebasing adj LI'!BE13)*BE95)*BE$19*BE$124)</f>
        <v>0</v>
      </c>
      <c r="BF23" s="12">
        <f>IF('KWh (Cumulative) LI'!BF23=0,0,((('KWh (Monthly) ENTRY LI'!BF23*0.5)+'KWh (Cumulative) LI'!BE23-'Rebasing adj LI'!BF13)*BF95)*BF$19*BF$124)</f>
        <v>0</v>
      </c>
      <c r="BG23" s="12">
        <f>IF('KWh (Cumulative) LI'!BG23=0,0,((('KWh (Monthly) ENTRY LI'!BG23*0.5)+'KWh (Cumulative) LI'!BF23-'Rebasing adj LI'!BG13)*BG95)*BG$19*BG$124)</f>
        <v>0</v>
      </c>
      <c r="BH23" s="12">
        <f>IF('KWh (Cumulative) LI'!BH23=0,0,((('KWh (Monthly) ENTRY LI'!BH23*0.5)+'KWh (Cumulative) LI'!BG23-'Rebasing adj LI'!BH13)*BH95)*BH$19*BH$124)</f>
        <v>0</v>
      </c>
      <c r="BI23" s="12">
        <f>IF('KWh (Cumulative) LI'!BI23=0,0,((('KWh (Monthly) ENTRY LI'!BI23*0.5)+'KWh (Cumulative) LI'!BH23-'Rebasing adj LI'!BI13)*BI95)*BI$19*BI$124)</f>
        <v>0</v>
      </c>
      <c r="BJ23" s="12">
        <f>IF('KWh (Cumulative) LI'!BJ23=0,0,((('KWh (Monthly) ENTRY LI'!BJ23*0.5)+'KWh (Cumulative) LI'!BI23-'Rebasing adj LI'!BJ13)*BJ95)*BJ$19*BJ$124)</f>
        <v>0</v>
      </c>
      <c r="BK23" s="12">
        <f>IF('KWh (Cumulative) LI'!BK23=0,0,((('KWh (Monthly) ENTRY LI'!BK23*0.5)+'KWh (Cumulative) LI'!BJ23-'Rebasing adj LI'!BK13)*BK95)*BK$19*BK$124)</f>
        <v>0</v>
      </c>
      <c r="BL23" s="12">
        <f>IF('KWh (Cumulative) LI'!BL23=0,0,((('KWh (Monthly) ENTRY LI'!BL23*0.5)+'KWh (Cumulative) LI'!BK23-'Rebasing adj LI'!BL13)*BL95)*BL$19*BL$124)</f>
        <v>0</v>
      </c>
      <c r="BM23" s="12">
        <f>IF('KWh (Cumulative) LI'!BM23=0,0,((('KWh (Monthly) ENTRY LI'!BM23*0.5)+'KWh (Cumulative) LI'!BL23-'Rebasing adj LI'!BM13)*BM95)*BM$19*BM$124)</f>
        <v>0</v>
      </c>
      <c r="BN23" s="12">
        <f>IF('KWh (Cumulative) LI'!BN23=0,0,((('KWh (Monthly) ENTRY LI'!BN23*0.5)+'KWh (Cumulative) LI'!BM23-'Rebasing adj LI'!BN13)*BN95)*BN$19*BN$124)</f>
        <v>0</v>
      </c>
      <c r="BO23" s="12">
        <f>IF('KWh (Cumulative) LI'!BO23=0,0,((('KWh (Monthly) ENTRY LI'!BO23*0.5)+'KWh (Cumulative) LI'!BN23-'Rebasing adj LI'!BO13)*BO95)*BO$19*BO$124)</f>
        <v>0</v>
      </c>
      <c r="BP23" s="12">
        <f>IF('KWh (Cumulative) LI'!BP23=0,0,((('KWh (Monthly) ENTRY LI'!BP23*0.5)+'KWh (Cumulative) LI'!BO23-'Rebasing adj LI'!BP13)*BP95)*BP$19*BP$124)</f>
        <v>0</v>
      </c>
      <c r="BQ23" s="12">
        <f>IF('KWh (Cumulative) LI'!BQ23=0,0,((('KWh (Monthly) ENTRY LI'!BQ23*0.5)+'KWh (Cumulative) LI'!BP23-'Rebasing adj LI'!BQ13)*BQ95)*BQ$19*BQ$124)</f>
        <v>0</v>
      </c>
      <c r="BR23" s="12">
        <f>IF('KWh (Cumulative) LI'!BR23=0,0,((('KWh (Monthly) ENTRY LI'!BR23*0.5)+'KWh (Cumulative) LI'!BQ23-'Rebasing adj LI'!BR13)*BR95)*BR$19*BR$124)</f>
        <v>0</v>
      </c>
      <c r="BS23" s="12">
        <f>IF('KWh (Cumulative) LI'!BS23=0,0,((('KWh (Monthly) ENTRY LI'!BS23*0.5)+'KWh (Cumulative) LI'!BR23-'Rebasing adj LI'!BS13)*BS95)*BS$19*BS$124)</f>
        <v>0</v>
      </c>
      <c r="BT23" s="12">
        <f>IF('KWh (Cumulative) LI'!BT23=0,0,((('KWh (Monthly) ENTRY LI'!BT23*0.5)+'KWh (Cumulative) LI'!BS23-'Rebasing adj LI'!BT13)*BT95)*BT$19*BT$124)</f>
        <v>0</v>
      </c>
      <c r="BU23" s="12">
        <f>IF('KWh (Cumulative) LI'!BU23=0,0,((('KWh (Monthly) ENTRY LI'!BU23*0.5)+'KWh (Cumulative) LI'!BT23-'Rebasing adj LI'!BU13)*BU95)*BU$19*BU$124)</f>
        <v>0</v>
      </c>
      <c r="BV23" s="12">
        <f>IF('KWh (Cumulative) LI'!BV23=0,0,((('KWh (Monthly) ENTRY LI'!BV23*0.5)+'KWh (Cumulative) LI'!BU23-'Rebasing adj LI'!BV13)*BV95)*BV$19*BV$124)</f>
        <v>0</v>
      </c>
      <c r="BW23" s="12">
        <f>IF('KWh (Cumulative) LI'!BW23=0,0,((('KWh (Monthly) ENTRY LI'!BW23*0.5)+'KWh (Cumulative) LI'!BV23-'Rebasing adj LI'!BW13)*BW95)*BW$19*BW$124)</f>
        <v>0</v>
      </c>
      <c r="BX23" s="12">
        <f>IF('KWh (Cumulative) LI'!BX23=0,0,((('KWh (Monthly) ENTRY LI'!BX23*0.5)+'KWh (Cumulative) LI'!BW23-'Rebasing adj LI'!BX13)*BX95)*BX$19*BX$124)</f>
        <v>0</v>
      </c>
      <c r="BY23" s="12">
        <f>IF('KWh (Cumulative) LI'!BY23=0,0,((('KWh (Monthly) ENTRY LI'!BY23*0.5)+'KWh (Cumulative) LI'!BX23-'Rebasing adj LI'!BY13)*BY95)*BY$19*BY$124)</f>
        <v>0</v>
      </c>
      <c r="BZ23" s="12">
        <f>IF('KWh (Cumulative) LI'!BZ23=0,0,((('KWh (Monthly) ENTRY LI'!BZ23*0.5)+'KWh (Cumulative) LI'!BY23-'Rebasing adj LI'!BZ13)*BZ95)*BZ$19*BZ$124)</f>
        <v>0</v>
      </c>
      <c r="CA23" s="12">
        <f>IF('KWh (Cumulative) LI'!CA23=0,0,((('KWh (Monthly) ENTRY LI'!CA23*0.5)+'KWh (Cumulative) LI'!BZ23-'Rebasing adj LI'!CA13)*CA95)*CA$19*CA$124)</f>
        <v>0</v>
      </c>
      <c r="CB23" s="12">
        <f>IF('KWh (Cumulative) LI'!CB23=0,0,((('KWh (Monthly) ENTRY LI'!CB23*0.5)+'KWh (Cumulative) LI'!CA23-'Rebasing adj LI'!CB13)*CB95)*CB$19*CB$124)</f>
        <v>0</v>
      </c>
      <c r="CC23" s="12">
        <f>IF('KWh (Cumulative) LI'!CC23=0,0,((('KWh (Monthly) ENTRY LI'!CC23*0.5)+'KWh (Cumulative) LI'!CB23-'Rebasing adj LI'!CC13)*CC95)*CC$19*CC$124)</f>
        <v>0</v>
      </c>
      <c r="CD23" s="12">
        <f>IF('KWh (Cumulative) LI'!CD23=0,0,((('KWh (Monthly) ENTRY LI'!CD23*0.5)+'KWh (Cumulative) LI'!CC23-'Rebasing adj LI'!CD13)*CD95)*CD$19*CD$124)</f>
        <v>0</v>
      </c>
      <c r="CE23" s="12">
        <f>IF('KWh (Cumulative) LI'!CE23=0,0,((('KWh (Monthly) ENTRY LI'!CE23*0.5)+'KWh (Cumulative) LI'!CD23-'Rebasing adj LI'!CE13)*CE95)*CE$19*CE$124)</f>
        <v>0</v>
      </c>
      <c r="CF23" s="12">
        <f>IF('KWh (Cumulative) LI'!CF23=0,0,((('KWh (Monthly) ENTRY LI'!CF23*0.5)+'KWh (Cumulative) LI'!CE23-'Rebasing adj LI'!CF13)*CF95)*CF$19*CF$124)</f>
        <v>0</v>
      </c>
      <c r="CG23" s="12">
        <f>IF('KWh (Cumulative) LI'!CG23=0,0,((('KWh (Monthly) ENTRY LI'!CG23*0.5)+'KWh (Cumulative) LI'!CF23-'Rebasing adj LI'!CG13)*CG95)*CG$19*CG$124)</f>
        <v>0</v>
      </c>
      <c r="CH23" s="12">
        <f>IF('KWh (Cumulative) LI'!CH23=0,0,((('KWh (Monthly) ENTRY LI'!CH23*0.5)+'KWh (Cumulative) LI'!CG23-'Rebasing adj LI'!CH13)*CH95)*CH$19*CH$124)</f>
        <v>0</v>
      </c>
      <c r="CI23" s="12">
        <f>IF('KWh (Cumulative) LI'!CI23=0,0,((('KWh (Monthly) ENTRY LI'!CI23*0.5)+'KWh (Cumulative) LI'!CH23-'Rebasing adj LI'!CI13)*CI95)*CI$19*CI$124)</f>
        <v>0</v>
      </c>
      <c r="CJ23" s="12">
        <f>IF('KWh (Cumulative) LI'!CJ23=0,0,((('KWh (Monthly) ENTRY LI'!CJ23*0.5)+'KWh (Cumulative) LI'!CI23-'Rebasing adj LI'!CJ13)*CJ95)*CJ$19*CJ$124)</f>
        <v>0</v>
      </c>
    </row>
    <row r="24" spans="1:88" x14ac:dyDescent="0.35">
      <c r="A24" s="301"/>
      <c r="B24" s="47" t="s">
        <v>1</v>
      </c>
      <c r="C24" s="12">
        <f>IF('KWh (Cumulative) LI'!C24=0,0,((('KWh (Monthly) ENTRY LI'!C24*0.5)-'Rebasing adj LI'!C14)*C96)*C$19*C$124)</f>
        <v>0</v>
      </c>
      <c r="D24" s="12">
        <f>IF('KWh (Cumulative) LI'!D24=0,0,((('KWh (Monthly) ENTRY LI'!D24*0.5)+'KWh (Cumulative) LI'!C24-'Rebasing adj LI'!D14)*D96)*D$19*D$124)</f>
        <v>0</v>
      </c>
      <c r="E24" s="12">
        <f>IF('KWh (Cumulative) LI'!E24=0,0,((('KWh (Monthly) ENTRY LI'!E24*0.5)+'KWh (Cumulative) LI'!D24-'Rebasing adj LI'!E14)*E96)*E$19*E$124)</f>
        <v>0</v>
      </c>
      <c r="F24" s="12">
        <f>IF('KWh (Cumulative) LI'!F24=0,0,((('KWh (Monthly) ENTRY LI'!F24*0.5)+'KWh (Cumulative) LI'!E24-'Rebasing adj LI'!F14)*F96)*F$19*F$124)</f>
        <v>0</v>
      </c>
      <c r="G24" s="12">
        <f>IF('KWh (Cumulative) LI'!G24=0,0,((('KWh (Monthly) ENTRY LI'!G24*0.5)+'KWh (Cumulative) LI'!F24-'Rebasing adj LI'!G14)*G96)*G$19*G$124)</f>
        <v>0</v>
      </c>
      <c r="H24" s="12">
        <f>IF('KWh (Cumulative) LI'!H24=0,0,((('KWh (Monthly) ENTRY LI'!H24*0.5)+'KWh (Cumulative) LI'!G24-'Rebasing adj LI'!H14)*H96)*H$19*H$124)</f>
        <v>0</v>
      </c>
      <c r="I24" s="12">
        <f>IF('KWh (Cumulative) LI'!I24=0,0,((('KWh (Monthly) ENTRY LI'!I24*0.5)+'KWh (Cumulative) LI'!H24-'Rebasing adj LI'!I14)*I96)*I$19*I$124)</f>
        <v>0</v>
      </c>
      <c r="J24" s="12">
        <f>IF('KWh (Cumulative) LI'!J24=0,0,((('KWh (Monthly) ENTRY LI'!J24*0.5)+'KWh (Cumulative) LI'!I24-'Rebasing adj LI'!J14)*J96)*J$19*J$124)</f>
        <v>0</v>
      </c>
      <c r="K24" s="12">
        <f>IF('KWh (Cumulative) LI'!K24=0,0,((('KWh (Monthly) ENTRY LI'!K24*0.5)+'KWh (Cumulative) LI'!J24-'Rebasing adj LI'!K14)*K96)*K$19*K$124)</f>
        <v>0</v>
      </c>
      <c r="L24" s="12">
        <f>IF('KWh (Cumulative) LI'!L24=0,0,((('KWh (Monthly) ENTRY LI'!L24*0.5)+'KWh (Cumulative) LI'!K24-'Rebasing adj LI'!L14)*L96)*L$19*L$124)</f>
        <v>0</v>
      </c>
      <c r="M24" s="12">
        <f>IF('KWh (Cumulative) LI'!M24=0,0,((('KWh (Monthly) ENTRY LI'!M24*0.5)+'KWh (Cumulative) LI'!L24-'Rebasing adj LI'!M14)*M96)*M$19*M$124)</f>
        <v>0</v>
      </c>
      <c r="N24" s="12">
        <f>IF('KWh (Cumulative) LI'!N24=0,0,((('KWh (Monthly) ENTRY LI'!N24*0.5)+'KWh (Cumulative) LI'!M24-'Rebasing adj LI'!N14)*N96)*N$19*N$124)</f>
        <v>0</v>
      </c>
      <c r="O24" s="12">
        <f>IF('KWh (Cumulative) LI'!O24=0,0,((('KWh (Monthly) ENTRY LI'!O24*0.5)+'KWh (Cumulative) LI'!N24-'Rebasing adj LI'!O14)*O96)*O$19*O$124)</f>
        <v>0</v>
      </c>
      <c r="P24" s="12">
        <f>IF('KWh (Cumulative) LI'!P24=0,0,((('KWh (Monthly) ENTRY LI'!P24*0.5)+'KWh (Cumulative) LI'!O24-'Rebasing adj LI'!P14)*P96)*P$19*P$124)</f>
        <v>0</v>
      </c>
      <c r="Q24" s="12">
        <f>IF('KWh (Cumulative) LI'!Q24=0,0,((('KWh (Monthly) ENTRY LI'!Q24*0.5)+'KWh (Cumulative) LI'!P24-'Rebasing adj LI'!Q14)*Q96)*Q$19*Q$124)</f>
        <v>0</v>
      </c>
      <c r="R24" s="12">
        <f>IF('KWh (Cumulative) LI'!R24=0,0,((('KWh (Monthly) ENTRY LI'!R24*0.5)+'KWh (Cumulative) LI'!Q24-'Rebasing adj LI'!R14)*R96)*R$19*R$124)</f>
        <v>0</v>
      </c>
      <c r="S24" s="12">
        <f>IF('KWh (Cumulative) LI'!S24=0,0,((('KWh (Monthly) ENTRY LI'!S24*0.5)+'KWh (Cumulative) LI'!R24-'Rebasing adj LI'!S14)*S96)*S$19*S$124)</f>
        <v>0</v>
      </c>
      <c r="T24" s="12">
        <f>IF('KWh (Cumulative) LI'!T24=0,0,((('KWh (Monthly) ENTRY LI'!T24*0.5)+'KWh (Cumulative) LI'!S24-'Rebasing adj LI'!T14)*T96)*T$19*T$124)</f>
        <v>0</v>
      </c>
      <c r="U24" s="12">
        <f>IF('KWh (Cumulative) LI'!U24=0,0,((('KWh (Monthly) ENTRY LI'!U24*0.5)+'KWh (Cumulative) LI'!T24-'Rebasing adj LI'!U14)*U96)*U$19*U$124)</f>
        <v>0</v>
      </c>
      <c r="V24" s="12">
        <f>IF('KWh (Cumulative) LI'!V24=0,0,((('KWh (Monthly) ENTRY LI'!V24*0.5)+'KWh (Cumulative) LI'!U24-'Rebasing adj LI'!V14)*V96)*V$19*V$124)</f>
        <v>0</v>
      </c>
      <c r="W24" s="12">
        <f>IF('KWh (Cumulative) LI'!W24=0,0,((('KWh (Monthly) ENTRY LI'!W24*0.5)+'KWh (Cumulative) LI'!V24-'Rebasing adj LI'!W14)*W96)*W$19*W$124)</f>
        <v>0</v>
      </c>
      <c r="X24" s="12">
        <f>IF('KWh (Cumulative) LI'!X24=0,0,((('KWh (Monthly) ENTRY LI'!X24*0.5)+'KWh (Cumulative) LI'!W24-'Rebasing adj LI'!X14)*X96)*X$19*X$124)</f>
        <v>0</v>
      </c>
      <c r="Y24" s="12">
        <f>IF('KWh (Cumulative) LI'!Y24=0,0,((('KWh (Monthly) ENTRY LI'!Y24*0.5)+'KWh (Cumulative) LI'!X24-'Rebasing adj LI'!Y14)*Y96)*Y$19*Y$124)</f>
        <v>0</v>
      </c>
      <c r="Z24" s="12">
        <f>IF('KWh (Cumulative) LI'!Z24=0,0,((('KWh (Monthly) ENTRY LI'!Z24*0.5)+'KWh (Cumulative) LI'!Y24-'Rebasing adj LI'!Z14)*Z96)*Z$19*Z$124)</f>
        <v>0</v>
      </c>
      <c r="AA24" s="12">
        <f>IF('KWh (Cumulative) LI'!AA24=0,0,((('KWh (Monthly) ENTRY LI'!AA24*0.5)+'KWh (Cumulative) LI'!Z24-'Rebasing adj LI'!AA14)*AA96)*AA$19*AA$124)</f>
        <v>0</v>
      </c>
      <c r="AB24" s="12">
        <f>IF('KWh (Cumulative) LI'!AB24=0,0,((('KWh (Monthly) ENTRY LI'!AB24*0.5)+'KWh (Cumulative) LI'!AA24-'Rebasing adj LI'!AB14)*AB96)*AB$19*AB$124)</f>
        <v>0</v>
      </c>
      <c r="AC24" s="12">
        <f>IF('KWh (Cumulative) LI'!AC24=0,0,((('KWh (Monthly) ENTRY LI'!AC24*0.5)+'KWh (Cumulative) LI'!AB24-'Rebasing adj LI'!AC14)*AC96)*AC$19*AC$124)</f>
        <v>0</v>
      </c>
      <c r="AD24" s="12">
        <f>IF('KWh (Cumulative) LI'!AD24=0,0,((('KWh (Monthly) ENTRY LI'!AD24*0.5)+'KWh (Cumulative) LI'!AC24-'Rebasing adj LI'!AD14)*AD96)*AD$19*AD$124)</f>
        <v>0</v>
      </c>
      <c r="AE24" s="12">
        <f>IF('KWh (Cumulative) LI'!AE24=0,0,((('KWh (Monthly) ENTRY LI'!AE24*0.5)+'KWh (Cumulative) LI'!AD24-'Rebasing adj LI'!AE14)*AE96)*AE$19*AE$124)</f>
        <v>0</v>
      </c>
      <c r="AF24" s="12">
        <f>IF('KWh (Cumulative) LI'!AF24=0,0,((('KWh (Monthly) ENTRY LI'!AF24*0.5)+'KWh (Cumulative) LI'!AE24-'Rebasing adj LI'!AF14)*AF96)*AF$19*AF$124)</f>
        <v>0</v>
      </c>
      <c r="AG24" s="12">
        <f>IF('KWh (Cumulative) LI'!AG24=0,0,((('KWh (Monthly) ENTRY LI'!AG24*0.5)+'KWh (Cumulative) LI'!AF24-'Rebasing adj LI'!AG14)*AG96)*AG$19*AG$124)</f>
        <v>0</v>
      </c>
      <c r="AH24" s="12">
        <f>IF('KWh (Cumulative) LI'!AH24=0,0,((('KWh (Monthly) ENTRY LI'!AH24*0.5)+'KWh (Cumulative) LI'!AG24-'Rebasing adj LI'!AH14)*AH96)*AH$19*AH$124)</f>
        <v>0</v>
      </c>
      <c r="AI24" s="12">
        <f>IF('KWh (Cumulative) LI'!AI24=0,0,((('KWh (Monthly) ENTRY LI'!AI24*0.5)+'KWh (Cumulative) LI'!AH24-'Rebasing adj LI'!AI14)*AI96)*AI$19*AI$124)</f>
        <v>0</v>
      </c>
      <c r="AJ24" s="12">
        <f>IF('KWh (Cumulative) LI'!AJ24=0,0,((('KWh (Monthly) ENTRY LI'!AJ24*0.5)+'KWh (Cumulative) LI'!AI24-'Rebasing adj LI'!AJ14)*AJ96)*AJ$19*AJ$124)</f>
        <v>0</v>
      </c>
      <c r="AK24" s="12">
        <f>IF('KWh (Cumulative) LI'!AK24=0,0,((('KWh (Monthly) ENTRY LI'!AK24*0.5)+'KWh (Cumulative) LI'!AJ24-'Rebasing adj LI'!AK14)*AK96)*AK$19*AK$124)</f>
        <v>0</v>
      </c>
      <c r="AL24" s="12">
        <f>IF('KWh (Cumulative) LI'!AL24=0,0,((('KWh (Monthly) ENTRY LI'!AL24*0.5)+'KWh (Cumulative) LI'!AK24-'Rebasing adj LI'!AL14)*AL96)*AL$19*AL$124)</f>
        <v>0</v>
      </c>
      <c r="AM24" s="12">
        <f>IF('KWh (Cumulative) LI'!AM24=0,0,((('KWh (Monthly) ENTRY LI'!AM24*0.5)+'KWh (Cumulative) LI'!AL24-'Rebasing adj LI'!AM14)*AM96)*AM$19*AM$124)</f>
        <v>0</v>
      </c>
      <c r="AN24" s="12">
        <f>IF('KWh (Cumulative) LI'!AN24=0,0,((('KWh (Monthly) ENTRY LI'!AN24*0.5)+'KWh (Cumulative) LI'!AM24-'Rebasing adj LI'!AN14)*AN96)*AN$19*AN$124)</f>
        <v>0</v>
      </c>
      <c r="AO24" s="12">
        <f>IF('KWh (Cumulative) LI'!AO24=0,0,((('KWh (Monthly) ENTRY LI'!AO24*0.5)+'KWh (Cumulative) LI'!AN24-'Rebasing adj LI'!AO14)*AO96)*AO$19*AO$124)</f>
        <v>0</v>
      </c>
      <c r="AP24" s="12">
        <f>IF('KWh (Cumulative) LI'!AP24=0,0,((('KWh (Monthly) ENTRY LI'!AP24*0.5)+'KWh (Cumulative) LI'!AO24-'Rebasing adj LI'!AP14)*AP96)*AP$19*AP$124)</f>
        <v>0</v>
      </c>
      <c r="AQ24" s="12">
        <f>IF('KWh (Cumulative) LI'!AQ24=0,0,((('KWh (Monthly) ENTRY LI'!AQ24*0.5)+'KWh (Cumulative) LI'!AP24-'Rebasing adj LI'!AQ14)*AQ96)*AQ$19*AQ$124)</f>
        <v>0</v>
      </c>
      <c r="AR24" s="12">
        <f>IF('KWh (Cumulative) LI'!AR24=0,0,((('KWh (Monthly) ENTRY LI'!AR24*0.5)+'KWh (Cumulative) LI'!AQ24-'Rebasing adj LI'!AR14)*AR96)*AR$19*AR$124)</f>
        <v>0</v>
      </c>
      <c r="AS24" s="12">
        <f>IF('KWh (Cumulative) LI'!AS24=0,0,((('KWh (Monthly) ENTRY LI'!AS24*0.5)+'KWh (Cumulative) LI'!AR24-'Rebasing adj LI'!AS14)*AS96)*AS$19*AS$124)</f>
        <v>0</v>
      </c>
      <c r="AT24" s="12">
        <f>IF('KWh (Cumulative) LI'!AT24=0,0,((('KWh (Monthly) ENTRY LI'!AT24*0.5)+'KWh (Cumulative) LI'!AS24-'Rebasing adj LI'!AT14)*AT96)*AT$19*AT$124)</f>
        <v>0</v>
      </c>
      <c r="AU24" s="12">
        <f>IF('KWh (Cumulative) LI'!AU24=0,0,((('KWh (Monthly) ENTRY LI'!AU24*0.5)+'KWh (Cumulative) LI'!AT24-'Rebasing adj LI'!AU14)*AU96)*AU$19*AU$124)</f>
        <v>0</v>
      </c>
      <c r="AV24" s="12">
        <f>IF('KWh (Cumulative) LI'!AV24=0,0,((('KWh (Monthly) ENTRY LI'!AV24*0.5)+'KWh (Cumulative) LI'!AU24-'Rebasing adj LI'!AV14)*AV96)*AV$19*AV$124)</f>
        <v>0</v>
      </c>
      <c r="AW24" s="12">
        <f>IF('KWh (Cumulative) LI'!AW24=0,0,((('KWh (Monthly) ENTRY LI'!AW24*0.5)+'KWh (Cumulative) LI'!AV24-'Rebasing adj LI'!AW14)*AW96)*AW$19*AW$124)</f>
        <v>0</v>
      </c>
      <c r="AX24" s="12">
        <f>IF('KWh (Cumulative) LI'!AX24=0,0,((('KWh (Monthly) ENTRY LI'!AX24*0.5)+'KWh (Cumulative) LI'!AW24-'Rebasing adj LI'!AX14)*AX96)*AX$19*AX$124)</f>
        <v>0</v>
      </c>
      <c r="AY24" s="12">
        <f>IF('KWh (Cumulative) LI'!AY24=0,0,((('KWh (Monthly) ENTRY LI'!AY24*0.5)+'KWh (Cumulative) LI'!AX24-'Rebasing adj LI'!AY14)*AY96)*AY$19*AY$124)</f>
        <v>0</v>
      </c>
      <c r="AZ24" s="12">
        <f>IF('KWh (Cumulative) LI'!AZ24=0,0,((('KWh (Monthly) ENTRY LI'!AZ24*0.5)+'KWh (Cumulative) LI'!AY24-'Rebasing adj LI'!AZ14)*AZ96)*AZ$19*AZ$124)</f>
        <v>0</v>
      </c>
      <c r="BA24" s="12">
        <f>IF('KWh (Cumulative) LI'!BA24=0,0,((('KWh (Monthly) ENTRY LI'!BA24*0.5)+'KWh (Cumulative) LI'!AZ24-'Rebasing adj LI'!BA14)*BA96)*BA$19*BA$124)</f>
        <v>0</v>
      </c>
      <c r="BB24" s="12">
        <f>IF('KWh (Cumulative) LI'!BB24=0,0,((('KWh (Monthly) ENTRY LI'!BB24*0.5)+'KWh (Cumulative) LI'!BA24-'Rebasing adj LI'!BB14)*BB96)*BB$19*BB$124)</f>
        <v>0</v>
      </c>
      <c r="BC24" s="12">
        <f>IF('KWh (Cumulative) LI'!BC24=0,0,((('KWh (Monthly) ENTRY LI'!BC24*0.5)+'KWh (Cumulative) LI'!BB24-'Rebasing adj LI'!BC14)*BC96)*BC$19*BC$124)</f>
        <v>0</v>
      </c>
      <c r="BD24" s="12">
        <f>IF('KWh (Cumulative) LI'!BD24=0,0,((('KWh (Monthly) ENTRY LI'!BD24*0.5)+'KWh (Cumulative) LI'!BC24-'Rebasing adj LI'!BD14)*BD96)*BD$19*BD$124)</f>
        <v>0</v>
      </c>
      <c r="BE24" s="12">
        <f>IF('KWh (Cumulative) LI'!BE24=0,0,((('KWh (Monthly) ENTRY LI'!BE24*0.5)+'KWh (Cumulative) LI'!BD24-'Rebasing adj LI'!BE14)*BE96)*BE$19*BE$124)</f>
        <v>0</v>
      </c>
      <c r="BF24" s="12">
        <f>IF('KWh (Cumulative) LI'!BF24=0,0,((('KWh (Monthly) ENTRY LI'!BF24*0.5)+'KWh (Cumulative) LI'!BE24-'Rebasing adj LI'!BF14)*BF96)*BF$19*BF$124)</f>
        <v>0</v>
      </c>
      <c r="BG24" s="12">
        <f>IF('KWh (Cumulative) LI'!BG24=0,0,((('KWh (Monthly) ENTRY LI'!BG24*0.5)+'KWh (Cumulative) LI'!BF24-'Rebasing adj LI'!BG14)*BG96)*BG$19*BG$124)</f>
        <v>0</v>
      </c>
      <c r="BH24" s="12">
        <f>IF('KWh (Cumulative) LI'!BH24=0,0,((('KWh (Monthly) ENTRY LI'!BH24*0.5)+'KWh (Cumulative) LI'!BG24-'Rebasing adj LI'!BH14)*BH96)*BH$19*BH$124)</f>
        <v>0</v>
      </c>
      <c r="BI24" s="12">
        <f>IF('KWh (Cumulative) LI'!BI24=0,0,((('KWh (Monthly) ENTRY LI'!BI24*0.5)+'KWh (Cumulative) LI'!BH24-'Rebasing adj LI'!BI14)*BI96)*BI$19*BI$124)</f>
        <v>0</v>
      </c>
      <c r="BJ24" s="12">
        <f>IF('KWh (Cumulative) LI'!BJ24=0,0,((('KWh (Monthly) ENTRY LI'!BJ24*0.5)+'KWh (Cumulative) LI'!BI24-'Rebasing adj LI'!BJ14)*BJ96)*BJ$19*BJ$124)</f>
        <v>0</v>
      </c>
      <c r="BK24" s="12">
        <f>IF('KWh (Cumulative) LI'!BK24=0,0,((('KWh (Monthly) ENTRY LI'!BK24*0.5)+'KWh (Cumulative) LI'!BJ24-'Rebasing adj LI'!BK14)*BK96)*BK$19*BK$124)</f>
        <v>0</v>
      </c>
      <c r="BL24" s="12">
        <f>IF('KWh (Cumulative) LI'!BL24=0,0,((('KWh (Monthly) ENTRY LI'!BL24*0.5)+'KWh (Cumulative) LI'!BK24-'Rebasing adj LI'!BL14)*BL96)*BL$19*BL$124)</f>
        <v>0</v>
      </c>
      <c r="BM24" s="12">
        <f>IF('KWh (Cumulative) LI'!BM24=0,0,((('KWh (Monthly) ENTRY LI'!BM24*0.5)+'KWh (Cumulative) LI'!BL24-'Rebasing adj LI'!BM14)*BM96)*BM$19*BM$124)</f>
        <v>0</v>
      </c>
      <c r="BN24" s="12">
        <f>IF('KWh (Cumulative) LI'!BN24=0,0,((('KWh (Monthly) ENTRY LI'!BN24*0.5)+'KWh (Cumulative) LI'!BM24-'Rebasing adj LI'!BN14)*BN96)*BN$19*BN$124)</f>
        <v>0</v>
      </c>
      <c r="BO24" s="12">
        <f>IF('KWh (Cumulative) LI'!BO24=0,0,((('KWh (Monthly) ENTRY LI'!BO24*0.5)+'KWh (Cumulative) LI'!BN24-'Rebasing adj LI'!BO14)*BO96)*BO$19*BO$124)</f>
        <v>0</v>
      </c>
      <c r="BP24" s="12">
        <f>IF('KWh (Cumulative) LI'!BP24=0,0,((('KWh (Monthly) ENTRY LI'!BP24*0.5)+'KWh (Cumulative) LI'!BO24-'Rebasing adj LI'!BP14)*BP96)*BP$19*BP$124)</f>
        <v>0</v>
      </c>
      <c r="BQ24" s="12">
        <f>IF('KWh (Cumulative) LI'!BQ24=0,0,((('KWh (Monthly) ENTRY LI'!BQ24*0.5)+'KWh (Cumulative) LI'!BP24-'Rebasing adj LI'!BQ14)*BQ96)*BQ$19*BQ$124)</f>
        <v>0</v>
      </c>
      <c r="BR24" s="12">
        <f>IF('KWh (Cumulative) LI'!BR24=0,0,((('KWh (Monthly) ENTRY LI'!BR24*0.5)+'KWh (Cumulative) LI'!BQ24-'Rebasing adj LI'!BR14)*BR96)*BR$19*BR$124)</f>
        <v>0</v>
      </c>
      <c r="BS24" s="12">
        <f>IF('KWh (Cumulative) LI'!BS24=0,0,((('KWh (Monthly) ENTRY LI'!BS24*0.5)+'KWh (Cumulative) LI'!BR24-'Rebasing adj LI'!BS14)*BS96)*BS$19*BS$124)</f>
        <v>0</v>
      </c>
      <c r="BT24" s="12">
        <f>IF('KWh (Cumulative) LI'!BT24=0,0,((('KWh (Monthly) ENTRY LI'!BT24*0.5)+'KWh (Cumulative) LI'!BS24-'Rebasing adj LI'!BT14)*BT96)*BT$19*BT$124)</f>
        <v>0</v>
      </c>
      <c r="BU24" s="12">
        <f>IF('KWh (Cumulative) LI'!BU24=0,0,((('KWh (Monthly) ENTRY LI'!BU24*0.5)+'KWh (Cumulative) LI'!BT24-'Rebasing adj LI'!BU14)*BU96)*BU$19*BU$124)</f>
        <v>0</v>
      </c>
      <c r="BV24" s="12">
        <f>IF('KWh (Cumulative) LI'!BV24=0,0,((('KWh (Monthly) ENTRY LI'!BV24*0.5)+'KWh (Cumulative) LI'!BU24-'Rebasing adj LI'!BV14)*BV96)*BV$19*BV$124)</f>
        <v>0</v>
      </c>
      <c r="BW24" s="12">
        <f>IF('KWh (Cumulative) LI'!BW24=0,0,((('KWh (Monthly) ENTRY LI'!BW24*0.5)+'KWh (Cumulative) LI'!BV24-'Rebasing adj LI'!BW14)*BW96)*BW$19*BW$124)</f>
        <v>0</v>
      </c>
      <c r="BX24" s="12">
        <f>IF('KWh (Cumulative) LI'!BX24=0,0,((('KWh (Monthly) ENTRY LI'!BX24*0.5)+'KWh (Cumulative) LI'!BW24-'Rebasing adj LI'!BX14)*BX96)*BX$19*BX$124)</f>
        <v>0</v>
      </c>
      <c r="BY24" s="12">
        <f>IF('KWh (Cumulative) LI'!BY24=0,0,((('KWh (Monthly) ENTRY LI'!BY24*0.5)+'KWh (Cumulative) LI'!BX24-'Rebasing adj LI'!BY14)*BY96)*BY$19*BY$124)</f>
        <v>0</v>
      </c>
      <c r="BZ24" s="12">
        <f>IF('KWh (Cumulative) LI'!BZ24=0,0,((('KWh (Monthly) ENTRY LI'!BZ24*0.5)+'KWh (Cumulative) LI'!BY24-'Rebasing adj LI'!BZ14)*BZ96)*BZ$19*BZ$124)</f>
        <v>0</v>
      </c>
      <c r="CA24" s="12">
        <f>IF('KWh (Cumulative) LI'!CA24=0,0,((('KWh (Monthly) ENTRY LI'!CA24*0.5)+'KWh (Cumulative) LI'!BZ24-'Rebasing adj LI'!CA14)*CA96)*CA$19*CA$124)</f>
        <v>0</v>
      </c>
      <c r="CB24" s="12">
        <f>IF('KWh (Cumulative) LI'!CB24=0,0,((('KWh (Monthly) ENTRY LI'!CB24*0.5)+'KWh (Cumulative) LI'!CA24-'Rebasing adj LI'!CB14)*CB96)*CB$19*CB$124)</f>
        <v>0</v>
      </c>
      <c r="CC24" s="12">
        <f>IF('KWh (Cumulative) LI'!CC24=0,0,((('KWh (Monthly) ENTRY LI'!CC24*0.5)+'KWh (Cumulative) LI'!CB24-'Rebasing adj LI'!CC14)*CC96)*CC$19*CC$124)</f>
        <v>0</v>
      </c>
      <c r="CD24" s="12">
        <f>IF('KWh (Cumulative) LI'!CD24=0,0,((('KWh (Monthly) ENTRY LI'!CD24*0.5)+'KWh (Cumulative) LI'!CC24-'Rebasing adj LI'!CD14)*CD96)*CD$19*CD$124)</f>
        <v>0</v>
      </c>
      <c r="CE24" s="12">
        <f>IF('KWh (Cumulative) LI'!CE24=0,0,((('KWh (Monthly) ENTRY LI'!CE24*0.5)+'KWh (Cumulative) LI'!CD24-'Rebasing adj LI'!CE14)*CE96)*CE$19*CE$124)</f>
        <v>0</v>
      </c>
      <c r="CF24" s="12">
        <f>IF('KWh (Cumulative) LI'!CF24=0,0,((('KWh (Monthly) ENTRY LI'!CF24*0.5)+'KWh (Cumulative) LI'!CE24-'Rebasing adj LI'!CF14)*CF96)*CF$19*CF$124)</f>
        <v>0</v>
      </c>
      <c r="CG24" s="12">
        <f>IF('KWh (Cumulative) LI'!CG24=0,0,((('KWh (Monthly) ENTRY LI'!CG24*0.5)+'KWh (Cumulative) LI'!CF24-'Rebasing adj LI'!CG14)*CG96)*CG$19*CG$124)</f>
        <v>0</v>
      </c>
      <c r="CH24" s="12">
        <f>IF('KWh (Cumulative) LI'!CH24=0,0,((('KWh (Monthly) ENTRY LI'!CH24*0.5)+'KWh (Cumulative) LI'!CG24-'Rebasing adj LI'!CH14)*CH96)*CH$19*CH$124)</f>
        <v>0</v>
      </c>
      <c r="CI24" s="12">
        <f>IF('KWh (Cumulative) LI'!CI24=0,0,((('KWh (Monthly) ENTRY LI'!CI24*0.5)+'KWh (Cumulative) LI'!CH24-'Rebasing adj LI'!CI14)*CI96)*CI$19*CI$124)</f>
        <v>0</v>
      </c>
      <c r="CJ24" s="12">
        <f>IF('KWh (Cumulative) LI'!CJ24=0,0,((('KWh (Monthly) ENTRY LI'!CJ24*0.5)+'KWh (Cumulative) LI'!CI24-'Rebasing adj LI'!CJ14)*CJ96)*CJ$19*CJ$124)</f>
        <v>0</v>
      </c>
    </row>
    <row r="25" spans="1:88" x14ac:dyDescent="0.35">
      <c r="A25" s="301"/>
      <c r="B25" s="47" t="s">
        <v>2</v>
      </c>
      <c r="C25" s="12">
        <f>IF('KWh (Cumulative) LI'!C25=0,0,((('KWh (Monthly) ENTRY LI'!C25*0.5)-'Rebasing adj LI'!C15)*C97)*C$19*C$124)</f>
        <v>0</v>
      </c>
      <c r="D25" s="12">
        <f>IF('KWh (Cumulative) LI'!D25=0,0,((('KWh (Monthly) ENTRY LI'!D25*0.5)+'KWh (Cumulative) LI'!C25-'Rebasing adj LI'!D15)*D97)*D$19*D$124)</f>
        <v>0</v>
      </c>
      <c r="E25" s="12">
        <f>IF('KWh (Cumulative) LI'!E25=0,0,((('KWh (Monthly) ENTRY LI'!E25*0.5)+'KWh (Cumulative) LI'!D25-'Rebasing adj LI'!E15)*E97)*E$19*E$124)</f>
        <v>0</v>
      </c>
      <c r="F25" s="12">
        <f>IF('KWh (Cumulative) LI'!F25=0,0,((('KWh (Monthly) ENTRY LI'!F25*0.5)+'KWh (Cumulative) LI'!E25-'Rebasing adj LI'!F15)*F97)*F$19*F$124)</f>
        <v>0</v>
      </c>
      <c r="G25" s="12">
        <f>IF('KWh (Cumulative) LI'!G25=0,0,((('KWh (Monthly) ENTRY LI'!G25*0.5)+'KWh (Cumulative) LI'!F25-'Rebasing adj LI'!G15)*G97)*G$19*G$124)</f>
        <v>0</v>
      </c>
      <c r="H25" s="12">
        <f>IF('KWh (Cumulative) LI'!H25=0,0,((('KWh (Monthly) ENTRY LI'!H25*0.5)+'KWh (Cumulative) LI'!G25-'Rebasing adj LI'!H15)*H97)*H$19*H$124)</f>
        <v>0</v>
      </c>
      <c r="I25" s="12">
        <f>IF('KWh (Cumulative) LI'!I25=0,0,((('KWh (Monthly) ENTRY LI'!I25*0.5)+'KWh (Cumulative) LI'!H25-'Rebasing adj LI'!I15)*I97)*I$19*I$124)</f>
        <v>0</v>
      </c>
      <c r="J25" s="12">
        <f>IF('KWh (Cumulative) LI'!J25=0,0,((('KWh (Monthly) ENTRY LI'!J25*0.5)+'KWh (Cumulative) LI'!I25-'Rebasing adj LI'!J15)*J97)*J$19*J$124)</f>
        <v>0</v>
      </c>
      <c r="K25" s="12">
        <f>IF('KWh (Cumulative) LI'!K25=0,0,((('KWh (Monthly) ENTRY LI'!K25*0.5)+'KWh (Cumulative) LI'!J25-'Rebasing adj LI'!K15)*K97)*K$19*K$124)</f>
        <v>0</v>
      </c>
      <c r="L25" s="12">
        <f>IF('KWh (Cumulative) LI'!L25=0,0,((('KWh (Monthly) ENTRY LI'!L25*0.5)+'KWh (Cumulative) LI'!K25-'Rebasing adj LI'!L15)*L97)*L$19*L$124)</f>
        <v>0</v>
      </c>
      <c r="M25" s="12">
        <f>IF('KWh (Cumulative) LI'!M25=0,0,((('KWh (Monthly) ENTRY LI'!M25*0.5)+'KWh (Cumulative) LI'!L25-'Rebasing adj LI'!M15)*M97)*M$19*M$124)</f>
        <v>0</v>
      </c>
      <c r="N25" s="12">
        <f>IF('KWh (Cumulative) LI'!N25=0,0,((('KWh (Monthly) ENTRY LI'!N25*0.5)+'KWh (Cumulative) LI'!M25-'Rebasing adj LI'!N15)*N97)*N$19*N$124)</f>
        <v>0</v>
      </c>
      <c r="O25" s="12">
        <f>IF('KWh (Cumulative) LI'!O25=0,0,((('KWh (Monthly) ENTRY LI'!O25*0.5)+'KWh (Cumulative) LI'!N25-'Rebasing adj LI'!O15)*O97)*O$19*O$124)</f>
        <v>0</v>
      </c>
      <c r="P25" s="12">
        <f>IF('KWh (Cumulative) LI'!P25=0,0,((('KWh (Monthly) ENTRY LI'!P25*0.5)+'KWh (Cumulative) LI'!O25-'Rebasing adj LI'!P15)*P97)*P$19*P$124)</f>
        <v>0</v>
      </c>
      <c r="Q25" s="12">
        <f>IF('KWh (Cumulative) LI'!Q25=0,0,((('KWh (Monthly) ENTRY LI'!Q25*0.5)+'KWh (Cumulative) LI'!P25-'Rebasing adj LI'!Q15)*Q97)*Q$19*Q$124)</f>
        <v>0</v>
      </c>
      <c r="R25" s="12">
        <f>IF('KWh (Cumulative) LI'!R25=0,0,((('KWh (Monthly) ENTRY LI'!R25*0.5)+'KWh (Cumulative) LI'!Q25-'Rebasing adj LI'!R15)*R97)*R$19*R$124)</f>
        <v>0</v>
      </c>
      <c r="S25" s="12">
        <f>IF('KWh (Cumulative) LI'!S25=0,0,((('KWh (Monthly) ENTRY LI'!S25*0.5)+'KWh (Cumulative) LI'!R25-'Rebasing adj LI'!S15)*S97)*S$19*S$124)</f>
        <v>0</v>
      </c>
      <c r="T25" s="12">
        <f>IF('KWh (Cumulative) LI'!T25=0,0,((('KWh (Monthly) ENTRY LI'!T25*0.5)+'KWh (Cumulative) LI'!S25-'Rebasing adj LI'!T15)*T97)*T$19*T$124)</f>
        <v>0</v>
      </c>
      <c r="U25" s="12">
        <f>IF('KWh (Cumulative) LI'!U25=0,0,((('KWh (Monthly) ENTRY LI'!U25*0.5)+'KWh (Cumulative) LI'!T25-'Rebasing adj LI'!U15)*U97)*U$19*U$124)</f>
        <v>0</v>
      </c>
      <c r="V25" s="12">
        <f>IF('KWh (Cumulative) LI'!V25=0,0,((('KWh (Monthly) ENTRY LI'!V25*0.5)+'KWh (Cumulative) LI'!U25-'Rebasing adj LI'!V15)*V97)*V$19*V$124)</f>
        <v>0</v>
      </c>
      <c r="W25" s="12">
        <f>IF('KWh (Cumulative) LI'!W25=0,0,((('KWh (Monthly) ENTRY LI'!W25*0.5)+'KWh (Cumulative) LI'!V25-'Rebasing adj LI'!W15)*W97)*W$19*W$124)</f>
        <v>0</v>
      </c>
      <c r="X25" s="12">
        <f>IF('KWh (Cumulative) LI'!X25=0,0,((('KWh (Monthly) ENTRY LI'!X25*0.5)+'KWh (Cumulative) LI'!W25-'Rebasing adj LI'!X15)*X97)*X$19*X$124)</f>
        <v>0</v>
      </c>
      <c r="Y25" s="12">
        <f>IF('KWh (Cumulative) LI'!Y25=0,0,((('KWh (Monthly) ENTRY LI'!Y25*0.5)+'KWh (Cumulative) LI'!X25-'Rebasing adj LI'!Y15)*Y97)*Y$19*Y$124)</f>
        <v>0</v>
      </c>
      <c r="Z25" s="12">
        <f>IF('KWh (Cumulative) LI'!Z25=0,0,((('KWh (Monthly) ENTRY LI'!Z25*0.5)+'KWh (Cumulative) LI'!Y25-'Rebasing adj LI'!Z15)*Z97)*Z$19*Z$124)</f>
        <v>0</v>
      </c>
      <c r="AA25" s="12">
        <f>IF('KWh (Cumulative) LI'!AA25=0,0,((('KWh (Monthly) ENTRY LI'!AA25*0.5)+'KWh (Cumulative) LI'!Z25-'Rebasing adj LI'!AA15)*AA97)*AA$19*AA$124)</f>
        <v>0</v>
      </c>
      <c r="AB25" s="12">
        <f>IF('KWh (Cumulative) LI'!AB25=0,0,((('KWh (Monthly) ENTRY LI'!AB25*0.5)+'KWh (Cumulative) LI'!AA25-'Rebasing adj LI'!AB15)*AB97)*AB$19*AB$124)</f>
        <v>0</v>
      </c>
      <c r="AC25" s="12">
        <f>IF('KWh (Cumulative) LI'!AC25=0,0,((('KWh (Monthly) ENTRY LI'!AC25*0.5)+'KWh (Cumulative) LI'!AB25-'Rebasing adj LI'!AC15)*AC97)*AC$19*AC$124)</f>
        <v>0</v>
      </c>
      <c r="AD25" s="12">
        <f>IF('KWh (Cumulative) LI'!AD25=0,0,((('KWh (Monthly) ENTRY LI'!AD25*0.5)+'KWh (Cumulative) LI'!AC25-'Rebasing adj LI'!AD15)*AD97)*AD$19*AD$124)</f>
        <v>0</v>
      </c>
      <c r="AE25" s="12">
        <f>IF('KWh (Cumulative) LI'!AE25=0,0,((('KWh (Monthly) ENTRY LI'!AE25*0.5)+'KWh (Cumulative) LI'!AD25-'Rebasing adj LI'!AE15)*AE97)*AE$19*AE$124)</f>
        <v>0</v>
      </c>
      <c r="AF25" s="12">
        <f>IF('KWh (Cumulative) LI'!AF25=0,0,((('KWh (Monthly) ENTRY LI'!AF25*0.5)+'KWh (Cumulative) LI'!AE25-'Rebasing adj LI'!AF15)*AF97)*AF$19*AF$124)</f>
        <v>0</v>
      </c>
      <c r="AG25" s="12">
        <f>IF('KWh (Cumulative) LI'!AG25=0,0,((('KWh (Monthly) ENTRY LI'!AG25*0.5)+'KWh (Cumulative) LI'!AF25-'Rebasing adj LI'!AG15)*AG97)*AG$19*AG$124)</f>
        <v>0</v>
      </c>
      <c r="AH25" s="12">
        <f>IF('KWh (Cumulative) LI'!AH25=0,0,((('KWh (Monthly) ENTRY LI'!AH25*0.5)+'KWh (Cumulative) LI'!AG25-'Rebasing adj LI'!AH15)*AH97)*AH$19*AH$124)</f>
        <v>0</v>
      </c>
      <c r="AI25" s="12">
        <f>IF('KWh (Cumulative) LI'!AI25=0,0,((('KWh (Monthly) ENTRY LI'!AI25*0.5)+'KWh (Cumulative) LI'!AH25-'Rebasing adj LI'!AI15)*AI97)*AI$19*AI$124)</f>
        <v>0</v>
      </c>
      <c r="AJ25" s="12">
        <f>IF('KWh (Cumulative) LI'!AJ25=0,0,((('KWh (Monthly) ENTRY LI'!AJ25*0.5)+'KWh (Cumulative) LI'!AI25-'Rebasing adj LI'!AJ15)*AJ97)*AJ$19*AJ$124)</f>
        <v>0</v>
      </c>
      <c r="AK25" s="12">
        <f>IF('KWh (Cumulative) LI'!AK25=0,0,((('KWh (Monthly) ENTRY LI'!AK25*0.5)+'KWh (Cumulative) LI'!AJ25-'Rebasing adj LI'!AK15)*AK97)*AK$19*AK$124)</f>
        <v>0</v>
      </c>
      <c r="AL25" s="12">
        <f>IF('KWh (Cumulative) LI'!AL25=0,0,((('KWh (Monthly) ENTRY LI'!AL25*0.5)+'KWh (Cumulative) LI'!AK25-'Rebasing adj LI'!AL15)*AL97)*AL$19*AL$124)</f>
        <v>0</v>
      </c>
      <c r="AM25" s="12">
        <f>IF('KWh (Cumulative) LI'!AM25=0,0,((('KWh (Monthly) ENTRY LI'!AM25*0.5)+'KWh (Cumulative) LI'!AL25-'Rebasing adj LI'!AM15)*AM97)*AM$19*AM$124)</f>
        <v>0</v>
      </c>
      <c r="AN25" s="12">
        <f>IF('KWh (Cumulative) LI'!AN25=0,0,((('KWh (Monthly) ENTRY LI'!AN25*0.5)+'KWh (Cumulative) LI'!AM25-'Rebasing adj LI'!AN15)*AN97)*AN$19*AN$124)</f>
        <v>0</v>
      </c>
      <c r="AO25" s="12">
        <f>IF('KWh (Cumulative) LI'!AO25=0,0,((('KWh (Monthly) ENTRY LI'!AO25*0.5)+'KWh (Cumulative) LI'!AN25-'Rebasing adj LI'!AO15)*AO97)*AO$19*AO$124)</f>
        <v>0</v>
      </c>
      <c r="AP25" s="12">
        <f>IF('KWh (Cumulative) LI'!AP25=0,0,((('KWh (Monthly) ENTRY LI'!AP25*0.5)+'KWh (Cumulative) LI'!AO25-'Rebasing adj LI'!AP15)*AP97)*AP$19*AP$124)</f>
        <v>0</v>
      </c>
      <c r="AQ25" s="12">
        <f>IF('KWh (Cumulative) LI'!AQ25=0,0,((('KWh (Monthly) ENTRY LI'!AQ25*0.5)+'KWh (Cumulative) LI'!AP25-'Rebasing adj LI'!AQ15)*AQ97)*AQ$19*AQ$124)</f>
        <v>0</v>
      </c>
      <c r="AR25" s="12">
        <f>IF('KWh (Cumulative) LI'!AR25=0,0,((('KWh (Monthly) ENTRY LI'!AR25*0.5)+'KWh (Cumulative) LI'!AQ25-'Rebasing adj LI'!AR15)*AR97)*AR$19*AR$124)</f>
        <v>0</v>
      </c>
      <c r="AS25" s="12">
        <f>IF('KWh (Cumulative) LI'!AS25=0,0,((('KWh (Monthly) ENTRY LI'!AS25*0.5)+'KWh (Cumulative) LI'!AR25-'Rebasing adj LI'!AS15)*AS97)*AS$19*AS$124)</f>
        <v>0</v>
      </c>
      <c r="AT25" s="12">
        <f>IF('KWh (Cumulative) LI'!AT25=0,0,((('KWh (Monthly) ENTRY LI'!AT25*0.5)+'KWh (Cumulative) LI'!AS25-'Rebasing adj LI'!AT15)*AT97)*AT$19*AT$124)</f>
        <v>0</v>
      </c>
      <c r="AU25" s="12">
        <f>IF('KWh (Cumulative) LI'!AU25=0,0,((('KWh (Monthly) ENTRY LI'!AU25*0.5)+'KWh (Cumulative) LI'!AT25-'Rebasing adj LI'!AU15)*AU97)*AU$19*AU$124)</f>
        <v>0</v>
      </c>
      <c r="AV25" s="12">
        <f>IF('KWh (Cumulative) LI'!AV25=0,0,((('KWh (Monthly) ENTRY LI'!AV25*0.5)+'KWh (Cumulative) LI'!AU25-'Rebasing adj LI'!AV15)*AV97)*AV$19*AV$124)</f>
        <v>0</v>
      </c>
      <c r="AW25" s="12">
        <f>IF('KWh (Cumulative) LI'!AW25=0,0,((('KWh (Monthly) ENTRY LI'!AW25*0.5)+'KWh (Cumulative) LI'!AV25-'Rebasing adj LI'!AW15)*AW97)*AW$19*AW$124)</f>
        <v>0</v>
      </c>
      <c r="AX25" s="12">
        <f>IF('KWh (Cumulative) LI'!AX25=0,0,((('KWh (Monthly) ENTRY LI'!AX25*0.5)+'KWh (Cumulative) LI'!AW25-'Rebasing adj LI'!AX15)*AX97)*AX$19*AX$124)</f>
        <v>0</v>
      </c>
      <c r="AY25" s="12">
        <f>IF('KWh (Cumulative) LI'!AY25=0,0,((('KWh (Monthly) ENTRY LI'!AY25*0.5)+'KWh (Cumulative) LI'!AX25-'Rebasing adj LI'!AY15)*AY97)*AY$19*AY$124)</f>
        <v>0</v>
      </c>
      <c r="AZ25" s="12">
        <f>IF('KWh (Cumulative) LI'!AZ25=0,0,((('KWh (Monthly) ENTRY LI'!AZ25*0.5)+'KWh (Cumulative) LI'!AY25-'Rebasing adj LI'!AZ15)*AZ97)*AZ$19*AZ$124)</f>
        <v>0</v>
      </c>
      <c r="BA25" s="12">
        <f>IF('KWh (Cumulative) LI'!BA25=0,0,((('KWh (Monthly) ENTRY LI'!BA25*0.5)+'KWh (Cumulative) LI'!AZ25-'Rebasing adj LI'!BA15)*BA97)*BA$19*BA$124)</f>
        <v>0</v>
      </c>
      <c r="BB25" s="12">
        <f>IF('KWh (Cumulative) LI'!BB25=0,0,((('KWh (Monthly) ENTRY LI'!BB25*0.5)+'KWh (Cumulative) LI'!BA25-'Rebasing adj LI'!BB15)*BB97)*BB$19*BB$124)</f>
        <v>0</v>
      </c>
      <c r="BC25" s="12">
        <f>IF('KWh (Cumulative) LI'!BC25=0,0,((('KWh (Monthly) ENTRY LI'!BC25*0.5)+'KWh (Cumulative) LI'!BB25-'Rebasing adj LI'!BC15)*BC97)*BC$19*BC$124)</f>
        <v>0</v>
      </c>
      <c r="BD25" s="12">
        <f>IF('KWh (Cumulative) LI'!BD25=0,0,((('KWh (Monthly) ENTRY LI'!BD25*0.5)+'KWh (Cumulative) LI'!BC25-'Rebasing adj LI'!BD15)*BD97)*BD$19*BD$124)</f>
        <v>0</v>
      </c>
      <c r="BE25" s="12">
        <f>IF('KWh (Cumulative) LI'!BE25=0,0,((('KWh (Monthly) ENTRY LI'!BE25*0.5)+'KWh (Cumulative) LI'!BD25-'Rebasing adj LI'!BE15)*BE97)*BE$19*BE$124)</f>
        <v>0</v>
      </c>
      <c r="BF25" s="12">
        <f>IF('KWh (Cumulative) LI'!BF25=0,0,((('KWh (Monthly) ENTRY LI'!BF25*0.5)+'KWh (Cumulative) LI'!BE25-'Rebasing adj LI'!BF15)*BF97)*BF$19*BF$124)</f>
        <v>0</v>
      </c>
      <c r="BG25" s="12">
        <f>IF('KWh (Cumulative) LI'!BG25=0,0,((('KWh (Monthly) ENTRY LI'!BG25*0.5)+'KWh (Cumulative) LI'!BF25-'Rebasing adj LI'!BG15)*BG97)*BG$19*BG$124)</f>
        <v>0</v>
      </c>
      <c r="BH25" s="12">
        <f>IF('KWh (Cumulative) LI'!BH25=0,0,((('KWh (Monthly) ENTRY LI'!BH25*0.5)+'KWh (Cumulative) LI'!BG25-'Rebasing adj LI'!BH15)*BH97)*BH$19*BH$124)</f>
        <v>0</v>
      </c>
      <c r="BI25" s="12">
        <f>IF('KWh (Cumulative) LI'!BI25=0,0,((('KWh (Monthly) ENTRY LI'!BI25*0.5)+'KWh (Cumulative) LI'!BH25-'Rebasing adj LI'!BI15)*BI97)*BI$19*BI$124)</f>
        <v>0</v>
      </c>
      <c r="BJ25" s="12">
        <f>IF('KWh (Cumulative) LI'!BJ25=0,0,((('KWh (Monthly) ENTRY LI'!BJ25*0.5)+'KWh (Cumulative) LI'!BI25-'Rebasing adj LI'!BJ15)*BJ97)*BJ$19*BJ$124)</f>
        <v>0</v>
      </c>
      <c r="BK25" s="12">
        <f>IF('KWh (Cumulative) LI'!BK25=0,0,((('KWh (Monthly) ENTRY LI'!BK25*0.5)+'KWh (Cumulative) LI'!BJ25-'Rebasing adj LI'!BK15)*BK97)*BK$19*BK$124)</f>
        <v>0</v>
      </c>
      <c r="BL25" s="12">
        <f>IF('KWh (Cumulative) LI'!BL25=0,0,((('KWh (Monthly) ENTRY LI'!BL25*0.5)+'KWh (Cumulative) LI'!BK25-'Rebasing adj LI'!BL15)*BL97)*BL$19*BL$124)</f>
        <v>0</v>
      </c>
      <c r="BM25" s="12">
        <f>IF('KWh (Cumulative) LI'!BM25=0,0,((('KWh (Monthly) ENTRY LI'!BM25*0.5)+'KWh (Cumulative) LI'!BL25-'Rebasing adj LI'!BM15)*BM97)*BM$19*BM$124)</f>
        <v>0</v>
      </c>
      <c r="BN25" s="12">
        <f>IF('KWh (Cumulative) LI'!BN25=0,0,((('KWh (Monthly) ENTRY LI'!BN25*0.5)+'KWh (Cumulative) LI'!BM25-'Rebasing adj LI'!BN15)*BN97)*BN$19*BN$124)</f>
        <v>0</v>
      </c>
      <c r="BO25" s="12">
        <f>IF('KWh (Cumulative) LI'!BO25=0,0,((('KWh (Monthly) ENTRY LI'!BO25*0.5)+'KWh (Cumulative) LI'!BN25-'Rebasing adj LI'!BO15)*BO97)*BO$19*BO$124)</f>
        <v>0</v>
      </c>
      <c r="BP25" s="12">
        <f>IF('KWh (Cumulative) LI'!BP25=0,0,((('KWh (Monthly) ENTRY LI'!BP25*0.5)+'KWh (Cumulative) LI'!BO25-'Rebasing adj LI'!BP15)*BP97)*BP$19*BP$124)</f>
        <v>0</v>
      </c>
      <c r="BQ25" s="12">
        <f>IF('KWh (Cumulative) LI'!BQ25=0,0,((('KWh (Monthly) ENTRY LI'!BQ25*0.5)+'KWh (Cumulative) LI'!BP25-'Rebasing adj LI'!BQ15)*BQ97)*BQ$19*BQ$124)</f>
        <v>0</v>
      </c>
      <c r="BR25" s="12">
        <f>IF('KWh (Cumulative) LI'!BR25=0,0,((('KWh (Monthly) ENTRY LI'!BR25*0.5)+'KWh (Cumulative) LI'!BQ25-'Rebasing adj LI'!BR15)*BR97)*BR$19*BR$124)</f>
        <v>0</v>
      </c>
      <c r="BS25" s="12">
        <f>IF('KWh (Cumulative) LI'!BS25=0,0,((('KWh (Monthly) ENTRY LI'!BS25*0.5)+'KWh (Cumulative) LI'!BR25-'Rebasing adj LI'!BS15)*BS97)*BS$19*BS$124)</f>
        <v>0</v>
      </c>
      <c r="BT25" s="12">
        <f>IF('KWh (Cumulative) LI'!BT25=0,0,((('KWh (Monthly) ENTRY LI'!BT25*0.5)+'KWh (Cumulative) LI'!BS25-'Rebasing adj LI'!BT15)*BT97)*BT$19*BT$124)</f>
        <v>0</v>
      </c>
      <c r="BU25" s="12">
        <f>IF('KWh (Cumulative) LI'!BU25=0,0,((('KWh (Monthly) ENTRY LI'!BU25*0.5)+'KWh (Cumulative) LI'!BT25-'Rebasing adj LI'!BU15)*BU97)*BU$19*BU$124)</f>
        <v>0</v>
      </c>
      <c r="BV25" s="12">
        <f>IF('KWh (Cumulative) LI'!BV25=0,0,((('KWh (Monthly) ENTRY LI'!BV25*0.5)+'KWh (Cumulative) LI'!BU25-'Rebasing adj LI'!BV15)*BV97)*BV$19*BV$124)</f>
        <v>0</v>
      </c>
      <c r="BW25" s="12">
        <f>IF('KWh (Cumulative) LI'!BW25=0,0,((('KWh (Monthly) ENTRY LI'!BW25*0.5)+'KWh (Cumulative) LI'!BV25-'Rebasing adj LI'!BW15)*BW97)*BW$19*BW$124)</f>
        <v>0</v>
      </c>
      <c r="BX25" s="12">
        <f>IF('KWh (Cumulative) LI'!BX25=0,0,((('KWh (Monthly) ENTRY LI'!BX25*0.5)+'KWh (Cumulative) LI'!BW25-'Rebasing adj LI'!BX15)*BX97)*BX$19*BX$124)</f>
        <v>0</v>
      </c>
      <c r="BY25" s="12">
        <f>IF('KWh (Cumulative) LI'!BY25=0,0,((('KWh (Monthly) ENTRY LI'!BY25*0.5)+'KWh (Cumulative) LI'!BX25-'Rebasing adj LI'!BY15)*BY97)*BY$19*BY$124)</f>
        <v>0</v>
      </c>
      <c r="BZ25" s="12">
        <f>IF('KWh (Cumulative) LI'!BZ25=0,0,((('KWh (Monthly) ENTRY LI'!BZ25*0.5)+'KWh (Cumulative) LI'!BY25-'Rebasing adj LI'!BZ15)*BZ97)*BZ$19*BZ$124)</f>
        <v>0</v>
      </c>
      <c r="CA25" s="12">
        <f>IF('KWh (Cumulative) LI'!CA25=0,0,((('KWh (Monthly) ENTRY LI'!CA25*0.5)+'KWh (Cumulative) LI'!BZ25-'Rebasing adj LI'!CA15)*CA97)*CA$19*CA$124)</f>
        <v>0</v>
      </c>
      <c r="CB25" s="12">
        <f>IF('KWh (Cumulative) LI'!CB25=0,0,((('KWh (Monthly) ENTRY LI'!CB25*0.5)+'KWh (Cumulative) LI'!CA25-'Rebasing adj LI'!CB15)*CB97)*CB$19*CB$124)</f>
        <v>0</v>
      </c>
      <c r="CC25" s="12">
        <f>IF('KWh (Cumulative) LI'!CC25=0,0,((('KWh (Monthly) ENTRY LI'!CC25*0.5)+'KWh (Cumulative) LI'!CB25-'Rebasing adj LI'!CC15)*CC97)*CC$19*CC$124)</f>
        <v>0</v>
      </c>
      <c r="CD25" s="12">
        <f>IF('KWh (Cumulative) LI'!CD25=0,0,((('KWh (Monthly) ENTRY LI'!CD25*0.5)+'KWh (Cumulative) LI'!CC25-'Rebasing adj LI'!CD15)*CD97)*CD$19*CD$124)</f>
        <v>0</v>
      </c>
      <c r="CE25" s="12">
        <f>IF('KWh (Cumulative) LI'!CE25=0,0,((('KWh (Monthly) ENTRY LI'!CE25*0.5)+'KWh (Cumulative) LI'!CD25-'Rebasing adj LI'!CE15)*CE97)*CE$19*CE$124)</f>
        <v>0</v>
      </c>
      <c r="CF25" s="12">
        <f>IF('KWh (Cumulative) LI'!CF25=0,0,((('KWh (Monthly) ENTRY LI'!CF25*0.5)+'KWh (Cumulative) LI'!CE25-'Rebasing adj LI'!CF15)*CF97)*CF$19*CF$124)</f>
        <v>0</v>
      </c>
      <c r="CG25" s="12">
        <f>IF('KWh (Cumulative) LI'!CG25=0,0,((('KWh (Monthly) ENTRY LI'!CG25*0.5)+'KWh (Cumulative) LI'!CF25-'Rebasing adj LI'!CG15)*CG97)*CG$19*CG$124)</f>
        <v>0</v>
      </c>
      <c r="CH25" s="12">
        <f>IF('KWh (Cumulative) LI'!CH25=0,0,((('KWh (Monthly) ENTRY LI'!CH25*0.5)+'KWh (Cumulative) LI'!CG25-'Rebasing adj LI'!CH15)*CH97)*CH$19*CH$124)</f>
        <v>0</v>
      </c>
      <c r="CI25" s="12">
        <f>IF('KWh (Cumulative) LI'!CI25=0,0,((('KWh (Monthly) ENTRY LI'!CI25*0.5)+'KWh (Cumulative) LI'!CH25-'Rebasing adj LI'!CI15)*CI97)*CI$19*CI$124)</f>
        <v>0</v>
      </c>
      <c r="CJ25" s="12">
        <f>IF('KWh (Cumulative) LI'!CJ25=0,0,((('KWh (Monthly) ENTRY LI'!CJ25*0.5)+'KWh (Cumulative) LI'!CI25-'Rebasing adj LI'!CJ15)*CJ97)*CJ$19*CJ$124)</f>
        <v>0</v>
      </c>
    </row>
    <row r="26" spans="1:88" x14ac:dyDescent="0.35">
      <c r="A26" s="301"/>
      <c r="B26" s="47" t="s">
        <v>3</v>
      </c>
      <c r="C26" s="12">
        <f>IF('KWh (Cumulative) LI'!C26=0,0,((('KWh (Monthly) ENTRY LI'!C26*0.5)-'Rebasing adj LI'!C16)*C98)*C$19*C$124)</f>
        <v>0</v>
      </c>
      <c r="D26" s="12">
        <f>IF('KWh (Cumulative) LI'!D26=0,0,((('KWh (Monthly) ENTRY LI'!D26*0.5)+'KWh (Cumulative) LI'!C26-'Rebasing adj LI'!D16)*D98)*D$19*D$124)</f>
        <v>0</v>
      </c>
      <c r="E26" s="12">
        <f>IF('KWh (Cumulative) LI'!E26=0,0,((('KWh (Monthly) ENTRY LI'!E26*0.5)+'KWh (Cumulative) LI'!D26-'Rebasing adj LI'!E16)*E98)*E$19*E$124)</f>
        <v>0</v>
      </c>
      <c r="F26" s="12">
        <f>IF('KWh (Cumulative) LI'!F26=0,0,((('KWh (Monthly) ENTRY LI'!F26*0.5)+'KWh (Cumulative) LI'!E26-'Rebasing adj LI'!F16)*F98)*F$19*F$124)</f>
        <v>0</v>
      </c>
      <c r="G26" s="12">
        <f>IF('KWh (Cumulative) LI'!G26=0,0,((('KWh (Monthly) ENTRY LI'!G26*0.5)+'KWh (Cumulative) LI'!F26-'Rebasing adj LI'!G16)*G98)*G$19*G$124)</f>
        <v>0</v>
      </c>
      <c r="H26" s="12">
        <f>IF('KWh (Cumulative) LI'!H26=0,0,((('KWh (Monthly) ENTRY LI'!H26*0.5)+'KWh (Cumulative) LI'!G26-'Rebasing adj LI'!H16)*H98)*H$19*H$124)</f>
        <v>0</v>
      </c>
      <c r="I26" s="12">
        <f>IF('KWh (Cumulative) LI'!I26=0,0,((('KWh (Monthly) ENTRY LI'!I26*0.5)+'KWh (Cumulative) LI'!H26-'Rebasing adj LI'!I16)*I98)*I$19*I$124)</f>
        <v>0</v>
      </c>
      <c r="J26" s="12">
        <f>IF('KWh (Cumulative) LI'!J26=0,0,((('KWh (Monthly) ENTRY LI'!J26*0.5)+'KWh (Cumulative) LI'!I26-'Rebasing adj LI'!J16)*J98)*J$19*J$124)</f>
        <v>0</v>
      </c>
      <c r="K26" s="12">
        <f>IF('KWh (Cumulative) LI'!K26=0,0,((('KWh (Monthly) ENTRY LI'!K26*0.5)+'KWh (Cumulative) LI'!J26-'Rebasing adj LI'!K16)*K98)*K$19*K$124)</f>
        <v>0</v>
      </c>
      <c r="L26" s="12">
        <f>IF('KWh (Cumulative) LI'!L26=0,0,((('KWh (Monthly) ENTRY LI'!L26*0.5)+'KWh (Cumulative) LI'!K26-'Rebasing adj LI'!L16)*L98)*L$19*L$124)</f>
        <v>0</v>
      </c>
      <c r="M26" s="12">
        <f>IF('KWh (Cumulative) LI'!M26=0,0,((('KWh (Monthly) ENTRY LI'!M26*0.5)+'KWh (Cumulative) LI'!L26-'Rebasing adj LI'!M16)*M98)*M$19*M$124)</f>
        <v>0</v>
      </c>
      <c r="N26" s="12">
        <f>IF('KWh (Cumulative) LI'!N26=0,0,((('KWh (Monthly) ENTRY LI'!N26*0.5)+'KWh (Cumulative) LI'!M26-'Rebasing adj LI'!N16)*N98)*N$19*N$124)</f>
        <v>0</v>
      </c>
      <c r="O26" s="12">
        <f>IF('KWh (Cumulative) LI'!O26=0,0,((('KWh (Monthly) ENTRY LI'!O26*0.5)+'KWh (Cumulative) LI'!N26-'Rebasing adj LI'!O16)*O98)*O$19*O$124)</f>
        <v>0</v>
      </c>
      <c r="P26" s="12">
        <f>IF('KWh (Cumulative) LI'!P26=0,0,((('KWh (Monthly) ENTRY LI'!P26*0.5)+'KWh (Cumulative) LI'!O26-'Rebasing adj LI'!P16)*P98)*P$19*P$124)</f>
        <v>0</v>
      </c>
      <c r="Q26" s="12">
        <f>IF('KWh (Cumulative) LI'!Q26=0,0,((('KWh (Monthly) ENTRY LI'!Q26*0.5)+'KWh (Cumulative) LI'!P26-'Rebasing adj LI'!Q16)*Q98)*Q$19*Q$124)</f>
        <v>0</v>
      </c>
      <c r="R26" s="12">
        <f>IF('KWh (Cumulative) LI'!R26=0,0,((('KWh (Monthly) ENTRY LI'!R26*0.5)+'KWh (Cumulative) LI'!Q26-'Rebasing adj LI'!R16)*R98)*R$19*R$124)</f>
        <v>0</v>
      </c>
      <c r="S26" s="12">
        <f>IF('KWh (Cumulative) LI'!S26=0,0,((('KWh (Monthly) ENTRY LI'!S26*0.5)+'KWh (Cumulative) LI'!R26-'Rebasing adj LI'!S16)*S98)*S$19*S$124)</f>
        <v>0</v>
      </c>
      <c r="T26" s="12">
        <f>IF('KWh (Cumulative) LI'!T26=0,0,((('KWh (Monthly) ENTRY LI'!T26*0.5)+'KWh (Cumulative) LI'!S26-'Rebasing adj LI'!T16)*T98)*T$19*T$124)</f>
        <v>0</v>
      </c>
      <c r="U26" s="12">
        <f>IF('KWh (Cumulative) LI'!U26=0,0,((('KWh (Monthly) ENTRY LI'!U26*0.5)+'KWh (Cumulative) LI'!T26-'Rebasing adj LI'!U16)*U98)*U$19*U$124)</f>
        <v>0</v>
      </c>
      <c r="V26" s="12">
        <f>IF('KWh (Cumulative) LI'!V26=0,0,((('KWh (Monthly) ENTRY LI'!V26*0.5)+'KWh (Cumulative) LI'!U26-'Rebasing adj LI'!V16)*V98)*V$19*V$124)</f>
        <v>0</v>
      </c>
      <c r="W26" s="12">
        <f>IF('KWh (Cumulative) LI'!W26=0,0,((('KWh (Monthly) ENTRY LI'!W26*0.5)+'KWh (Cumulative) LI'!V26-'Rebasing adj LI'!W16)*W98)*W$19*W$124)</f>
        <v>0</v>
      </c>
      <c r="X26" s="12">
        <f>IF('KWh (Cumulative) LI'!X26=0,0,((('KWh (Monthly) ENTRY LI'!X26*0.5)+'KWh (Cumulative) LI'!W26-'Rebasing adj LI'!X16)*X98)*X$19*X$124)</f>
        <v>0</v>
      </c>
      <c r="Y26" s="12">
        <f>IF('KWh (Cumulative) LI'!Y26=0,0,((('KWh (Monthly) ENTRY LI'!Y26*0.5)+'KWh (Cumulative) LI'!X26-'Rebasing adj LI'!Y16)*Y98)*Y$19*Y$124)</f>
        <v>0</v>
      </c>
      <c r="Z26" s="12">
        <f>IF('KWh (Cumulative) LI'!Z26=0,0,((('KWh (Monthly) ENTRY LI'!Z26*0.5)+'KWh (Cumulative) LI'!Y26-'Rebasing adj LI'!Z16)*Z98)*Z$19*Z$124)</f>
        <v>0</v>
      </c>
      <c r="AA26" s="12">
        <f>IF('KWh (Cumulative) LI'!AA26=0,0,((('KWh (Monthly) ENTRY LI'!AA26*0.5)+'KWh (Cumulative) LI'!Z26-'Rebasing adj LI'!AA16)*AA98)*AA$19*AA$124)</f>
        <v>0</v>
      </c>
      <c r="AB26" s="12">
        <f>IF('KWh (Cumulative) LI'!AB26=0,0,((('KWh (Monthly) ENTRY LI'!AB26*0.5)+'KWh (Cumulative) LI'!AA26-'Rebasing adj LI'!AB16)*AB98)*AB$19*AB$124)</f>
        <v>0</v>
      </c>
      <c r="AC26" s="12">
        <f>IF('KWh (Cumulative) LI'!AC26=0,0,((('KWh (Monthly) ENTRY LI'!AC26*0.5)+'KWh (Cumulative) LI'!AB26-'Rebasing adj LI'!AC16)*AC98)*AC$19*AC$124)</f>
        <v>0</v>
      </c>
      <c r="AD26" s="12">
        <f>IF('KWh (Cumulative) LI'!AD26=0,0,((('KWh (Monthly) ENTRY LI'!AD26*0.5)+'KWh (Cumulative) LI'!AC26-'Rebasing adj LI'!AD16)*AD98)*AD$19*AD$124)</f>
        <v>0</v>
      </c>
      <c r="AE26" s="12">
        <f>IF('KWh (Cumulative) LI'!AE26=0,0,((('KWh (Monthly) ENTRY LI'!AE26*0.5)+'KWh (Cumulative) LI'!AD26-'Rebasing adj LI'!AE16)*AE98)*AE$19*AE$124)</f>
        <v>0</v>
      </c>
      <c r="AF26" s="12">
        <f>IF('KWh (Cumulative) LI'!AF26=0,0,((('KWh (Monthly) ENTRY LI'!AF26*0.5)+'KWh (Cumulative) LI'!AE26-'Rebasing adj LI'!AF16)*AF98)*AF$19*AF$124)</f>
        <v>0</v>
      </c>
      <c r="AG26" s="12">
        <f>IF('KWh (Cumulative) LI'!AG26=0,0,((('KWh (Monthly) ENTRY LI'!AG26*0.5)+'KWh (Cumulative) LI'!AF26-'Rebasing adj LI'!AG16)*AG98)*AG$19*AG$124)</f>
        <v>0</v>
      </c>
      <c r="AH26" s="12">
        <f>IF('KWh (Cumulative) LI'!AH26=0,0,((('KWh (Monthly) ENTRY LI'!AH26*0.5)+'KWh (Cumulative) LI'!AG26-'Rebasing adj LI'!AH16)*AH98)*AH$19*AH$124)</f>
        <v>0</v>
      </c>
      <c r="AI26" s="12">
        <f>IF('KWh (Cumulative) LI'!AI26=0,0,((('KWh (Monthly) ENTRY LI'!AI26*0.5)+'KWh (Cumulative) LI'!AH26-'Rebasing adj LI'!AI16)*AI98)*AI$19*AI$124)</f>
        <v>0</v>
      </c>
      <c r="AJ26" s="12">
        <f>IF('KWh (Cumulative) LI'!AJ26=0,0,((('KWh (Monthly) ENTRY LI'!AJ26*0.5)+'KWh (Cumulative) LI'!AI26-'Rebasing adj LI'!AJ16)*AJ98)*AJ$19*AJ$124)</f>
        <v>0</v>
      </c>
      <c r="AK26" s="12">
        <f>IF('KWh (Cumulative) LI'!AK26=0,0,((('KWh (Monthly) ENTRY LI'!AK26*0.5)+'KWh (Cumulative) LI'!AJ26-'Rebasing adj LI'!AK16)*AK98)*AK$19*AK$124)</f>
        <v>0</v>
      </c>
      <c r="AL26" s="12">
        <f>IF('KWh (Cumulative) LI'!AL26=0,0,((('KWh (Monthly) ENTRY LI'!AL26*0.5)+'KWh (Cumulative) LI'!AK26-'Rebasing adj LI'!AL16)*AL98)*AL$19*AL$124)</f>
        <v>0</v>
      </c>
      <c r="AM26" s="12">
        <f>IF('KWh (Cumulative) LI'!AM26=0,0,((('KWh (Monthly) ENTRY LI'!AM26*0.5)+'KWh (Cumulative) LI'!AL26-'Rebasing adj LI'!AM16)*AM98)*AM$19*AM$124)</f>
        <v>0</v>
      </c>
      <c r="AN26" s="12">
        <f>IF('KWh (Cumulative) LI'!AN26=0,0,((('KWh (Monthly) ENTRY LI'!AN26*0.5)+'KWh (Cumulative) LI'!AM26-'Rebasing adj LI'!AN16)*AN98)*AN$19*AN$124)</f>
        <v>0</v>
      </c>
      <c r="AO26" s="12">
        <f>IF('KWh (Cumulative) LI'!AO26=0,0,((('KWh (Monthly) ENTRY LI'!AO26*0.5)+'KWh (Cumulative) LI'!AN26-'Rebasing adj LI'!AO16)*AO98)*AO$19*AO$124)</f>
        <v>0</v>
      </c>
      <c r="AP26" s="12">
        <f>IF('KWh (Cumulative) LI'!AP26=0,0,((('KWh (Monthly) ENTRY LI'!AP26*0.5)+'KWh (Cumulative) LI'!AO26-'Rebasing adj LI'!AP16)*AP98)*AP$19*AP$124)</f>
        <v>0</v>
      </c>
      <c r="AQ26" s="12">
        <f>IF('KWh (Cumulative) LI'!AQ26=0,0,((('KWh (Monthly) ENTRY LI'!AQ26*0.5)+'KWh (Cumulative) LI'!AP26-'Rebasing adj LI'!AQ16)*AQ98)*AQ$19*AQ$124)</f>
        <v>0</v>
      </c>
      <c r="AR26" s="12">
        <f>IF('KWh (Cumulative) LI'!AR26=0,0,((('KWh (Monthly) ENTRY LI'!AR26*0.5)+'KWh (Cumulative) LI'!AQ26-'Rebasing adj LI'!AR16)*AR98)*AR$19*AR$124)</f>
        <v>0</v>
      </c>
      <c r="AS26" s="12">
        <f>IF('KWh (Cumulative) LI'!AS26=0,0,((('KWh (Monthly) ENTRY LI'!AS26*0.5)+'KWh (Cumulative) LI'!AR26-'Rebasing adj LI'!AS16)*AS98)*AS$19*AS$124)</f>
        <v>0</v>
      </c>
      <c r="AT26" s="12">
        <f>IF('KWh (Cumulative) LI'!AT26=0,0,((('KWh (Monthly) ENTRY LI'!AT26*0.5)+'KWh (Cumulative) LI'!AS26-'Rebasing adj LI'!AT16)*AT98)*AT$19*AT$124)</f>
        <v>0</v>
      </c>
      <c r="AU26" s="12">
        <f>IF('KWh (Cumulative) LI'!AU26=0,0,((('KWh (Monthly) ENTRY LI'!AU26*0.5)+'KWh (Cumulative) LI'!AT26-'Rebasing adj LI'!AU16)*AU98)*AU$19*AU$124)</f>
        <v>0</v>
      </c>
      <c r="AV26" s="12">
        <f>IF('KWh (Cumulative) LI'!AV26=0,0,((('KWh (Monthly) ENTRY LI'!AV26*0.5)+'KWh (Cumulative) LI'!AU26-'Rebasing adj LI'!AV16)*AV98)*AV$19*AV$124)</f>
        <v>0</v>
      </c>
      <c r="AW26" s="12">
        <f>IF('KWh (Cumulative) LI'!AW26=0,0,((('KWh (Monthly) ENTRY LI'!AW26*0.5)+'KWh (Cumulative) LI'!AV26-'Rebasing adj LI'!AW16)*AW98)*AW$19*AW$124)</f>
        <v>0</v>
      </c>
      <c r="AX26" s="12">
        <f>IF('KWh (Cumulative) LI'!AX26=0,0,((('KWh (Monthly) ENTRY LI'!AX26*0.5)+'KWh (Cumulative) LI'!AW26-'Rebasing adj LI'!AX16)*AX98)*AX$19*AX$124)</f>
        <v>0</v>
      </c>
      <c r="AY26" s="12">
        <f>IF('KWh (Cumulative) LI'!AY26=0,0,((('KWh (Monthly) ENTRY LI'!AY26*0.5)+'KWh (Cumulative) LI'!AX26-'Rebasing adj LI'!AY16)*AY98)*AY$19*AY$124)</f>
        <v>0</v>
      </c>
      <c r="AZ26" s="12">
        <f>IF('KWh (Cumulative) LI'!AZ26=0,0,((('KWh (Monthly) ENTRY LI'!AZ26*0.5)+'KWh (Cumulative) LI'!AY26-'Rebasing adj LI'!AZ16)*AZ98)*AZ$19*AZ$124)</f>
        <v>0</v>
      </c>
      <c r="BA26" s="12">
        <f>IF('KWh (Cumulative) LI'!BA26=0,0,((('KWh (Monthly) ENTRY LI'!BA26*0.5)+'KWh (Cumulative) LI'!AZ26-'Rebasing adj LI'!BA16)*BA98)*BA$19*BA$124)</f>
        <v>0</v>
      </c>
      <c r="BB26" s="12">
        <f>IF('KWh (Cumulative) LI'!BB26=0,0,((('KWh (Monthly) ENTRY LI'!BB26*0.5)+'KWh (Cumulative) LI'!BA26-'Rebasing adj LI'!BB16)*BB98)*BB$19*BB$124)</f>
        <v>0</v>
      </c>
      <c r="BC26" s="12">
        <f>IF('KWh (Cumulative) LI'!BC26=0,0,((('KWh (Monthly) ENTRY LI'!BC26*0.5)+'KWh (Cumulative) LI'!BB26-'Rebasing adj LI'!BC16)*BC98)*BC$19*BC$124)</f>
        <v>0</v>
      </c>
      <c r="BD26" s="12">
        <f>IF('KWh (Cumulative) LI'!BD26=0,0,((('KWh (Monthly) ENTRY LI'!BD26*0.5)+'KWh (Cumulative) LI'!BC26-'Rebasing adj LI'!BD16)*BD98)*BD$19*BD$124)</f>
        <v>0</v>
      </c>
      <c r="BE26" s="12">
        <f>IF('KWh (Cumulative) LI'!BE26=0,0,((('KWh (Monthly) ENTRY LI'!BE26*0.5)+'KWh (Cumulative) LI'!BD26-'Rebasing adj LI'!BE16)*BE98)*BE$19*BE$124)</f>
        <v>0</v>
      </c>
      <c r="BF26" s="12">
        <f>IF('KWh (Cumulative) LI'!BF26=0,0,((('KWh (Monthly) ENTRY LI'!BF26*0.5)+'KWh (Cumulative) LI'!BE26-'Rebasing adj LI'!BF16)*BF98)*BF$19*BF$124)</f>
        <v>0</v>
      </c>
      <c r="BG26" s="12">
        <f>IF('KWh (Cumulative) LI'!BG26=0,0,((('KWh (Monthly) ENTRY LI'!BG26*0.5)+'KWh (Cumulative) LI'!BF26-'Rebasing adj LI'!BG16)*BG98)*BG$19*BG$124)</f>
        <v>0</v>
      </c>
      <c r="BH26" s="12">
        <f>IF('KWh (Cumulative) LI'!BH26=0,0,((('KWh (Monthly) ENTRY LI'!BH26*0.5)+'KWh (Cumulative) LI'!BG26-'Rebasing adj LI'!BH16)*BH98)*BH$19*BH$124)</f>
        <v>0</v>
      </c>
      <c r="BI26" s="12">
        <f>IF('KWh (Cumulative) LI'!BI26=0,0,((('KWh (Monthly) ENTRY LI'!BI26*0.5)+'KWh (Cumulative) LI'!BH26-'Rebasing adj LI'!BI16)*BI98)*BI$19*BI$124)</f>
        <v>0</v>
      </c>
      <c r="BJ26" s="12">
        <f>IF('KWh (Cumulative) LI'!BJ26=0,0,((('KWh (Monthly) ENTRY LI'!BJ26*0.5)+'KWh (Cumulative) LI'!BI26-'Rebasing adj LI'!BJ16)*BJ98)*BJ$19*BJ$124)</f>
        <v>0</v>
      </c>
      <c r="BK26" s="12">
        <f>IF('KWh (Cumulative) LI'!BK26=0,0,((('KWh (Monthly) ENTRY LI'!BK26*0.5)+'KWh (Cumulative) LI'!BJ26-'Rebasing adj LI'!BK16)*BK98)*BK$19*BK$124)</f>
        <v>0</v>
      </c>
      <c r="BL26" s="12">
        <f>IF('KWh (Cumulative) LI'!BL26=0,0,((('KWh (Monthly) ENTRY LI'!BL26*0.5)+'KWh (Cumulative) LI'!BK26-'Rebasing adj LI'!BL16)*BL98)*BL$19*BL$124)</f>
        <v>0</v>
      </c>
      <c r="BM26" s="12">
        <f>IF('KWh (Cumulative) LI'!BM26=0,0,((('KWh (Monthly) ENTRY LI'!BM26*0.5)+'KWh (Cumulative) LI'!BL26-'Rebasing adj LI'!BM16)*BM98)*BM$19*BM$124)</f>
        <v>0</v>
      </c>
      <c r="BN26" s="12">
        <f>IF('KWh (Cumulative) LI'!BN26=0,0,((('KWh (Monthly) ENTRY LI'!BN26*0.5)+'KWh (Cumulative) LI'!BM26-'Rebasing adj LI'!BN16)*BN98)*BN$19*BN$124)</f>
        <v>0</v>
      </c>
      <c r="BO26" s="12">
        <f>IF('KWh (Cumulative) LI'!BO26=0,0,((('KWh (Monthly) ENTRY LI'!BO26*0.5)+'KWh (Cumulative) LI'!BN26-'Rebasing adj LI'!BO16)*BO98)*BO$19*BO$124)</f>
        <v>0</v>
      </c>
      <c r="BP26" s="12">
        <f>IF('KWh (Cumulative) LI'!BP26=0,0,((('KWh (Monthly) ENTRY LI'!BP26*0.5)+'KWh (Cumulative) LI'!BO26-'Rebasing adj LI'!BP16)*BP98)*BP$19*BP$124)</f>
        <v>0</v>
      </c>
      <c r="BQ26" s="12">
        <f>IF('KWh (Cumulative) LI'!BQ26=0,0,((('KWh (Monthly) ENTRY LI'!BQ26*0.5)+'KWh (Cumulative) LI'!BP26-'Rebasing adj LI'!BQ16)*BQ98)*BQ$19*BQ$124)</f>
        <v>0</v>
      </c>
      <c r="BR26" s="12">
        <f>IF('KWh (Cumulative) LI'!BR26=0,0,((('KWh (Monthly) ENTRY LI'!BR26*0.5)+'KWh (Cumulative) LI'!BQ26-'Rebasing adj LI'!BR16)*BR98)*BR$19*BR$124)</f>
        <v>0</v>
      </c>
      <c r="BS26" s="12">
        <f>IF('KWh (Cumulative) LI'!BS26=0,0,((('KWh (Monthly) ENTRY LI'!BS26*0.5)+'KWh (Cumulative) LI'!BR26-'Rebasing adj LI'!BS16)*BS98)*BS$19*BS$124)</f>
        <v>0</v>
      </c>
      <c r="BT26" s="12">
        <f>IF('KWh (Cumulative) LI'!BT26=0,0,((('KWh (Monthly) ENTRY LI'!BT26*0.5)+'KWh (Cumulative) LI'!BS26-'Rebasing adj LI'!BT16)*BT98)*BT$19*BT$124)</f>
        <v>0</v>
      </c>
      <c r="BU26" s="12">
        <f>IF('KWh (Cumulative) LI'!BU26=0,0,((('KWh (Monthly) ENTRY LI'!BU26*0.5)+'KWh (Cumulative) LI'!BT26-'Rebasing adj LI'!BU16)*BU98)*BU$19*BU$124)</f>
        <v>0</v>
      </c>
      <c r="BV26" s="12">
        <f>IF('KWh (Cumulative) LI'!BV26=0,0,((('KWh (Monthly) ENTRY LI'!BV26*0.5)+'KWh (Cumulative) LI'!BU26-'Rebasing adj LI'!BV16)*BV98)*BV$19*BV$124)</f>
        <v>0</v>
      </c>
      <c r="BW26" s="12">
        <f>IF('KWh (Cumulative) LI'!BW26=0,0,((('KWh (Monthly) ENTRY LI'!BW26*0.5)+'KWh (Cumulative) LI'!BV26-'Rebasing adj LI'!BW16)*BW98)*BW$19*BW$124)</f>
        <v>0</v>
      </c>
      <c r="BX26" s="12">
        <f>IF('KWh (Cumulative) LI'!BX26=0,0,((('KWh (Monthly) ENTRY LI'!BX26*0.5)+'KWh (Cumulative) LI'!BW26-'Rebasing adj LI'!BX16)*BX98)*BX$19*BX$124)</f>
        <v>0</v>
      </c>
      <c r="BY26" s="12">
        <f>IF('KWh (Cumulative) LI'!BY26=0,0,((('KWh (Monthly) ENTRY LI'!BY26*0.5)+'KWh (Cumulative) LI'!BX26-'Rebasing adj LI'!BY16)*BY98)*BY$19*BY$124)</f>
        <v>0</v>
      </c>
      <c r="BZ26" s="12">
        <f>IF('KWh (Cumulative) LI'!BZ26=0,0,((('KWh (Monthly) ENTRY LI'!BZ26*0.5)+'KWh (Cumulative) LI'!BY26-'Rebasing adj LI'!BZ16)*BZ98)*BZ$19*BZ$124)</f>
        <v>0</v>
      </c>
      <c r="CA26" s="12">
        <f>IF('KWh (Cumulative) LI'!CA26=0,0,((('KWh (Monthly) ENTRY LI'!CA26*0.5)+'KWh (Cumulative) LI'!BZ26-'Rebasing adj LI'!CA16)*CA98)*CA$19*CA$124)</f>
        <v>0</v>
      </c>
      <c r="CB26" s="12">
        <f>IF('KWh (Cumulative) LI'!CB26=0,0,((('KWh (Monthly) ENTRY LI'!CB26*0.5)+'KWh (Cumulative) LI'!CA26-'Rebasing adj LI'!CB16)*CB98)*CB$19*CB$124)</f>
        <v>0</v>
      </c>
      <c r="CC26" s="12">
        <f>IF('KWh (Cumulative) LI'!CC26=0,0,((('KWh (Monthly) ENTRY LI'!CC26*0.5)+'KWh (Cumulative) LI'!CB26-'Rebasing adj LI'!CC16)*CC98)*CC$19*CC$124)</f>
        <v>0</v>
      </c>
      <c r="CD26" s="12">
        <f>IF('KWh (Cumulative) LI'!CD26=0,0,((('KWh (Monthly) ENTRY LI'!CD26*0.5)+'KWh (Cumulative) LI'!CC26-'Rebasing adj LI'!CD16)*CD98)*CD$19*CD$124)</f>
        <v>0</v>
      </c>
      <c r="CE26" s="12">
        <f>IF('KWh (Cumulative) LI'!CE26=0,0,((('KWh (Monthly) ENTRY LI'!CE26*0.5)+'KWh (Cumulative) LI'!CD26-'Rebasing adj LI'!CE16)*CE98)*CE$19*CE$124)</f>
        <v>0</v>
      </c>
      <c r="CF26" s="12">
        <f>IF('KWh (Cumulative) LI'!CF26=0,0,((('KWh (Monthly) ENTRY LI'!CF26*0.5)+'KWh (Cumulative) LI'!CE26-'Rebasing adj LI'!CF16)*CF98)*CF$19*CF$124)</f>
        <v>0</v>
      </c>
      <c r="CG26" s="12">
        <f>IF('KWh (Cumulative) LI'!CG26=0,0,((('KWh (Monthly) ENTRY LI'!CG26*0.5)+'KWh (Cumulative) LI'!CF26-'Rebasing adj LI'!CG16)*CG98)*CG$19*CG$124)</f>
        <v>0</v>
      </c>
      <c r="CH26" s="12">
        <f>IF('KWh (Cumulative) LI'!CH26=0,0,((('KWh (Monthly) ENTRY LI'!CH26*0.5)+'KWh (Cumulative) LI'!CG26-'Rebasing adj LI'!CH16)*CH98)*CH$19*CH$124)</f>
        <v>0</v>
      </c>
      <c r="CI26" s="12">
        <f>IF('KWh (Cumulative) LI'!CI26=0,0,((('KWh (Monthly) ENTRY LI'!CI26*0.5)+'KWh (Cumulative) LI'!CH26-'Rebasing adj LI'!CI16)*CI98)*CI$19*CI$124)</f>
        <v>0</v>
      </c>
      <c r="CJ26" s="12">
        <f>IF('KWh (Cumulative) LI'!CJ26=0,0,((('KWh (Monthly) ENTRY LI'!CJ26*0.5)+'KWh (Cumulative) LI'!CI26-'Rebasing adj LI'!CJ16)*CJ98)*CJ$19*CJ$124)</f>
        <v>0</v>
      </c>
    </row>
    <row r="27" spans="1:88" x14ac:dyDescent="0.35">
      <c r="A27" s="301"/>
      <c r="B27" s="47" t="s">
        <v>13</v>
      </c>
      <c r="C27" s="12">
        <f>IF('KWh (Cumulative) LI'!C27=0,0,((('KWh (Monthly) ENTRY LI'!C27*0.5)-'Rebasing adj LI'!C17)*C99)*C$19*C$124)</f>
        <v>0</v>
      </c>
      <c r="D27" s="12">
        <f>IF('KWh (Cumulative) LI'!D27=0,0,((('KWh (Monthly) ENTRY LI'!D27*0.5)+'KWh (Cumulative) LI'!C27-'Rebasing adj LI'!D17)*D99)*D$19*D$124)</f>
        <v>0</v>
      </c>
      <c r="E27" s="12">
        <f>IF('KWh (Cumulative) LI'!E27=0,0,((('KWh (Monthly) ENTRY LI'!E27*0.5)+'KWh (Cumulative) LI'!D27-'Rebasing adj LI'!E17)*E99)*E$19*E$124)</f>
        <v>0</v>
      </c>
      <c r="F27" s="12">
        <f>IF('KWh (Cumulative) LI'!F27=0,0,((('KWh (Monthly) ENTRY LI'!F27*0.5)+'KWh (Cumulative) LI'!E27-'Rebasing adj LI'!F17)*F99)*F$19*F$124)</f>
        <v>0</v>
      </c>
      <c r="G27" s="12">
        <f>IF('KWh (Cumulative) LI'!G27=0,0,((('KWh (Monthly) ENTRY LI'!G27*0.5)+'KWh (Cumulative) LI'!F27-'Rebasing adj LI'!G17)*G99)*G$19*G$124)</f>
        <v>0</v>
      </c>
      <c r="H27" s="12">
        <f>IF('KWh (Cumulative) LI'!H27=0,0,((('KWh (Monthly) ENTRY LI'!H27*0.5)+'KWh (Cumulative) LI'!G27-'Rebasing adj LI'!H17)*H99)*H$19*H$124)</f>
        <v>0</v>
      </c>
      <c r="I27" s="12">
        <f>IF('KWh (Cumulative) LI'!I27=0,0,((('KWh (Monthly) ENTRY LI'!I27*0.5)+'KWh (Cumulative) LI'!H27-'Rebasing adj LI'!I17)*I99)*I$19*I$124)</f>
        <v>0</v>
      </c>
      <c r="J27" s="12">
        <f>IF('KWh (Cumulative) LI'!J27=0,0,((('KWh (Monthly) ENTRY LI'!J27*0.5)+'KWh (Cumulative) LI'!I27-'Rebasing adj LI'!J17)*J99)*J$19*J$124)</f>
        <v>0</v>
      </c>
      <c r="K27" s="12">
        <f>IF('KWh (Cumulative) LI'!K27=0,0,((('KWh (Monthly) ENTRY LI'!K27*0.5)+'KWh (Cumulative) LI'!J27-'Rebasing adj LI'!K17)*K99)*K$19*K$124)</f>
        <v>0</v>
      </c>
      <c r="L27" s="12">
        <f>IF('KWh (Cumulative) LI'!L27=0,0,((('KWh (Monthly) ENTRY LI'!L27*0.5)+'KWh (Cumulative) LI'!K27-'Rebasing adj LI'!L17)*L99)*L$19*L$124)</f>
        <v>0</v>
      </c>
      <c r="M27" s="12">
        <f>IF('KWh (Cumulative) LI'!M27=0,0,((('KWh (Monthly) ENTRY LI'!M27*0.5)+'KWh (Cumulative) LI'!L27-'Rebasing adj LI'!M17)*M99)*M$19*M$124)</f>
        <v>0</v>
      </c>
      <c r="N27" s="12">
        <f>IF('KWh (Cumulative) LI'!N27=0,0,((('KWh (Monthly) ENTRY LI'!N27*0.5)+'KWh (Cumulative) LI'!M27-'Rebasing adj LI'!N17)*N99)*N$19*N$124)</f>
        <v>0</v>
      </c>
      <c r="O27" s="12">
        <f>IF('KWh (Cumulative) LI'!O27=0,0,((('KWh (Monthly) ENTRY LI'!O27*0.5)+'KWh (Cumulative) LI'!N27-'Rebasing adj LI'!O17)*O99)*O$19*O$124)</f>
        <v>0</v>
      </c>
      <c r="P27" s="12">
        <f>IF('KWh (Cumulative) LI'!P27=0,0,((('KWh (Monthly) ENTRY LI'!P27*0.5)+'KWh (Cumulative) LI'!O27-'Rebasing adj LI'!P17)*P99)*P$19*P$124)</f>
        <v>0</v>
      </c>
      <c r="Q27" s="12">
        <f>IF('KWh (Cumulative) LI'!Q27=0,0,((('KWh (Monthly) ENTRY LI'!Q27*0.5)+'KWh (Cumulative) LI'!P27-'Rebasing adj LI'!Q17)*Q99)*Q$19*Q$124)</f>
        <v>0</v>
      </c>
      <c r="R27" s="12">
        <f>IF('KWh (Cumulative) LI'!R27=0,0,((('KWh (Monthly) ENTRY LI'!R27*0.5)+'KWh (Cumulative) LI'!Q27-'Rebasing adj LI'!R17)*R99)*R$19*R$124)</f>
        <v>0</v>
      </c>
      <c r="S27" s="12">
        <f>IF('KWh (Cumulative) LI'!S27=0,0,((('KWh (Monthly) ENTRY LI'!S27*0.5)+'KWh (Cumulative) LI'!R27-'Rebasing adj LI'!S17)*S99)*S$19*S$124)</f>
        <v>0</v>
      </c>
      <c r="T27" s="12">
        <f>IF('KWh (Cumulative) LI'!T27=0,0,((('KWh (Monthly) ENTRY LI'!T27*0.5)+'KWh (Cumulative) LI'!S27-'Rebasing adj LI'!T17)*T99)*T$19*T$124)</f>
        <v>0</v>
      </c>
      <c r="U27" s="12">
        <f>IF('KWh (Cumulative) LI'!U27=0,0,((('KWh (Monthly) ENTRY LI'!U27*0.5)+'KWh (Cumulative) LI'!T27-'Rebasing adj LI'!U17)*U99)*U$19*U$124)</f>
        <v>0</v>
      </c>
      <c r="V27" s="12">
        <f>IF('KWh (Cumulative) LI'!V27=0,0,((('KWh (Monthly) ENTRY LI'!V27*0.5)+'KWh (Cumulative) LI'!U27-'Rebasing adj LI'!V17)*V99)*V$19*V$124)</f>
        <v>0</v>
      </c>
      <c r="W27" s="12">
        <f>IF('KWh (Cumulative) LI'!W27=0,0,((('KWh (Monthly) ENTRY LI'!W27*0.5)+'KWh (Cumulative) LI'!V27-'Rebasing adj LI'!W17)*W99)*W$19*W$124)</f>
        <v>0</v>
      </c>
      <c r="X27" s="12">
        <f>IF('KWh (Cumulative) LI'!X27=0,0,((('KWh (Monthly) ENTRY LI'!X27*0.5)+'KWh (Cumulative) LI'!W27-'Rebasing adj LI'!X17)*X99)*X$19*X$124)</f>
        <v>0</v>
      </c>
      <c r="Y27" s="12">
        <f>IF('KWh (Cumulative) LI'!Y27=0,0,((('KWh (Monthly) ENTRY LI'!Y27*0.5)+'KWh (Cumulative) LI'!X27-'Rebasing adj LI'!Y17)*Y99)*Y$19*Y$124)</f>
        <v>0</v>
      </c>
      <c r="Z27" s="12">
        <f>IF('KWh (Cumulative) LI'!Z27=0,0,((('KWh (Monthly) ENTRY LI'!Z27*0.5)+'KWh (Cumulative) LI'!Y27-'Rebasing adj LI'!Z17)*Z99)*Z$19*Z$124)</f>
        <v>0</v>
      </c>
      <c r="AA27" s="12">
        <f>IF('KWh (Cumulative) LI'!AA27=0,0,((('KWh (Monthly) ENTRY LI'!AA27*0.5)+'KWh (Cumulative) LI'!Z27-'Rebasing adj LI'!AA17)*AA99)*AA$19*AA$124)</f>
        <v>0</v>
      </c>
      <c r="AB27" s="12">
        <f>IF('KWh (Cumulative) LI'!AB27=0,0,((('KWh (Monthly) ENTRY LI'!AB27*0.5)+'KWh (Cumulative) LI'!AA27-'Rebasing adj LI'!AB17)*AB99)*AB$19*AB$124)</f>
        <v>0</v>
      </c>
      <c r="AC27" s="12">
        <f>IF('KWh (Cumulative) LI'!AC27=0,0,((('KWh (Monthly) ENTRY LI'!AC27*0.5)+'KWh (Cumulative) LI'!AB27-'Rebasing adj LI'!AC17)*AC99)*AC$19*AC$124)</f>
        <v>0</v>
      </c>
      <c r="AD27" s="12">
        <f>IF('KWh (Cumulative) LI'!AD27=0,0,((('KWh (Monthly) ENTRY LI'!AD27*0.5)+'KWh (Cumulative) LI'!AC27-'Rebasing adj LI'!AD17)*AD99)*AD$19*AD$124)</f>
        <v>0</v>
      </c>
      <c r="AE27" s="12">
        <f>IF('KWh (Cumulative) LI'!AE27=0,0,((('KWh (Monthly) ENTRY LI'!AE27*0.5)+'KWh (Cumulative) LI'!AD27-'Rebasing adj LI'!AE17)*AE99)*AE$19*AE$124)</f>
        <v>0</v>
      </c>
      <c r="AF27" s="12">
        <f>IF('KWh (Cumulative) LI'!AF27=0,0,((('KWh (Monthly) ENTRY LI'!AF27*0.5)+'KWh (Cumulative) LI'!AE27-'Rebasing adj LI'!AF17)*AF99)*AF$19*AF$124)</f>
        <v>0</v>
      </c>
      <c r="AG27" s="12">
        <f>IF('KWh (Cumulative) LI'!AG27=0,0,((('KWh (Monthly) ENTRY LI'!AG27*0.5)+'KWh (Cumulative) LI'!AF27-'Rebasing adj LI'!AG17)*AG99)*AG$19*AG$124)</f>
        <v>0</v>
      </c>
      <c r="AH27" s="12">
        <f>IF('KWh (Cumulative) LI'!AH27=0,0,((('KWh (Monthly) ENTRY LI'!AH27*0.5)+'KWh (Cumulative) LI'!AG27-'Rebasing adj LI'!AH17)*AH99)*AH$19*AH$124)</f>
        <v>0</v>
      </c>
      <c r="AI27" s="12">
        <f>IF('KWh (Cumulative) LI'!AI27=0,0,((('KWh (Monthly) ENTRY LI'!AI27*0.5)+'KWh (Cumulative) LI'!AH27-'Rebasing adj LI'!AI17)*AI99)*AI$19*AI$124)</f>
        <v>0</v>
      </c>
      <c r="AJ27" s="12">
        <f>IF('KWh (Cumulative) LI'!AJ27=0,0,((('KWh (Monthly) ENTRY LI'!AJ27*0.5)+'KWh (Cumulative) LI'!AI27-'Rebasing adj LI'!AJ17)*AJ99)*AJ$19*AJ$124)</f>
        <v>0</v>
      </c>
      <c r="AK27" s="12">
        <f>IF('KWh (Cumulative) LI'!AK27=0,0,((('KWh (Monthly) ENTRY LI'!AK27*0.5)+'KWh (Cumulative) LI'!AJ27-'Rebasing adj LI'!AK17)*AK99)*AK$19*AK$124)</f>
        <v>0</v>
      </c>
      <c r="AL27" s="12">
        <f>IF('KWh (Cumulative) LI'!AL27=0,0,((('KWh (Monthly) ENTRY LI'!AL27*0.5)+'KWh (Cumulative) LI'!AK27-'Rebasing adj LI'!AL17)*AL99)*AL$19*AL$124)</f>
        <v>0</v>
      </c>
      <c r="AM27" s="12">
        <f>IF('KWh (Cumulative) LI'!AM27=0,0,((('KWh (Monthly) ENTRY LI'!AM27*0.5)+'KWh (Cumulative) LI'!AL27-'Rebasing adj LI'!AM17)*AM99)*AM$19*AM$124)</f>
        <v>0</v>
      </c>
      <c r="AN27" s="12">
        <f>IF('KWh (Cumulative) LI'!AN27=0,0,((('KWh (Monthly) ENTRY LI'!AN27*0.5)+'KWh (Cumulative) LI'!AM27-'Rebasing adj LI'!AN17)*AN99)*AN$19*AN$124)</f>
        <v>0</v>
      </c>
      <c r="AO27" s="12">
        <f>IF('KWh (Cumulative) LI'!AO27=0,0,((('KWh (Monthly) ENTRY LI'!AO27*0.5)+'KWh (Cumulative) LI'!AN27-'Rebasing adj LI'!AO17)*AO99)*AO$19*AO$124)</f>
        <v>0</v>
      </c>
      <c r="AP27" s="12">
        <f>IF('KWh (Cumulative) LI'!AP27=0,0,((('KWh (Monthly) ENTRY LI'!AP27*0.5)+'KWh (Cumulative) LI'!AO27-'Rebasing adj LI'!AP17)*AP99)*AP$19*AP$124)</f>
        <v>0</v>
      </c>
      <c r="AQ27" s="12">
        <f>IF('KWh (Cumulative) LI'!AQ27=0,0,((('KWh (Monthly) ENTRY LI'!AQ27*0.5)+'KWh (Cumulative) LI'!AP27-'Rebasing adj LI'!AQ17)*AQ99)*AQ$19*AQ$124)</f>
        <v>0</v>
      </c>
      <c r="AR27" s="12">
        <f>IF('KWh (Cumulative) LI'!AR27=0,0,((('KWh (Monthly) ENTRY LI'!AR27*0.5)+'KWh (Cumulative) LI'!AQ27-'Rebasing adj LI'!AR17)*AR99)*AR$19*AR$124)</f>
        <v>0</v>
      </c>
      <c r="AS27" s="12">
        <f>IF('KWh (Cumulative) LI'!AS27=0,0,((('KWh (Monthly) ENTRY LI'!AS27*0.5)+'KWh (Cumulative) LI'!AR27-'Rebasing adj LI'!AS17)*AS99)*AS$19*AS$124)</f>
        <v>0</v>
      </c>
      <c r="AT27" s="12">
        <f>IF('KWh (Cumulative) LI'!AT27=0,0,((('KWh (Monthly) ENTRY LI'!AT27*0.5)+'KWh (Cumulative) LI'!AS27-'Rebasing adj LI'!AT17)*AT99)*AT$19*AT$124)</f>
        <v>0</v>
      </c>
      <c r="AU27" s="12">
        <f>IF('KWh (Cumulative) LI'!AU27=0,0,((('KWh (Monthly) ENTRY LI'!AU27*0.5)+'KWh (Cumulative) LI'!AT27-'Rebasing adj LI'!AU17)*AU99)*AU$19*AU$124)</f>
        <v>0</v>
      </c>
      <c r="AV27" s="12">
        <f>IF('KWh (Cumulative) LI'!AV27=0,0,((('KWh (Monthly) ENTRY LI'!AV27*0.5)+'KWh (Cumulative) LI'!AU27-'Rebasing adj LI'!AV17)*AV99)*AV$19*AV$124)</f>
        <v>0</v>
      </c>
      <c r="AW27" s="12">
        <f>IF('KWh (Cumulative) LI'!AW27=0,0,((('KWh (Monthly) ENTRY LI'!AW27*0.5)+'KWh (Cumulative) LI'!AV27-'Rebasing adj LI'!AW17)*AW99)*AW$19*AW$124)</f>
        <v>0</v>
      </c>
      <c r="AX27" s="12">
        <f>IF('KWh (Cumulative) LI'!AX27=0,0,((('KWh (Monthly) ENTRY LI'!AX27*0.5)+'KWh (Cumulative) LI'!AW27-'Rebasing adj LI'!AX17)*AX99)*AX$19*AX$124)</f>
        <v>0</v>
      </c>
      <c r="AY27" s="12">
        <f>IF('KWh (Cumulative) LI'!AY27=0,0,((('KWh (Monthly) ENTRY LI'!AY27*0.5)+'KWh (Cumulative) LI'!AX27-'Rebasing adj LI'!AY17)*AY99)*AY$19*AY$124)</f>
        <v>0</v>
      </c>
      <c r="AZ27" s="12">
        <f>IF('KWh (Cumulative) LI'!AZ27=0,0,((('KWh (Monthly) ENTRY LI'!AZ27*0.5)+'KWh (Cumulative) LI'!AY27-'Rebasing adj LI'!AZ17)*AZ99)*AZ$19*AZ$124)</f>
        <v>0</v>
      </c>
      <c r="BA27" s="12">
        <f>IF('KWh (Cumulative) LI'!BA27=0,0,((('KWh (Monthly) ENTRY LI'!BA27*0.5)+'KWh (Cumulative) LI'!AZ27-'Rebasing adj LI'!BA17)*BA99)*BA$19*BA$124)</f>
        <v>0</v>
      </c>
      <c r="BB27" s="12">
        <f>IF('KWh (Cumulative) LI'!BB27=0,0,((('KWh (Monthly) ENTRY LI'!BB27*0.5)+'KWh (Cumulative) LI'!BA27-'Rebasing adj LI'!BB17)*BB99)*BB$19*BB$124)</f>
        <v>0</v>
      </c>
      <c r="BC27" s="12">
        <f>IF('KWh (Cumulative) LI'!BC27=0,0,((('KWh (Monthly) ENTRY LI'!BC27*0.5)+'KWh (Cumulative) LI'!BB27-'Rebasing adj LI'!BC17)*BC99)*BC$19*BC$124)</f>
        <v>0</v>
      </c>
      <c r="BD27" s="12">
        <f>IF('KWh (Cumulative) LI'!BD27=0,0,((('KWh (Monthly) ENTRY LI'!BD27*0.5)+'KWh (Cumulative) LI'!BC27-'Rebasing adj LI'!BD17)*BD99)*BD$19*BD$124)</f>
        <v>0</v>
      </c>
      <c r="BE27" s="12">
        <f>IF('KWh (Cumulative) LI'!BE27=0,0,((('KWh (Monthly) ENTRY LI'!BE27*0.5)+'KWh (Cumulative) LI'!BD27-'Rebasing adj LI'!BE17)*BE99)*BE$19*BE$124)</f>
        <v>0</v>
      </c>
      <c r="BF27" s="12">
        <f>IF('KWh (Cumulative) LI'!BF27=0,0,((('KWh (Monthly) ENTRY LI'!BF27*0.5)+'KWh (Cumulative) LI'!BE27-'Rebasing adj LI'!BF17)*BF99)*BF$19*BF$124)</f>
        <v>0</v>
      </c>
      <c r="BG27" s="12">
        <f>IF('KWh (Cumulative) LI'!BG27=0,0,((('KWh (Monthly) ENTRY LI'!BG27*0.5)+'KWh (Cumulative) LI'!BF27-'Rebasing adj LI'!BG17)*BG99)*BG$19*BG$124)</f>
        <v>0</v>
      </c>
      <c r="BH27" s="12">
        <f>IF('KWh (Cumulative) LI'!BH27=0,0,((('KWh (Monthly) ENTRY LI'!BH27*0.5)+'KWh (Cumulative) LI'!BG27-'Rebasing adj LI'!BH17)*BH99)*BH$19*BH$124)</f>
        <v>0</v>
      </c>
      <c r="BI27" s="12">
        <f>IF('KWh (Cumulative) LI'!BI27=0,0,((('KWh (Monthly) ENTRY LI'!BI27*0.5)+'KWh (Cumulative) LI'!BH27-'Rebasing adj LI'!BI17)*BI99)*BI$19*BI$124)</f>
        <v>0</v>
      </c>
      <c r="BJ27" s="12">
        <f>IF('KWh (Cumulative) LI'!BJ27=0,0,((('KWh (Monthly) ENTRY LI'!BJ27*0.5)+'KWh (Cumulative) LI'!BI27-'Rebasing adj LI'!BJ17)*BJ99)*BJ$19*BJ$124)</f>
        <v>0</v>
      </c>
      <c r="BK27" s="12">
        <f>IF('KWh (Cumulative) LI'!BK27=0,0,((('KWh (Monthly) ENTRY LI'!BK27*0.5)+'KWh (Cumulative) LI'!BJ27-'Rebasing adj LI'!BK17)*BK99)*BK$19*BK$124)</f>
        <v>0</v>
      </c>
      <c r="BL27" s="12">
        <f>IF('KWh (Cumulative) LI'!BL27=0,0,((('KWh (Monthly) ENTRY LI'!BL27*0.5)+'KWh (Cumulative) LI'!BK27-'Rebasing adj LI'!BL17)*BL99)*BL$19*BL$124)</f>
        <v>0</v>
      </c>
      <c r="BM27" s="12">
        <f>IF('KWh (Cumulative) LI'!BM27=0,0,((('KWh (Monthly) ENTRY LI'!BM27*0.5)+'KWh (Cumulative) LI'!BL27-'Rebasing adj LI'!BM17)*BM99)*BM$19*BM$124)</f>
        <v>0</v>
      </c>
      <c r="BN27" s="12">
        <f>IF('KWh (Cumulative) LI'!BN27=0,0,((('KWh (Monthly) ENTRY LI'!BN27*0.5)+'KWh (Cumulative) LI'!BM27-'Rebasing adj LI'!BN17)*BN99)*BN$19*BN$124)</f>
        <v>0</v>
      </c>
      <c r="BO27" s="12">
        <f>IF('KWh (Cumulative) LI'!BO27=0,0,((('KWh (Monthly) ENTRY LI'!BO27*0.5)+'KWh (Cumulative) LI'!BN27-'Rebasing adj LI'!BO17)*BO99)*BO$19*BO$124)</f>
        <v>0</v>
      </c>
      <c r="BP27" s="12">
        <f>IF('KWh (Cumulative) LI'!BP27=0,0,((('KWh (Monthly) ENTRY LI'!BP27*0.5)+'KWh (Cumulative) LI'!BO27-'Rebasing adj LI'!BP17)*BP99)*BP$19*BP$124)</f>
        <v>0</v>
      </c>
      <c r="BQ27" s="12">
        <f>IF('KWh (Cumulative) LI'!BQ27=0,0,((('KWh (Monthly) ENTRY LI'!BQ27*0.5)+'KWh (Cumulative) LI'!BP27-'Rebasing adj LI'!BQ17)*BQ99)*BQ$19*BQ$124)</f>
        <v>0</v>
      </c>
      <c r="BR27" s="12">
        <f>IF('KWh (Cumulative) LI'!BR27=0,0,((('KWh (Monthly) ENTRY LI'!BR27*0.5)+'KWh (Cumulative) LI'!BQ27-'Rebasing adj LI'!BR17)*BR99)*BR$19*BR$124)</f>
        <v>0</v>
      </c>
      <c r="BS27" s="12">
        <f>IF('KWh (Cumulative) LI'!BS27=0,0,((('KWh (Monthly) ENTRY LI'!BS27*0.5)+'KWh (Cumulative) LI'!BR27-'Rebasing adj LI'!BS17)*BS99)*BS$19*BS$124)</f>
        <v>0</v>
      </c>
      <c r="BT27" s="12">
        <f>IF('KWh (Cumulative) LI'!BT27=0,0,((('KWh (Monthly) ENTRY LI'!BT27*0.5)+'KWh (Cumulative) LI'!BS27-'Rebasing adj LI'!BT17)*BT99)*BT$19*BT$124)</f>
        <v>0</v>
      </c>
      <c r="BU27" s="12">
        <f>IF('KWh (Cumulative) LI'!BU27=0,0,((('KWh (Monthly) ENTRY LI'!BU27*0.5)+'KWh (Cumulative) LI'!BT27-'Rebasing adj LI'!BU17)*BU99)*BU$19*BU$124)</f>
        <v>0</v>
      </c>
      <c r="BV27" s="12">
        <f>IF('KWh (Cumulative) LI'!BV27=0,0,((('KWh (Monthly) ENTRY LI'!BV27*0.5)+'KWh (Cumulative) LI'!BU27-'Rebasing adj LI'!BV17)*BV99)*BV$19*BV$124)</f>
        <v>0</v>
      </c>
      <c r="BW27" s="12">
        <f>IF('KWh (Cumulative) LI'!BW27=0,0,((('KWh (Monthly) ENTRY LI'!BW27*0.5)+'KWh (Cumulative) LI'!BV27-'Rebasing adj LI'!BW17)*BW99)*BW$19*BW$124)</f>
        <v>0</v>
      </c>
      <c r="BX27" s="12">
        <f>IF('KWh (Cumulative) LI'!BX27=0,0,((('KWh (Monthly) ENTRY LI'!BX27*0.5)+'KWh (Cumulative) LI'!BW27-'Rebasing adj LI'!BX17)*BX99)*BX$19*BX$124)</f>
        <v>0</v>
      </c>
      <c r="BY27" s="12">
        <f>IF('KWh (Cumulative) LI'!BY27=0,0,((('KWh (Monthly) ENTRY LI'!BY27*0.5)+'KWh (Cumulative) LI'!BX27-'Rebasing adj LI'!BY17)*BY99)*BY$19*BY$124)</f>
        <v>0</v>
      </c>
      <c r="BZ27" s="12">
        <f>IF('KWh (Cumulative) LI'!BZ27=0,0,((('KWh (Monthly) ENTRY LI'!BZ27*0.5)+'KWh (Cumulative) LI'!BY27-'Rebasing adj LI'!BZ17)*BZ99)*BZ$19*BZ$124)</f>
        <v>0</v>
      </c>
      <c r="CA27" s="12">
        <f>IF('KWh (Cumulative) LI'!CA27=0,0,((('KWh (Monthly) ENTRY LI'!CA27*0.5)+'KWh (Cumulative) LI'!BZ27-'Rebasing adj LI'!CA17)*CA99)*CA$19*CA$124)</f>
        <v>0</v>
      </c>
      <c r="CB27" s="12">
        <f>IF('KWh (Cumulative) LI'!CB27=0,0,((('KWh (Monthly) ENTRY LI'!CB27*0.5)+'KWh (Cumulative) LI'!CA27-'Rebasing adj LI'!CB17)*CB99)*CB$19*CB$124)</f>
        <v>0</v>
      </c>
      <c r="CC27" s="12">
        <f>IF('KWh (Cumulative) LI'!CC27=0,0,((('KWh (Monthly) ENTRY LI'!CC27*0.5)+'KWh (Cumulative) LI'!CB27-'Rebasing adj LI'!CC17)*CC99)*CC$19*CC$124)</f>
        <v>0</v>
      </c>
      <c r="CD27" s="12">
        <f>IF('KWh (Cumulative) LI'!CD27=0,0,((('KWh (Monthly) ENTRY LI'!CD27*0.5)+'KWh (Cumulative) LI'!CC27-'Rebasing adj LI'!CD17)*CD99)*CD$19*CD$124)</f>
        <v>0</v>
      </c>
      <c r="CE27" s="12">
        <f>IF('KWh (Cumulative) LI'!CE27=0,0,((('KWh (Monthly) ENTRY LI'!CE27*0.5)+'KWh (Cumulative) LI'!CD27-'Rebasing adj LI'!CE17)*CE99)*CE$19*CE$124)</f>
        <v>0</v>
      </c>
      <c r="CF27" s="12">
        <f>IF('KWh (Cumulative) LI'!CF27=0,0,((('KWh (Monthly) ENTRY LI'!CF27*0.5)+'KWh (Cumulative) LI'!CE27-'Rebasing adj LI'!CF17)*CF99)*CF$19*CF$124)</f>
        <v>0</v>
      </c>
      <c r="CG27" s="12">
        <f>IF('KWh (Cumulative) LI'!CG27=0,0,((('KWh (Monthly) ENTRY LI'!CG27*0.5)+'KWh (Cumulative) LI'!CF27-'Rebasing adj LI'!CG17)*CG99)*CG$19*CG$124)</f>
        <v>0</v>
      </c>
      <c r="CH27" s="12">
        <f>IF('KWh (Cumulative) LI'!CH27=0,0,((('KWh (Monthly) ENTRY LI'!CH27*0.5)+'KWh (Cumulative) LI'!CG27-'Rebasing adj LI'!CH17)*CH99)*CH$19*CH$124)</f>
        <v>0</v>
      </c>
      <c r="CI27" s="12">
        <f>IF('KWh (Cumulative) LI'!CI27=0,0,((('KWh (Monthly) ENTRY LI'!CI27*0.5)+'KWh (Cumulative) LI'!CH27-'Rebasing adj LI'!CI17)*CI99)*CI$19*CI$124)</f>
        <v>0</v>
      </c>
      <c r="CJ27" s="12">
        <f>IF('KWh (Cumulative) LI'!CJ27=0,0,((('KWh (Monthly) ENTRY LI'!CJ27*0.5)+'KWh (Cumulative) LI'!CI27-'Rebasing adj LI'!CJ17)*CJ99)*CJ$19*CJ$124)</f>
        <v>0</v>
      </c>
    </row>
    <row r="28" spans="1:88" x14ac:dyDescent="0.35">
      <c r="A28" s="301"/>
      <c r="B28" s="47" t="s">
        <v>4</v>
      </c>
      <c r="C28" s="12">
        <f>IF('KWh (Cumulative) LI'!C28=0,0,((('KWh (Monthly) ENTRY LI'!C28*0.5)-'Rebasing adj LI'!C18)*C100)*C$19*C$124)</f>
        <v>0</v>
      </c>
      <c r="D28" s="12">
        <f>IF('KWh (Cumulative) LI'!D28=0,0,((('KWh (Monthly) ENTRY LI'!D28*0.5)+'KWh (Cumulative) LI'!C28-'Rebasing adj LI'!D18)*D100)*D$19*D$124)</f>
        <v>0</v>
      </c>
      <c r="E28" s="12">
        <f>IF('KWh (Cumulative) LI'!E28=0,0,((('KWh (Monthly) ENTRY LI'!E28*0.5)+'KWh (Cumulative) LI'!D28-'Rebasing adj LI'!E18)*E100)*E$19*E$124)</f>
        <v>0</v>
      </c>
      <c r="F28" s="12">
        <f>IF('KWh (Cumulative) LI'!F28=0,0,((('KWh (Monthly) ENTRY LI'!F28*0.5)+'KWh (Cumulative) LI'!E28-'Rebasing adj LI'!F18)*F100)*F$19*F$124)</f>
        <v>0</v>
      </c>
      <c r="G28" s="12">
        <f>IF('KWh (Cumulative) LI'!G28=0,0,((('KWh (Monthly) ENTRY LI'!G28*0.5)+'KWh (Cumulative) LI'!F28-'Rebasing adj LI'!G18)*G100)*G$19*G$124)</f>
        <v>0</v>
      </c>
      <c r="H28" s="12">
        <f>IF('KWh (Cumulative) LI'!H28=0,0,((('KWh (Monthly) ENTRY LI'!H28*0.5)+'KWh (Cumulative) LI'!G28-'Rebasing adj LI'!H18)*H100)*H$19*H$124)</f>
        <v>0</v>
      </c>
      <c r="I28" s="12">
        <f>IF('KWh (Cumulative) LI'!I28=0,0,((('KWh (Monthly) ENTRY LI'!I28*0.5)+'KWh (Cumulative) LI'!H28-'Rebasing adj LI'!I18)*I100)*I$19*I$124)</f>
        <v>0</v>
      </c>
      <c r="J28" s="12">
        <f>IF('KWh (Cumulative) LI'!J28=0,0,((('KWh (Monthly) ENTRY LI'!J28*0.5)+'KWh (Cumulative) LI'!I28-'Rebasing adj LI'!J18)*J100)*J$19*J$124)</f>
        <v>0</v>
      </c>
      <c r="K28" s="12">
        <f>IF('KWh (Cumulative) LI'!K28=0,0,((('KWh (Monthly) ENTRY LI'!K28*0.5)+'KWh (Cumulative) LI'!J28-'Rebasing adj LI'!K18)*K100)*K$19*K$124)</f>
        <v>0</v>
      </c>
      <c r="L28" s="12">
        <f>IF('KWh (Cumulative) LI'!L28=0,0,((('KWh (Monthly) ENTRY LI'!L28*0.5)+'KWh (Cumulative) LI'!K28-'Rebasing adj LI'!L18)*L100)*L$19*L$124)</f>
        <v>0</v>
      </c>
      <c r="M28" s="12">
        <f>IF('KWh (Cumulative) LI'!M28=0,0,((('KWh (Monthly) ENTRY LI'!M28*0.5)+'KWh (Cumulative) LI'!L28-'Rebasing adj LI'!M18)*M100)*M$19*M$124)</f>
        <v>0</v>
      </c>
      <c r="N28" s="12">
        <f>IF('KWh (Cumulative) LI'!N28=0,0,((('KWh (Monthly) ENTRY LI'!N28*0.5)+'KWh (Cumulative) LI'!M28-'Rebasing adj LI'!N18)*N100)*N$19*N$124)</f>
        <v>0</v>
      </c>
      <c r="O28" s="12">
        <f>IF('KWh (Cumulative) LI'!O28=0,0,((('KWh (Monthly) ENTRY LI'!O28*0.5)+'KWh (Cumulative) LI'!N28-'Rebasing adj LI'!O18)*O100)*O$19*O$124)</f>
        <v>0</v>
      </c>
      <c r="P28" s="12">
        <f>IF('KWh (Cumulative) LI'!P28=0,0,((('KWh (Monthly) ENTRY LI'!P28*0.5)+'KWh (Cumulative) LI'!O28-'Rebasing adj LI'!P18)*P100)*P$19*P$124)</f>
        <v>0</v>
      </c>
      <c r="Q28" s="12">
        <f>IF('KWh (Cumulative) LI'!Q28=0,0,((('KWh (Monthly) ENTRY LI'!Q28*0.5)+'KWh (Cumulative) LI'!P28-'Rebasing adj LI'!Q18)*Q100)*Q$19*Q$124)</f>
        <v>0</v>
      </c>
      <c r="R28" s="12">
        <f>IF('KWh (Cumulative) LI'!R28=0,0,((('KWh (Monthly) ENTRY LI'!R28*0.5)+'KWh (Cumulative) LI'!Q28-'Rebasing adj LI'!R18)*R100)*R$19*R$124)</f>
        <v>0</v>
      </c>
      <c r="S28" s="12">
        <f>IF('KWh (Cumulative) LI'!S28=0,0,((('KWh (Monthly) ENTRY LI'!S28*0.5)+'KWh (Cumulative) LI'!R28-'Rebasing adj LI'!S18)*S100)*S$19*S$124)</f>
        <v>0</v>
      </c>
      <c r="T28" s="12">
        <f>IF('KWh (Cumulative) LI'!T28=0,0,((('KWh (Monthly) ENTRY LI'!T28*0.5)+'KWh (Cumulative) LI'!S28-'Rebasing adj LI'!T18)*T100)*T$19*T$124)</f>
        <v>0</v>
      </c>
      <c r="U28" s="12">
        <f>IF('KWh (Cumulative) LI'!U28=0,0,((('KWh (Monthly) ENTRY LI'!U28*0.5)+'KWh (Cumulative) LI'!T28-'Rebasing adj LI'!U18)*U100)*U$19*U$124)</f>
        <v>0</v>
      </c>
      <c r="V28" s="12">
        <f>IF('KWh (Cumulative) LI'!V28=0,0,((('KWh (Monthly) ENTRY LI'!V28*0.5)+'KWh (Cumulative) LI'!U28-'Rebasing adj LI'!V18)*V100)*V$19*V$124)</f>
        <v>0</v>
      </c>
      <c r="W28" s="12">
        <f>IF('KWh (Cumulative) LI'!W28=0,0,((('KWh (Monthly) ENTRY LI'!W28*0.5)+'KWh (Cumulative) LI'!V28-'Rebasing adj LI'!W18)*W100)*W$19*W$124)</f>
        <v>0</v>
      </c>
      <c r="X28" s="12">
        <f>IF('KWh (Cumulative) LI'!X28=0,0,((('KWh (Monthly) ENTRY LI'!X28*0.5)+'KWh (Cumulative) LI'!W28-'Rebasing adj LI'!X18)*X100)*X$19*X$124)</f>
        <v>0</v>
      </c>
      <c r="Y28" s="12">
        <f>IF('KWh (Cumulative) LI'!Y28=0,0,((('KWh (Monthly) ENTRY LI'!Y28*0.5)+'KWh (Cumulative) LI'!X28-'Rebasing adj LI'!Y18)*Y100)*Y$19*Y$124)</f>
        <v>0</v>
      </c>
      <c r="Z28" s="12">
        <f>IF('KWh (Cumulative) LI'!Z28=0,0,((('KWh (Monthly) ENTRY LI'!Z28*0.5)+'KWh (Cumulative) LI'!Y28-'Rebasing adj LI'!Z18)*Z100)*Z$19*Z$124)</f>
        <v>0</v>
      </c>
      <c r="AA28" s="12">
        <f>IF('KWh (Cumulative) LI'!AA28=0,0,((('KWh (Monthly) ENTRY LI'!AA28*0.5)+'KWh (Cumulative) LI'!Z28-'Rebasing adj LI'!AA18)*AA100)*AA$19*AA$124)</f>
        <v>0</v>
      </c>
      <c r="AB28" s="12">
        <f>IF('KWh (Cumulative) LI'!AB28=0,0,((('KWh (Monthly) ENTRY LI'!AB28*0.5)+'KWh (Cumulative) LI'!AA28-'Rebasing adj LI'!AB18)*AB100)*AB$19*AB$124)</f>
        <v>0</v>
      </c>
      <c r="AC28" s="12">
        <f>IF('KWh (Cumulative) LI'!AC28=0,0,((('KWh (Monthly) ENTRY LI'!AC28*0.5)+'KWh (Cumulative) LI'!AB28-'Rebasing adj LI'!AC18)*AC100)*AC$19*AC$124)</f>
        <v>0</v>
      </c>
      <c r="AD28" s="12">
        <f>IF('KWh (Cumulative) LI'!AD28=0,0,((('KWh (Monthly) ENTRY LI'!AD28*0.5)+'KWh (Cumulative) LI'!AC28-'Rebasing adj LI'!AD18)*AD100)*AD$19*AD$124)</f>
        <v>0</v>
      </c>
      <c r="AE28" s="12">
        <f>IF('KWh (Cumulative) LI'!AE28=0,0,((('KWh (Monthly) ENTRY LI'!AE28*0.5)+'KWh (Cumulative) LI'!AD28-'Rebasing adj LI'!AE18)*AE100)*AE$19*AE$124)</f>
        <v>0</v>
      </c>
      <c r="AF28" s="12">
        <f>IF('KWh (Cumulative) LI'!AF28=0,0,((('KWh (Monthly) ENTRY LI'!AF28*0.5)+'KWh (Cumulative) LI'!AE28-'Rebasing adj LI'!AF18)*AF100)*AF$19*AF$124)</f>
        <v>0</v>
      </c>
      <c r="AG28" s="12">
        <f>IF('KWh (Cumulative) LI'!AG28=0,0,((('KWh (Monthly) ENTRY LI'!AG28*0.5)+'KWh (Cumulative) LI'!AF28-'Rebasing adj LI'!AG18)*AG100)*AG$19*AG$124)</f>
        <v>0</v>
      </c>
      <c r="AH28" s="12">
        <f>IF('KWh (Cumulative) LI'!AH28=0,0,((('KWh (Monthly) ENTRY LI'!AH28*0.5)+'KWh (Cumulative) LI'!AG28-'Rebasing adj LI'!AH18)*AH100)*AH$19*AH$124)</f>
        <v>0</v>
      </c>
      <c r="AI28" s="12">
        <f>IF('KWh (Cumulative) LI'!AI28=0,0,((('KWh (Monthly) ENTRY LI'!AI28*0.5)+'KWh (Cumulative) LI'!AH28-'Rebasing adj LI'!AI18)*AI100)*AI$19*AI$124)</f>
        <v>0</v>
      </c>
      <c r="AJ28" s="12">
        <f>IF('KWh (Cumulative) LI'!AJ28=0,0,((('KWh (Monthly) ENTRY LI'!AJ28*0.5)+'KWh (Cumulative) LI'!AI28-'Rebasing adj LI'!AJ18)*AJ100)*AJ$19*AJ$124)</f>
        <v>0</v>
      </c>
      <c r="AK28" s="12">
        <f>IF('KWh (Cumulative) LI'!AK28=0,0,((('KWh (Monthly) ENTRY LI'!AK28*0.5)+'KWh (Cumulative) LI'!AJ28-'Rebasing adj LI'!AK18)*AK100)*AK$19*AK$124)</f>
        <v>0</v>
      </c>
      <c r="AL28" s="12">
        <f>IF('KWh (Cumulative) LI'!AL28=0,0,((('KWh (Monthly) ENTRY LI'!AL28*0.5)+'KWh (Cumulative) LI'!AK28-'Rebasing adj LI'!AL18)*AL100)*AL$19*AL$124)</f>
        <v>0</v>
      </c>
      <c r="AM28" s="12">
        <f>IF('KWh (Cumulative) LI'!AM28=0,0,((('KWh (Monthly) ENTRY LI'!AM28*0.5)+'KWh (Cumulative) LI'!AL28-'Rebasing adj LI'!AM18)*AM100)*AM$19*AM$124)</f>
        <v>0</v>
      </c>
      <c r="AN28" s="12">
        <f>IF('KWh (Cumulative) LI'!AN28=0,0,((('KWh (Monthly) ENTRY LI'!AN28*0.5)+'KWh (Cumulative) LI'!AM28-'Rebasing adj LI'!AN18)*AN100)*AN$19*AN$124)</f>
        <v>0</v>
      </c>
      <c r="AO28" s="12">
        <f>IF('KWh (Cumulative) LI'!AO28=0,0,((('KWh (Monthly) ENTRY LI'!AO28*0.5)+'KWh (Cumulative) LI'!AN28-'Rebasing adj LI'!AO18)*AO100)*AO$19*AO$124)</f>
        <v>0</v>
      </c>
      <c r="AP28" s="12">
        <f>IF('KWh (Cumulative) LI'!AP28=0,0,((('KWh (Monthly) ENTRY LI'!AP28*0.5)+'KWh (Cumulative) LI'!AO28-'Rebasing adj LI'!AP18)*AP100)*AP$19*AP$124)</f>
        <v>0</v>
      </c>
      <c r="AQ28" s="12">
        <f>IF('KWh (Cumulative) LI'!AQ28=0,0,((('KWh (Monthly) ENTRY LI'!AQ28*0.5)+'KWh (Cumulative) LI'!AP28-'Rebasing adj LI'!AQ18)*AQ100)*AQ$19*AQ$124)</f>
        <v>0</v>
      </c>
      <c r="AR28" s="12">
        <f>IF('KWh (Cumulative) LI'!AR28=0,0,((('KWh (Monthly) ENTRY LI'!AR28*0.5)+'KWh (Cumulative) LI'!AQ28-'Rebasing adj LI'!AR18)*AR100)*AR$19*AR$124)</f>
        <v>0</v>
      </c>
      <c r="AS28" s="12">
        <f>IF('KWh (Cumulative) LI'!AS28=0,0,((('KWh (Monthly) ENTRY LI'!AS28*0.5)+'KWh (Cumulative) LI'!AR28-'Rebasing adj LI'!AS18)*AS100)*AS$19*AS$124)</f>
        <v>0</v>
      </c>
      <c r="AT28" s="12">
        <f>IF('KWh (Cumulative) LI'!AT28=0,0,((('KWh (Monthly) ENTRY LI'!AT28*0.5)+'KWh (Cumulative) LI'!AS28-'Rebasing adj LI'!AT18)*AT100)*AT$19*AT$124)</f>
        <v>0</v>
      </c>
      <c r="AU28" s="12">
        <f>IF('KWh (Cumulative) LI'!AU28=0,0,((('KWh (Monthly) ENTRY LI'!AU28*0.5)+'KWh (Cumulative) LI'!AT28-'Rebasing adj LI'!AU18)*AU100)*AU$19*AU$124)</f>
        <v>0</v>
      </c>
      <c r="AV28" s="12">
        <f>IF('KWh (Cumulative) LI'!AV28=0,0,((('KWh (Monthly) ENTRY LI'!AV28*0.5)+'KWh (Cumulative) LI'!AU28-'Rebasing adj LI'!AV18)*AV100)*AV$19*AV$124)</f>
        <v>0</v>
      </c>
      <c r="AW28" s="12">
        <f>IF('KWh (Cumulative) LI'!AW28=0,0,((('KWh (Monthly) ENTRY LI'!AW28*0.5)+'KWh (Cumulative) LI'!AV28-'Rebasing adj LI'!AW18)*AW100)*AW$19*AW$124)</f>
        <v>0</v>
      </c>
      <c r="AX28" s="12">
        <f>IF('KWh (Cumulative) LI'!AX28=0,0,((('KWh (Monthly) ENTRY LI'!AX28*0.5)+'KWh (Cumulative) LI'!AW28-'Rebasing adj LI'!AX18)*AX100)*AX$19*AX$124)</f>
        <v>0</v>
      </c>
      <c r="AY28" s="12">
        <f>IF('KWh (Cumulative) LI'!AY28=0,0,((('KWh (Monthly) ENTRY LI'!AY28*0.5)+'KWh (Cumulative) LI'!AX28-'Rebasing adj LI'!AY18)*AY100)*AY$19*AY$124)</f>
        <v>0</v>
      </c>
      <c r="AZ28" s="12">
        <f>IF('KWh (Cumulative) LI'!AZ28=0,0,((('KWh (Monthly) ENTRY LI'!AZ28*0.5)+'KWh (Cumulative) LI'!AY28-'Rebasing adj LI'!AZ18)*AZ100)*AZ$19*AZ$124)</f>
        <v>0</v>
      </c>
      <c r="BA28" s="12">
        <f>IF('KWh (Cumulative) LI'!BA28=0,0,((('KWh (Monthly) ENTRY LI'!BA28*0.5)+'KWh (Cumulative) LI'!AZ28-'Rebasing adj LI'!BA18)*BA100)*BA$19*BA$124)</f>
        <v>0</v>
      </c>
      <c r="BB28" s="12">
        <f>IF('KWh (Cumulative) LI'!BB28=0,0,((('KWh (Monthly) ENTRY LI'!BB28*0.5)+'KWh (Cumulative) LI'!BA28-'Rebasing adj LI'!BB18)*BB100)*BB$19*BB$124)</f>
        <v>0</v>
      </c>
      <c r="BC28" s="12">
        <f>IF('KWh (Cumulative) LI'!BC28=0,0,((('KWh (Monthly) ENTRY LI'!BC28*0.5)+'KWh (Cumulative) LI'!BB28-'Rebasing adj LI'!BC18)*BC100)*BC$19*BC$124)</f>
        <v>0</v>
      </c>
      <c r="BD28" s="12">
        <f>IF('KWh (Cumulative) LI'!BD28=0,0,((('KWh (Monthly) ENTRY LI'!BD28*0.5)+'KWh (Cumulative) LI'!BC28-'Rebasing adj LI'!BD18)*BD100)*BD$19*BD$124)</f>
        <v>0</v>
      </c>
      <c r="BE28" s="12">
        <f>IF('KWh (Cumulative) LI'!BE28=0,0,((('KWh (Monthly) ENTRY LI'!BE28*0.5)+'KWh (Cumulative) LI'!BD28-'Rebasing adj LI'!BE18)*BE100)*BE$19*BE$124)</f>
        <v>0</v>
      </c>
      <c r="BF28" s="12">
        <f>IF('KWh (Cumulative) LI'!BF28=0,0,((('KWh (Monthly) ENTRY LI'!BF28*0.5)+'KWh (Cumulative) LI'!BE28-'Rebasing adj LI'!BF18)*BF100)*BF$19*BF$124)</f>
        <v>0</v>
      </c>
      <c r="BG28" s="12">
        <f>IF('KWh (Cumulative) LI'!BG28=0,0,((('KWh (Monthly) ENTRY LI'!BG28*0.5)+'KWh (Cumulative) LI'!BF28-'Rebasing adj LI'!BG18)*BG100)*BG$19*BG$124)</f>
        <v>0</v>
      </c>
      <c r="BH28" s="12">
        <f>IF('KWh (Cumulative) LI'!BH28=0,0,((('KWh (Monthly) ENTRY LI'!BH28*0.5)+'KWh (Cumulative) LI'!BG28-'Rebasing adj LI'!BH18)*BH100)*BH$19*BH$124)</f>
        <v>0</v>
      </c>
      <c r="BI28" s="12">
        <f>IF('KWh (Cumulative) LI'!BI28=0,0,((('KWh (Monthly) ENTRY LI'!BI28*0.5)+'KWh (Cumulative) LI'!BH28-'Rebasing adj LI'!BI18)*BI100)*BI$19*BI$124)</f>
        <v>0</v>
      </c>
      <c r="BJ28" s="12">
        <f>IF('KWh (Cumulative) LI'!BJ28=0,0,((('KWh (Monthly) ENTRY LI'!BJ28*0.5)+'KWh (Cumulative) LI'!BI28-'Rebasing adj LI'!BJ18)*BJ100)*BJ$19*BJ$124)</f>
        <v>0</v>
      </c>
      <c r="BK28" s="12">
        <f>IF('KWh (Cumulative) LI'!BK28=0,0,((('KWh (Monthly) ENTRY LI'!BK28*0.5)+'KWh (Cumulative) LI'!BJ28-'Rebasing adj LI'!BK18)*BK100)*BK$19*BK$124)</f>
        <v>0</v>
      </c>
      <c r="BL28" s="12">
        <f>IF('KWh (Cumulative) LI'!BL28=0,0,((('KWh (Monthly) ENTRY LI'!BL28*0.5)+'KWh (Cumulative) LI'!BK28-'Rebasing adj LI'!BL18)*BL100)*BL$19*BL$124)</f>
        <v>0</v>
      </c>
      <c r="BM28" s="12">
        <f>IF('KWh (Cumulative) LI'!BM28=0,0,((('KWh (Monthly) ENTRY LI'!BM28*0.5)+'KWh (Cumulative) LI'!BL28-'Rebasing adj LI'!BM18)*BM100)*BM$19*BM$124)</f>
        <v>0</v>
      </c>
      <c r="BN28" s="12">
        <f>IF('KWh (Cumulative) LI'!BN28=0,0,((('KWh (Monthly) ENTRY LI'!BN28*0.5)+'KWh (Cumulative) LI'!BM28-'Rebasing adj LI'!BN18)*BN100)*BN$19*BN$124)</f>
        <v>0</v>
      </c>
      <c r="BO28" s="12">
        <f>IF('KWh (Cumulative) LI'!BO28=0,0,((('KWh (Monthly) ENTRY LI'!BO28*0.5)+'KWh (Cumulative) LI'!BN28-'Rebasing adj LI'!BO18)*BO100)*BO$19*BO$124)</f>
        <v>0</v>
      </c>
      <c r="BP28" s="12">
        <f>IF('KWh (Cumulative) LI'!BP28=0,0,((('KWh (Monthly) ENTRY LI'!BP28*0.5)+'KWh (Cumulative) LI'!BO28-'Rebasing adj LI'!BP18)*BP100)*BP$19*BP$124)</f>
        <v>0</v>
      </c>
      <c r="BQ28" s="12">
        <f>IF('KWh (Cumulative) LI'!BQ28=0,0,((('KWh (Monthly) ENTRY LI'!BQ28*0.5)+'KWh (Cumulative) LI'!BP28-'Rebasing adj LI'!BQ18)*BQ100)*BQ$19*BQ$124)</f>
        <v>0</v>
      </c>
      <c r="BR28" s="12">
        <f>IF('KWh (Cumulative) LI'!BR28=0,0,((('KWh (Monthly) ENTRY LI'!BR28*0.5)+'KWh (Cumulative) LI'!BQ28-'Rebasing adj LI'!BR18)*BR100)*BR$19*BR$124)</f>
        <v>0</v>
      </c>
      <c r="BS28" s="12">
        <f>IF('KWh (Cumulative) LI'!BS28=0,0,((('KWh (Monthly) ENTRY LI'!BS28*0.5)+'KWh (Cumulative) LI'!BR28-'Rebasing adj LI'!BS18)*BS100)*BS$19*BS$124)</f>
        <v>0</v>
      </c>
      <c r="BT28" s="12">
        <f>IF('KWh (Cumulative) LI'!BT28=0,0,((('KWh (Monthly) ENTRY LI'!BT28*0.5)+'KWh (Cumulative) LI'!BS28-'Rebasing adj LI'!BT18)*BT100)*BT$19*BT$124)</f>
        <v>0</v>
      </c>
      <c r="BU28" s="12">
        <f>IF('KWh (Cumulative) LI'!BU28=0,0,((('KWh (Monthly) ENTRY LI'!BU28*0.5)+'KWh (Cumulative) LI'!BT28-'Rebasing adj LI'!BU18)*BU100)*BU$19*BU$124)</f>
        <v>0</v>
      </c>
      <c r="BV28" s="12">
        <f>IF('KWh (Cumulative) LI'!BV28=0,0,((('KWh (Monthly) ENTRY LI'!BV28*0.5)+'KWh (Cumulative) LI'!BU28-'Rebasing adj LI'!BV18)*BV100)*BV$19*BV$124)</f>
        <v>0</v>
      </c>
      <c r="BW28" s="12">
        <f>IF('KWh (Cumulative) LI'!BW28=0,0,((('KWh (Monthly) ENTRY LI'!BW28*0.5)+'KWh (Cumulative) LI'!BV28-'Rebasing adj LI'!BW18)*BW100)*BW$19*BW$124)</f>
        <v>0</v>
      </c>
      <c r="BX28" s="12">
        <f>IF('KWh (Cumulative) LI'!BX28=0,0,((('KWh (Monthly) ENTRY LI'!BX28*0.5)+'KWh (Cumulative) LI'!BW28-'Rebasing adj LI'!BX18)*BX100)*BX$19*BX$124)</f>
        <v>0</v>
      </c>
      <c r="BY28" s="12">
        <f>IF('KWh (Cumulative) LI'!BY28=0,0,((('KWh (Monthly) ENTRY LI'!BY28*0.5)+'KWh (Cumulative) LI'!BX28-'Rebasing adj LI'!BY18)*BY100)*BY$19*BY$124)</f>
        <v>0</v>
      </c>
      <c r="BZ28" s="12">
        <f>IF('KWh (Cumulative) LI'!BZ28=0,0,((('KWh (Monthly) ENTRY LI'!BZ28*0.5)+'KWh (Cumulative) LI'!BY28-'Rebasing adj LI'!BZ18)*BZ100)*BZ$19*BZ$124)</f>
        <v>0</v>
      </c>
      <c r="CA28" s="12">
        <f>IF('KWh (Cumulative) LI'!CA28=0,0,((('KWh (Monthly) ENTRY LI'!CA28*0.5)+'KWh (Cumulative) LI'!BZ28-'Rebasing adj LI'!CA18)*CA100)*CA$19*CA$124)</f>
        <v>0</v>
      </c>
      <c r="CB28" s="12">
        <f>IF('KWh (Cumulative) LI'!CB28=0,0,((('KWh (Monthly) ENTRY LI'!CB28*0.5)+'KWh (Cumulative) LI'!CA28-'Rebasing adj LI'!CB18)*CB100)*CB$19*CB$124)</f>
        <v>0</v>
      </c>
      <c r="CC28" s="12">
        <f>IF('KWh (Cumulative) LI'!CC28=0,0,((('KWh (Monthly) ENTRY LI'!CC28*0.5)+'KWh (Cumulative) LI'!CB28-'Rebasing adj LI'!CC18)*CC100)*CC$19*CC$124)</f>
        <v>0</v>
      </c>
      <c r="CD28" s="12">
        <f>IF('KWh (Cumulative) LI'!CD28=0,0,((('KWh (Monthly) ENTRY LI'!CD28*0.5)+'KWh (Cumulative) LI'!CC28-'Rebasing adj LI'!CD18)*CD100)*CD$19*CD$124)</f>
        <v>0</v>
      </c>
      <c r="CE28" s="12">
        <f>IF('KWh (Cumulative) LI'!CE28=0,0,((('KWh (Monthly) ENTRY LI'!CE28*0.5)+'KWh (Cumulative) LI'!CD28-'Rebasing adj LI'!CE18)*CE100)*CE$19*CE$124)</f>
        <v>0</v>
      </c>
      <c r="CF28" s="12">
        <f>IF('KWh (Cumulative) LI'!CF28=0,0,((('KWh (Monthly) ENTRY LI'!CF28*0.5)+'KWh (Cumulative) LI'!CE28-'Rebasing adj LI'!CF18)*CF100)*CF$19*CF$124)</f>
        <v>0</v>
      </c>
      <c r="CG28" s="12">
        <f>IF('KWh (Cumulative) LI'!CG28=0,0,((('KWh (Monthly) ENTRY LI'!CG28*0.5)+'KWh (Cumulative) LI'!CF28-'Rebasing adj LI'!CG18)*CG100)*CG$19*CG$124)</f>
        <v>0</v>
      </c>
      <c r="CH28" s="12">
        <f>IF('KWh (Cumulative) LI'!CH28=0,0,((('KWh (Monthly) ENTRY LI'!CH28*0.5)+'KWh (Cumulative) LI'!CG28-'Rebasing adj LI'!CH18)*CH100)*CH$19*CH$124)</f>
        <v>0</v>
      </c>
      <c r="CI28" s="12">
        <f>IF('KWh (Cumulative) LI'!CI28=0,0,((('KWh (Monthly) ENTRY LI'!CI28*0.5)+'KWh (Cumulative) LI'!CH28-'Rebasing adj LI'!CI18)*CI100)*CI$19*CI$124)</f>
        <v>0</v>
      </c>
      <c r="CJ28" s="12">
        <f>IF('KWh (Cumulative) LI'!CJ28=0,0,((('KWh (Monthly) ENTRY LI'!CJ28*0.5)+'KWh (Cumulative) LI'!CI28-'Rebasing adj LI'!CJ18)*CJ100)*CJ$19*CJ$124)</f>
        <v>0</v>
      </c>
    </row>
    <row r="29" spans="1:88" x14ac:dyDescent="0.35">
      <c r="A29" s="301"/>
      <c r="B29" s="47" t="s">
        <v>5</v>
      </c>
      <c r="C29" s="12">
        <f>IF('KWh (Cumulative) LI'!C29=0,0,((('KWh (Monthly) ENTRY LI'!C29*0.5)-'Rebasing adj LI'!C19)*C101)*C$19*C$124)</f>
        <v>0</v>
      </c>
      <c r="D29" s="12">
        <f>IF('KWh (Cumulative) LI'!D29=0,0,((('KWh (Monthly) ENTRY LI'!D29*0.5)+'KWh (Cumulative) LI'!C29-'Rebasing adj LI'!D19)*D101)*D$19*D$124)</f>
        <v>0</v>
      </c>
      <c r="E29" s="12">
        <f>IF('KWh (Cumulative) LI'!E29=0,0,((('KWh (Monthly) ENTRY LI'!E29*0.5)+'KWh (Cumulative) LI'!D29-'Rebasing adj LI'!E19)*E101)*E$19*E$124)</f>
        <v>0</v>
      </c>
      <c r="F29" s="12">
        <f>IF('KWh (Cumulative) LI'!F29=0,0,((('KWh (Monthly) ENTRY LI'!F29*0.5)+'KWh (Cumulative) LI'!E29-'Rebasing adj LI'!F19)*F101)*F$19*F$124)</f>
        <v>0</v>
      </c>
      <c r="G29" s="12">
        <f>IF('KWh (Cumulative) LI'!G29=0,0,((('KWh (Monthly) ENTRY LI'!G29*0.5)+'KWh (Cumulative) LI'!F29-'Rebasing adj LI'!G19)*G101)*G$19*G$124)</f>
        <v>0</v>
      </c>
      <c r="H29" s="12">
        <f>IF('KWh (Cumulative) LI'!H29=0,0,((('KWh (Monthly) ENTRY LI'!H29*0.5)+'KWh (Cumulative) LI'!G29-'Rebasing adj LI'!H19)*H101)*H$19*H$124)</f>
        <v>0</v>
      </c>
      <c r="I29" s="12">
        <f>IF('KWh (Cumulative) LI'!I29=0,0,((('KWh (Monthly) ENTRY LI'!I29*0.5)+'KWh (Cumulative) LI'!H29-'Rebasing adj LI'!I19)*I101)*I$19*I$124)</f>
        <v>0</v>
      </c>
      <c r="J29" s="12">
        <f>IF('KWh (Cumulative) LI'!J29=0,0,((('KWh (Monthly) ENTRY LI'!J29*0.5)+'KWh (Cumulative) LI'!I29-'Rebasing adj LI'!J19)*J101)*J$19*J$124)</f>
        <v>0</v>
      </c>
      <c r="K29" s="12">
        <f>IF('KWh (Cumulative) LI'!K29=0,0,((('KWh (Monthly) ENTRY LI'!K29*0.5)+'KWh (Cumulative) LI'!J29-'Rebasing adj LI'!K19)*K101)*K$19*K$124)</f>
        <v>0</v>
      </c>
      <c r="L29" s="12">
        <f>IF('KWh (Cumulative) LI'!L29=0,0,((('KWh (Monthly) ENTRY LI'!L29*0.5)+'KWh (Cumulative) LI'!K29-'Rebasing adj LI'!L19)*L101)*L$19*L$124)</f>
        <v>0</v>
      </c>
      <c r="M29" s="12">
        <f>IF('KWh (Cumulative) LI'!M29=0,0,((('KWh (Monthly) ENTRY LI'!M29*0.5)+'KWh (Cumulative) LI'!L29-'Rebasing adj LI'!M19)*M101)*M$19*M$124)</f>
        <v>0</v>
      </c>
      <c r="N29" s="12">
        <f>IF('KWh (Cumulative) LI'!N29=0,0,((('KWh (Monthly) ENTRY LI'!N29*0.5)+'KWh (Cumulative) LI'!M29-'Rebasing adj LI'!N19)*N101)*N$19*N$124)</f>
        <v>0</v>
      </c>
      <c r="O29" s="12">
        <f>IF('KWh (Cumulative) LI'!O29=0,0,((('KWh (Monthly) ENTRY LI'!O29*0.5)+'KWh (Cumulative) LI'!N29-'Rebasing adj LI'!O19)*O101)*O$19*O$124)</f>
        <v>0</v>
      </c>
      <c r="P29" s="12">
        <f>IF('KWh (Cumulative) LI'!P29=0,0,((('KWh (Monthly) ENTRY LI'!P29*0.5)+'KWh (Cumulative) LI'!O29-'Rebasing adj LI'!P19)*P101)*P$19*P$124)</f>
        <v>0</v>
      </c>
      <c r="Q29" s="12">
        <f>IF('KWh (Cumulative) LI'!Q29=0,0,((('KWh (Monthly) ENTRY LI'!Q29*0.5)+'KWh (Cumulative) LI'!P29-'Rebasing adj LI'!Q19)*Q101)*Q$19*Q$124)</f>
        <v>0</v>
      </c>
      <c r="R29" s="12">
        <f>IF('KWh (Cumulative) LI'!R29=0,0,((('KWh (Monthly) ENTRY LI'!R29*0.5)+'KWh (Cumulative) LI'!Q29-'Rebasing adj LI'!R19)*R101)*R$19*R$124)</f>
        <v>0</v>
      </c>
      <c r="S29" s="12">
        <f>IF('KWh (Cumulative) LI'!S29=0,0,((('KWh (Monthly) ENTRY LI'!S29*0.5)+'KWh (Cumulative) LI'!R29-'Rebasing adj LI'!S19)*S101)*S$19*S$124)</f>
        <v>0</v>
      </c>
      <c r="T29" s="12">
        <f>IF('KWh (Cumulative) LI'!T29=0,0,((('KWh (Monthly) ENTRY LI'!T29*0.5)+'KWh (Cumulative) LI'!S29-'Rebasing adj LI'!T19)*T101)*T$19*T$124)</f>
        <v>0</v>
      </c>
      <c r="U29" s="12">
        <f>IF('KWh (Cumulative) LI'!U29=0,0,((('KWh (Monthly) ENTRY LI'!U29*0.5)+'KWh (Cumulative) LI'!T29-'Rebasing adj LI'!U19)*U101)*U$19*U$124)</f>
        <v>0</v>
      </c>
      <c r="V29" s="12">
        <f>IF('KWh (Cumulative) LI'!V29=0,0,((('KWh (Monthly) ENTRY LI'!V29*0.5)+'KWh (Cumulative) LI'!U29-'Rebasing adj LI'!V19)*V101)*V$19*V$124)</f>
        <v>0</v>
      </c>
      <c r="W29" s="12">
        <f>IF('KWh (Cumulative) LI'!W29=0,0,((('KWh (Monthly) ENTRY LI'!W29*0.5)+'KWh (Cumulative) LI'!V29-'Rebasing adj LI'!W19)*W101)*W$19*W$124)</f>
        <v>0</v>
      </c>
      <c r="X29" s="12">
        <f>IF('KWh (Cumulative) LI'!X29=0,0,((('KWh (Monthly) ENTRY LI'!X29*0.5)+'KWh (Cumulative) LI'!W29-'Rebasing adj LI'!X19)*X101)*X$19*X$124)</f>
        <v>0</v>
      </c>
      <c r="Y29" s="12">
        <f>IF('KWh (Cumulative) LI'!Y29=0,0,((('KWh (Monthly) ENTRY LI'!Y29*0.5)+'KWh (Cumulative) LI'!X29-'Rebasing adj LI'!Y19)*Y101)*Y$19*Y$124)</f>
        <v>0</v>
      </c>
      <c r="Z29" s="12">
        <f>IF('KWh (Cumulative) LI'!Z29=0,0,((('KWh (Monthly) ENTRY LI'!Z29*0.5)+'KWh (Cumulative) LI'!Y29-'Rebasing adj LI'!Z19)*Z101)*Z$19*Z$124)</f>
        <v>0</v>
      </c>
      <c r="AA29" s="12">
        <f>IF('KWh (Cumulative) LI'!AA29=0,0,((('KWh (Monthly) ENTRY LI'!AA29*0.5)+'KWh (Cumulative) LI'!Z29-'Rebasing adj LI'!AA19)*AA101)*AA$19*AA$124)</f>
        <v>0</v>
      </c>
      <c r="AB29" s="12">
        <f>IF('KWh (Cumulative) LI'!AB29=0,0,((('KWh (Monthly) ENTRY LI'!AB29*0.5)+'KWh (Cumulative) LI'!AA29-'Rebasing adj LI'!AB19)*AB101)*AB$19*AB$124)</f>
        <v>0</v>
      </c>
      <c r="AC29" s="12">
        <f>IF('KWh (Cumulative) LI'!AC29=0,0,((('KWh (Monthly) ENTRY LI'!AC29*0.5)+'KWh (Cumulative) LI'!AB29-'Rebasing adj LI'!AC19)*AC101)*AC$19*AC$124)</f>
        <v>0</v>
      </c>
      <c r="AD29" s="12">
        <f>IF('KWh (Cumulative) LI'!AD29=0,0,((('KWh (Monthly) ENTRY LI'!AD29*0.5)+'KWh (Cumulative) LI'!AC29-'Rebasing adj LI'!AD19)*AD101)*AD$19*AD$124)</f>
        <v>0</v>
      </c>
      <c r="AE29" s="12">
        <f>IF('KWh (Cumulative) LI'!AE29=0,0,((('KWh (Monthly) ENTRY LI'!AE29*0.5)+'KWh (Cumulative) LI'!AD29-'Rebasing adj LI'!AE19)*AE101)*AE$19*AE$124)</f>
        <v>0</v>
      </c>
      <c r="AF29" s="12">
        <f>IF('KWh (Cumulative) LI'!AF29=0,0,((('KWh (Monthly) ENTRY LI'!AF29*0.5)+'KWh (Cumulative) LI'!AE29-'Rebasing adj LI'!AF19)*AF101)*AF$19*AF$124)</f>
        <v>0</v>
      </c>
      <c r="AG29" s="12">
        <f>IF('KWh (Cumulative) LI'!AG29=0,0,((('KWh (Monthly) ENTRY LI'!AG29*0.5)+'KWh (Cumulative) LI'!AF29-'Rebasing adj LI'!AG19)*AG101)*AG$19*AG$124)</f>
        <v>0</v>
      </c>
      <c r="AH29" s="12">
        <f>IF('KWh (Cumulative) LI'!AH29=0,0,((('KWh (Monthly) ENTRY LI'!AH29*0.5)+'KWh (Cumulative) LI'!AG29-'Rebasing adj LI'!AH19)*AH101)*AH$19*AH$124)</f>
        <v>0</v>
      </c>
      <c r="AI29" s="12">
        <f>IF('KWh (Cumulative) LI'!AI29=0,0,((('KWh (Monthly) ENTRY LI'!AI29*0.5)+'KWh (Cumulative) LI'!AH29-'Rebasing adj LI'!AI19)*AI101)*AI$19*AI$124)</f>
        <v>0</v>
      </c>
      <c r="AJ29" s="12">
        <f>IF('KWh (Cumulative) LI'!AJ29=0,0,((('KWh (Monthly) ENTRY LI'!AJ29*0.5)+'KWh (Cumulative) LI'!AI29-'Rebasing adj LI'!AJ19)*AJ101)*AJ$19*AJ$124)</f>
        <v>0</v>
      </c>
      <c r="AK29" s="12">
        <f>IF('KWh (Cumulative) LI'!AK29=0,0,((('KWh (Monthly) ENTRY LI'!AK29*0.5)+'KWh (Cumulative) LI'!AJ29-'Rebasing adj LI'!AK19)*AK101)*AK$19*AK$124)</f>
        <v>0</v>
      </c>
      <c r="AL29" s="12">
        <f>IF('KWh (Cumulative) LI'!AL29=0,0,((('KWh (Monthly) ENTRY LI'!AL29*0.5)+'KWh (Cumulative) LI'!AK29-'Rebasing adj LI'!AL19)*AL101)*AL$19*AL$124)</f>
        <v>0</v>
      </c>
      <c r="AM29" s="12">
        <f>IF('KWh (Cumulative) LI'!AM29=0,0,((('KWh (Monthly) ENTRY LI'!AM29*0.5)+'KWh (Cumulative) LI'!AL29-'Rebasing adj LI'!AM19)*AM101)*AM$19*AM$124)</f>
        <v>0</v>
      </c>
      <c r="AN29" s="12">
        <f>IF('KWh (Cumulative) LI'!AN29=0,0,((('KWh (Monthly) ENTRY LI'!AN29*0.5)+'KWh (Cumulative) LI'!AM29-'Rebasing adj LI'!AN19)*AN101)*AN$19*AN$124)</f>
        <v>0</v>
      </c>
      <c r="AO29" s="12">
        <f>IF('KWh (Cumulative) LI'!AO29=0,0,((('KWh (Monthly) ENTRY LI'!AO29*0.5)+'KWh (Cumulative) LI'!AN29-'Rebasing adj LI'!AO19)*AO101)*AO$19*AO$124)</f>
        <v>0</v>
      </c>
      <c r="AP29" s="12">
        <f>IF('KWh (Cumulative) LI'!AP29=0,0,((('KWh (Monthly) ENTRY LI'!AP29*0.5)+'KWh (Cumulative) LI'!AO29-'Rebasing adj LI'!AP19)*AP101)*AP$19*AP$124)</f>
        <v>0</v>
      </c>
      <c r="AQ29" s="12">
        <f>IF('KWh (Cumulative) LI'!AQ29=0,0,((('KWh (Monthly) ENTRY LI'!AQ29*0.5)+'KWh (Cumulative) LI'!AP29-'Rebasing adj LI'!AQ19)*AQ101)*AQ$19*AQ$124)</f>
        <v>0</v>
      </c>
      <c r="AR29" s="12">
        <f>IF('KWh (Cumulative) LI'!AR29=0,0,((('KWh (Monthly) ENTRY LI'!AR29*0.5)+'KWh (Cumulative) LI'!AQ29-'Rebasing adj LI'!AR19)*AR101)*AR$19*AR$124)</f>
        <v>0</v>
      </c>
      <c r="AS29" s="12">
        <f>IF('KWh (Cumulative) LI'!AS29=0,0,((('KWh (Monthly) ENTRY LI'!AS29*0.5)+'KWh (Cumulative) LI'!AR29-'Rebasing adj LI'!AS19)*AS101)*AS$19*AS$124)</f>
        <v>0</v>
      </c>
      <c r="AT29" s="12">
        <f>IF('KWh (Cumulative) LI'!AT29=0,0,((('KWh (Monthly) ENTRY LI'!AT29*0.5)+'KWh (Cumulative) LI'!AS29-'Rebasing adj LI'!AT19)*AT101)*AT$19*AT$124)</f>
        <v>0</v>
      </c>
      <c r="AU29" s="12">
        <f>IF('KWh (Cumulative) LI'!AU29=0,0,((('KWh (Monthly) ENTRY LI'!AU29*0.5)+'KWh (Cumulative) LI'!AT29-'Rebasing adj LI'!AU19)*AU101)*AU$19*AU$124)</f>
        <v>0</v>
      </c>
      <c r="AV29" s="12">
        <f>IF('KWh (Cumulative) LI'!AV29=0,0,((('KWh (Monthly) ENTRY LI'!AV29*0.5)+'KWh (Cumulative) LI'!AU29-'Rebasing adj LI'!AV19)*AV101)*AV$19*AV$124)</f>
        <v>0</v>
      </c>
      <c r="AW29" s="12">
        <f>IF('KWh (Cumulative) LI'!AW29=0,0,((('KWh (Monthly) ENTRY LI'!AW29*0.5)+'KWh (Cumulative) LI'!AV29-'Rebasing adj LI'!AW19)*AW101)*AW$19*AW$124)</f>
        <v>0</v>
      </c>
      <c r="AX29" s="12">
        <f>IF('KWh (Cumulative) LI'!AX29=0,0,((('KWh (Monthly) ENTRY LI'!AX29*0.5)+'KWh (Cumulative) LI'!AW29-'Rebasing adj LI'!AX19)*AX101)*AX$19*AX$124)</f>
        <v>0</v>
      </c>
      <c r="AY29" s="12">
        <f>IF('KWh (Cumulative) LI'!AY29=0,0,((('KWh (Monthly) ENTRY LI'!AY29*0.5)+'KWh (Cumulative) LI'!AX29-'Rebasing adj LI'!AY19)*AY101)*AY$19*AY$124)</f>
        <v>0</v>
      </c>
      <c r="AZ29" s="12">
        <f>IF('KWh (Cumulative) LI'!AZ29=0,0,((('KWh (Monthly) ENTRY LI'!AZ29*0.5)+'KWh (Cumulative) LI'!AY29-'Rebasing adj LI'!AZ19)*AZ101)*AZ$19*AZ$124)</f>
        <v>0</v>
      </c>
      <c r="BA29" s="12">
        <f>IF('KWh (Cumulative) LI'!BA29=0,0,((('KWh (Monthly) ENTRY LI'!BA29*0.5)+'KWh (Cumulative) LI'!AZ29-'Rebasing adj LI'!BA19)*BA101)*BA$19*BA$124)</f>
        <v>0</v>
      </c>
      <c r="BB29" s="12">
        <f>IF('KWh (Cumulative) LI'!BB29=0,0,((('KWh (Monthly) ENTRY LI'!BB29*0.5)+'KWh (Cumulative) LI'!BA29-'Rebasing adj LI'!BB19)*BB101)*BB$19*BB$124)</f>
        <v>0</v>
      </c>
      <c r="BC29" s="12">
        <f>IF('KWh (Cumulative) LI'!BC29=0,0,((('KWh (Monthly) ENTRY LI'!BC29*0.5)+'KWh (Cumulative) LI'!BB29-'Rebasing adj LI'!BC19)*BC101)*BC$19*BC$124)</f>
        <v>0</v>
      </c>
      <c r="BD29" s="12">
        <f>IF('KWh (Cumulative) LI'!BD29=0,0,((('KWh (Monthly) ENTRY LI'!BD29*0.5)+'KWh (Cumulative) LI'!BC29-'Rebasing adj LI'!BD19)*BD101)*BD$19*BD$124)</f>
        <v>0</v>
      </c>
      <c r="BE29" s="12">
        <f>IF('KWh (Cumulative) LI'!BE29=0,0,((('KWh (Monthly) ENTRY LI'!BE29*0.5)+'KWh (Cumulative) LI'!BD29-'Rebasing adj LI'!BE19)*BE101)*BE$19*BE$124)</f>
        <v>0</v>
      </c>
      <c r="BF29" s="12">
        <f>IF('KWh (Cumulative) LI'!BF29=0,0,((('KWh (Monthly) ENTRY LI'!BF29*0.5)+'KWh (Cumulative) LI'!BE29-'Rebasing adj LI'!BF19)*BF101)*BF$19*BF$124)</f>
        <v>0</v>
      </c>
      <c r="BG29" s="12">
        <f>IF('KWh (Cumulative) LI'!BG29=0,0,((('KWh (Monthly) ENTRY LI'!BG29*0.5)+'KWh (Cumulative) LI'!BF29-'Rebasing adj LI'!BG19)*BG101)*BG$19*BG$124)</f>
        <v>0</v>
      </c>
      <c r="BH29" s="12">
        <f>IF('KWh (Cumulative) LI'!BH29=0,0,((('KWh (Monthly) ENTRY LI'!BH29*0.5)+'KWh (Cumulative) LI'!BG29-'Rebasing adj LI'!BH19)*BH101)*BH$19*BH$124)</f>
        <v>0</v>
      </c>
      <c r="BI29" s="12">
        <f>IF('KWh (Cumulative) LI'!BI29=0,0,((('KWh (Monthly) ENTRY LI'!BI29*0.5)+'KWh (Cumulative) LI'!BH29-'Rebasing adj LI'!BI19)*BI101)*BI$19*BI$124)</f>
        <v>0</v>
      </c>
      <c r="BJ29" s="12">
        <f>IF('KWh (Cumulative) LI'!BJ29=0,0,((('KWh (Monthly) ENTRY LI'!BJ29*0.5)+'KWh (Cumulative) LI'!BI29-'Rebasing adj LI'!BJ19)*BJ101)*BJ$19*BJ$124)</f>
        <v>0</v>
      </c>
      <c r="BK29" s="12">
        <f>IF('KWh (Cumulative) LI'!BK29=0,0,((('KWh (Monthly) ENTRY LI'!BK29*0.5)+'KWh (Cumulative) LI'!BJ29-'Rebasing adj LI'!BK19)*BK101)*BK$19*BK$124)</f>
        <v>0</v>
      </c>
      <c r="BL29" s="12">
        <f>IF('KWh (Cumulative) LI'!BL29=0,0,((('KWh (Monthly) ENTRY LI'!BL29*0.5)+'KWh (Cumulative) LI'!BK29-'Rebasing adj LI'!BL19)*BL101)*BL$19*BL$124)</f>
        <v>0</v>
      </c>
      <c r="BM29" s="12">
        <f>IF('KWh (Cumulative) LI'!BM29=0,0,((('KWh (Monthly) ENTRY LI'!BM29*0.5)+'KWh (Cumulative) LI'!BL29-'Rebasing adj LI'!BM19)*BM101)*BM$19*BM$124)</f>
        <v>0</v>
      </c>
      <c r="BN29" s="12">
        <f>IF('KWh (Cumulative) LI'!BN29=0,0,((('KWh (Monthly) ENTRY LI'!BN29*0.5)+'KWh (Cumulative) LI'!BM29-'Rebasing adj LI'!BN19)*BN101)*BN$19*BN$124)</f>
        <v>0</v>
      </c>
      <c r="BO29" s="12">
        <f>IF('KWh (Cumulative) LI'!BO29=0,0,((('KWh (Monthly) ENTRY LI'!BO29*0.5)+'KWh (Cumulative) LI'!BN29-'Rebasing adj LI'!BO19)*BO101)*BO$19*BO$124)</f>
        <v>0</v>
      </c>
      <c r="BP29" s="12">
        <f>IF('KWh (Cumulative) LI'!BP29=0,0,((('KWh (Monthly) ENTRY LI'!BP29*0.5)+'KWh (Cumulative) LI'!BO29-'Rebasing adj LI'!BP19)*BP101)*BP$19*BP$124)</f>
        <v>0</v>
      </c>
      <c r="BQ29" s="12">
        <f>IF('KWh (Cumulative) LI'!BQ29=0,0,((('KWh (Monthly) ENTRY LI'!BQ29*0.5)+'KWh (Cumulative) LI'!BP29-'Rebasing adj LI'!BQ19)*BQ101)*BQ$19*BQ$124)</f>
        <v>0</v>
      </c>
      <c r="BR29" s="12">
        <f>IF('KWh (Cumulative) LI'!BR29=0,0,((('KWh (Monthly) ENTRY LI'!BR29*0.5)+'KWh (Cumulative) LI'!BQ29-'Rebasing adj LI'!BR19)*BR101)*BR$19*BR$124)</f>
        <v>0</v>
      </c>
      <c r="BS29" s="12">
        <f>IF('KWh (Cumulative) LI'!BS29=0,0,((('KWh (Monthly) ENTRY LI'!BS29*0.5)+'KWh (Cumulative) LI'!BR29-'Rebasing adj LI'!BS19)*BS101)*BS$19*BS$124)</f>
        <v>0</v>
      </c>
      <c r="BT29" s="12">
        <f>IF('KWh (Cumulative) LI'!BT29=0,0,((('KWh (Monthly) ENTRY LI'!BT29*0.5)+'KWh (Cumulative) LI'!BS29-'Rebasing adj LI'!BT19)*BT101)*BT$19*BT$124)</f>
        <v>0</v>
      </c>
      <c r="BU29" s="12">
        <f>IF('KWh (Cumulative) LI'!BU29=0,0,((('KWh (Monthly) ENTRY LI'!BU29*0.5)+'KWh (Cumulative) LI'!BT29-'Rebasing adj LI'!BU19)*BU101)*BU$19*BU$124)</f>
        <v>0</v>
      </c>
      <c r="BV29" s="12">
        <f>IF('KWh (Cumulative) LI'!BV29=0,0,((('KWh (Monthly) ENTRY LI'!BV29*0.5)+'KWh (Cumulative) LI'!BU29-'Rebasing adj LI'!BV19)*BV101)*BV$19*BV$124)</f>
        <v>0</v>
      </c>
      <c r="BW29" s="12">
        <f>IF('KWh (Cumulative) LI'!BW29=0,0,((('KWh (Monthly) ENTRY LI'!BW29*0.5)+'KWh (Cumulative) LI'!BV29-'Rebasing adj LI'!BW19)*BW101)*BW$19*BW$124)</f>
        <v>0</v>
      </c>
      <c r="BX29" s="12">
        <f>IF('KWh (Cumulative) LI'!BX29=0,0,((('KWh (Monthly) ENTRY LI'!BX29*0.5)+'KWh (Cumulative) LI'!BW29-'Rebasing adj LI'!BX19)*BX101)*BX$19*BX$124)</f>
        <v>0</v>
      </c>
      <c r="BY29" s="12">
        <f>IF('KWh (Cumulative) LI'!BY29=0,0,((('KWh (Monthly) ENTRY LI'!BY29*0.5)+'KWh (Cumulative) LI'!BX29-'Rebasing adj LI'!BY19)*BY101)*BY$19*BY$124)</f>
        <v>0</v>
      </c>
      <c r="BZ29" s="12">
        <f>IF('KWh (Cumulative) LI'!BZ29=0,0,((('KWh (Monthly) ENTRY LI'!BZ29*0.5)+'KWh (Cumulative) LI'!BY29-'Rebasing adj LI'!BZ19)*BZ101)*BZ$19*BZ$124)</f>
        <v>0</v>
      </c>
      <c r="CA29" s="12">
        <f>IF('KWh (Cumulative) LI'!CA29=0,0,((('KWh (Monthly) ENTRY LI'!CA29*0.5)+'KWh (Cumulative) LI'!BZ29-'Rebasing adj LI'!CA19)*CA101)*CA$19*CA$124)</f>
        <v>0</v>
      </c>
      <c r="CB29" s="12">
        <f>IF('KWh (Cumulative) LI'!CB29=0,0,((('KWh (Monthly) ENTRY LI'!CB29*0.5)+'KWh (Cumulative) LI'!CA29-'Rebasing adj LI'!CB19)*CB101)*CB$19*CB$124)</f>
        <v>0</v>
      </c>
      <c r="CC29" s="12">
        <f>IF('KWh (Cumulative) LI'!CC29=0,0,((('KWh (Monthly) ENTRY LI'!CC29*0.5)+'KWh (Cumulative) LI'!CB29-'Rebasing adj LI'!CC19)*CC101)*CC$19*CC$124)</f>
        <v>0</v>
      </c>
      <c r="CD29" s="12">
        <f>IF('KWh (Cumulative) LI'!CD29=0,0,((('KWh (Monthly) ENTRY LI'!CD29*0.5)+'KWh (Cumulative) LI'!CC29-'Rebasing adj LI'!CD19)*CD101)*CD$19*CD$124)</f>
        <v>0</v>
      </c>
      <c r="CE29" s="12">
        <f>IF('KWh (Cumulative) LI'!CE29=0,0,((('KWh (Monthly) ENTRY LI'!CE29*0.5)+'KWh (Cumulative) LI'!CD29-'Rebasing adj LI'!CE19)*CE101)*CE$19*CE$124)</f>
        <v>0</v>
      </c>
      <c r="CF29" s="12">
        <f>IF('KWh (Cumulative) LI'!CF29=0,0,((('KWh (Monthly) ENTRY LI'!CF29*0.5)+'KWh (Cumulative) LI'!CE29-'Rebasing adj LI'!CF19)*CF101)*CF$19*CF$124)</f>
        <v>0</v>
      </c>
      <c r="CG29" s="12">
        <f>IF('KWh (Cumulative) LI'!CG29=0,0,((('KWh (Monthly) ENTRY LI'!CG29*0.5)+'KWh (Cumulative) LI'!CF29-'Rebasing adj LI'!CG19)*CG101)*CG$19*CG$124)</f>
        <v>0</v>
      </c>
      <c r="CH29" s="12">
        <f>IF('KWh (Cumulative) LI'!CH29=0,0,((('KWh (Monthly) ENTRY LI'!CH29*0.5)+'KWh (Cumulative) LI'!CG29-'Rebasing adj LI'!CH19)*CH101)*CH$19*CH$124)</f>
        <v>0</v>
      </c>
      <c r="CI29" s="12">
        <f>IF('KWh (Cumulative) LI'!CI29=0,0,((('KWh (Monthly) ENTRY LI'!CI29*0.5)+'KWh (Cumulative) LI'!CH29-'Rebasing adj LI'!CI19)*CI101)*CI$19*CI$124)</f>
        <v>0</v>
      </c>
      <c r="CJ29" s="12">
        <f>IF('KWh (Cumulative) LI'!CJ29=0,0,((('KWh (Monthly) ENTRY LI'!CJ29*0.5)+'KWh (Cumulative) LI'!CI29-'Rebasing adj LI'!CJ19)*CJ101)*CJ$19*CJ$124)</f>
        <v>0</v>
      </c>
    </row>
    <row r="30" spans="1:88" x14ac:dyDescent="0.35">
      <c r="A30" s="301"/>
      <c r="B30" s="47" t="s">
        <v>7</v>
      </c>
      <c r="C30" s="12">
        <f>IF('KWh (Cumulative) LI'!C30=0,0,((('KWh (Monthly) ENTRY LI'!C30*0.5)-'Rebasing adj LI'!C20)*C102)*C$19*C$124)</f>
        <v>0</v>
      </c>
      <c r="D30" s="12">
        <f>IF('KWh (Cumulative) LI'!D30=0,0,((('KWh (Monthly) ENTRY LI'!D30*0.5)+'KWh (Cumulative) LI'!C30-'Rebasing adj LI'!D20)*D102)*D$19*D$124)</f>
        <v>0</v>
      </c>
      <c r="E30" s="12">
        <f>IF('KWh (Cumulative) LI'!E30=0,0,((('KWh (Monthly) ENTRY LI'!E30*0.5)+'KWh (Cumulative) LI'!D30-'Rebasing adj LI'!E20)*E102)*E$19*E$124)</f>
        <v>0</v>
      </c>
      <c r="F30" s="12">
        <f>IF('KWh (Cumulative) LI'!F30=0,0,((('KWh (Monthly) ENTRY LI'!F30*0.5)+'KWh (Cumulative) LI'!E30-'Rebasing adj LI'!F20)*F102)*F$19*F$124)</f>
        <v>0</v>
      </c>
      <c r="G30" s="12">
        <f>IF('KWh (Cumulative) LI'!G30=0,0,((('KWh (Monthly) ENTRY LI'!G30*0.5)+'KWh (Cumulative) LI'!F30-'Rebasing adj LI'!G20)*G102)*G$19*G$124)</f>
        <v>0</v>
      </c>
      <c r="H30" s="12">
        <f>IF('KWh (Cumulative) LI'!H30=0,0,((('KWh (Monthly) ENTRY LI'!H30*0.5)+'KWh (Cumulative) LI'!G30-'Rebasing adj LI'!H20)*H102)*H$19*H$124)</f>
        <v>0</v>
      </c>
      <c r="I30" s="12">
        <f>IF('KWh (Cumulative) LI'!I30=0,0,((('KWh (Monthly) ENTRY LI'!I30*0.5)+'KWh (Cumulative) LI'!H30-'Rebasing adj LI'!I20)*I102)*I$19*I$124)</f>
        <v>0</v>
      </c>
      <c r="J30" s="12">
        <f>IF('KWh (Cumulative) LI'!J30=0,0,((('KWh (Monthly) ENTRY LI'!J30*0.5)+'KWh (Cumulative) LI'!I30-'Rebasing adj LI'!J20)*J102)*J$19*J$124)</f>
        <v>0</v>
      </c>
      <c r="K30" s="12">
        <f>IF('KWh (Cumulative) LI'!K30=0,0,((('KWh (Monthly) ENTRY LI'!K30*0.5)+'KWh (Cumulative) LI'!J30-'Rebasing adj LI'!K20)*K102)*K$19*K$124)</f>
        <v>0</v>
      </c>
      <c r="L30" s="12">
        <f>IF('KWh (Cumulative) LI'!L30=0,0,((('KWh (Monthly) ENTRY LI'!L30*0.5)+'KWh (Cumulative) LI'!K30-'Rebasing adj LI'!L20)*L102)*L$19*L$124)</f>
        <v>0</v>
      </c>
      <c r="M30" s="12">
        <f>IF('KWh (Cumulative) LI'!M30=0,0,((('KWh (Monthly) ENTRY LI'!M30*0.5)+'KWh (Cumulative) LI'!L30-'Rebasing adj LI'!M20)*M102)*M$19*M$124)</f>
        <v>0</v>
      </c>
      <c r="N30" s="12">
        <f>IF('KWh (Cumulative) LI'!N30=0,0,((('KWh (Monthly) ENTRY LI'!N30*0.5)+'KWh (Cumulative) LI'!M30-'Rebasing adj LI'!N20)*N102)*N$19*N$124)</f>
        <v>0</v>
      </c>
      <c r="O30" s="12">
        <f>IF('KWh (Cumulative) LI'!O30=0,0,((('KWh (Monthly) ENTRY LI'!O30*0.5)+'KWh (Cumulative) LI'!N30-'Rebasing adj LI'!O20)*O102)*O$19*O$124)</f>
        <v>0</v>
      </c>
      <c r="P30" s="12">
        <f>IF('KWh (Cumulative) LI'!P30=0,0,((('KWh (Monthly) ENTRY LI'!P30*0.5)+'KWh (Cumulative) LI'!O30-'Rebasing adj LI'!P20)*P102)*P$19*P$124)</f>
        <v>0</v>
      </c>
      <c r="Q30" s="12">
        <f>IF('KWh (Cumulative) LI'!Q30=0,0,((('KWh (Monthly) ENTRY LI'!Q30*0.5)+'KWh (Cumulative) LI'!P30-'Rebasing adj LI'!Q20)*Q102)*Q$19*Q$124)</f>
        <v>0</v>
      </c>
      <c r="R30" s="12">
        <f>IF('KWh (Cumulative) LI'!R30=0,0,((('KWh (Monthly) ENTRY LI'!R30*0.5)+'KWh (Cumulative) LI'!Q30-'Rebasing adj LI'!R20)*R102)*R$19*R$124)</f>
        <v>0</v>
      </c>
      <c r="S30" s="12">
        <f>IF('KWh (Cumulative) LI'!S30=0,0,((('KWh (Monthly) ENTRY LI'!S30*0.5)+'KWh (Cumulative) LI'!R30-'Rebasing adj LI'!S20)*S102)*S$19*S$124)</f>
        <v>0</v>
      </c>
      <c r="T30" s="12">
        <f>IF('KWh (Cumulative) LI'!T30=0,0,((('KWh (Monthly) ENTRY LI'!T30*0.5)+'KWh (Cumulative) LI'!S30-'Rebasing adj LI'!T20)*T102)*T$19*T$124)</f>
        <v>0</v>
      </c>
      <c r="U30" s="12">
        <f>IF('KWh (Cumulative) LI'!U30=0,0,((('KWh (Monthly) ENTRY LI'!U30*0.5)+'KWh (Cumulative) LI'!T30-'Rebasing adj LI'!U20)*U102)*U$19*U$124)</f>
        <v>0</v>
      </c>
      <c r="V30" s="12">
        <f>IF('KWh (Cumulative) LI'!V30=0,0,((('KWh (Monthly) ENTRY LI'!V30*0.5)+'KWh (Cumulative) LI'!U30-'Rebasing adj LI'!V20)*V102)*V$19*V$124)</f>
        <v>0</v>
      </c>
      <c r="W30" s="12">
        <f>IF('KWh (Cumulative) LI'!W30=0,0,((('KWh (Monthly) ENTRY LI'!W30*0.5)+'KWh (Cumulative) LI'!V30-'Rebasing adj LI'!W20)*W102)*W$19*W$124)</f>
        <v>0</v>
      </c>
      <c r="X30" s="12">
        <f>IF('KWh (Cumulative) LI'!X30=0,0,((('KWh (Monthly) ENTRY LI'!X30*0.5)+'KWh (Cumulative) LI'!W30-'Rebasing adj LI'!X20)*X102)*X$19*X$124)</f>
        <v>0</v>
      </c>
      <c r="Y30" s="12">
        <f>IF('KWh (Cumulative) LI'!Y30=0,0,((('KWh (Monthly) ENTRY LI'!Y30*0.5)+'KWh (Cumulative) LI'!X30-'Rebasing adj LI'!Y20)*Y102)*Y$19*Y$124)</f>
        <v>0</v>
      </c>
      <c r="Z30" s="12">
        <f>IF('KWh (Cumulative) LI'!Z30=0,0,((('KWh (Monthly) ENTRY LI'!Z30*0.5)+'KWh (Cumulative) LI'!Y30-'Rebasing adj LI'!Z20)*Z102)*Z$19*Z$124)</f>
        <v>0</v>
      </c>
      <c r="AA30" s="12">
        <f>IF('KWh (Cumulative) LI'!AA30=0,0,((('KWh (Monthly) ENTRY LI'!AA30*0.5)+'KWh (Cumulative) LI'!Z30-'Rebasing adj LI'!AA20)*AA102)*AA$19*AA$124)</f>
        <v>0</v>
      </c>
      <c r="AB30" s="12">
        <f>IF('KWh (Cumulative) LI'!AB30=0,0,((('KWh (Monthly) ENTRY LI'!AB30*0.5)+'KWh (Cumulative) LI'!AA30-'Rebasing adj LI'!AB20)*AB102)*AB$19*AB$124)</f>
        <v>0</v>
      </c>
      <c r="AC30" s="12">
        <f>IF('KWh (Cumulative) LI'!AC30=0,0,((('KWh (Monthly) ENTRY LI'!AC30*0.5)+'KWh (Cumulative) LI'!AB30-'Rebasing adj LI'!AC20)*AC102)*AC$19*AC$124)</f>
        <v>0</v>
      </c>
      <c r="AD30" s="12">
        <f>IF('KWh (Cumulative) LI'!AD30=0,0,((('KWh (Monthly) ENTRY LI'!AD30*0.5)+'KWh (Cumulative) LI'!AC30-'Rebasing adj LI'!AD20)*AD102)*AD$19*AD$124)</f>
        <v>0</v>
      </c>
      <c r="AE30" s="12">
        <f>IF('KWh (Cumulative) LI'!AE30=0,0,((('KWh (Monthly) ENTRY LI'!AE30*0.5)+'KWh (Cumulative) LI'!AD30-'Rebasing adj LI'!AE20)*AE102)*AE$19*AE$124)</f>
        <v>0</v>
      </c>
      <c r="AF30" s="12">
        <f>IF('KWh (Cumulative) LI'!AF30=0,0,((('KWh (Monthly) ENTRY LI'!AF30*0.5)+'KWh (Cumulative) LI'!AE30-'Rebasing adj LI'!AF20)*AF102)*AF$19*AF$124)</f>
        <v>0</v>
      </c>
      <c r="AG30" s="12">
        <f>IF('KWh (Cumulative) LI'!AG30=0,0,((('KWh (Monthly) ENTRY LI'!AG30*0.5)+'KWh (Cumulative) LI'!AF30-'Rebasing adj LI'!AG20)*AG102)*AG$19*AG$124)</f>
        <v>0</v>
      </c>
      <c r="AH30" s="12">
        <f>IF('KWh (Cumulative) LI'!AH30=0,0,((('KWh (Monthly) ENTRY LI'!AH30*0.5)+'KWh (Cumulative) LI'!AG30-'Rebasing adj LI'!AH20)*AH102)*AH$19*AH$124)</f>
        <v>0</v>
      </c>
      <c r="AI30" s="12">
        <f>IF('KWh (Cumulative) LI'!AI30=0,0,((('KWh (Monthly) ENTRY LI'!AI30*0.5)+'KWh (Cumulative) LI'!AH30-'Rebasing adj LI'!AI20)*AI102)*AI$19*AI$124)</f>
        <v>0</v>
      </c>
      <c r="AJ30" s="12">
        <f>IF('KWh (Cumulative) LI'!AJ30=0,0,((('KWh (Monthly) ENTRY LI'!AJ30*0.5)+'KWh (Cumulative) LI'!AI30-'Rebasing adj LI'!AJ20)*AJ102)*AJ$19*AJ$124)</f>
        <v>0</v>
      </c>
      <c r="AK30" s="12">
        <f>IF('KWh (Cumulative) LI'!AK30=0,0,((('KWh (Monthly) ENTRY LI'!AK30*0.5)+'KWh (Cumulative) LI'!AJ30-'Rebasing adj LI'!AK20)*AK102)*AK$19*AK$124)</f>
        <v>0</v>
      </c>
      <c r="AL30" s="12">
        <f>IF('KWh (Cumulative) LI'!AL30=0,0,((('KWh (Monthly) ENTRY LI'!AL30*0.5)+'KWh (Cumulative) LI'!AK30-'Rebasing adj LI'!AL20)*AL102)*AL$19*AL$124)</f>
        <v>0</v>
      </c>
      <c r="AM30" s="12">
        <f>IF('KWh (Cumulative) LI'!AM30=0,0,((('KWh (Monthly) ENTRY LI'!AM30*0.5)+'KWh (Cumulative) LI'!AL30-'Rebasing adj LI'!AM20)*AM102)*AM$19*AM$124)</f>
        <v>0</v>
      </c>
      <c r="AN30" s="12">
        <f>IF('KWh (Cumulative) LI'!AN30=0,0,((('KWh (Monthly) ENTRY LI'!AN30*0.5)+'KWh (Cumulative) LI'!AM30-'Rebasing adj LI'!AN20)*AN102)*AN$19*AN$124)</f>
        <v>0</v>
      </c>
      <c r="AO30" s="12">
        <f>IF('KWh (Cumulative) LI'!AO30=0,0,((('KWh (Monthly) ENTRY LI'!AO30*0.5)+'KWh (Cumulative) LI'!AN30-'Rebasing adj LI'!AO20)*AO102)*AO$19*AO$124)</f>
        <v>0</v>
      </c>
      <c r="AP30" s="12">
        <f>IF('KWh (Cumulative) LI'!AP30=0,0,((('KWh (Monthly) ENTRY LI'!AP30*0.5)+'KWh (Cumulative) LI'!AO30-'Rebasing adj LI'!AP20)*AP102)*AP$19*AP$124)</f>
        <v>0</v>
      </c>
      <c r="AQ30" s="12">
        <f>IF('KWh (Cumulative) LI'!AQ30=0,0,((('KWh (Monthly) ENTRY LI'!AQ30*0.5)+'KWh (Cumulative) LI'!AP30-'Rebasing adj LI'!AQ20)*AQ102)*AQ$19*AQ$124)</f>
        <v>0</v>
      </c>
      <c r="AR30" s="12">
        <f>IF('KWh (Cumulative) LI'!AR30=0,0,((('KWh (Monthly) ENTRY LI'!AR30*0.5)+'KWh (Cumulative) LI'!AQ30-'Rebasing adj LI'!AR20)*AR102)*AR$19*AR$124)</f>
        <v>0</v>
      </c>
      <c r="AS30" s="12">
        <f>IF('KWh (Cumulative) LI'!AS30=0,0,((('KWh (Monthly) ENTRY LI'!AS30*0.5)+'KWh (Cumulative) LI'!AR30-'Rebasing adj LI'!AS20)*AS102)*AS$19*AS$124)</f>
        <v>0</v>
      </c>
      <c r="AT30" s="12">
        <f>IF('KWh (Cumulative) LI'!AT30=0,0,((('KWh (Monthly) ENTRY LI'!AT30*0.5)+'KWh (Cumulative) LI'!AS30-'Rebasing adj LI'!AT20)*AT102)*AT$19*AT$124)</f>
        <v>0</v>
      </c>
      <c r="AU30" s="12">
        <f>IF('KWh (Cumulative) LI'!AU30=0,0,((('KWh (Monthly) ENTRY LI'!AU30*0.5)+'KWh (Cumulative) LI'!AT30-'Rebasing adj LI'!AU20)*AU102)*AU$19*AU$124)</f>
        <v>0</v>
      </c>
      <c r="AV30" s="12">
        <f>IF('KWh (Cumulative) LI'!AV30=0,0,((('KWh (Monthly) ENTRY LI'!AV30*0.5)+'KWh (Cumulative) LI'!AU30-'Rebasing adj LI'!AV20)*AV102)*AV$19*AV$124)</f>
        <v>0</v>
      </c>
      <c r="AW30" s="12">
        <f>IF('KWh (Cumulative) LI'!AW30=0,0,((('KWh (Monthly) ENTRY LI'!AW30*0.5)+'KWh (Cumulative) LI'!AV30-'Rebasing adj LI'!AW20)*AW102)*AW$19*AW$124)</f>
        <v>0</v>
      </c>
      <c r="AX30" s="12">
        <f>IF('KWh (Cumulative) LI'!AX30=0,0,((('KWh (Monthly) ENTRY LI'!AX30*0.5)+'KWh (Cumulative) LI'!AW30-'Rebasing adj LI'!AX20)*AX102)*AX$19*AX$124)</f>
        <v>0</v>
      </c>
      <c r="AY30" s="12">
        <f>IF('KWh (Cumulative) LI'!AY30=0,0,((('KWh (Monthly) ENTRY LI'!AY30*0.5)+'KWh (Cumulative) LI'!AX30-'Rebasing adj LI'!AY20)*AY102)*AY$19*AY$124)</f>
        <v>0</v>
      </c>
      <c r="AZ30" s="12">
        <f>IF('KWh (Cumulative) LI'!AZ30=0,0,((('KWh (Monthly) ENTRY LI'!AZ30*0.5)+'KWh (Cumulative) LI'!AY30-'Rebasing adj LI'!AZ20)*AZ102)*AZ$19*AZ$124)</f>
        <v>0</v>
      </c>
      <c r="BA30" s="12">
        <f>IF('KWh (Cumulative) LI'!BA30=0,0,((('KWh (Monthly) ENTRY LI'!BA30*0.5)+'KWh (Cumulative) LI'!AZ30-'Rebasing adj LI'!BA20)*BA102)*BA$19*BA$124)</f>
        <v>0</v>
      </c>
      <c r="BB30" s="12">
        <f>IF('KWh (Cumulative) LI'!BB30=0,0,((('KWh (Monthly) ENTRY LI'!BB30*0.5)+'KWh (Cumulative) LI'!BA30-'Rebasing adj LI'!BB20)*BB102)*BB$19*BB$124)</f>
        <v>0</v>
      </c>
      <c r="BC30" s="12">
        <f>IF('KWh (Cumulative) LI'!BC30=0,0,((('KWh (Monthly) ENTRY LI'!BC30*0.5)+'KWh (Cumulative) LI'!BB30-'Rebasing adj LI'!BC20)*BC102)*BC$19*BC$124)</f>
        <v>0</v>
      </c>
      <c r="BD30" s="12">
        <f>IF('KWh (Cumulative) LI'!BD30=0,0,((('KWh (Monthly) ENTRY LI'!BD30*0.5)+'KWh (Cumulative) LI'!BC30-'Rebasing adj LI'!BD20)*BD102)*BD$19*BD$124)</f>
        <v>0</v>
      </c>
      <c r="BE30" s="12">
        <f>IF('KWh (Cumulative) LI'!BE30=0,0,((('KWh (Monthly) ENTRY LI'!BE30*0.5)+'KWh (Cumulative) LI'!BD30-'Rebasing adj LI'!BE20)*BE102)*BE$19*BE$124)</f>
        <v>0</v>
      </c>
      <c r="BF30" s="12">
        <f>IF('KWh (Cumulative) LI'!BF30=0,0,((('KWh (Monthly) ENTRY LI'!BF30*0.5)+'KWh (Cumulative) LI'!BE30-'Rebasing adj LI'!BF20)*BF102)*BF$19*BF$124)</f>
        <v>0</v>
      </c>
      <c r="BG30" s="12">
        <f>IF('KWh (Cumulative) LI'!BG30=0,0,((('KWh (Monthly) ENTRY LI'!BG30*0.5)+'KWh (Cumulative) LI'!BF30-'Rebasing adj LI'!BG20)*BG102)*BG$19*BG$124)</f>
        <v>0</v>
      </c>
      <c r="BH30" s="12">
        <f>IF('KWh (Cumulative) LI'!BH30=0,0,((('KWh (Monthly) ENTRY LI'!BH30*0.5)+'KWh (Cumulative) LI'!BG30-'Rebasing adj LI'!BH20)*BH102)*BH$19*BH$124)</f>
        <v>0</v>
      </c>
      <c r="BI30" s="12">
        <f>IF('KWh (Cumulative) LI'!BI30=0,0,((('KWh (Monthly) ENTRY LI'!BI30*0.5)+'KWh (Cumulative) LI'!BH30-'Rebasing adj LI'!BI20)*BI102)*BI$19*BI$124)</f>
        <v>0</v>
      </c>
      <c r="BJ30" s="12">
        <f>IF('KWh (Cumulative) LI'!BJ30=0,0,((('KWh (Monthly) ENTRY LI'!BJ30*0.5)+'KWh (Cumulative) LI'!BI30-'Rebasing adj LI'!BJ20)*BJ102)*BJ$19*BJ$124)</f>
        <v>0</v>
      </c>
      <c r="BK30" s="12">
        <f>IF('KWh (Cumulative) LI'!BK30=0,0,((('KWh (Monthly) ENTRY LI'!BK30*0.5)+'KWh (Cumulative) LI'!BJ30-'Rebasing adj LI'!BK20)*BK102)*BK$19*BK$124)</f>
        <v>0</v>
      </c>
      <c r="BL30" s="12">
        <f>IF('KWh (Cumulative) LI'!BL30=0,0,((('KWh (Monthly) ENTRY LI'!BL30*0.5)+'KWh (Cumulative) LI'!BK30-'Rebasing adj LI'!BL20)*BL102)*BL$19*BL$124)</f>
        <v>0</v>
      </c>
      <c r="BM30" s="12">
        <f>IF('KWh (Cumulative) LI'!BM30=0,0,((('KWh (Monthly) ENTRY LI'!BM30*0.5)+'KWh (Cumulative) LI'!BL30-'Rebasing adj LI'!BM20)*BM102)*BM$19*BM$124)</f>
        <v>0</v>
      </c>
      <c r="BN30" s="12">
        <f>IF('KWh (Cumulative) LI'!BN30=0,0,((('KWh (Monthly) ENTRY LI'!BN30*0.5)+'KWh (Cumulative) LI'!BM30-'Rebasing adj LI'!BN20)*BN102)*BN$19*BN$124)</f>
        <v>0</v>
      </c>
      <c r="BO30" s="12">
        <f>IF('KWh (Cumulative) LI'!BO30=0,0,((('KWh (Monthly) ENTRY LI'!BO30*0.5)+'KWh (Cumulative) LI'!BN30-'Rebasing adj LI'!BO20)*BO102)*BO$19*BO$124)</f>
        <v>0</v>
      </c>
      <c r="BP30" s="12">
        <f>IF('KWh (Cumulative) LI'!BP30=0,0,((('KWh (Monthly) ENTRY LI'!BP30*0.5)+'KWh (Cumulative) LI'!BO30-'Rebasing adj LI'!BP20)*BP102)*BP$19*BP$124)</f>
        <v>0</v>
      </c>
      <c r="BQ30" s="12">
        <f>IF('KWh (Cumulative) LI'!BQ30=0,0,((('KWh (Monthly) ENTRY LI'!BQ30*0.5)+'KWh (Cumulative) LI'!BP30-'Rebasing adj LI'!BQ20)*BQ102)*BQ$19*BQ$124)</f>
        <v>0</v>
      </c>
      <c r="BR30" s="12">
        <f>IF('KWh (Cumulative) LI'!BR30=0,0,((('KWh (Monthly) ENTRY LI'!BR30*0.5)+'KWh (Cumulative) LI'!BQ30-'Rebasing adj LI'!BR20)*BR102)*BR$19*BR$124)</f>
        <v>0</v>
      </c>
      <c r="BS30" s="12">
        <f>IF('KWh (Cumulative) LI'!BS30=0,0,((('KWh (Monthly) ENTRY LI'!BS30*0.5)+'KWh (Cumulative) LI'!BR30-'Rebasing adj LI'!BS20)*BS102)*BS$19*BS$124)</f>
        <v>0</v>
      </c>
      <c r="BT30" s="12">
        <f>IF('KWh (Cumulative) LI'!BT30=0,0,((('KWh (Monthly) ENTRY LI'!BT30*0.5)+'KWh (Cumulative) LI'!BS30-'Rebasing adj LI'!BT20)*BT102)*BT$19*BT$124)</f>
        <v>0</v>
      </c>
      <c r="BU30" s="12">
        <f>IF('KWh (Cumulative) LI'!BU30=0,0,((('KWh (Monthly) ENTRY LI'!BU30*0.5)+'KWh (Cumulative) LI'!BT30-'Rebasing adj LI'!BU20)*BU102)*BU$19*BU$124)</f>
        <v>0</v>
      </c>
      <c r="BV30" s="12">
        <f>IF('KWh (Cumulative) LI'!BV30=0,0,((('KWh (Monthly) ENTRY LI'!BV30*0.5)+'KWh (Cumulative) LI'!BU30-'Rebasing adj LI'!BV20)*BV102)*BV$19*BV$124)</f>
        <v>0</v>
      </c>
      <c r="BW30" s="12">
        <f>IF('KWh (Cumulative) LI'!BW30=0,0,((('KWh (Monthly) ENTRY LI'!BW30*0.5)+'KWh (Cumulative) LI'!BV30-'Rebasing adj LI'!BW20)*BW102)*BW$19*BW$124)</f>
        <v>0</v>
      </c>
      <c r="BX30" s="12">
        <f>IF('KWh (Cumulative) LI'!BX30=0,0,((('KWh (Monthly) ENTRY LI'!BX30*0.5)+'KWh (Cumulative) LI'!BW30-'Rebasing adj LI'!BX20)*BX102)*BX$19*BX$124)</f>
        <v>0</v>
      </c>
      <c r="BY30" s="12">
        <f>IF('KWh (Cumulative) LI'!BY30=0,0,((('KWh (Monthly) ENTRY LI'!BY30*0.5)+'KWh (Cumulative) LI'!BX30-'Rebasing adj LI'!BY20)*BY102)*BY$19*BY$124)</f>
        <v>0</v>
      </c>
      <c r="BZ30" s="12">
        <f>IF('KWh (Cumulative) LI'!BZ30=0,0,((('KWh (Monthly) ENTRY LI'!BZ30*0.5)+'KWh (Cumulative) LI'!BY30-'Rebasing adj LI'!BZ20)*BZ102)*BZ$19*BZ$124)</f>
        <v>0</v>
      </c>
      <c r="CA30" s="12">
        <f>IF('KWh (Cumulative) LI'!CA30=0,0,((('KWh (Monthly) ENTRY LI'!CA30*0.5)+'KWh (Cumulative) LI'!BZ30-'Rebasing adj LI'!CA20)*CA102)*CA$19*CA$124)</f>
        <v>0</v>
      </c>
      <c r="CB30" s="12">
        <f>IF('KWh (Cumulative) LI'!CB30=0,0,((('KWh (Monthly) ENTRY LI'!CB30*0.5)+'KWh (Cumulative) LI'!CA30-'Rebasing adj LI'!CB20)*CB102)*CB$19*CB$124)</f>
        <v>0</v>
      </c>
      <c r="CC30" s="12">
        <f>IF('KWh (Cumulative) LI'!CC30=0,0,((('KWh (Monthly) ENTRY LI'!CC30*0.5)+'KWh (Cumulative) LI'!CB30-'Rebasing adj LI'!CC20)*CC102)*CC$19*CC$124)</f>
        <v>0</v>
      </c>
      <c r="CD30" s="12">
        <f>IF('KWh (Cumulative) LI'!CD30=0,0,((('KWh (Monthly) ENTRY LI'!CD30*0.5)+'KWh (Cumulative) LI'!CC30-'Rebasing adj LI'!CD20)*CD102)*CD$19*CD$124)</f>
        <v>0</v>
      </c>
      <c r="CE30" s="12">
        <f>IF('KWh (Cumulative) LI'!CE30=0,0,((('KWh (Monthly) ENTRY LI'!CE30*0.5)+'KWh (Cumulative) LI'!CD30-'Rebasing adj LI'!CE20)*CE102)*CE$19*CE$124)</f>
        <v>0</v>
      </c>
      <c r="CF30" s="12">
        <f>IF('KWh (Cumulative) LI'!CF30=0,0,((('KWh (Monthly) ENTRY LI'!CF30*0.5)+'KWh (Cumulative) LI'!CE30-'Rebasing adj LI'!CF20)*CF102)*CF$19*CF$124)</f>
        <v>0</v>
      </c>
      <c r="CG30" s="12">
        <f>IF('KWh (Cumulative) LI'!CG30=0,0,((('KWh (Monthly) ENTRY LI'!CG30*0.5)+'KWh (Cumulative) LI'!CF30-'Rebasing adj LI'!CG20)*CG102)*CG$19*CG$124)</f>
        <v>0</v>
      </c>
      <c r="CH30" s="12">
        <f>IF('KWh (Cumulative) LI'!CH30=0,0,((('KWh (Monthly) ENTRY LI'!CH30*0.5)+'KWh (Cumulative) LI'!CG30-'Rebasing adj LI'!CH20)*CH102)*CH$19*CH$124)</f>
        <v>0</v>
      </c>
      <c r="CI30" s="12">
        <f>IF('KWh (Cumulative) LI'!CI30=0,0,((('KWh (Monthly) ENTRY LI'!CI30*0.5)+'KWh (Cumulative) LI'!CH30-'Rebasing adj LI'!CI20)*CI102)*CI$19*CI$124)</f>
        <v>0</v>
      </c>
      <c r="CJ30" s="12">
        <f>IF('KWh (Cumulative) LI'!CJ30=0,0,((('KWh (Monthly) ENTRY LI'!CJ30*0.5)+'KWh (Cumulative) LI'!CI30-'Rebasing adj LI'!CJ20)*CJ102)*CJ$19*CJ$124)</f>
        <v>0</v>
      </c>
    </row>
    <row r="31" spans="1:88" x14ac:dyDescent="0.35">
      <c r="A31" s="301"/>
      <c r="B31" s="47" t="s">
        <v>8</v>
      </c>
      <c r="C31" s="12">
        <f>IF('KWh (Cumulative) LI'!C31=0,0,((('KWh (Monthly) ENTRY LI'!C31*0.5)-'Rebasing adj LI'!C21)*C103)*C$19*C$124)</f>
        <v>0</v>
      </c>
      <c r="D31" s="12">
        <f>IF('KWh (Cumulative) LI'!D31=0,0,((('KWh (Monthly) ENTRY LI'!D31*0.5)+'KWh (Cumulative) LI'!C31-'Rebasing adj LI'!D21)*D103)*D$19*D$124)</f>
        <v>0</v>
      </c>
      <c r="E31" s="12">
        <f>IF('KWh (Cumulative) LI'!E31=0,0,((('KWh (Monthly) ENTRY LI'!E31*0.5)+'KWh (Cumulative) LI'!D31-'Rebasing adj LI'!E21)*E103)*E$19*E$124)</f>
        <v>0</v>
      </c>
      <c r="F31" s="12">
        <f>IF('KWh (Cumulative) LI'!F31=0,0,((('KWh (Monthly) ENTRY LI'!F31*0.5)+'KWh (Cumulative) LI'!E31-'Rebasing adj LI'!F21)*F103)*F$19*F$124)</f>
        <v>0</v>
      </c>
      <c r="G31" s="12">
        <f>IF('KWh (Cumulative) LI'!G31=0,0,((('KWh (Monthly) ENTRY LI'!G31*0.5)+'KWh (Cumulative) LI'!F31-'Rebasing adj LI'!G21)*G103)*G$19*G$124)</f>
        <v>0</v>
      </c>
      <c r="H31" s="12">
        <f>IF('KWh (Cumulative) LI'!H31=0,0,((('KWh (Monthly) ENTRY LI'!H31*0.5)+'KWh (Cumulative) LI'!G31-'Rebasing adj LI'!H21)*H103)*H$19*H$124)</f>
        <v>0</v>
      </c>
      <c r="I31" s="12">
        <f>IF('KWh (Cumulative) LI'!I31=0,0,((('KWh (Monthly) ENTRY LI'!I31*0.5)+'KWh (Cumulative) LI'!H31-'Rebasing adj LI'!I21)*I103)*I$19*I$124)</f>
        <v>0</v>
      </c>
      <c r="J31" s="12">
        <f>IF('KWh (Cumulative) LI'!J31=0,0,((('KWh (Monthly) ENTRY LI'!J31*0.5)+'KWh (Cumulative) LI'!I31-'Rebasing adj LI'!J21)*J103)*J$19*J$124)</f>
        <v>0</v>
      </c>
      <c r="K31" s="12">
        <f>IF('KWh (Cumulative) LI'!K31=0,0,((('KWh (Monthly) ENTRY LI'!K31*0.5)+'KWh (Cumulative) LI'!J31-'Rebasing adj LI'!K21)*K103)*K$19*K$124)</f>
        <v>0</v>
      </c>
      <c r="L31" s="12">
        <f>IF('KWh (Cumulative) LI'!L31=0,0,((('KWh (Monthly) ENTRY LI'!L31*0.5)+'KWh (Cumulative) LI'!K31-'Rebasing adj LI'!L21)*L103)*L$19*L$124)</f>
        <v>0</v>
      </c>
      <c r="M31" s="12">
        <f>IF('KWh (Cumulative) LI'!M31=0,0,((('KWh (Monthly) ENTRY LI'!M31*0.5)+'KWh (Cumulative) LI'!L31-'Rebasing adj LI'!M21)*M103)*M$19*M$124)</f>
        <v>0</v>
      </c>
      <c r="N31" s="12">
        <f>IF('KWh (Cumulative) LI'!N31=0,0,((('KWh (Monthly) ENTRY LI'!N31*0.5)+'KWh (Cumulative) LI'!M31-'Rebasing adj LI'!N21)*N103)*N$19*N$124)</f>
        <v>0</v>
      </c>
      <c r="O31" s="12">
        <f>IF('KWh (Cumulative) LI'!O31=0,0,((('KWh (Monthly) ENTRY LI'!O31*0.5)+'KWh (Cumulative) LI'!N31-'Rebasing adj LI'!O21)*O103)*O$19*O$124)</f>
        <v>0</v>
      </c>
      <c r="P31" s="12">
        <f>IF('KWh (Cumulative) LI'!P31=0,0,((('KWh (Monthly) ENTRY LI'!P31*0.5)+'KWh (Cumulative) LI'!O31-'Rebasing adj LI'!P21)*P103)*P$19*P$124)</f>
        <v>0</v>
      </c>
      <c r="Q31" s="12">
        <f>IF('KWh (Cumulative) LI'!Q31=0,0,((('KWh (Monthly) ENTRY LI'!Q31*0.5)+'KWh (Cumulative) LI'!P31-'Rebasing adj LI'!Q21)*Q103)*Q$19*Q$124)</f>
        <v>0</v>
      </c>
      <c r="R31" s="12">
        <f>IF('KWh (Cumulative) LI'!R31=0,0,((('KWh (Monthly) ENTRY LI'!R31*0.5)+'KWh (Cumulative) LI'!Q31-'Rebasing adj LI'!R21)*R103)*R$19*R$124)</f>
        <v>0</v>
      </c>
      <c r="S31" s="12">
        <f>IF('KWh (Cumulative) LI'!S31=0,0,((('KWh (Monthly) ENTRY LI'!S31*0.5)+'KWh (Cumulative) LI'!R31-'Rebasing adj LI'!S21)*S103)*S$19*S$124)</f>
        <v>0</v>
      </c>
      <c r="T31" s="12">
        <f>IF('KWh (Cumulative) LI'!T31=0,0,((('KWh (Monthly) ENTRY LI'!T31*0.5)+'KWh (Cumulative) LI'!S31-'Rebasing adj LI'!T21)*T103)*T$19*T$124)</f>
        <v>0</v>
      </c>
      <c r="U31" s="12">
        <f>IF('KWh (Cumulative) LI'!U31=0,0,((('KWh (Monthly) ENTRY LI'!U31*0.5)+'KWh (Cumulative) LI'!T31-'Rebasing adj LI'!U21)*U103)*U$19*U$124)</f>
        <v>0</v>
      </c>
      <c r="V31" s="12">
        <f>IF('KWh (Cumulative) LI'!V31=0,0,((('KWh (Monthly) ENTRY LI'!V31*0.5)+'KWh (Cumulative) LI'!U31-'Rebasing adj LI'!V21)*V103)*V$19*V$124)</f>
        <v>0</v>
      </c>
      <c r="W31" s="12">
        <f>IF('KWh (Cumulative) LI'!W31=0,0,((('KWh (Monthly) ENTRY LI'!W31*0.5)+'KWh (Cumulative) LI'!V31-'Rebasing adj LI'!W21)*W103)*W$19*W$124)</f>
        <v>0</v>
      </c>
      <c r="X31" s="12">
        <f>IF('KWh (Cumulative) LI'!X31=0,0,((('KWh (Monthly) ENTRY LI'!X31*0.5)+'KWh (Cumulative) LI'!W31-'Rebasing adj LI'!X21)*X103)*X$19*X$124)</f>
        <v>0</v>
      </c>
      <c r="Y31" s="12">
        <f>IF('KWh (Cumulative) LI'!Y31=0,0,((('KWh (Monthly) ENTRY LI'!Y31*0.5)+'KWh (Cumulative) LI'!X31-'Rebasing adj LI'!Y21)*Y103)*Y$19*Y$124)</f>
        <v>0</v>
      </c>
      <c r="Z31" s="12">
        <f>IF('KWh (Cumulative) LI'!Z31=0,0,((('KWh (Monthly) ENTRY LI'!Z31*0.5)+'KWh (Cumulative) LI'!Y31-'Rebasing adj LI'!Z21)*Z103)*Z$19*Z$124)</f>
        <v>0</v>
      </c>
      <c r="AA31" s="12">
        <f>IF('KWh (Cumulative) LI'!AA31=0,0,((('KWh (Monthly) ENTRY LI'!AA31*0.5)+'KWh (Cumulative) LI'!Z31-'Rebasing adj LI'!AA21)*AA103)*AA$19*AA$124)</f>
        <v>0</v>
      </c>
      <c r="AB31" s="12">
        <f>IF('KWh (Cumulative) LI'!AB31=0,0,((('KWh (Monthly) ENTRY LI'!AB31*0.5)+'KWh (Cumulative) LI'!AA31-'Rebasing adj LI'!AB21)*AB103)*AB$19*AB$124)</f>
        <v>0</v>
      </c>
      <c r="AC31" s="12">
        <f>IF('KWh (Cumulative) LI'!AC31=0,0,((('KWh (Monthly) ENTRY LI'!AC31*0.5)+'KWh (Cumulative) LI'!AB31-'Rebasing adj LI'!AC21)*AC103)*AC$19*AC$124)</f>
        <v>0</v>
      </c>
      <c r="AD31" s="12">
        <f>IF('KWh (Cumulative) LI'!AD31=0,0,((('KWh (Monthly) ENTRY LI'!AD31*0.5)+'KWh (Cumulative) LI'!AC31-'Rebasing adj LI'!AD21)*AD103)*AD$19*AD$124)</f>
        <v>0</v>
      </c>
      <c r="AE31" s="12">
        <f>IF('KWh (Cumulative) LI'!AE31=0,0,((('KWh (Monthly) ENTRY LI'!AE31*0.5)+'KWh (Cumulative) LI'!AD31-'Rebasing adj LI'!AE21)*AE103)*AE$19*AE$124)</f>
        <v>0</v>
      </c>
      <c r="AF31" s="12">
        <f>IF('KWh (Cumulative) LI'!AF31=0,0,((('KWh (Monthly) ENTRY LI'!AF31*0.5)+'KWh (Cumulative) LI'!AE31-'Rebasing adj LI'!AF21)*AF103)*AF$19*AF$124)</f>
        <v>0</v>
      </c>
      <c r="AG31" s="12">
        <f>IF('KWh (Cumulative) LI'!AG31=0,0,((('KWh (Monthly) ENTRY LI'!AG31*0.5)+'KWh (Cumulative) LI'!AF31-'Rebasing adj LI'!AG21)*AG103)*AG$19*AG$124)</f>
        <v>0</v>
      </c>
      <c r="AH31" s="12">
        <f>IF('KWh (Cumulative) LI'!AH31=0,0,((('KWh (Monthly) ENTRY LI'!AH31*0.5)+'KWh (Cumulative) LI'!AG31-'Rebasing adj LI'!AH21)*AH103)*AH$19*AH$124)</f>
        <v>0</v>
      </c>
      <c r="AI31" s="12">
        <f>IF('KWh (Cumulative) LI'!AI31=0,0,((('KWh (Monthly) ENTRY LI'!AI31*0.5)+'KWh (Cumulative) LI'!AH31-'Rebasing adj LI'!AI21)*AI103)*AI$19*AI$124)</f>
        <v>0</v>
      </c>
      <c r="AJ31" s="12">
        <f>IF('KWh (Cumulative) LI'!AJ31=0,0,((('KWh (Monthly) ENTRY LI'!AJ31*0.5)+'KWh (Cumulative) LI'!AI31-'Rebasing adj LI'!AJ21)*AJ103)*AJ$19*AJ$124)</f>
        <v>0</v>
      </c>
      <c r="AK31" s="12">
        <f>IF('KWh (Cumulative) LI'!AK31=0,0,((('KWh (Monthly) ENTRY LI'!AK31*0.5)+'KWh (Cumulative) LI'!AJ31-'Rebasing adj LI'!AK21)*AK103)*AK$19*AK$124)</f>
        <v>0</v>
      </c>
      <c r="AL31" s="12">
        <f>IF('KWh (Cumulative) LI'!AL31=0,0,((('KWh (Monthly) ENTRY LI'!AL31*0.5)+'KWh (Cumulative) LI'!AK31-'Rebasing adj LI'!AL21)*AL103)*AL$19*AL$124)</f>
        <v>0</v>
      </c>
      <c r="AM31" s="12">
        <f>IF('KWh (Cumulative) LI'!AM31=0,0,((('KWh (Monthly) ENTRY LI'!AM31*0.5)+'KWh (Cumulative) LI'!AL31-'Rebasing adj LI'!AM21)*AM103)*AM$19*AM$124)</f>
        <v>0</v>
      </c>
      <c r="AN31" s="12">
        <f>IF('KWh (Cumulative) LI'!AN31=0,0,((('KWh (Monthly) ENTRY LI'!AN31*0.5)+'KWh (Cumulative) LI'!AM31-'Rebasing adj LI'!AN21)*AN103)*AN$19*AN$124)</f>
        <v>0</v>
      </c>
      <c r="AO31" s="12">
        <f>IF('KWh (Cumulative) LI'!AO31=0,0,((('KWh (Monthly) ENTRY LI'!AO31*0.5)+'KWh (Cumulative) LI'!AN31-'Rebasing adj LI'!AO21)*AO103)*AO$19*AO$124)</f>
        <v>0</v>
      </c>
      <c r="AP31" s="12">
        <f>IF('KWh (Cumulative) LI'!AP31=0,0,((('KWh (Monthly) ENTRY LI'!AP31*0.5)+'KWh (Cumulative) LI'!AO31-'Rebasing adj LI'!AP21)*AP103)*AP$19*AP$124)</f>
        <v>0</v>
      </c>
      <c r="AQ31" s="12">
        <f>IF('KWh (Cumulative) LI'!AQ31=0,0,((('KWh (Monthly) ENTRY LI'!AQ31*0.5)+'KWh (Cumulative) LI'!AP31-'Rebasing adj LI'!AQ21)*AQ103)*AQ$19*AQ$124)</f>
        <v>0</v>
      </c>
      <c r="AR31" s="12">
        <f>IF('KWh (Cumulative) LI'!AR31=0,0,((('KWh (Monthly) ENTRY LI'!AR31*0.5)+'KWh (Cumulative) LI'!AQ31-'Rebasing adj LI'!AR21)*AR103)*AR$19*AR$124)</f>
        <v>0</v>
      </c>
      <c r="AS31" s="12">
        <f>IF('KWh (Cumulative) LI'!AS31=0,0,((('KWh (Monthly) ENTRY LI'!AS31*0.5)+'KWh (Cumulative) LI'!AR31-'Rebasing adj LI'!AS21)*AS103)*AS$19*AS$124)</f>
        <v>0</v>
      </c>
      <c r="AT31" s="12">
        <f>IF('KWh (Cumulative) LI'!AT31=0,0,((('KWh (Monthly) ENTRY LI'!AT31*0.5)+'KWh (Cumulative) LI'!AS31-'Rebasing adj LI'!AT21)*AT103)*AT$19*AT$124)</f>
        <v>0</v>
      </c>
      <c r="AU31" s="12">
        <f>IF('KWh (Cumulative) LI'!AU31=0,0,((('KWh (Monthly) ENTRY LI'!AU31*0.5)+'KWh (Cumulative) LI'!AT31-'Rebasing adj LI'!AU21)*AU103)*AU$19*AU$124)</f>
        <v>0</v>
      </c>
      <c r="AV31" s="12">
        <f>IF('KWh (Cumulative) LI'!AV31=0,0,((('KWh (Monthly) ENTRY LI'!AV31*0.5)+'KWh (Cumulative) LI'!AU31-'Rebasing adj LI'!AV21)*AV103)*AV$19*AV$124)</f>
        <v>0</v>
      </c>
      <c r="AW31" s="12">
        <f>IF('KWh (Cumulative) LI'!AW31=0,0,((('KWh (Monthly) ENTRY LI'!AW31*0.5)+'KWh (Cumulative) LI'!AV31-'Rebasing adj LI'!AW21)*AW103)*AW$19*AW$124)</f>
        <v>0</v>
      </c>
      <c r="AX31" s="12">
        <f>IF('KWh (Cumulative) LI'!AX31=0,0,((('KWh (Monthly) ENTRY LI'!AX31*0.5)+'KWh (Cumulative) LI'!AW31-'Rebasing adj LI'!AX21)*AX103)*AX$19*AX$124)</f>
        <v>0</v>
      </c>
      <c r="AY31" s="12">
        <f>IF('KWh (Cumulative) LI'!AY31=0,0,((('KWh (Monthly) ENTRY LI'!AY31*0.5)+'KWh (Cumulative) LI'!AX31-'Rebasing adj LI'!AY21)*AY103)*AY$19*AY$124)</f>
        <v>0</v>
      </c>
      <c r="AZ31" s="12">
        <f>IF('KWh (Cumulative) LI'!AZ31=0,0,((('KWh (Monthly) ENTRY LI'!AZ31*0.5)+'KWh (Cumulative) LI'!AY31-'Rebasing adj LI'!AZ21)*AZ103)*AZ$19*AZ$124)</f>
        <v>0</v>
      </c>
      <c r="BA31" s="12">
        <f>IF('KWh (Cumulative) LI'!BA31=0,0,((('KWh (Monthly) ENTRY LI'!BA31*0.5)+'KWh (Cumulative) LI'!AZ31-'Rebasing adj LI'!BA21)*BA103)*BA$19*BA$124)</f>
        <v>0</v>
      </c>
      <c r="BB31" s="12">
        <f>IF('KWh (Cumulative) LI'!BB31=0,0,((('KWh (Monthly) ENTRY LI'!BB31*0.5)+'KWh (Cumulative) LI'!BA31-'Rebasing adj LI'!BB21)*BB103)*BB$19*BB$124)</f>
        <v>0</v>
      </c>
      <c r="BC31" s="12">
        <f>IF('KWh (Cumulative) LI'!BC31=0,0,((('KWh (Monthly) ENTRY LI'!BC31*0.5)+'KWh (Cumulative) LI'!BB31-'Rebasing adj LI'!BC21)*BC103)*BC$19*BC$124)</f>
        <v>0</v>
      </c>
      <c r="BD31" s="12">
        <f>IF('KWh (Cumulative) LI'!BD31=0,0,((('KWh (Monthly) ENTRY LI'!BD31*0.5)+'KWh (Cumulative) LI'!BC31-'Rebasing adj LI'!BD21)*BD103)*BD$19*BD$124)</f>
        <v>0</v>
      </c>
      <c r="BE31" s="12">
        <f>IF('KWh (Cumulative) LI'!BE31=0,0,((('KWh (Monthly) ENTRY LI'!BE31*0.5)+'KWh (Cumulative) LI'!BD31-'Rebasing adj LI'!BE21)*BE103)*BE$19*BE$124)</f>
        <v>0</v>
      </c>
      <c r="BF31" s="12">
        <f>IF('KWh (Cumulative) LI'!BF31=0,0,((('KWh (Monthly) ENTRY LI'!BF31*0.5)+'KWh (Cumulative) LI'!BE31-'Rebasing adj LI'!BF21)*BF103)*BF$19*BF$124)</f>
        <v>0</v>
      </c>
      <c r="BG31" s="12">
        <f>IF('KWh (Cumulative) LI'!BG31=0,0,((('KWh (Monthly) ENTRY LI'!BG31*0.5)+'KWh (Cumulative) LI'!BF31-'Rebasing adj LI'!BG21)*BG103)*BG$19*BG$124)</f>
        <v>0</v>
      </c>
      <c r="BH31" s="12">
        <f>IF('KWh (Cumulative) LI'!BH31=0,0,((('KWh (Monthly) ENTRY LI'!BH31*0.5)+'KWh (Cumulative) LI'!BG31-'Rebasing adj LI'!BH21)*BH103)*BH$19*BH$124)</f>
        <v>0</v>
      </c>
      <c r="BI31" s="12">
        <f>IF('KWh (Cumulative) LI'!BI31=0,0,((('KWh (Monthly) ENTRY LI'!BI31*0.5)+'KWh (Cumulative) LI'!BH31-'Rebasing adj LI'!BI21)*BI103)*BI$19*BI$124)</f>
        <v>0</v>
      </c>
      <c r="BJ31" s="12">
        <f>IF('KWh (Cumulative) LI'!BJ31=0,0,((('KWh (Monthly) ENTRY LI'!BJ31*0.5)+'KWh (Cumulative) LI'!BI31-'Rebasing adj LI'!BJ21)*BJ103)*BJ$19*BJ$124)</f>
        <v>0</v>
      </c>
      <c r="BK31" s="12">
        <f>IF('KWh (Cumulative) LI'!BK31=0,0,((('KWh (Monthly) ENTRY LI'!BK31*0.5)+'KWh (Cumulative) LI'!BJ31-'Rebasing adj LI'!BK21)*BK103)*BK$19*BK$124)</f>
        <v>0</v>
      </c>
      <c r="BL31" s="12">
        <f>IF('KWh (Cumulative) LI'!BL31=0,0,((('KWh (Monthly) ENTRY LI'!BL31*0.5)+'KWh (Cumulative) LI'!BK31-'Rebasing adj LI'!BL21)*BL103)*BL$19*BL$124)</f>
        <v>0</v>
      </c>
      <c r="BM31" s="12">
        <f>IF('KWh (Cumulative) LI'!BM31=0,0,((('KWh (Monthly) ENTRY LI'!BM31*0.5)+'KWh (Cumulative) LI'!BL31-'Rebasing adj LI'!BM21)*BM103)*BM$19*BM$124)</f>
        <v>0</v>
      </c>
      <c r="BN31" s="12">
        <f>IF('KWh (Cumulative) LI'!BN31=0,0,((('KWh (Monthly) ENTRY LI'!BN31*0.5)+'KWh (Cumulative) LI'!BM31-'Rebasing adj LI'!BN21)*BN103)*BN$19*BN$124)</f>
        <v>0</v>
      </c>
      <c r="BO31" s="12">
        <f>IF('KWh (Cumulative) LI'!BO31=0,0,((('KWh (Monthly) ENTRY LI'!BO31*0.5)+'KWh (Cumulative) LI'!BN31-'Rebasing adj LI'!BO21)*BO103)*BO$19*BO$124)</f>
        <v>0</v>
      </c>
      <c r="BP31" s="12">
        <f>IF('KWh (Cumulative) LI'!BP31=0,0,((('KWh (Monthly) ENTRY LI'!BP31*0.5)+'KWh (Cumulative) LI'!BO31-'Rebasing adj LI'!BP21)*BP103)*BP$19*BP$124)</f>
        <v>0</v>
      </c>
      <c r="BQ31" s="12">
        <f>IF('KWh (Cumulative) LI'!BQ31=0,0,((('KWh (Monthly) ENTRY LI'!BQ31*0.5)+'KWh (Cumulative) LI'!BP31-'Rebasing adj LI'!BQ21)*BQ103)*BQ$19*BQ$124)</f>
        <v>0</v>
      </c>
      <c r="BR31" s="12">
        <f>IF('KWh (Cumulative) LI'!BR31=0,0,((('KWh (Monthly) ENTRY LI'!BR31*0.5)+'KWh (Cumulative) LI'!BQ31-'Rebasing adj LI'!BR21)*BR103)*BR$19*BR$124)</f>
        <v>0</v>
      </c>
      <c r="BS31" s="12">
        <f>IF('KWh (Cumulative) LI'!BS31=0,0,((('KWh (Monthly) ENTRY LI'!BS31*0.5)+'KWh (Cumulative) LI'!BR31-'Rebasing adj LI'!BS21)*BS103)*BS$19*BS$124)</f>
        <v>0</v>
      </c>
      <c r="BT31" s="12">
        <f>IF('KWh (Cumulative) LI'!BT31=0,0,((('KWh (Monthly) ENTRY LI'!BT31*0.5)+'KWh (Cumulative) LI'!BS31-'Rebasing adj LI'!BT21)*BT103)*BT$19*BT$124)</f>
        <v>0</v>
      </c>
      <c r="BU31" s="12">
        <f>IF('KWh (Cumulative) LI'!BU31=0,0,((('KWh (Monthly) ENTRY LI'!BU31*0.5)+'KWh (Cumulative) LI'!BT31-'Rebasing adj LI'!BU21)*BU103)*BU$19*BU$124)</f>
        <v>0</v>
      </c>
      <c r="BV31" s="12">
        <f>IF('KWh (Cumulative) LI'!BV31=0,0,((('KWh (Monthly) ENTRY LI'!BV31*0.5)+'KWh (Cumulative) LI'!BU31-'Rebasing adj LI'!BV21)*BV103)*BV$19*BV$124)</f>
        <v>0</v>
      </c>
      <c r="BW31" s="12">
        <f>IF('KWh (Cumulative) LI'!BW31=0,0,((('KWh (Monthly) ENTRY LI'!BW31*0.5)+'KWh (Cumulative) LI'!BV31-'Rebasing adj LI'!BW21)*BW103)*BW$19*BW$124)</f>
        <v>0</v>
      </c>
      <c r="BX31" s="12">
        <f>IF('KWh (Cumulative) LI'!BX31=0,0,((('KWh (Monthly) ENTRY LI'!BX31*0.5)+'KWh (Cumulative) LI'!BW31-'Rebasing adj LI'!BX21)*BX103)*BX$19*BX$124)</f>
        <v>0</v>
      </c>
      <c r="BY31" s="12">
        <f>IF('KWh (Cumulative) LI'!BY31=0,0,((('KWh (Monthly) ENTRY LI'!BY31*0.5)+'KWh (Cumulative) LI'!BX31-'Rebasing adj LI'!BY21)*BY103)*BY$19*BY$124)</f>
        <v>0</v>
      </c>
      <c r="BZ31" s="12">
        <f>IF('KWh (Cumulative) LI'!BZ31=0,0,((('KWh (Monthly) ENTRY LI'!BZ31*0.5)+'KWh (Cumulative) LI'!BY31-'Rebasing adj LI'!BZ21)*BZ103)*BZ$19*BZ$124)</f>
        <v>0</v>
      </c>
      <c r="CA31" s="12">
        <f>IF('KWh (Cumulative) LI'!CA31=0,0,((('KWh (Monthly) ENTRY LI'!CA31*0.5)+'KWh (Cumulative) LI'!BZ31-'Rebasing adj LI'!CA21)*CA103)*CA$19*CA$124)</f>
        <v>0</v>
      </c>
      <c r="CB31" s="12">
        <f>IF('KWh (Cumulative) LI'!CB31=0,0,((('KWh (Monthly) ENTRY LI'!CB31*0.5)+'KWh (Cumulative) LI'!CA31-'Rebasing adj LI'!CB21)*CB103)*CB$19*CB$124)</f>
        <v>0</v>
      </c>
      <c r="CC31" s="12">
        <f>IF('KWh (Cumulative) LI'!CC31=0,0,((('KWh (Monthly) ENTRY LI'!CC31*0.5)+'KWh (Cumulative) LI'!CB31-'Rebasing adj LI'!CC21)*CC103)*CC$19*CC$124)</f>
        <v>0</v>
      </c>
      <c r="CD31" s="12">
        <f>IF('KWh (Cumulative) LI'!CD31=0,0,((('KWh (Monthly) ENTRY LI'!CD31*0.5)+'KWh (Cumulative) LI'!CC31-'Rebasing adj LI'!CD21)*CD103)*CD$19*CD$124)</f>
        <v>0</v>
      </c>
      <c r="CE31" s="12">
        <f>IF('KWh (Cumulative) LI'!CE31=0,0,((('KWh (Monthly) ENTRY LI'!CE31*0.5)+'KWh (Cumulative) LI'!CD31-'Rebasing adj LI'!CE21)*CE103)*CE$19*CE$124)</f>
        <v>0</v>
      </c>
      <c r="CF31" s="12">
        <f>IF('KWh (Cumulative) LI'!CF31=0,0,((('KWh (Monthly) ENTRY LI'!CF31*0.5)+'KWh (Cumulative) LI'!CE31-'Rebasing adj LI'!CF21)*CF103)*CF$19*CF$124)</f>
        <v>0</v>
      </c>
      <c r="CG31" s="12">
        <f>IF('KWh (Cumulative) LI'!CG31=0,0,((('KWh (Monthly) ENTRY LI'!CG31*0.5)+'KWh (Cumulative) LI'!CF31-'Rebasing adj LI'!CG21)*CG103)*CG$19*CG$124)</f>
        <v>0</v>
      </c>
      <c r="CH31" s="12">
        <f>IF('KWh (Cumulative) LI'!CH31=0,0,((('KWh (Monthly) ENTRY LI'!CH31*0.5)+'KWh (Cumulative) LI'!CG31-'Rebasing adj LI'!CH21)*CH103)*CH$19*CH$124)</f>
        <v>0</v>
      </c>
      <c r="CI31" s="12">
        <f>IF('KWh (Cumulative) LI'!CI31=0,0,((('KWh (Monthly) ENTRY LI'!CI31*0.5)+'KWh (Cumulative) LI'!CH31-'Rebasing adj LI'!CI21)*CI103)*CI$19*CI$124)</f>
        <v>0</v>
      </c>
      <c r="CJ31" s="12">
        <f>IF('KWh (Cumulative) LI'!CJ31=0,0,((('KWh (Monthly) ENTRY LI'!CJ31*0.5)+'KWh (Cumulative) LI'!CI31-'Rebasing adj LI'!CJ21)*CJ103)*CJ$19*CJ$124)</f>
        <v>0</v>
      </c>
    </row>
    <row r="32" spans="1:88" s="6" customFormat="1" ht="15" thickBot="1" x14ac:dyDescent="0.4">
      <c r="A32" s="96"/>
      <c r="B32" s="82" t="s">
        <v>125</v>
      </c>
      <c r="C32" s="12">
        <f>IF('KWh (Cumulative) LI'!C32=0,0,((('KWh (Monthly) ENTRY LI'!C32*0.5)-'Rebasing adj LI'!C22)*C104)*C$19*C$124)</f>
        <v>0</v>
      </c>
      <c r="D32" s="12">
        <f>IF('KWh (Cumulative) LI'!D32=0,0,((('KWh (Monthly) ENTRY LI'!D32*0.5)+'KWh (Cumulative) LI'!C32-'Rebasing adj LI'!D22)*D104)*D$19*D$124)</f>
        <v>0</v>
      </c>
      <c r="E32" s="12">
        <f>IF('KWh (Cumulative) LI'!E32=0,0,((('KWh (Monthly) ENTRY LI'!E32*0.5)+'KWh (Cumulative) LI'!D32-'Rebasing adj LI'!E22)*E104)*E$19*E$124)</f>
        <v>0</v>
      </c>
      <c r="F32" s="12">
        <f>IF('KWh (Cumulative) LI'!F32=0,0,((('KWh (Monthly) ENTRY LI'!F32*0.5)+'KWh (Cumulative) LI'!E32-'Rebasing adj LI'!F22)*F104)*F$19*F$124)</f>
        <v>0</v>
      </c>
      <c r="G32" s="12">
        <f>IF('KWh (Cumulative) LI'!G32=0,0,((('KWh (Monthly) ENTRY LI'!G32*0.5)+'KWh (Cumulative) LI'!F32-'Rebasing adj LI'!G22)*G104)*G$19*G$124)</f>
        <v>0</v>
      </c>
      <c r="H32" s="12">
        <f>IF('KWh (Cumulative) LI'!H32=0,0,((('KWh (Monthly) ENTRY LI'!H32*0.5)+'KWh (Cumulative) LI'!G32-'Rebasing adj LI'!H22)*H104)*H$19*H$124)</f>
        <v>0</v>
      </c>
      <c r="I32" s="12">
        <f>IF('KWh (Cumulative) LI'!I32=0,0,((('KWh (Monthly) ENTRY LI'!I32*0.5)+'KWh (Cumulative) LI'!H32-'Rebasing adj LI'!I22)*I104)*I$19*I$124)</f>
        <v>0</v>
      </c>
      <c r="J32" s="12">
        <f>IF('KWh (Cumulative) LI'!J32=0,0,((('KWh (Monthly) ENTRY LI'!J32*0.5)+'KWh (Cumulative) LI'!I32-'Rebasing adj LI'!J22)*J104)*J$19*J$124)</f>
        <v>0</v>
      </c>
      <c r="K32" s="12">
        <f>IF('KWh (Cumulative) LI'!K32=0,0,((('KWh (Monthly) ENTRY LI'!K32*0.5)+'KWh (Cumulative) LI'!J32-'Rebasing adj LI'!K22)*K104)*K$19*K$124)</f>
        <v>0</v>
      </c>
      <c r="L32" s="12">
        <f>IF('KWh (Cumulative) LI'!L32=0,0,((('KWh (Monthly) ENTRY LI'!L32*0.5)+'KWh (Cumulative) LI'!K32-'Rebasing adj LI'!L22)*L104)*L$19*L$124)</f>
        <v>0</v>
      </c>
      <c r="M32" s="12">
        <f>IF('KWh (Cumulative) LI'!M32=0,0,((('KWh (Monthly) ENTRY LI'!M32*0.5)+'KWh (Cumulative) LI'!L32-'Rebasing adj LI'!M22)*M104)*M$19*M$124)</f>
        <v>0</v>
      </c>
      <c r="N32" s="12">
        <f>IF('KWh (Cumulative) LI'!N32=0,0,((('KWh (Monthly) ENTRY LI'!N32*0.5)+'KWh (Cumulative) LI'!M32-'Rebasing adj LI'!N22)*N104)*N$19*N$124)</f>
        <v>0</v>
      </c>
      <c r="O32" s="12">
        <f>IF('KWh (Cumulative) LI'!O32=0,0,((('KWh (Monthly) ENTRY LI'!O32*0.5)+'KWh (Cumulative) LI'!N32-'Rebasing adj LI'!O22)*O104)*O$19*O$124)</f>
        <v>0</v>
      </c>
      <c r="P32" s="12">
        <f>IF('KWh (Cumulative) LI'!P32=0,0,((('KWh (Monthly) ENTRY LI'!P32*0.5)+'KWh (Cumulative) LI'!O32-'Rebasing adj LI'!P22)*P104)*P$19*P$124)</f>
        <v>0</v>
      </c>
      <c r="Q32" s="12">
        <f>IF('KWh (Cumulative) LI'!Q32=0,0,((('KWh (Monthly) ENTRY LI'!Q32*0.5)+'KWh (Cumulative) LI'!P32-'Rebasing adj LI'!Q22)*Q104)*Q$19*Q$124)</f>
        <v>0</v>
      </c>
      <c r="R32" s="12">
        <f>IF('KWh (Cumulative) LI'!R32=0,0,((('KWh (Monthly) ENTRY LI'!R32*0.5)+'KWh (Cumulative) LI'!Q32-'Rebasing adj LI'!R22)*R104)*R$19*R$124)</f>
        <v>0</v>
      </c>
      <c r="S32" s="12">
        <f>IF('KWh (Cumulative) LI'!S32=0,0,((('KWh (Monthly) ENTRY LI'!S32*0.5)+'KWh (Cumulative) LI'!R32-'Rebasing adj LI'!S22)*S104)*S$19*S$124)</f>
        <v>0</v>
      </c>
      <c r="T32" s="12">
        <f>IF('KWh (Cumulative) LI'!T32=0,0,((('KWh (Monthly) ENTRY LI'!T32*0.5)+'KWh (Cumulative) LI'!S32-'Rebasing adj LI'!T22)*T104)*T$19*T$124)</f>
        <v>0</v>
      </c>
      <c r="U32" s="12">
        <f>IF('KWh (Cumulative) LI'!U32=0,0,((('KWh (Monthly) ENTRY LI'!U32*0.5)+'KWh (Cumulative) LI'!T32-'Rebasing adj LI'!U22)*U104)*U$19*U$124)</f>
        <v>0</v>
      </c>
      <c r="V32" s="12">
        <f>IF('KWh (Cumulative) LI'!V32=0,0,((('KWh (Monthly) ENTRY LI'!V32*0.5)+'KWh (Cumulative) LI'!U32-'Rebasing adj LI'!V22)*V104)*V$19*V$124)</f>
        <v>0</v>
      </c>
      <c r="W32" s="12">
        <f>IF('KWh (Cumulative) LI'!W32=0,0,((('KWh (Monthly) ENTRY LI'!W32*0.5)+'KWh (Cumulative) LI'!V32-'Rebasing adj LI'!W22)*W104)*W$19*W$124)</f>
        <v>0</v>
      </c>
      <c r="X32" s="12">
        <f>IF('KWh (Cumulative) LI'!X32=0,0,((('KWh (Monthly) ENTRY LI'!X32*0.5)+'KWh (Cumulative) LI'!W32-'Rebasing adj LI'!X22)*X104)*X$19*X$124)</f>
        <v>0</v>
      </c>
      <c r="Y32" s="12">
        <f>IF('KWh (Cumulative) LI'!Y32=0,0,((('KWh (Monthly) ENTRY LI'!Y32*0.5)+'KWh (Cumulative) LI'!X32-'Rebasing adj LI'!Y22)*Y104)*Y$19*Y$124)</f>
        <v>0</v>
      </c>
      <c r="Z32" s="12">
        <f>IF('KWh (Cumulative) LI'!Z32=0,0,((('KWh (Monthly) ENTRY LI'!Z32*0.5)+'KWh (Cumulative) LI'!Y32-'Rebasing adj LI'!Z22)*Z104)*Z$19*Z$124)</f>
        <v>0</v>
      </c>
      <c r="AA32" s="12">
        <f>IF('KWh (Cumulative) LI'!AA32=0,0,((('KWh (Monthly) ENTRY LI'!AA32*0.5)+'KWh (Cumulative) LI'!Z32-'Rebasing adj LI'!AA22)*AA104)*AA$19*AA$124)</f>
        <v>0</v>
      </c>
      <c r="AB32" s="12">
        <f>IF('KWh (Cumulative) LI'!AB32=0,0,((('KWh (Monthly) ENTRY LI'!AB32*0.5)+'KWh (Cumulative) LI'!AA32-'Rebasing adj LI'!AB22)*AB104)*AB$19*AB$124)</f>
        <v>0</v>
      </c>
      <c r="AC32" s="12">
        <f>IF('KWh (Cumulative) LI'!AC32=0,0,((('KWh (Monthly) ENTRY LI'!AC32*0.5)+'KWh (Cumulative) LI'!AB32-'Rebasing adj LI'!AC22)*AC104)*AC$19*AC$124)</f>
        <v>0</v>
      </c>
      <c r="AD32" s="12">
        <f>IF('KWh (Cumulative) LI'!AD32=0,0,((('KWh (Monthly) ENTRY LI'!AD32*0.5)+'KWh (Cumulative) LI'!AC32-'Rebasing adj LI'!AD22)*AD104)*AD$19*AD$124)</f>
        <v>0</v>
      </c>
      <c r="AE32" s="12">
        <f>IF('KWh (Cumulative) LI'!AE32=0,0,((('KWh (Monthly) ENTRY LI'!AE32*0.5)+'KWh (Cumulative) LI'!AD32-'Rebasing adj LI'!AE22)*AE104)*AE$19*AE$124)</f>
        <v>0</v>
      </c>
      <c r="AF32" s="12">
        <f>IF('KWh (Cumulative) LI'!AF32=0,0,((('KWh (Monthly) ENTRY LI'!AF32*0.5)+'KWh (Cumulative) LI'!AE32-'Rebasing adj LI'!AF22)*AF104)*AF$19*AF$124)</f>
        <v>0</v>
      </c>
      <c r="AG32" s="12">
        <f>IF('KWh (Cumulative) LI'!AG32=0,0,((('KWh (Monthly) ENTRY LI'!AG32*0.5)+'KWh (Cumulative) LI'!AF32-'Rebasing adj LI'!AG22)*AG104)*AG$19*AG$124)</f>
        <v>0</v>
      </c>
      <c r="AH32" s="12">
        <f>IF('KWh (Cumulative) LI'!AH32=0,0,((('KWh (Monthly) ENTRY LI'!AH32*0.5)+'KWh (Cumulative) LI'!AG32-'Rebasing adj LI'!AH22)*AH104)*AH$19*AH$124)</f>
        <v>0</v>
      </c>
      <c r="AI32" s="12">
        <f>IF('KWh (Cumulative) LI'!AI32=0,0,((('KWh (Monthly) ENTRY LI'!AI32*0.5)+'KWh (Cumulative) LI'!AH32-'Rebasing adj LI'!AI22)*AI104)*AI$19*AI$124)</f>
        <v>0</v>
      </c>
      <c r="AJ32" s="12">
        <f>IF('KWh (Cumulative) LI'!AJ32=0,0,((('KWh (Monthly) ENTRY LI'!AJ32*0.5)+'KWh (Cumulative) LI'!AI32-'Rebasing adj LI'!AJ22)*AJ104)*AJ$19*AJ$124)</f>
        <v>0</v>
      </c>
      <c r="AK32" s="12">
        <f>IF('KWh (Cumulative) LI'!AK32=0,0,((('KWh (Monthly) ENTRY LI'!AK32*0.5)+'KWh (Cumulative) LI'!AJ32-'Rebasing adj LI'!AK22)*AK104)*AK$19*AK$124)</f>
        <v>0</v>
      </c>
      <c r="AL32" s="12">
        <f>IF('KWh (Cumulative) LI'!AL32=0,0,((('KWh (Monthly) ENTRY LI'!AL32*0.5)+'KWh (Cumulative) LI'!AK32-'Rebasing adj LI'!AL22)*AL104)*AL$19*AL$124)</f>
        <v>0</v>
      </c>
      <c r="AM32" s="12">
        <f>IF('KWh (Cumulative) LI'!AM32=0,0,((('KWh (Monthly) ENTRY LI'!AM32*0.5)+'KWh (Cumulative) LI'!AL32-'Rebasing adj LI'!AM22)*AM104)*AM$19*AM$124)</f>
        <v>0</v>
      </c>
      <c r="AN32" s="12">
        <f>IF('KWh (Cumulative) LI'!AN32=0,0,((('KWh (Monthly) ENTRY LI'!AN32*0.5)+'KWh (Cumulative) LI'!AM32-'Rebasing adj LI'!AN22)*AN104)*AN$19*AN$124)</f>
        <v>0</v>
      </c>
      <c r="AO32" s="12">
        <f>IF('KWh (Cumulative) LI'!AO32=0,0,((('KWh (Monthly) ENTRY LI'!AO32*0.5)+'KWh (Cumulative) LI'!AN32-'Rebasing adj LI'!AO22)*AO104)*AO$19*AO$124)</f>
        <v>0</v>
      </c>
      <c r="AP32" s="12">
        <f>IF('KWh (Cumulative) LI'!AP32=0,0,((('KWh (Monthly) ENTRY LI'!AP32*0.5)+'KWh (Cumulative) LI'!AO32-'Rebasing adj LI'!AP22)*AP104)*AP$19*AP$124)</f>
        <v>0</v>
      </c>
      <c r="AQ32" s="12">
        <f>IF('KWh (Cumulative) LI'!AQ32=0,0,((('KWh (Monthly) ENTRY LI'!AQ32*0.5)+'KWh (Cumulative) LI'!AP32-'Rebasing adj LI'!AQ22)*AQ104)*AQ$19*AQ$124)</f>
        <v>0</v>
      </c>
      <c r="AR32" s="12">
        <f>IF('KWh (Cumulative) LI'!AR32=0,0,((('KWh (Monthly) ENTRY LI'!AR32*0.5)+'KWh (Cumulative) LI'!AQ32-'Rebasing adj LI'!AR22)*AR104)*AR$19*AR$124)</f>
        <v>0</v>
      </c>
      <c r="AS32" s="12">
        <f>IF('KWh (Cumulative) LI'!AS32=0,0,((('KWh (Monthly) ENTRY LI'!AS32*0.5)+'KWh (Cumulative) LI'!AR32-'Rebasing adj LI'!AS22)*AS104)*AS$19*AS$124)</f>
        <v>0</v>
      </c>
      <c r="AT32" s="12">
        <f>IF('KWh (Cumulative) LI'!AT32=0,0,((('KWh (Monthly) ENTRY LI'!AT32*0.5)+'KWh (Cumulative) LI'!AS32-'Rebasing adj LI'!AT22)*AT104)*AT$19*AT$124)</f>
        <v>0</v>
      </c>
      <c r="AU32" s="12">
        <f>IF('KWh (Cumulative) LI'!AU32=0,0,((('KWh (Monthly) ENTRY LI'!AU32*0.5)+'KWh (Cumulative) LI'!AT32-'Rebasing adj LI'!AU22)*AU104)*AU$19*AU$124)</f>
        <v>0</v>
      </c>
      <c r="AV32" s="12">
        <f>IF('KWh (Cumulative) LI'!AV32=0,0,((('KWh (Monthly) ENTRY LI'!AV32*0.5)+'KWh (Cumulative) LI'!AU32-'Rebasing adj LI'!AV22)*AV104)*AV$19*AV$124)</f>
        <v>0</v>
      </c>
      <c r="AW32" s="12">
        <f>IF('KWh (Cumulative) LI'!AW32=0,0,((('KWh (Monthly) ENTRY LI'!AW32*0.5)+'KWh (Cumulative) LI'!AV32-'Rebasing adj LI'!AW22)*AW104)*AW$19*AW$124)</f>
        <v>0</v>
      </c>
      <c r="AX32" s="12">
        <f>IF('KWh (Cumulative) LI'!AX32=0,0,((('KWh (Monthly) ENTRY LI'!AX32*0.5)+'KWh (Cumulative) LI'!AW32-'Rebasing adj LI'!AX22)*AX104)*AX$19*AX$124)</f>
        <v>0</v>
      </c>
      <c r="AY32" s="12">
        <f>IF('KWh (Cumulative) LI'!AY32=0,0,((('KWh (Monthly) ENTRY LI'!AY32*0.5)+'KWh (Cumulative) LI'!AX32-'Rebasing adj LI'!AY22)*AY104)*AY$19*AY$124)</f>
        <v>0</v>
      </c>
      <c r="AZ32" s="12">
        <f>IF('KWh (Cumulative) LI'!AZ32=0,0,((('KWh (Monthly) ENTRY LI'!AZ32*0.5)+'KWh (Cumulative) LI'!AY32-'Rebasing adj LI'!AZ22)*AZ104)*AZ$19*AZ$124)</f>
        <v>0</v>
      </c>
      <c r="BA32" s="12">
        <f>IF('KWh (Cumulative) LI'!BA32=0,0,((('KWh (Monthly) ENTRY LI'!BA32*0.5)+'KWh (Cumulative) LI'!AZ32-'Rebasing adj LI'!BA22)*BA104)*BA$19*BA$124)</f>
        <v>0</v>
      </c>
      <c r="BB32" s="12">
        <f>IF('KWh (Cumulative) LI'!BB32=0,0,((('KWh (Monthly) ENTRY LI'!BB32*0.5)+'KWh (Cumulative) LI'!BA32-'Rebasing adj LI'!BB22)*BB104)*BB$19*BB$124)</f>
        <v>0</v>
      </c>
      <c r="BC32" s="12">
        <f>IF('KWh (Cumulative) LI'!BC32=0,0,((('KWh (Monthly) ENTRY LI'!BC32*0.5)+'KWh (Cumulative) LI'!BB32-'Rebasing adj LI'!BC22)*BC104)*BC$19*BC$124)</f>
        <v>0</v>
      </c>
      <c r="BD32" s="12">
        <f>IF('KWh (Cumulative) LI'!BD32=0,0,((('KWh (Monthly) ENTRY LI'!BD32*0.5)+'KWh (Cumulative) LI'!BC32-'Rebasing adj LI'!BD22)*BD104)*BD$19*BD$124)</f>
        <v>0</v>
      </c>
      <c r="BE32" s="12">
        <f>IF('KWh (Cumulative) LI'!BE32=0,0,((('KWh (Monthly) ENTRY LI'!BE32*0.5)+'KWh (Cumulative) LI'!BD32-'Rebasing adj LI'!BE22)*BE104)*BE$19*BE$124)</f>
        <v>0</v>
      </c>
      <c r="BF32" s="12">
        <f>IF('KWh (Cumulative) LI'!BF32=0,0,((('KWh (Monthly) ENTRY LI'!BF32*0.5)+'KWh (Cumulative) LI'!BE32-'Rebasing adj LI'!BF22)*BF104)*BF$19*BF$124)</f>
        <v>0</v>
      </c>
      <c r="BG32" s="12">
        <f>IF('KWh (Cumulative) LI'!BG32=0,0,((('KWh (Monthly) ENTRY LI'!BG32*0.5)+'KWh (Cumulative) LI'!BF32-'Rebasing adj LI'!BG22)*BG104)*BG$19*BG$124)</f>
        <v>0</v>
      </c>
      <c r="BH32" s="12">
        <f>IF('KWh (Cumulative) LI'!BH32=0,0,((('KWh (Monthly) ENTRY LI'!BH32*0.5)+'KWh (Cumulative) LI'!BG32-'Rebasing adj LI'!BH22)*BH104)*BH$19*BH$124)</f>
        <v>0</v>
      </c>
      <c r="BI32" s="12">
        <f>IF('KWh (Cumulative) LI'!BI32=0,0,((('KWh (Monthly) ENTRY LI'!BI32*0.5)+'KWh (Cumulative) LI'!BH32-'Rebasing adj LI'!BI22)*BI104)*BI$19*BI$124)</f>
        <v>0</v>
      </c>
      <c r="BJ32" s="12">
        <f>IF('KWh (Cumulative) LI'!BJ32=0,0,((('KWh (Monthly) ENTRY LI'!BJ32*0.5)+'KWh (Cumulative) LI'!BI32-'Rebasing adj LI'!BJ22)*BJ104)*BJ$19*BJ$124)</f>
        <v>0</v>
      </c>
      <c r="BK32" s="12">
        <f>IF('KWh (Cumulative) LI'!BK32=0,0,((('KWh (Monthly) ENTRY LI'!BK32*0.5)+'KWh (Cumulative) LI'!BJ32-'Rebasing adj LI'!BK22)*BK104)*BK$19*BK$124)</f>
        <v>0</v>
      </c>
      <c r="BL32" s="12">
        <f>IF('KWh (Cumulative) LI'!BL32=0,0,((('KWh (Monthly) ENTRY LI'!BL32*0.5)+'KWh (Cumulative) LI'!BK32-'Rebasing adj LI'!BL22)*BL104)*BL$19*BL$124)</f>
        <v>0</v>
      </c>
      <c r="BM32" s="12">
        <f>IF('KWh (Cumulative) LI'!BM32=0,0,((('KWh (Monthly) ENTRY LI'!BM32*0.5)+'KWh (Cumulative) LI'!BL32-'Rebasing adj LI'!BM22)*BM104)*BM$19*BM$124)</f>
        <v>0</v>
      </c>
      <c r="BN32" s="12">
        <f>IF('KWh (Cumulative) LI'!BN32=0,0,((('KWh (Monthly) ENTRY LI'!BN32*0.5)+'KWh (Cumulative) LI'!BM32-'Rebasing adj LI'!BN22)*BN104)*BN$19*BN$124)</f>
        <v>0</v>
      </c>
      <c r="BO32" s="12">
        <f>IF('KWh (Cumulative) LI'!BO32=0,0,((('KWh (Monthly) ENTRY LI'!BO32*0.5)+'KWh (Cumulative) LI'!BN32-'Rebasing adj LI'!BO22)*BO104)*BO$19*BO$124)</f>
        <v>0</v>
      </c>
      <c r="BP32" s="12">
        <f>IF('KWh (Cumulative) LI'!BP32=0,0,((('KWh (Monthly) ENTRY LI'!BP32*0.5)+'KWh (Cumulative) LI'!BO32-'Rebasing adj LI'!BP22)*BP104)*BP$19*BP$124)</f>
        <v>0</v>
      </c>
      <c r="BQ32" s="12">
        <f>IF('KWh (Cumulative) LI'!BQ32=0,0,((('KWh (Monthly) ENTRY LI'!BQ32*0.5)+'KWh (Cumulative) LI'!BP32-'Rebasing adj LI'!BQ22)*BQ104)*BQ$19*BQ$124)</f>
        <v>0</v>
      </c>
      <c r="BR32" s="12">
        <f>IF('KWh (Cumulative) LI'!BR32=0,0,((('KWh (Monthly) ENTRY LI'!BR32*0.5)+'KWh (Cumulative) LI'!BQ32-'Rebasing adj LI'!BR22)*BR104)*BR$19*BR$124)</f>
        <v>0</v>
      </c>
      <c r="BS32" s="12">
        <f>IF('KWh (Cumulative) LI'!BS32=0,0,((('KWh (Monthly) ENTRY LI'!BS32*0.5)+'KWh (Cumulative) LI'!BR32-'Rebasing adj LI'!BS22)*BS104)*BS$19*BS$124)</f>
        <v>0</v>
      </c>
      <c r="BT32" s="12">
        <f>IF('KWh (Cumulative) LI'!BT32=0,0,((('KWh (Monthly) ENTRY LI'!BT32*0.5)+'KWh (Cumulative) LI'!BS32-'Rebasing adj LI'!BT22)*BT104)*BT$19*BT$124)</f>
        <v>0</v>
      </c>
      <c r="BU32" s="12">
        <f>IF('KWh (Cumulative) LI'!BU32=0,0,((('KWh (Monthly) ENTRY LI'!BU32*0.5)+'KWh (Cumulative) LI'!BT32-'Rebasing adj LI'!BU22)*BU104)*BU$19*BU$124)</f>
        <v>0</v>
      </c>
      <c r="BV32" s="12">
        <f>IF('KWh (Cumulative) LI'!BV32=0,0,((('KWh (Monthly) ENTRY LI'!BV32*0.5)+'KWh (Cumulative) LI'!BU32-'Rebasing adj LI'!BV22)*BV104)*BV$19*BV$124)</f>
        <v>0</v>
      </c>
      <c r="BW32" s="12">
        <f>IF('KWh (Cumulative) LI'!BW32=0,0,((('KWh (Monthly) ENTRY LI'!BW32*0.5)+'KWh (Cumulative) LI'!BV32-'Rebasing adj LI'!BW22)*BW104)*BW$19*BW$124)</f>
        <v>0</v>
      </c>
      <c r="BX32" s="12">
        <f>IF('KWh (Cumulative) LI'!BX32=0,0,((('KWh (Monthly) ENTRY LI'!BX32*0.5)+'KWh (Cumulative) LI'!BW32-'Rebasing adj LI'!BX22)*BX104)*BX$19*BX$124)</f>
        <v>0</v>
      </c>
      <c r="BY32" s="12">
        <f>IF('KWh (Cumulative) LI'!BY32=0,0,((('KWh (Monthly) ENTRY LI'!BY32*0.5)+'KWh (Cumulative) LI'!BX32-'Rebasing adj LI'!BY22)*BY104)*BY$19*BY$124)</f>
        <v>0</v>
      </c>
      <c r="BZ32" s="12">
        <f>IF('KWh (Cumulative) LI'!BZ32=0,0,((('KWh (Monthly) ENTRY LI'!BZ32*0.5)+'KWh (Cumulative) LI'!BY32-'Rebasing adj LI'!BZ22)*BZ104)*BZ$19*BZ$124)</f>
        <v>0</v>
      </c>
      <c r="CA32" s="12">
        <f>IF('KWh (Cumulative) LI'!CA32=0,0,((('KWh (Monthly) ENTRY LI'!CA32*0.5)+'KWh (Cumulative) LI'!BZ32-'Rebasing adj LI'!CA22)*CA104)*CA$19*CA$124)</f>
        <v>0</v>
      </c>
      <c r="CB32" s="12">
        <f>IF('KWh (Cumulative) LI'!CB32=0,0,((('KWh (Monthly) ENTRY LI'!CB32*0.5)+'KWh (Cumulative) LI'!CA32-'Rebasing adj LI'!CB22)*CB104)*CB$19*CB$124)</f>
        <v>0</v>
      </c>
      <c r="CC32" s="12">
        <f>IF('KWh (Cumulative) LI'!CC32=0,0,((('KWh (Monthly) ENTRY LI'!CC32*0.5)+'KWh (Cumulative) LI'!CB32-'Rebasing adj LI'!CC22)*CC104)*CC$19*CC$124)</f>
        <v>0</v>
      </c>
      <c r="CD32" s="12">
        <f>IF('KWh (Cumulative) LI'!CD32=0,0,((('KWh (Monthly) ENTRY LI'!CD32*0.5)+'KWh (Cumulative) LI'!CC32-'Rebasing adj LI'!CD22)*CD104)*CD$19*CD$124)</f>
        <v>0</v>
      </c>
      <c r="CE32" s="12">
        <f>IF('KWh (Cumulative) LI'!CE32=0,0,((('KWh (Monthly) ENTRY LI'!CE32*0.5)+'KWh (Cumulative) LI'!CD32-'Rebasing adj LI'!CE22)*CE104)*CE$19*CE$124)</f>
        <v>0</v>
      </c>
      <c r="CF32" s="12">
        <f>IF('KWh (Cumulative) LI'!CF32=0,0,((('KWh (Monthly) ENTRY LI'!CF32*0.5)+'KWh (Cumulative) LI'!CE32-'Rebasing adj LI'!CF22)*CF104)*CF$19*CF$124)</f>
        <v>0</v>
      </c>
      <c r="CG32" s="12">
        <f>IF('KWh (Cumulative) LI'!CG32=0,0,((('KWh (Monthly) ENTRY LI'!CG32*0.5)+'KWh (Cumulative) LI'!CF32-'Rebasing adj LI'!CG22)*CG104)*CG$19*CG$124)</f>
        <v>0</v>
      </c>
      <c r="CH32" s="12">
        <f>IF('KWh (Cumulative) LI'!CH32=0,0,((('KWh (Monthly) ENTRY LI'!CH32*0.5)+'KWh (Cumulative) LI'!CG32-'Rebasing adj LI'!CH22)*CH104)*CH$19*CH$124)</f>
        <v>0</v>
      </c>
      <c r="CI32" s="12">
        <f>IF('KWh (Cumulative) LI'!CI32=0,0,((('KWh (Monthly) ENTRY LI'!CI32*0.5)+'KWh (Cumulative) LI'!CH32-'Rebasing adj LI'!CI22)*CI104)*CI$19*CI$124)</f>
        <v>0</v>
      </c>
      <c r="CJ32" s="12">
        <f>IF('KWh (Cumulative) LI'!CJ32=0,0,((('KWh (Monthly) ENTRY LI'!CJ32*0.5)+'KWh (Cumulative) LI'!CI32-'Rebasing adj LI'!CJ22)*CJ104)*CJ$19*CJ$124)</f>
        <v>0</v>
      </c>
    </row>
    <row r="33" spans="1:88" ht="15" thickBot="1" x14ac:dyDescent="0.4">
      <c r="A33" s="56"/>
      <c r="B33" s="56"/>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5" x14ac:dyDescent="0.35">
      <c r="A34" s="20"/>
      <c r="B34" s="83" t="s">
        <v>30</v>
      </c>
      <c r="C34" s="17">
        <v>42370</v>
      </c>
      <c r="D34" s="17">
        <v>42401</v>
      </c>
      <c r="E34" s="15">
        <v>42430</v>
      </c>
      <c r="F34" s="51">
        <v>42461</v>
      </c>
      <c r="G34" s="58">
        <v>42491</v>
      </c>
      <c r="H34" s="15">
        <v>42522</v>
      </c>
      <c r="I34" s="15">
        <v>42552</v>
      </c>
      <c r="J34" s="15">
        <v>42583</v>
      </c>
      <c r="K34" s="15">
        <v>42614</v>
      </c>
      <c r="L34" s="15">
        <v>42644</v>
      </c>
      <c r="M34" s="15">
        <v>42675</v>
      </c>
      <c r="N34" s="15">
        <v>42705</v>
      </c>
      <c r="O34" s="15">
        <v>42736</v>
      </c>
      <c r="P34" s="15">
        <v>42767</v>
      </c>
      <c r="Q34" s="16">
        <v>42795</v>
      </c>
      <c r="R34" s="16">
        <v>42826</v>
      </c>
      <c r="S34" s="16">
        <v>42856</v>
      </c>
      <c r="T34" s="16">
        <v>42887</v>
      </c>
      <c r="U34" s="16">
        <v>42917</v>
      </c>
      <c r="V34" s="16">
        <v>42948</v>
      </c>
      <c r="W34" s="16">
        <v>42979</v>
      </c>
      <c r="X34" s="16">
        <v>43009</v>
      </c>
      <c r="Y34" s="16">
        <v>43040</v>
      </c>
      <c r="Z34" s="16">
        <v>43070</v>
      </c>
      <c r="AA34" s="16">
        <v>43101</v>
      </c>
      <c r="AB34" s="16">
        <v>43132</v>
      </c>
      <c r="AC34" s="17">
        <v>43160</v>
      </c>
      <c r="AD34" s="17">
        <v>43191</v>
      </c>
      <c r="AE34" s="17">
        <v>43221</v>
      </c>
      <c r="AF34" s="17">
        <v>43252</v>
      </c>
      <c r="AG34" s="17">
        <v>43282</v>
      </c>
      <c r="AH34" s="17">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5">
      <c r="A35" s="298" t="s">
        <v>29</v>
      </c>
      <c r="B35" s="47" t="s">
        <v>9</v>
      </c>
      <c r="C35" s="12">
        <f>IF('KWh (Cumulative) LI'!C35=0,0,((('KWh (Monthly) ENTRY LI'!C35*0.5)-'Rebasing adj LI'!C25)*C107)*C$19*C$125)</f>
        <v>0</v>
      </c>
      <c r="D35" s="12">
        <f>IF('KWh (Cumulative) LI'!D35=0,0,((('KWh (Monthly) ENTRY LI'!D35*0.5)+'KWh (Cumulative) LI'!C35-'Rebasing adj LI'!D25)*D107)*D$19*D$125)</f>
        <v>0</v>
      </c>
      <c r="E35" s="12">
        <f>IF('KWh (Cumulative) LI'!E35=0,0,((('KWh (Monthly) ENTRY LI'!E35*0.5)+'KWh (Cumulative) LI'!D35-'Rebasing adj LI'!E25)*E107)*E$19*E$125)</f>
        <v>0</v>
      </c>
      <c r="F35" s="12">
        <f>IF('KWh (Cumulative) LI'!F35=0,0,((('KWh (Monthly) ENTRY LI'!F35*0.5)+'KWh (Cumulative) LI'!E35-'Rebasing adj LI'!F25)*F107)*F$19*F$125)</f>
        <v>0</v>
      </c>
      <c r="G35" s="12">
        <f>IF('KWh (Cumulative) LI'!G35=0,0,((('KWh (Monthly) ENTRY LI'!G35*0.5)+'KWh (Cumulative) LI'!F35-'Rebasing adj LI'!G25)*G107)*G$19*G$125)</f>
        <v>0</v>
      </c>
      <c r="H35" s="12">
        <f>IF('KWh (Cumulative) LI'!H35=0,0,((('KWh (Monthly) ENTRY LI'!H35*0.5)+'KWh (Cumulative) LI'!G35-'Rebasing adj LI'!H25)*H107)*H$19*H$125)</f>
        <v>0</v>
      </c>
      <c r="I35" s="12">
        <f>IF('KWh (Cumulative) LI'!I35=0,0,((('KWh (Monthly) ENTRY LI'!I35*0.5)+'KWh (Cumulative) LI'!H35-'Rebasing adj LI'!I25)*I107)*I$19*I$125)</f>
        <v>0</v>
      </c>
      <c r="J35" s="12">
        <f>IF('KWh (Cumulative) LI'!J35=0,0,((('KWh (Monthly) ENTRY LI'!J35*0.5)+'KWh (Cumulative) LI'!I35-'Rebasing adj LI'!J25)*J107)*J$19*J$125)</f>
        <v>0</v>
      </c>
      <c r="K35" s="12">
        <f>IF('KWh (Cumulative) LI'!K35=0,0,((('KWh (Monthly) ENTRY LI'!K35*0.5)+'KWh (Cumulative) LI'!J35-'Rebasing adj LI'!K25)*K107)*K$19*K$125)</f>
        <v>0</v>
      </c>
      <c r="L35" s="12">
        <f>IF('KWh (Cumulative) LI'!L35=0,0,((('KWh (Monthly) ENTRY LI'!L35*0.5)+'KWh (Cumulative) LI'!K35-'Rebasing adj LI'!L25)*L107)*L$19*L$125)</f>
        <v>0</v>
      </c>
      <c r="M35" s="12">
        <f>IF('KWh (Cumulative) LI'!M35=0,0,((('KWh (Monthly) ENTRY LI'!M35*0.5)+'KWh (Cumulative) LI'!L35-'Rebasing adj LI'!M25)*M107)*M$19*M$125)</f>
        <v>0</v>
      </c>
      <c r="N35" s="12">
        <f>IF('KWh (Cumulative) LI'!N35=0,0,((('KWh (Monthly) ENTRY LI'!N35*0.5)+'KWh (Cumulative) LI'!M35-'Rebasing adj LI'!N25)*N107)*N$19*N$125)</f>
        <v>0</v>
      </c>
      <c r="O35" s="12">
        <f>IF('KWh (Cumulative) LI'!O35=0,0,((('KWh (Monthly) ENTRY LI'!O35*0.5)+'KWh (Cumulative) LI'!N35-'Rebasing adj LI'!O25)*O107)*O$19*O$125)</f>
        <v>0</v>
      </c>
      <c r="P35" s="12">
        <f>IF('KWh (Cumulative) LI'!P35=0,0,((('KWh (Monthly) ENTRY LI'!P35*0.5)+'KWh (Cumulative) LI'!O35-'Rebasing adj LI'!P25)*P107)*P$19*P$125)</f>
        <v>0</v>
      </c>
      <c r="Q35" s="12">
        <f>IF('KWh (Cumulative) LI'!Q35=0,0,((('KWh (Monthly) ENTRY LI'!Q35*0.5)+'KWh (Cumulative) LI'!P35-'Rebasing adj LI'!Q25)*Q107)*Q$19*Q$125)</f>
        <v>0</v>
      </c>
      <c r="R35" s="12">
        <f>IF('KWh (Cumulative) LI'!R35=0,0,((('KWh (Monthly) ENTRY LI'!R35*0.5)+'KWh (Cumulative) LI'!Q35-'Rebasing adj LI'!R25)*R107)*R$19*R$125)</f>
        <v>0</v>
      </c>
      <c r="S35" s="12">
        <f>IF('KWh (Cumulative) LI'!S35=0,0,((('KWh (Monthly) ENTRY LI'!S35*0.5)+'KWh (Cumulative) LI'!R35-'Rebasing adj LI'!S25)*S107)*S$19*S$125)</f>
        <v>0</v>
      </c>
      <c r="T35" s="12">
        <f>IF('KWh (Cumulative) LI'!T35=0,0,((('KWh (Monthly) ENTRY LI'!T35*0.5)+'KWh (Cumulative) LI'!S35-'Rebasing adj LI'!T25)*T107)*T$19*T$125)</f>
        <v>0</v>
      </c>
      <c r="U35" s="12">
        <f>IF('KWh (Cumulative) LI'!U35=0,0,((('KWh (Monthly) ENTRY LI'!U35*0.5)+'KWh (Cumulative) LI'!T35-'Rebasing adj LI'!U25)*U107)*U$19*U$125)</f>
        <v>0</v>
      </c>
      <c r="V35" s="12">
        <f>IF('KWh (Cumulative) LI'!V35=0,0,((('KWh (Monthly) ENTRY LI'!V35*0.5)+'KWh (Cumulative) LI'!U35-'Rebasing adj LI'!V25)*V107)*V$19*V$125)</f>
        <v>0</v>
      </c>
      <c r="W35" s="12">
        <f>IF('KWh (Cumulative) LI'!W35=0,0,((('KWh (Monthly) ENTRY LI'!W35*0.5)+'KWh (Cumulative) LI'!V35-'Rebasing adj LI'!W25)*W107)*W$19*W$125)</f>
        <v>0</v>
      </c>
      <c r="X35" s="12">
        <f>IF('KWh (Cumulative) LI'!X35=0,0,((('KWh (Monthly) ENTRY LI'!X35*0.5)+'KWh (Cumulative) LI'!W35-'Rebasing adj LI'!X25)*X107)*X$19*X$125)</f>
        <v>0</v>
      </c>
      <c r="Y35" s="12">
        <f>IF('KWh (Cumulative) LI'!Y35=0,0,((('KWh (Monthly) ENTRY LI'!Y35*0.5)+'KWh (Cumulative) LI'!X35-'Rebasing adj LI'!Y25)*Y107)*Y$19*Y$125)</f>
        <v>0</v>
      </c>
      <c r="Z35" s="12">
        <f>IF('KWh (Cumulative) LI'!Z35=0,0,((('KWh (Monthly) ENTRY LI'!Z35*0.5)+'KWh (Cumulative) LI'!Y35-'Rebasing adj LI'!Z25)*Z107)*Z$19*Z$125)</f>
        <v>0</v>
      </c>
      <c r="AA35" s="12">
        <f>IF('KWh (Cumulative) LI'!AA35=0,0,((('KWh (Monthly) ENTRY LI'!AA35*0.5)+'KWh (Cumulative) LI'!Z35-'Rebasing adj LI'!AA25)*AA107)*AA$19*AA$125)</f>
        <v>0</v>
      </c>
      <c r="AB35" s="12">
        <f>IF('KWh (Cumulative) LI'!AB35=0,0,((('KWh (Monthly) ENTRY LI'!AB35*0.5)+'KWh (Cumulative) LI'!AA35-'Rebasing adj LI'!AB25)*AB107)*AB$19*AB$125)</f>
        <v>0</v>
      </c>
      <c r="AC35" s="12">
        <f>IF('KWh (Cumulative) LI'!AC35=0,0,((('KWh (Monthly) ENTRY LI'!AC35*0.5)+'KWh (Cumulative) LI'!AB35-'Rebasing adj LI'!AC25)*AC107)*AC$19*AC$125)</f>
        <v>0</v>
      </c>
      <c r="AD35" s="12">
        <f>IF('KWh (Cumulative) LI'!AD35=0,0,((('KWh (Monthly) ENTRY LI'!AD35*0.5)+'KWh (Cumulative) LI'!AC35-'Rebasing adj LI'!AD25)*AD107)*AD$19*AD$125)</f>
        <v>0</v>
      </c>
      <c r="AE35" s="12">
        <f>IF('KWh (Cumulative) LI'!AE35=0,0,((('KWh (Monthly) ENTRY LI'!AE35*0.5)+'KWh (Cumulative) LI'!AD35-'Rebasing adj LI'!AE25)*AE107)*AE$19*AE$125)</f>
        <v>0</v>
      </c>
      <c r="AF35" s="12">
        <f>IF('KWh (Cumulative) LI'!AF35=0,0,((('KWh (Monthly) ENTRY LI'!AF35*0.5)+'KWh (Cumulative) LI'!AE35-'Rebasing adj LI'!AF25)*AF107)*AF$19*AF$125)</f>
        <v>0</v>
      </c>
      <c r="AG35" s="12">
        <f>IF('KWh (Cumulative) LI'!AG35=0,0,((('KWh (Monthly) ENTRY LI'!AG35*0.5)+'KWh (Cumulative) LI'!AF35-'Rebasing adj LI'!AG25)*AG107)*AG$19*AG$125)</f>
        <v>0</v>
      </c>
      <c r="AH35" s="12">
        <f>IF('KWh (Cumulative) LI'!AH35=0,0,((('KWh (Monthly) ENTRY LI'!AH35*0.5)+'KWh (Cumulative) LI'!AG35-'Rebasing adj LI'!AH25)*AH107)*AH$19*AH$125)</f>
        <v>0</v>
      </c>
      <c r="AI35" s="12">
        <f>IF('KWh (Cumulative) LI'!AI35=0,0,((('KWh (Monthly) ENTRY LI'!AI35*0.5)+'KWh (Cumulative) LI'!AH35-'Rebasing adj LI'!AI25)*AI107)*AI$19*AI$125)</f>
        <v>0</v>
      </c>
      <c r="AJ35" s="12">
        <f>IF('KWh (Cumulative) LI'!AJ35=0,0,((('KWh (Monthly) ENTRY LI'!AJ35*0.5)+'KWh (Cumulative) LI'!AI35-'Rebasing adj LI'!AJ25)*AJ107)*AJ$19*AJ$125)</f>
        <v>0</v>
      </c>
      <c r="AK35" s="12">
        <f>IF('KWh (Cumulative) LI'!AK35=0,0,((('KWh (Monthly) ENTRY LI'!AK35*0.5)+'KWh (Cumulative) LI'!AJ35-'Rebasing adj LI'!AK25)*AK107)*AK$19*AK$125)</f>
        <v>0</v>
      </c>
      <c r="AL35" s="12">
        <f>IF('KWh (Cumulative) LI'!AL35=0,0,((('KWh (Monthly) ENTRY LI'!AL35*0.5)+'KWh (Cumulative) LI'!AK35-'Rebasing adj LI'!AL25)*AL107)*AL$19*AL$125)</f>
        <v>0</v>
      </c>
      <c r="AM35" s="12">
        <f>IF('KWh (Cumulative) LI'!AM35=0,0,((('KWh (Monthly) ENTRY LI'!AM35*0.5)+'KWh (Cumulative) LI'!AL35-'Rebasing adj LI'!AM25)*AM107)*AM$19*AM$125)</f>
        <v>0</v>
      </c>
      <c r="AN35" s="12">
        <f>IF('KWh (Cumulative) LI'!AN35=0,0,((('KWh (Monthly) ENTRY LI'!AN35*0.5)+'KWh (Cumulative) LI'!AM35-'Rebasing adj LI'!AN25)*AN107)*AN$19*AN$125)</f>
        <v>0</v>
      </c>
      <c r="AO35" s="12">
        <f>IF('KWh (Cumulative) LI'!AO35=0,0,((('KWh (Monthly) ENTRY LI'!AO35*0.5)+'KWh (Cumulative) LI'!AN35-'Rebasing adj LI'!AO25)*AO107)*AO$19*AO$125)</f>
        <v>0</v>
      </c>
      <c r="AP35" s="12">
        <f>IF('KWh (Cumulative) LI'!AP35=0,0,((('KWh (Monthly) ENTRY LI'!AP35*0.5)+'KWh (Cumulative) LI'!AO35-'Rebasing adj LI'!AP25)*AP107)*AP$19*AP$125)</f>
        <v>0</v>
      </c>
      <c r="AQ35" s="12">
        <f>IF('KWh (Cumulative) LI'!AQ35=0,0,((('KWh (Monthly) ENTRY LI'!AQ35*0.5)+'KWh (Cumulative) LI'!AP35-'Rebasing adj LI'!AQ25)*AQ107)*AQ$19*AQ$125)</f>
        <v>0</v>
      </c>
      <c r="AR35" s="12">
        <f>IF('KWh (Cumulative) LI'!AR35=0,0,((('KWh (Monthly) ENTRY LI'!AR35*0.5)+'KWh (Cumulative) LI'!AQ35-'Rebasing adj LI'!AR25)*AR107)*AR$19*AR$125)</f>
        <v>0</v>
      </c>
      <c r="AS35" s="12">
        <f>IF('KWh (Cumulative) LI'!AS35=0,0,((('KWh (Monthly) ENTRY LI'!AS35*0.5)+'KWh (Cumulative) LI'!AR35-'Rebasing adj LI'!AS25)*AS107)*AS$19*AS$125)</f>
        <v>0</v>
      </c>
      <c r="AT35" s="12">
        <f>IF('KWh (Cumulative) LI'!AT35=0,0,((('KWh (Monthly) ENTRY LI'!AT35*0.5)+'KWh (Cumulative) LI'!AS35-'Rebasing adj LI'!AT25)*AT107)*AT$19*AT$125)</f>
        <v>0</v>
      </c>
      <c r="AU35" s="12">
        <f>IF('KWh (Cumulative) LI'!AU35=0,0,((('KWh (Monthly) ENTRY LI'!AU35*0.5)+'KWh (Cumulative) LI'!AT35-'Rebasing adj LI'!AU25)*AU107)*AU$19*AU$125)</f>
        <v>0</v>
      </c>
      <c r="AV35" s="12">
        <f>IF('KWh (Cumulative) LI'!AV35=0,0,((('KWh (Monthly) ENTRY LI'!AV35*0.5)+'KWh (Cumulative) LI'!AU35-'Rebasing adj LI'!AV25)*AV107)*AV$19*AV$125)</f>
        <v>0</v>
      </c>
      <c r="AW35" s="12">
        <f>IF('KWh (Cumulative) LI'!AW35=0,0,((('KWh (Monthly) ENTRY LI'!AW35*0.5)+'KWh (Cumulative) LI'!AV35-'Rebasing adj LI'!AW25)*AW107)*AW$19*AW$125)</f>
        <v>0</v>
      </c>
      <c r="AX35" s="12">
        <f>IF('KWh (Cumulative) LI'!AX35=0,0,((('KWh (Monthly) ENTRY LI'!AX35*0.5)+'KWh (Cumulative) LI'!AW35-'Rebasing adj LI'!AX25)*AX107)*AX$19*AX$125)</f>
        <v>0</v>
      </c>
      <c r="AY35" s="12">
        <f>IF('KWh (Cumulative) LI'!AY35=0,0,((('KWh (Monthly) ENTRY LI'!AY35*0.5)+'KWh (Cumulative) LI'!AX35-'Rebasing adj LI'!AY25)*AY107)*AY$19*AY$125)</f>
        <v>0</v>
      </c>
      <c r="AZ35" s="12">
        <f>IF('KWh (Cumulative) LI'!AZ35=0,0,((('KWh (Monthly) ENTRY LI'!AZ35*0.5)+'KWh (Cumulative) LI'!AY35-'Rebasing adj LI'!AZ25)*AZ107)*AZ$19*AZ$125)</f>
        <v>0</v>
      </c>
      <c r="BA35" s="12">
        <f>IF('KWh (Cumulative) LI'!BA35=0,0,((('KWh (Monthly) ENTRY LI'!BA35*0.5)+'KWh (Cumulative) LI'!AZ35-'Rebasing adj LI'!BA25)*BA107)*BA$19*BA$125)</f>
        <v>0</v>
      </c>
      <c r="BB35" s="12">
        <f>IF('KWh (Cumulative) LI'!BB35=0,0,((('KWh (Monthly) ENTRY LI'!BB35*0.5)+'KWh (Cumulative) LI'!BA35-'Rebasing adj LI'!BB25)*BB107)*BB$19*BB$125)</f>
        <v>0</v>
      </c>
      <c r="BC35" s="12">
        <f>IF('KWh (Cumulative) LI'!BC35=0,0,((('KWh (Monthly) ENTRY LI'!BC35*0.5)+'KWh (Cumulative) LI'!BB35-'Rebasing adj LI'!BC25)*BC107)*BC$19*BC$125)</f>
        <v>0</v>
      </c>
      <c r="BD35" s="12">
        <f>IF('KWh (Cumulative) LI'!BD35=0,0,((('KWh (Monthly) ENTRY LI'!BD35*0.5)+'KWh (Cumulative) LI'!BC35-'Rebasing adj LI'!BD25)*BD107)*BD$19*BD$125)</f>
        <v>0</v>
      </c>
      <c r="BE35" s="12">
        <f>IF('KWh (Cumulative) LI'!BE35=0,0,((('KWh (Monthly) ENTRY LI'!BE35*0.5)+'KWh (Cumulative) LI'!BD35-'Rebasing adj LI'!BE25)*BE107)*BE$19*BE$125)</f>
        <v>0</v>
      </c>
      <c r="BF35" s="12">
        <f>IF('KWh (Cumulative) LI'!BF35=0,0,((('KWh (Monthly) ENTRY LI'!BF35*0.5)+'KWh (Cumulative) LI'!BE35-'Rebasing adj LI'!BF25)*BF107)*BF$19*BF$125)</f>
        <v>0</v>
      </c>
      <c r="BG35" s="12">
        <f>IF('KWh (Cumulative) LI'!BG35=0,0,((('KWh (Monthly) ENTRY LI'!BG35*0.5)+'KWh (Cumulative) LI'!BF35-'Rebasing adj LI'!BG25)*BG107)*BG$19*BG$125)</f>
        <v>0</v>
      </c>
      <c r="BH35" s="12">
        <f>IF('KWh (Cumulative) LI'!BH35=0,0,((('KWh (Monthly) ENTRY LI'!BH35*0.5)+'KWh (Cumulative) LI'!BG35-'Rebasing adj LI'!BH25)*BH107)*BH$19*BH$125)</f>
        <v>0</v>
      </c>
      <c r="BI35" s="12">
        <f>IF('KWh (Cumulative) LI'!BI35=0,0,((('KWh (Monthly) ENTRY LI'!BI35*0.5)+'KWh (Cumulative) LI'!BH35-'Rebasing adj LI'!BI25)*BI107)*BI$19*BI$125)</f>
        <v>0</v>
      </c>
      <c r="BJ35" s="12">
        <f>IF('KWh (Cumulative) LI'!BJ35=0,0,((('KWh (Monthly) ENTRY LI'!BJ35*0.5)+'KWh (Cumulative) LI'!BI35-'Rebasing adj LI'!BJ25)*BJ107)*BJ$19*BJ$125)</f>
        <v>0</v>
      </c>
      <c r="BK35" s="12">
        <f>IF('KWh (Cumulative) LI'!BK35=0,0,((('KWh (Monthly) ENTRY LI'!BK35*0.5)+'KWh (Cumulative) LI'!BJ35-'Rebasing adj LI'!BK25)*BK107)*BK$19*BK$125)</f>
        <v>0</v>
      </c>
      <c r="BL35" s="12">
        <f>IF('KWh (Cumulative) LI'!BL35=0,0,((('KWh (Monthly) ENTRY LI'!BL35*0.5)+'KWh (Cumulative) LI'!BK35-'Rebasing adj LI'!BL25)*BL107)*BL$19*BL$125)</f>
        <v>0</v>
      </c>
      <c r="BM35" s="12">
        <f>IF('KWh (Cumulative) LI'!BM35=0,0,((('KWh (Monthly) ENTRY LI'!BM35*0.5)+'KWh (Cumulative) LI'!BL35-'Rebasing adj LI'!BM25)*BM107)*BM$19*BM$125)</f>
        <v>0</v>
      </c>
      <c r="BN35" s="12">
        <f>IF('KWh (Cumulative) LI'!BN35=0,0,((('KWh (Monthly) ENTRY LI'!BN35*0.5)+'KWh (Cumulative) LI'!BM35-'Rebasing adj LI'!BN25)*BN107)*BN$19*BN$125)</f>
        <v>0</v>
      </c>
      <c r="BO35" s="12">
        <f>IF('KWh (Cumulative) LI'!BO35=0,0,((('KWh (Monthly) ENTRY LI'!BO35*0.5)+'KWh (Cumulative) LI'!BN35-'Rebasing adj LI'!BO25)*BO107)*BO$19*BO$125)</f>
        <v>0</v>
      </c>
      <c r="BP35" s="12">
        <f>IF('KWh (Cumulative) LI'!BP35=0,0,((('KWh (Monthly) ENTRY LI'!BP35*0.5)+'KWh (Cumulative) LI'!BO35-'Rebasing adj LI'!BP25)*BP107)*BP$19*BP$125)</f>
        <v>0</v>
      </c>
      <c r="BQ35" s="12">
        <f>IF('KWh (Cumulative) LI'!BQ35=0,0,((('KWh (Monthly) ENTRY LI'!BQ35*0.5)+'KWh (Cumulative) LI'!BP35-'Rebasing adj LI'!BQ25)*BQ107)*BQ$19*BQ$125)</f>
        <v>0</v>
      </c>
      <c r="BR35" s="12">
        <f>IF('KWh (Cumulative) LI'!BR35=0,0,((('KWh (Monthly) ENTRY LI'!BR35*0.5)+'KWh (Cumulative) LI'!BQ35-'Rebasing adj LI'!BR25)*BR107)*BR$19*BR$125)</f>
        <v>0</v>
      </c>
      <c r="BS35" s="12">
        <f>IF('KWh (Cumulative) LI'!BS35=0,0,((('KWh (Monthly) ENTRY LI'!BS35*0.5)+'KWh (Cumulative) LI'!BR35-'Rebasing adj LI'!BS25)*BS107)*BS$19*BS$125)</f>
        <v>0</v>
      </c>
      <c r="BT35" s="12">
        <f>IF('KWh (Cumulative) LI'!BT35=0,0,((('KWh (Monthly) ENTRY LI'!BT35*0.5)+'KWh (Cumulative) LI'!BS35-'Rebasing adj LI'!BT25)*BT107)*BT$19*BT$125)</f>
        <v>0</v>
      </c>
      <c r="BU35" s="12">
        <f>IF('KWh (Cumulative) LI'!BU35=0,0,((('KWh (Monthly) ENTRY LI'!BU35*0.5)+'KWh (Cumulative) LI'!BT35-'Rebasing adj LI'!BU25)*BU107)*BU$19*BU$125)</f>
        <v>0</v>
      </c>
      <c r="BV35" s="12">
        <f>IF('KWh (Cumulative) LI'!BV35=0,0,((('KWh (Monthly) ENTRY LI'!BV35*0.5)+'KWh (Cumulative) LI'!BU35-'Rebasing adj LI'!BV25)*BV107)*BV$19*BV$125)</f>
        <v>0</v>
      </c>
      <c r="BW35" s="12">
        <f>IF('KWh (Cumulative) LI'!BW35=0,0,((('KWh (Monthly) ENTRY LI'!BW35*0.5)+'KWh (Cumulative) LI'!BV35-'Rebasing adj LI'!BW25)*BW107)*BW$19*BW$125)</f>
        <v>0</v>
      </c>
      <c r="BX35" s="12">
        <f>IF('KWh (Cumulative) LI'!BX35=0,0,((('KWh (Monthly) ENTRY LI'!BX35*0.5)+'KWh (Cumulative) LI'!BW35-'Rebasing adj LI'!BX25)*BX107)*BX$19*BX$125)</f>
        <v>0</v>
      </c>
      <c r="BY35" s="12">
        <f>IF('KWh (Cumulative) LI'!BY35=0,0,((('KWh (Monthly) ENTRY LI'!BY35*0.5)+'KWh (Cumulative) LI'!BX35-'Rebasing adj LI'!BY25)*BY107)*BY$19*BY$125)</f>
        <v>0</v>
      </c>
      <c r="BZ35" s="12">
        <f>IF('KWh (Cumulative) LI'!BZ35=0,0,((('KWh (Monthly) ENTRY LI'!BZ35*0.5)+'KWh (Cumulative) LI'!BY35-'Rebasing adj LI'!BZ25)*BZ107)*BZ$19*BZ$125)</f>
        <v>0</v>
      </c>
      <c r="CA35" s="12">
        <f>IF('KWh (Cumulative) LI'!CA35=0,0,((('KWh (Monthly) ENTRY LI'!CA35*0.5)+'KWh (Cumulative) LI'!BZ35-'Rebasing adj LI'!CA25)*CA107)*CA$19*CA$125)</f>
        <v>0</v>
      </c>
      <c r="CB35" s="12">
        <f>IF('KWh (Cumulative) LI'!CB35=0,0,((('KWh (Monthly) ENTRY LI'!CB35*0.5)+'KWh (Cumulative) LI'!CA35-'Rebasing adj LI'!CB25)*CB107)*CB$19*CB$125)</f>
        <v>0</v>
      </c>
      <c r="CC35" s="12">
        <f>IF('KWh (Cumulative) LI'!CC35=0,0,((('KWh (Monthly) ENTRY LI'!CC35*0.5)+'KWh (Cumulative) LI'!CB35-'Rebasing adj LI'!CC25)*CC107)*CC$19*CC$125)</f>
        <v>0</v>
      </c>
      <c r="CD35" s="12">
        <f>IF('KWh (Cumulative) LI'!CD35=0,0,((('KWh (Monthly) ENTRY LI'!CD35*0.5)+'KWh (Cumulative) LI'!CC35-'Rebasing adj LI'!CD25)*CD107)*CD$19*CD$125)</f>
        <v>0</v>
      </c>
      <c r="CE35" s="12">
        <f>IF('KWh (Cumulative) LI'!CE35=0,0,((('KWh (Monthly) ENTRY LI'!CE35*0.5)+'KWh (Cumulative) LI'!CD35-'Rebasing adj LI'!CE25)*CE107)*CE$19*CE$125)</f>
        <v>0</v>
      </c>
      <c r="CF35" s="12">
        <f>IF('KWh (Cumulative) LI'!CF35=0,0,((('KWh (Monthly) ENTRY LI'!CF35*0.5)+'KWh (Cumulative) LI'!CE35-'Rebasing adj LI'!CF25)*CF107)*CF$19*CF$125)</f>
        <v>0</v>
      </c>
      <c r="CG35" s="12">
        <f>IF('KWh (Cumulative) LI'!CG35=0,0,((('KWh (Monthly) ENTRY LI'!CG35*0.5)+'KWh (Cumulative) LI'!CF35-'Rebasing adj LI'!CG25)*CG107)*CG$19*CG$125)</f>
        <v>0</v>
      </c>
      <c r="CH35" s="12">
        <f>IF('KWh (Cumulative) LI'!CH35=0,0,((('KWh (Monthly) ENTRY LI'!CH35*0.5)+'KWh (Cumulative) LI'!CG35-'Rebasing adj LI'!CH25)*CH107)*CH$19*CH$125)</f>
        <v>0</v>
      </c>
      <c r="CI35" s="12">
        <f>IF('KWh (Cumulative) LI'!CI35=0,0,((('KWh (Monthly) ENTRY LI'!CI35*0.5)+'KWh (Cumulative) LI'!CH35-'Rebasing adj LI'!CI25)*CI107)*CI$19*CI$125)</f>
        <v>0</v>
      </c>
      <c r="CJ35" s="12">
        <f>IF('KWh (Cumulative) LI'!CJ35=0,0,((('KWh (Monthly) ENTRY LI'!CJ35*0.5)+'KWh (Cumulative) LI'!CI35-'Rebasing adj LI'!CJ25)*CJ107)*CJ$19*CJ$125)</f>
        <v>0</v>
      </c>
    </row>
    <row r="36" spans="1:88" x14ac:dyDescent="0.35">
      <c r="A36" s="298"/>
      <c r="B36" s="47" t="s">
        <v>6</v>
      </c>
      <c r="C36" s="12">
        <f>IF('KWh (Cumulative) LI'!C36=0,0,((('KWh (Monthly) ENTRY LI'!C36*0.5)-'Rebasing adj LI'!C26)*C108)*C$19*C$125)</f>
        <v>0</v>
      </c>
      <c r="D36" s="12">
        <f>IF('KWh (Cumulative) LI'!D36=0,0,((('KWh (Monthly) ENTRY LI'!D36*0.5)+'KWh (Cumulative) LI'!C36-'Rebasing adj LI'!D26)*D108)*D$19*D$125)</f>
        <v>0</v>
      </c>
      <c r="E36" s="12">
        <f>IF('KWh (Cumulative) LI'!E36=0,0,((('KWh (Monthly) ENTRY LI'!E36*0.5)+'KWh (Cumulative) LI'!D36-'Rebasing adj LI'!E26)*E108)*E$19*E$125)</f>
        <v>0</v>
      </c>
      <c r="F36" s="12">
        <f>IF('KWh (Cumulative) LI'!F36=0,0,((('KWh (Monthly) ENTRY LI'!F36*0.5)+'KWh (Cumulative) LI'!E36-'Rebasing adj LI'!F26)*F108)*F$19*F$125)</f>
        <v>0</v>
      </c>
      <c r="G36" s="12">
        <f>IF('KWh (Cumulative) LI'!G36=0,0,((('KWh (Monthly) ENTRY LI'!G36*0.5)+'KWh (Cumulative) LI'!F36-'Rebasing adj LI'!G26)*G108)*G$19*G$125)</f>
        <v>0</v>
      </c>
      <c r="H36" s="12">
        <f>IF('KWh (Cumulative) LI'!H36=0,0,((('KWh (Monthly) ENTRY LI'!H36*0.5)+'KWh (Cumulative) LI'!G36-'Rebasing adj LI'!H26)*H108)*H$19*H$125)</f>
        <v>0</v>
      </c>
      <c r="I36" s="12">
        <f>IF('KWh (Cumulative) LI'!I36=0,0,((('KWh (Monthly) ENTRY LI'!I36*0.5)+'KWh (Cumulative) LI'!H36-'Rebasing adj LI'!I26)*I108)*I$19*I$125)</f>
        <v>0</v>
      </c>
      <c r="J36" s="12">
        <f>IF('KWh (Cumulative) LI'!J36=0,0,((('KWh (Monthly) ENTRY LI'!J36*0.5)+'KWh (Cumulative) LI'!I36-'Rebasing adj LI'!J26)*J108)*J$19*J$125)</f>
        <v>0</v>
      </c>
      <c r="K36" s="12">
        <f>IF('KWh (Cumulative) LI'!K36=0,0,((('KWh (Monthly) ENTRY LI'!K36*0.5)+'KWh (Cumulative) LI'!J36-'Rebasing adj LI'!K26)*K108)*K$19*K$125)</f>
        <v>0</v>
      </c>
      <c r="L36" s="12">
        <f>IF('KWh (Cumulative) LI'!L36=0,0,((('KWh (Monthly) ENTRY LI'!L36*0.5)+'KWh (Cumulative) LI'!K36-'Rebasing adj LI'!L26)*L108)*L$19*L$125)</f>
        <v>0</v>
      </c>
      <c r="M36" s="12">
        <f>IF('KWh (Cumulative) LI'!M36=0,0,((('KWh (Monthly) ENTRY LI'!M36*0.5)+'KWh (Cumulative) LI'!L36-'Rebasing adj LI'!M26)*M108)*M$19*M$125)</f>
        <v>0</v>
      </c>
      <c r="N36" s="12">
        <f>IF('KWh (Cumulative) LI'!N36=0,0,((('KWh (Monthly) ENTRY LI'!N36*0.5)+'KWh (Cumulative) LI'!M36-'Rebasing adj LI'!N26)*N108)*N$19*N$125)</f>
        <v>0</v>
      </c>
      <c r="O36" s="12">
        <f>IF('KWh (Cumulative) LI'!O36=0,0,((('KWh (Monthly) ENTRY LI'!O36*0.5)+'KWh (Cumulative) LI'!N36-'Rebasing adj LI'!O26)*O108)*O$19*O$125)</f>
        <v>0</v>
      </c>
      <c r="P36" s="12">
        <f>IF('KWh (Cumulative) LI'!P36=0,0,((('KWh (Monthly) ENTRY LI'!P36*0.5)+'KWh (Cumulative) LI'!O36-'Rebasing adj LI'!P26)*P108)*P$19*P$125)</f>
        <v>0</v>
      </c>
      <c r="Q36" s="12">
        <f>IF('KWh (Cumulative) LI'!Q36=0,0,((('KWh (Monthly) ENTRY LI'!Q36*0.5)+'KWh (Cumulative) LI'!P36-'Rebasing adj LI'!Q26)*Q108)*Q$19*Q$125)</f>
        <v>0</v>
      </c>
      <c r="R36" s="12">
        <f>IF('KWh (Cumulative) LI'!R36=0,0,((('KWh (Monthly) ENTRY LI'!R36*0.5)+'KWh (Cumulative) LI'!Q36-'Rebasing adj LI'!R26)*R108)*R$19*R$125)</f>
        <v>0</v>
      </c>
      <c r="S36" s="12">
        <f>IF('KWh (Cumulative) LI'!S36=0,0,((('KWh (Monthly) ENTRY LI'!S36*0.5)+'KWh (Cumulative) LI'!R36-'Rebasing adj LI'!S26)*S108)*S$19*S$125)</f>
        <v>0</v>
      </c>
      <c r="T36" s="12">
        <f>IF('KWh (Cumulative) LI'!T36=0,0,((('KWh (Monthly) ENTRY LI'!T36*0.5)+'KWh (Cumulative) LI'!S36-'Rebasing adj LI'!T26)*T108)*T$19*T$125)</f>
        <v>0</v>
      </c>
      <c r="U36" s="12">
        <f>IF('KWh (Cumulative) LI'!U36=0,0,((('KWh (Monthly) ENTRY LI'!U36*0.5)+'KWh (Cumulative) LI'!T36-'Rebasing adj LI'!U26)*U108)*U$19*U$125)</f>
        <v>0</v>
      </c>
      <c r="V36" s="12">
        <f>IF('KWh (Cumulative) LI'!V36=0,0,((('KWh (Monthly) ENTRY LI'!V36*0.5)+'KWh (Cumulative) LI'!U36-'Rebasing adj LI'!V26)*V108)*V$19*V$125)</f>
        <v>0</v>
      </c>
      <c r="W36" s="12">
        <f>IF('KWh (Cumulative) LI'!W36=0,0,((('KWh (Monthly) ENTRY LI'!W36*0.5)+'KWh (Cumulative) LI'!V36-'Rebasing adj LI'!W26)*W108)*W$19*W$125)</f>
        <v>0</v>
      </c>
      <c r="X36" s="12">
        <f>IF('KWh (Cumulative) LI'!X36=0,0,((('KWh (Monthly) ENTRY LI'!X36*0.5)+'KWh (Cumulative) LI'!W36-'Rebasing adj LI'!X26)*X108)*X$19*X$125)</f>
        <v>0</v>
      </c>
      <c r="Y36" s="12">
        <f>IF('KWh (Cumulative) LI'!Y36=0,0,((('KWh (Monthly) ENTRY LI'!Y36*0.5)+'KWh (Cumulative) LI'!X36-'Rebasing adj LI'!Y26)*Y108)*Y$19*Y$125)</f>
        <v>0</v>
      </c>
      <c r="Z36" s="12">
        <f>IF('KWh (Cumulative) LI'!Z36=0,0,((('KWh (Monthly) ENTRY LI'!Z36*0.5)+'KWh (Cumulative) LI'!Y36-'Rebasing adj LI'!Z26)*Z108)*Z$19*Z$125)</f>
        <v>0</v>
      </c>
      <c r="AA36" s="12">
        <f>IF('KWh (Cumulative) LI'!AA36=0,0,((('KWh (Monthly) ENTRY LI'!AA36*0.5)+'KWh (Cumulative) LI'!Z36-'Rebasing adj LI'!AA26)*AA108)*AA$19*AA$125)</f>
        <v>0</v>
      </c>
      <c r="AB36" s="12">
        <f>IF('KWh (Cumulative) LI'!AB36=0,0,((('KWh (Monthly) ENTRY LI'!AB36*0.5)+'KWh (Cumulative) LI'!AA36-'Rebasing adj LI'!AB26)*AB108)*AB$19*AB$125)</f>
        <v>0</v>
      </c>
      <c r="AC36" s="12">
        <f>IF('KWh (Cumulative) LI'!AC36=0,0,((('KWh (Monthly) ENTRY LI'!AC36*0.5)+'KWh (Cumulative) LI'!AB36-'Rebasing adj LI'!AC26)*AC108)*AC$19*AC$125)</f>
        <v>0</v>
      </c>
      <c r="AD36" s="12">
        <f>IF('KWh (Cumulative) LI'!AD36=0,0,((('KWh (Monthly) ENTRY LI'!AD36*0.5)+'KWh (Cumulative) LI'!AC36-'Rebasing adj LI'!AD26)*AD108)*AD$19*AD$125)</f>
        <v>0</v>
      </c>
      <c r="AE36" s="12">
        <f>IF('KWh (Cumulative) LI'!AE36=0,0,((('KWh (Monthly) ENTRY LI'!AE36*0.5)+'KWh (Cumulative) LI'!AD36-'Rebasing adj LI'!AE26)*AE108)*AE$19*AE$125)</f>
        <v>0</v>
      </c>
      <c r="AF36" s="12">
        <f>IF('KWh (Cumulative) LI'!AF36=0,0,((('KWh (Monthly) ENTRY LI'!AF36*0.5)+'KWh (Cumulative) LI'!AE36-'Rebasing adj LI'!AF26)*AF108)*AF$19*AF$125)</f>
        <v>0</v>
      </c>
      <c r="AG36" s="12">
        <f>IF('KWh (Cumulative) LI'!AG36=0,0,((('KWh (Monthly) ENTRY LI'!AG36*0.5)+'KWh (Cumulative) LI'!AF36-'Rebasing adj LI'!AG26)*AG108)*AG$19*AG$125)</f>
        <v>0</v>
      </c>
      <c r="AH36" s="12">
        <f>IF('KWh (Cumulative) LI'!AH36=0,0,((('KWh (Monthly) ENTRY LI'!AH36*0.5)+'KWh (Cumulative) LI'!AG36-'Rebasing adj LI'!AH26)*AH108)*AH$19*AH$125)</f>
        <v>0</v>
      </c>
      <c r="AI36" s="12">
        <f>IF('KWh (Cumulative) LI'!AI36=0,0,((('KWh (Monthly) ENTRY LI'!AI36*0.5)+'KWh (Cumulative) LI'!AH36-'Rebasing adj LI'!AI26)*AI108)*AI$19*AI$125)</f>
        <v>0</v>
      </c>
      <c r="AJ36" s="12">
        <f>IF('KWh (Cumulative) LI'!AJ36=0,0,((('KWh (Monthly) ENTRY LI'!AJ36*0.5)+'KWh (Cumulative) LI'!AI36-'Rebasing adj LI'!AJ26)*AJ108)*AJ$19*AJ$125)</f>
        <v>0</v>
      </c>
      <c r="AK36" s="12">
        <f>IF('KWh (Cumulative) LI'!AK36=0,0,((('KWh (Monthly) ENTRY LI'!AK36*0.5)+'KWh (Cumulative) LI'!AJ36-'Rebasing adj LI'!AK26)*AK108)*AK$19*AK$125)</f>
        <v>0</v>
      </c>
      <c r="AL36" s="12">
        <f>IF('KWh (Cumulative) LI'!AL36=0,0,((('KWh (Monthly) ENTRY LI'!AL36*0.5)+'KWh (Cumulative) LI'!AK36-'Rebasing adj LI'!AL26)*AL108)*AL$19*AL$125)</f>
        <v>0</v>
      </c>
      <c r="AM36" s="12">
        <f>IF('KWh (Cumulative) LI'!AM36=0,0,((('KWh (Monthly) ENTRY LI'!AM36*0.5)+'KWh (Cumulative) LI'!AL36-'Rebasing adj LI'!AM26)*AM108)*AM$19*AM$125)</f>
        <v>0</v>
      </c>
      <c r="AN36" s="12">
        <f>IF('KWh (Cumulative) LI'!AN36=0,0,((('KWh (Monthly) ENTRY LI'!AN36*0.5)+'KWh (Cumulative) LI'!AM36-'Rebasing adj LI'!AN26)*AN108)*AN$19*AN$125)</f>
        <v>0</v>
      </c>
      <c r="AO36" s="12">
        <f>IF('KWh (Cumulative) LI'!AO36=0,0,((('KWh (Monthly) ENTRY LI'!AO36*0.5)+'KWh (Cumulative) LI'!AN36-'Rebasing adj LI'!AO26)*AO108)*AO$19*AO$125)</f>
        <v>0</v>
      </c>
      <c r="AP36" s="12">
        <f>IF('KWh (Cumulative) LI'!AP36=0,0,((('KWh (Monthly) ENTRY LI'!AP36*0.5)+'KWh (Cumulative) LI'!AO36-'Rebasing adj LI'!AP26)*AP108)*AP$19*AP$125)</f>
        <v>0</v>
      </c>
      <c r="AQ36" s="12">
        <f>IF('KWh (Cumulative) LI'!AQ36=0,0,((('KWh (Monthly) ENTRY LI'!AQ36*0.5)+'KWh (Cumulative) LI'!AP36-'Rebasing adj LI'!AQ26)*AQ108)*AQ$19*AQ$125)</f>
        <v>0</v>
      </c>
      <c r="AR36" s="12">
        <f>IF('KWh (Cumulative) LI'!AR36=0,0,((('KWh (Monthly) ENTRY LI'!AR36*0.5)+'KWh (Cumulative) LI'!AQ36-'Rebasing adj LI'!AR26)*AR108)*AR$19*AR$125)</f>
        <v>0</v>
      </c>
      <c r="AS36" s="12">
        <f>IF('KWh (Cumulative) LI'!AS36=0,0,((('KWh (Monthly) ENTRY LI'!AS36*0.5)+'KWh (Cumulative) LI'!AR36-'Rebasing adj LI'!AS26)*AS108)*AS$19*AS$125)</f>
        <v>0</v>
      </c>
      <c r="AT36" s="12">
        <f>IF('KWh (Cumulative) LI'!AT36=0,0,((('KWh (Monthly) ENTRY LI'!AT36*0.5)+'KWh (Cumulative) LI'!AS36-'Rebasing adj LI'!AT26)*AT108)*AT$19*AT$125)</f>
        <v>0</v>
      </c>
      <c r="AU36" s="12">
        <f>IF('KWh (Cumulative) LI'!AU36=0,0,((('KWh (Monthly) ENTRY LI'!AU36*0.5)+'KWh (Cumulative) LI'!AT36-'Rebasing adj LI'!AU26)*AU108)*AU$19*AU$125)</f>
        <v>0</v>
      </c>
      <c r="AV36" s="12">
        <f>IF('KWh (Cumulative) LI'!AV36=0,0,((('KWh (Monthly) ENTRY LI'!AV36*0.5)+'KWh (Cumulative) LI'!AU36-'Rebasing adj LI'!AV26)*AV108)*AV$19*AV$125)</f>
        <v>0</v>
      </c>
      <c r="AW36" s="12">
        <f>IF('KWh (Cumulative) LI'!AW36=0,0,((('KWh (Monthly) ENTRY LI'!AW36*0.5)+'KWh (Cumulative) LI'!AV36-'Rebasing adj LI'!AW26)*AW108)*AW$19*AW$125)</f>
        <v>0</v>
      </c>
      <c r="AX36" s="12">
        <f>IF('KWh (Cumulative) LI'!AX36=0,0,((('KWh (Monthly) ENTRY LI'!AX36*0.5)+'KWh (Cumulative) LI'!AW36-'Rebasing adj LI'!AX26)*AX108)*AX$19*AX$125)</f>
        <v>0</v>
      </c>
      <c r="AY36" s="12">
        <f>IF('KWh (Cumulative) LI'!AY36=0,0,((('KWh (Monthly) ENTRY LI'!AY36*0.5)+'KWh (Cumulative) LI'!AX36-'Rebasing adj LI'!AY26)*AY108)*AY$19*AY$125)</f>
        <v>0</v>
      </c>
      <c r="AZ36" s="12">
        <f>IF('KWh (Cumulative) LI'!AZ36=0,0,((('KWh (Monthly) ENTRY LI'!AZ36*0.5)+'KWh (Cumulative) LI'!AY36-'Rebasing adj LI'!AZ26)*AZ108)*AZ$19*AZ$125)</f>
        <v>0</v>
      </c>
      <c r="BA36" s="12">
        <f>IF('KWh (Cumulative) LI'!BA36=0,0,((('KWh (Monthly) ENTRY LI'!BA36*0.5)+'KWh (Cumulative) LI'!AZ36-'Rebasing adj LI'!BA26)*BA108)*BA$19*BA$125)</f>
        <v>0</v>
      </c>
      <c r="BB36" s="12">
        <f>IF('KWh (Cumulative) LI'!BB36=0,0,((('KWh (Monthly) ENTRY LI'!BB36*0.5)+'KWh (Cumulative) LI'!BA36-'Rebasing adj LI'!BB26)*BB108)*BB$19*BB$125)</f>
        <v>0</v>
      </c>
      <c r="BC36" s="12">
        <f>IF('KWh (Cumulative) LI'!BC36=0,0,((('KWh (Monthly) ENTRY LI'!BC36*0.5)+'KWh (Cumulative) LI'!BB36-'Rebasing adj LI'!BC26)*BC108)*BC$19*BC$125)</f>
        <v>0</v>
      </c>
      <c r="BD36" s="12">
        <f>IF('KWh (Cumulative) LI'!BD36=0,0,((('KWh (Monthly) ENTRY LI'!BD36*0.5)+'KWh (Cumulative) LI'!BC36-'Rebasing adj LI'!BD26)*BD108)*BD$19*BD$125)</f>
        <v>0</v>
      </c>
      <c r="BE36" s="12">
        <f>IF('KWh (Cumulative) LI'!BE36=0,0,((('KWh (Monthly) ENTRY LI'!BE36*0.5)+'KWh (Cumulative) LI'!BD36-'Rebasing adj LI'!BE26)*BE108)*BE$19*BE$125)</f>
        <v>0</v>
      </c>
      <c r="BF36" s="12">
        <f>IF('KWh (Cumulative) LI'!BF36=0,0,((('KWh (Monthly) ENTRY LI'!BF36*0.5)+'KWh (Cumulative) LI'!BE36-'Rebasing adj LI'!BF26)*BF108)*BF$19*BF$125)</f>
        <v>0</v>
      </c>
      <c r="BG36" s="12">
        <f>IF('KWh (Cumulative) LI'!BG36=0,0,((('KWh (Monthly) ENTRY LI'!BG36*0.5)+'KWh (Cumulative) LI'!BF36-'Rebasing adj LI'!BG26)*BG108)*BG$19*BG$125)</f>
        <v>0</v>
      </c>
      <c r="BH36" s="12">
        <f>IF('KWh (Cumulative) LI'!BH36=0,0,((('KWh (Monthly) ENTRY LI'!BH36*0.5)+'KWh (Cumulative) LI'!BG36-'Rebasing adj LI'!BH26)*BH108)*BH$19*BH$125)</f>
        <v>0</v>
      </c>
      <c r="BI36" s="12">
        <f>IF('KWh (Cumulative) LI'!BI36=0,0,((('KWh (Monthly) ENTRY LI'!BI36*0.5)+'KWh (Cumulative) LI'!BH36-'Rebasing adj LI'!BI26)*BI108)*BI$19*BI$125)</f>
        <v>0</v>
      </c>
      <c r="BJ36" s="12">
        <f>IF('KWh (Cumulative) LI'!BJ36=0,0,((('KWh (Monthly) ENTRY LI'!BJ36*0.5)+'KWh (Cumulative) LI'!BI36-'Rebasing adj LI'!BJ26)*BJ108)*BJ$19*BJ$125)</f>
        <v>0</v>
      </c>
      <c r="BK36" s="12">
        <f>IF('KWh (Cumulative) LI'!BK36=0,0,((('KWh (Monthly) ENTRY LI'!BK36*0.5)+'KWh (Cumulative) LI'!BJ36-'Rebasing adj LI'!BK26)*BK108)*BK$19*BK$125)</f>
        <v>0</v>
      </c>
      <c r="BL36" s="12">
        <f>IF('KWh (Cumulative) LI'!BL36=0,0,((('KWh (Monthly) ENTRY LI'!BL36*0.5)+'KWh (Cumulative) LI'!BK36-'Rebasing adj LI'!BL26)*BL108)*BL$19*BL$125)</f>
        <v>0</v>
      </c>
      <c r="BM36" s="12">
        <f>IF('KWh (Cumulative) LI'!BM36=0,0,((('KWh (Monthly) ENTRY LI'!BM36*0.5)+'KWh (Cumulative) LI'!BL36-'Rebasing adj LI'!BM26)*BM108)*BM$19*BM$125)</f>
        <v>0</v>
      </c>
      <c r="BN36" s="12">
        <f>IF('KWh (Cumulative) LI'!BN36=0,0,((('KWh (Monthly) ENTRY LI'!BN36*0.5)+'KWh (Cumulative) LI'!BM36-'Rebasing adj LI'!BN26)*BN108)*BN$19*BN$125)</f>
        <v>0</v>
      </c>
      <c r="BO36" s="12">
        <f>IF('KWh (Cumulative) LI'!BO36=0,0,((('KWh (Monthly) ENTRY LI'!BO36*0.5)+'KWh (Cumulative) LI'!BN36-'Rebasing adj LI'!BO26)*BO108)*BO$19*BO$125)</f>
        <v>0</v>
      </c>
      <c r="BP36" s="12">
        <f>IF('KWh (Cumulative) LI'!BP36=0,0,((('KWh (Monthly) ENTRY LI'!BP36*0.5)+'KWh (Cumulative) LI'!BO36-'Rebasing adj LI'!BP26)*BP108)*BP$19*BP$125)</f>
        <v>0</v>
      </c>
      <c r="BQ36" s="12">
        <f>IF('KWh (Cumulative) LI'!BQ36=0,0,((('KWh (Monthly) ENTRY LI'!BQ36*0.5)+'KWh (Cumulative) LI'!BP36-'Rebasing adj LI'!BQ26)*BQ108)*BQ$19*BQ$125)</f>
        <v>0</v>
      </c>
      <c r="BR36" s="12">
        <f>IF('KWh (Cumulative) LI'!BR36=0,0,((('KWh (Monthly) ENTRY LI'!BR36*0.5)+'KWh (Cumulative) LI'!BQ36-'Rebasing adj LI'!BR26)*BR108)*BR$19*BR$125)</f>
        <v>0</v>
      </c>
      <c r="BS36" s="12">
        <f>IF('KWh (Cumulative) LI'!BS36=0,0,((('KWh (Monthly) ENTRY LI'!BS36*0.5)+'KWh (Cumulative) LI'!BR36-'Rebasing adj LI'!BS26)*BS108)*BS$19*BS$125)</f>
        <v>0</v>
      </c>
      <c r="BT36" s="12">
        <f>IF('KWh (Cumulative) LI'!BT36=0,0,((('KWh (Monthly) ENTRY LI'!BT36*0.5)+'KWh (Cumulative) LI'!BS36-'Rebasing adj LI'!BT26)*BT108)*BT$19*BT$125)</f>
        <v>0</v>
      </c>
      <c r="BU36" s="12">
        <f>IF('KWh (Cumulative) LI'!BU36=0,0,((('KWh (Monthly) ENTRY LI'!BU36*0.5)+'KWh (Cumulative) LI'!BT36-'Rebasing adj LI'!BU26)*BU108)*BU$19*BU$125)</f>
        <v>0</v>
      </c>
      <c r="BV36" s="12">
        <f>IF('KWh (Cumulative) LI'!BV36=0,0,((('KWh (Monthly) ENTRY LI'!BV36*0.5)+'KWh (Cumulative) LI'!BU36-'Rebasing adj LI'!BV26)*BV108)*BV$19*BV$125)</f>
        <v>0</v>
      </c>
      <c r="BW36" s="12">
        <f>IF('KWh (Cumulative) LI'!BW36=0,0,((('KWh (Monthly) ENTRY LI'!BW36*0.5)+'KWh (Cumulative) LI'!BV36-'Rebasing adj LI'!BW26)*BW108)*BW$19*BW$125)</f>
        <v>0</v>
      </c>
      <c r="BX36" s="12">
        <f>IF('KWh (Cumulative) LI'!BX36=0,0,((('KWh (Monthly) ENTRY LI'!BX36*0.5)+'KWh (Cumulative) LI'!BW36-'Rebasing adj LI'!BX26)*BX108)*BX$19*BX$125)</f>
        <v>0</v>
      </c>
      <c r="BY36" s="12">
        <f>IF('KWh (Cumulative) LI'!BY36=0,0,((('KWh (Monthly) ENTRY LI'!BY36*0.5)+'KWh (Cumulative) LI'!BX36-'Rebasing adj LI'!BY26)*BY108)*BY$19*BY$125)</f>
        <v>0</v>
      </c>
      <c r="BZ36" s="12">
        <f>IF('KWh (Cumulative) LI'!BZ36=0,0,((('KWh (Monthly) ENTRY LI'!BZ36*0.5)+'KWh (Cumulative) LI'!BY36-'Rebasing adj LI'!BZ26)*BZ108)*BZ$19*BZ$125)</f>
        <v>0</v>
      </c>
      <c r="CA36" s="12">
        <f>IF('KWh (Cumulative) LI'!CA36=0,0,((('KWh (Monthly) ENTRY LI'!CA36*0.5)+'KWh (Cumulative) LI'!BZ36-'Rebasing adj LI'!CA26)*CA108)*CA$19*CA$125)</f>
        <v>0</v>
      </c>
      <c r="CB36" s="12">
        <f>IF('KWh (Cumulative) LI'!CB36=0,0,((('KWh (Monthly) ENTRY LI'!CB36*0.5)+'KWh (Cumulative) LI'!CA36-'Rebasing adj LI'!CB26)*CB108)*CB$19*CB$125)</f>
        <v>0</v>
      </c>
      <c r="CC36" s="12">
        <f>IF('KWh (Cumulative) LI'!CC36=0,0,((('KWh (Monthly) ENTRY LI'!CC36*0.5)+'KWh (Cumulative) LI'!CB36-'Rebasing adj LI'!CC26)*CC108)*CC$19*CC$125)</f>
        <v>0</v>
      </c>
      <c r="CD36" s="12">
        <f>IF('KWh (Cumulative) LI'!CD36=0,0,((('KWh (Monthly) ENTRY LI'!CD36*0.5)+'KWh (Cumulative) LI'!CC36-'Rebasing adj LI'!CD26)*CD108)*CD$19*CD$125)</f>
        <v>0</v>
      </c>
      <c r="CE36" s="12">
        <f>IF('KWh (Cumulative) LI'!CE36=0,0,((('KWh (Monthly) ENTRY LI'!CE36*0.5)+'KWh (Cumulative) LI'!CD36-'Rebasing adj LI'!CE26)*CE108)*CE$19*CE$125)</f>
        <v>0</v>
      </c>
      <c r="CF36" s="12">
        <f>IF('KWh (Cumulative) LI'!CF36=0,0,((('KWh (Monthly) ENTRY LI'!CF36*0.5)+'KWh (Cumulative) LI'!CE36-'Rebasing adj LI'!CF26)*CF108)*CF$19*CF$125)</f>
        <v>0</v>
      </c>
      <c r="CG36" s="12">
        <f>IF('KWh (Cumulative) LI'!CG36=0,0,((('KWh (Monthly) ENTRY LI'!CG36*0.5)+'KWh (Cumulative) LI'!CF36-'Rebasing adj LI'!CG26)*CG108)*CG$19*CG$125)</f>
        <v>0</v>
      </c>
      <c r="CH36" s="12">
        <f>IF('KWh (Cumulative) LI'!CH36=0,0,((('KWh (Monthly) ENTRY LI'!CH36*0.5)+'KWh (Cumulative) LI'!CG36-'Rebasing adj LI'!CH26)*CH108)*CH$19*CH$125)</f>
        <v>0</v>
      </c>
      <c r="CI36" s="12">
        <f>IF('KWh (Cumulative) LI'!CI36=0,0,((('KWh (Monthly) ENTRY LI'!CI36*0.5)+'KWh (Cumulative) LI'!CH36-'Rebasing adj LI'!CI26)*CI108)*CI$19*CI$125)</f>
        <v>0</v>
      </c>
      <c r="CJ36" s="12">
        <f>IF('KWh (Cumulative) LI'!CJ36=0,0,((('KWh (Monthly) ENTRY LI'!CJ36*0.5)+'KWh (Cumulative) LI'!CI36-'Rebasing adj LI'!CJ26)*CJ108)*CJ$19*CJ$125)</f>
        <v>0</v>
      </c>
    </row>
    <row r="37" spans="1:88" x14ac:dyDescent="0.35">
      <c r="A37" s="298"/>
      <c r="B37" s="47" t="s">
        <v>10</v>
      </c>
      <c r="C37" s="12">
        <f>IF('KWh (Cumulative) LI'!C37=0,0,((('KWh (Monthly) ENTRY LI'!C37*0.5)-'Rebasing adj LI'!C27)*C109)*C$19*C$125)</f>
        <v>0</v>
      </c>
      <c r="D37" s="12">
        <f>IF('KWh (Cumulative) LI'!D37=0,0,((('KWh (Monthly) ENTRY LI'!D37*0.5)+'KWh (Cumulative) LI'!C37-'Rebasing adj LI'!D27)*D109)*D$19*D$125)</f>
        <v>0</v>
      </c>
      <c r="E37" s="12">
        <f>IF('KWh (Cumulative) LI'!E37=0,0,((('KWh (Monthly) ENTRY LI'!E37*0.5)+'KWh (Cumulative) LI'!D37-'Rebasing adj LI'!E27)*E109)*E$19*E$125)</f>
        <v>0</v>
      </c>
      <c r="F37" s="12">
        <f>IF('KWh (Cumulative) LI'!F37=0,0,((('KWh (Monthly) ENTRY LI'!F37*0.5)+'KWh (Cumulative) LI'!E37-'Rebasing adj LI'!F27)*F109)*F$19*F$125)</f>
        <v>0</v>
      </c>
      <c r="G37" s="12">
        <f>IF('KWh (Cumulative) LI'!G37=0,0,((('KWh (Monthly) ENTRY LI'!G37*0.5)+'KWh (Cumulative) LI'!F37-'Rebasing adj LI'!G27)*G109)*G$19*G$125)</f>
        <v>0</v>
      </c>
      <c r="H37" s="12">
        <f>IF('KWh (Cumulative) LI'!H37=0,0,((('KWh (Monthly) ENTRY LI'!H37*0.5)+'KWh (Cumulative) LI'!G37-'Rebasing adj LI'!H27)*H109)*H$19*H$125)</f>
        <v>0</v>
      </c>
      <c r="I37" s="12">
        <f>IF('KWh (Cumulative) LI'!I37=0,0,((('KWh (Monthly) ENTRY LI'!I37*0.5)+'KWh (Cumulative) LI'!H37-'Rebasing adj LI'!I27)*I109)*I$19*I$125)</f>
        <v>0</v>
      </c>
      <c r="J37" s="12">
        <f>IF('KWh (Cumulative) LI'!J37=0,0,((('KWh (Monthly) ENTRY LI'!J37*0.5)+'KWh (Cumulative) LI'!I37-'Rebasing adj LI'!J27)*J109)*J$19*J$125)</f>
        <v>0</v>
      </c>
      <c r="K37" s="12">
        <f>IF('KWh (Cumulative) LI'!K37=0,0,((('KWh (Monthly) ENTRY LI'!K37*0.5)+'KWh (Cumulative) LI'!J37-'Rebasing adj LI'!K27)*K109)*K$19*K$125)</f>
        <v>0</v>
      </c>
      <c r="L37" s="12">
        <f>IF('KWh (Cumulative) LI'!L37=0,0,((('KWh (Monthly) ENTRY LI'!L37*0.5)+'KWh (Cumulative) LI'!K37-'Rebasing adj LI'!L27)*L109)*L$19*L$125)</f>
        <v>0</v>
      </c>
      <c r="M37" s="12">
        <f>IF('KWh (Cumulative) LI'!M37=0,0,((('KWh (Monthly) ENTRY LI'!M37*0.5)+'KWh (Cumulative) LI'!L37-'Rebasing adj LI'!M27)*M109)*M$19*M$125)</f>
        <v>0</v>
      </c>
      <c r="N37" s="12">
        <f>IF('KWh (Cumulative) LI'!N37=0,0,((('KWh (Monthly) ENTRY LI'!N37*0.5)+'KWh (Cumulative) LI'!M37-'Rebasing adj LI'!N27)*N109)*N$19*N$125)</f>
        <v>0</v>
      </c>
      <c r="O37" s="12">
        <f>IF('KWh (Cumulative) LI'!O37=0,0,((('KWh (Monthly) ENTRY LI'!O37*0.5)+'KWh (Cumulative) LI'!N37-'Rebasing adj LI'!O27)*O109)*O$19*O$125)</f>
        <v>0</v>
      </c>
      <c r="P37" s="12">
        <f>IF('KWh (Cumulative) LI'!P37=0,0,((('KWh (Monthly) ENTRY LI'!P37*0.5)+'KWh (Cumulative) LI'!O37-'Rebasing adj LI'!P27)*P109)*P$19*P$125)</f>
        <v>0</v>
      </c>
      <c r="Q37" s="12">
        <f>IF('KWh (Cumulative) LI'!Q37=0,0,((('KWh (Monthly) ENTRY LI'!Q37*0.5)+'KWh (Cumulative) LI'!P37-'Rebasing adj LI'!Q27)*Q109)*Q$19*Q$125)</f>
        <v>0</v>
      </c>
      <c r="R37" s="12">
        <f>IF('KWh (Cumulative) LI'!R37=0,0,((('KWh (Monthly) ENTRY LI'!R37*0.5)+'KWh (Cumulative) LI'!Q37-'Rebasing adj LI'!R27)*R109)*R$19*R$125)</f>
        <v>0</v>
      </c>
      <c r="S37" s="12">
        <f>IF('KWh (Cumulative) LI'!S37=0,0,((('KWh (Monthly) ENTRY LI'!S37*0.5)+'KWh (Cumulative) LI'!R37-'Rebasing adj LI'!S27)*S109)*S$19*S$125)</f>
        <v>0</v>
      </c>
      <c r="T37" s="12">
        <f>IF('KWh (Cumulative) LI'!T37=0,0,((('KWh (Monthly) ENTRY LI'!T37*0.5)+'KWh (Cumulative) LI'!S37-'Rebasing adj LI'!T27)*T109)*T$19*T$125)</f>
        <v>0</v>
      </c>
      <c r="U37" s="12">
        <f>IF('KWh (Cumulative) LI'!U37=0,0,((('KWh (Monthly) ENTRY LI'!U37*0.5)+'KWh (Cumulative) LI'!T37-'Rebasing adj LI'!U27)*U109)*U$19*U$125)</f>
        <v>0</v>
      </c>
      <c r="V37" s="12">
        <f>IF('KWh (Cumulative) LI'!V37=0,0,((('KWh (Monthly) ENTRY LI'!V37*0.5)+'KWh (Cumulative) LI'!U37-'Rebasing adj LI'!V27)*V109)*V$19*V$125)</f>
        <v>0</v>
      </c>
      <c r="W37" s="12">
        <f>IF('KWh (Cumulative) LI'!W37=0,0,((('KWh (Monthly) ENTRY LI'!W37*0.5)+'KWh (Cumulative) LI'!V37-'Rebasing adj LI'!W27)*W109)*W$19*W$125)</f>
        <v>0</v>
      </c>
      <c r="X37" s="12">
        <f>IF('KWh (Cumulative) LI'!X37=0,0,((('KWh (Monthly) ENTRY LI'!X37*0.5)+'KWh (Cumulative) LI'!W37-'Rebasing adj LI'!X27)*X109)*X$19*X$125)</f>
        <v>0</v>
      </c>
      <c r="Y37" s="12">
        <f>IF('KWh (Cumulative) LI'!Y37=0,0,((('KWh (Monthly) ENTRY LI'!Y37*0.5)+'KWh (Cumulative) LI'!X37-'Rebasing adj LI'!Y27)*Y109)*Y$19*Y$125)</f>
        <v>0</v>
      </c>
      <c r="Z37" s="12">
        <f>IF('KWh (Cumulative) LI'!Z37=0,0,((('KWh (Monthly) ENTRY LI'!Z37*0.5)+'KWh (Cumulative) LI'!Y37-'Rebasing adj LI'!Z27)*Z109)*Z$19*Z$125)</f>
        <v>0</v>
      </c>
      <c r="AA37" s="12">
        <f>IF('KWh (Cumulative) LI'!AA37=0,0,((('KWh (Monthly) ENTRY LI'!AA37*0.5)+'KWh (Cumulative) LI'!Z37-'Rebasing adj LI'!AA27)*AA109)*AA$19*AA$125)</f>
        <v>0</v>
      </c>
      <c r="AB37" s="12">
        <f>IF('KWh (Cumulative) LI'!AB37=0,0,((('KWh (Monthly) ENTRY LI'!AB37*0.5)+'KWh (Cumulative) LI'!AA37-'Rebasing adj LI'!AB27)*AB109)*AB$19*AB$125)</f>
        <v>0</v>
      </c>
      <c r="AC37" s="12">
        <f>IF('KWh (Cumulative) LI'!AC37=0,0,((('KWh (Monthly) ENTRY LI'!AC37*0.5)+'KWh (Cumulative) LI'!AB37-'Rebasing adj LI'!AC27)*AC109)*AC$19*AC$125)</f>
        <v>0</v>
      </c>
      <c r="AD37" s="12">
        <f>IF('KWh (Cumulative) LI'!AD37=0,0,((('KWh (Monthly) ENTRY LI'!AD37*0.5)+'KWh (Cumulative) LI'!AC37-'Rebasing adj LI'!AD27)*AD109)*AD$19*AD$125)</f>
        <v>0</v>
      </c>
      <c r="AE37" s="12">
        <f>IF('KWh (Cumulative) LI'!AE37=0,0,((('KWh (Monthly) ENTRY LI'!AE37*0.5)+'KWh (Cumulative) LI'!AD37-'Rebasing adj LI'!AE27)*AE109)*AE$19*AE$125)</f>
        <v>0</v>
      </c>
      <c r="AF37" s="12">
        <f>IF('KWh (Cumulative) LI'!AF37=0,0,((('KWh (Monthly) ENTRY LI'!AF37*0.5)+'KWh (Cumulative) LI'!AE37-'Rebasing adj LI'!AF27)*AF109)*AF$19*AF$125)</f>
        <v>0</v>
      </c>
      <c r="AG37" s="12">
        <f>IF('KWh (Cumulative) LI'!AG37=0,0,((('KWh (Monthly) ENTRY LI'!AG37*0.5)+'KWh (Cumulative) LI'!AF37-'Rebasing adj LI'!AG27)*AG109)*AG$19*AG$125)</f>
        <v>0</v>
      </c>
      <c r="AH37" s="12">
        <f>IF('KWh (Cumulative) LI'!AH37=0,0,((('KWh (Monthly) ENTRY LI'!AH37*0.5)+'KWh (Cumulative) LI'!AG37-'Rebasing adj LI'!AH27)*AH109)*AH$19*AH$125)</f>
        <v>0</v>
      </c>
      <c r="AI37" s="12">
        <f>IF('KWh (Cumulative) LI'!AI37=0,0,((('KWh (Monthly) ENTRY LI'!AI37*0.5)+'KWh (Cumulative) LI'!AH37-'Rebasing adj LI'!AI27)*AI109)*AI$19*AI$125)</f>
        <v>0</v>
      </c>
      <c r="AJ37" s="12">
        <f>IF('KWh (Cumulative) LI'!AJ37=0,0,((('KWh (Monthly) ENTRY LI'!AJ37*0.5)+'KWh (Cumulative) LI'!AI37-'Rebasing adj LI'!AJ27)*AJ109)*AJ$19*AJ$125)</f>
        <v>0</v>
      </c>
      <c r="AK37" s="12">
        <f>IF('KWh (Cumulative) LI'!AK37=0,0,((('KWh (Monthly) ENTRY LI'!AK37*0.5)+'KWh (Cumulative) LI'!AJ37-'Rebasing adj LI'!AK27)*AK109)*AK$19*AK$125)</f>
        <v>0</v>
      </c>
      <c r="AL37" s="12">
        <f>IF('KWh (Cumulative) LI'!AL37=0,0,((('KWh (Monthly) ENTRY LI'!AL37*0.5)+'KWh (Cumulative) LI'!AK37-'Rebasing adj LI'!AL27)*AL109)*AL$19*AL$125)</f>
        <v>0</v>
      </c>
      <c r="AM37" s="12">
        <f>IF('KWh (Cumulative) LI'!AM37=0,0,((('KWh (Monthly) ENTRY LI'!AM37*0.5)+'KWh (Cumulative) LI'!AL37-'Rebasing adj LI'!AM27)*AM109)*AM$19*AM$125)</f>
        <v>0</v>
      </c>
      <c r="AN37" s="12">
        <f>IF('KWh (Cumulative) LI'!AN37=0,0,((('KWh (Monthly) ENTRY LI'!AN37*0.5)+'KWh (Cumulative) LI'!AM37-'Rebasing adj LI'!AN27)*AN109)*AN$19*AN$125)</f>
        <v>0</v>
      </c>
      <c r="AO37" s="12">
        <f>IF('KWh (Cumulative) LI'!AO37=0,0,((('KWh (Monthly) ENTRY LI'!AO37*0.5)+'KWh (Cumulative) LI'!AN37-'Rebasing adj LI'!AO27)*AO109)*AO$19*AO$125)</f>
        <v>0</v>
      </c>
      <c r="AP37" s="12">
        <f>IF('KWh (Cumulative) LI'!AP37=0,0,((('KWh (Monthly) ENTRY LI'!AP37*0.5)+'KWh (Cumulative) LI'!AO37-'Rebasing adj LI'!AP27)*AP109)*AP$19*AP$125)</f>
        <v>0</v>
      </c>
      <c r="AQ37" s="12">
        <f>IF('KWh (Cumulative) LI'!AQ37=0,0,((('KWh (Monthly) ENTRY LI'!AQ37*0.5)+'KWh (Cumulative) LI'!AP37-'Rebasing adj LI'!AQ27)*AQ109)*AQ$19*AQ$125)</f>
        <v>0</v>
      </c>
      <c r="AR37" s="12">
        <f>IF('KWh (Cumulative) LI'!AR37=0,0,((('KWh (Monthly) ENTRY LI'!AR37*0.5)+'KWh (Cumulative) LI'!AQ37-'Rebasing adj LI'!AR27)*AR109)*AR$19*AR$125)</f>
        <v>0</v>
      </c>
      <c r="AS37" s="12">
        <f>IF('KWh (Cumulative) LI'!AS37=0,0,((('KWh (Monthly) ENTRY LI'!AS37*0.5)+'KWh (Cumulative) LI'!AR37-'Rebasing adj LI'!AS27)*AS109)*AS$19*AS$125)</f>
        <v>0</v>
      </c>
      <c r="AT37" s="12">
        <f>IF('KWh (Cumulative) LI'!AT37=0,0,((('KWh (Monthly) ENTRY LI'!AT37*0.5)+'KWh (Cumulative) LI'!AS37-'Rebasing adj LI'!AT27)*AT109)*AT$19*AT$125)</f>
        <v>0</v>
      </c>
      <c r="AU37" s="12">
        <f>IF('KWh (Cumulative) LI'!AU37=0,0,((('KWh (Monthly) ENTRY LI'!AU37*0.5)+'KWh (Cumulative) LI'!AT37-'Rebasing adj LI'!AU27)*AU109)*AU$19*AU$125)</f>
        <v>0</v>
      </c>
      <c r="AV37" s="12">
        <f>IF('KWh (Cumulative) LI'!AV37=0,0,((('KWh (Monthly) ENTRY LI'!AV37*0.5)+'KWh (Cumulative) LI'!AU37-'Rebasing adj LI'!AV27)*AV109)*AV$19*AV$125)</f>
        <v>0</v>
      </c>
      <c r="AW37" s="12">
        <f>IF('KWh (Cumulative) LI'!AW37=0,0,((('KWh (Monthly) ENTRY LI'!AW37*0.5)+'KWh (Cumulative) LI'!AV37-'Rebasing adj LI'!AW27)*AW109)*AW$19*AW$125)</f>
        <v>0</v>
      </c>
      <c r="AX37" s="12">
        <f>IF('KWh (Cumulative) LI'!AX37=0,0,((('KWh (Monthly) ENTRY LI'!AX37*0.5)+'KWh (Cumulative) LI'!AW37-'Rebasing adj LI'!AX27)*AX109)*AX$19*AX$125)</f>
        <v>0</v>
      </c>
      <c r="AY37" s="12">
        <f>IF('KWh (Cumulative) LI'!AY37=0,0,((('KWh (Monthly) ENTRY LI'!AY37*0.5)+'KWh (Cumulative) LI'!AX37-'Rebasing adj LI'!AY27)*AY109)*AY$19*AY$125)</f>
        <v>0</v>
      </c>
      <c r="AZ37" s="12">
        <f>IF('KWh (Cumulative) LI'!AZ37=0,0,((('KWh (Monthly) ENTRY LI'!AZ37*0.5)+'KWh (Cumulative) LI'!AY37-'Rebasing adj LI'!AZ27)*AZ109)*AZ$19*AZ$125)</f>
        <v>0</v>
      </c>
      <c r="BA37" s="12">
        <f>IF('KWh (Cumulative) LI'!BA37=0,0,((('KWh (Monthly) ENTRY LI'!BA37*0.5)+'KWh (Cumulative) LI'!AZ37-'Rebasing adj LI'!BA27)*BA109)*BA$19*BA$125)</f>
        <v>0</v>
      </c>
      <c r="BB37" s="12">
        <f>IF('KWh (Cumulative) LI'!BB37=0,0,((('KWh (Monthly) ENTRY LI'!BB37*0.5)+'KWh (Cumulative) LI'!BA37-'Rebasing adj LI'!BB27)*BB109)*BB$19*BB$125)</f>
        <v>0</v>
      </c>
      <c r="BC37" s="12">
        <f>IF('KWh (Cumulative) LI'!BC37=0,0,((('KWh (Monthly) ENTRY LI'!BC37*0.5)+'KWh (Cumulative) LI'!BB37-'Rebasing adj LI'!BC27)*BC109)*BC$19*BC$125)</f>
        <v>0</v>
      </c>
      <c r="BD37" s="12">
        <f>IF('KWh (Cumulative) LI'!BD37=0,0,((('KWh (Monthly) ENTRY LI'!BD37*0.5)+'KWh (Cumulative) LI'!BC37-'Rebasing adj LI'!BD27)*BD109)*BD$19*BD$125)</f>
        <v>0</v>
      </c>
      <c r="BE37" s="12">
        <f>IF('KWh (Cumulative) LI'!BE37=0,0,((('KWh (Monthly) ENTRY LI'!BE37*0.5)+'KWh (Cumulative) LI'!BD37-'Rebasing adj LI'!BE27)*BE109)*BE$19*BE$125)</f>
        <v>0</v>
      </c>
      <c r="BF37" s="12">
        <f>IF('KWh (Cumulative) LI'!BF37=0,0,((('KWh (Monthly) ENTRY LI'!BF37*0.5)+'KWh (Cumulative) LI'!BE37-'Rebasing adj LI'!BF27)*BF109)*BF$19*BF$125)</f>
        <v>0</v>
      </c>
      <c r="BG37" s="12">
        <f>IF('KWh (Cumulative) LI'!BG37=0,0,((('KWh (Monthly) ENTRY LI'!BG37*0.5)+'KWh (Cumulative) LI'!BF37-'Rebasing adj LI'!BG27)*BG109)*BG$19*BG$125)</f>
        <v>0</v>
      </c>
      <c r="BH37" s="12">
        <f>IF('KWh (Cumulative) LI'!BH37=0,0,((('KWh (Monthly) ENTRY LI'!BH37*0.5)+'KWh (Cumulative) LI'!BG37-'Rebasing adj LI'!BH27)*BH109)*BH$19*BH$125)</f>
        <v>0</v>
      </c>
      <c r="BI37" s="12">
        <f>IF('KWh (Cumulative) LI'!BI37=0,0,((('KWh (Monthly) ENTRY LI'!BI37*0.5)+'KWh (Cumulative) LI'!BH37-'Rebasing adj LI'!BI27)*BI109)*BI$19*BI$125)</f>
        <v>0</v>
      </c>
      <c r="BJ37" s="12">
        <f>IF('KWh (Cumulative) LI'!BJ37=0,0,((('KWh (Monthly) ENTRY LI'!BJ37*0.5)+'KWh (Cumulative) LI'!BI37-'Rebasing adj LI'!BJ27)*BJ109)*BJ$19*BJ$125)</f>
        <v>0</v>
      </c>
      <c r="BK37" s="12">
        <f>IF('KWh (Cumulative) LI'!BK37=0,0,((('KWh (Monthly) ENTRY LI'!BK37*0.5)+'KWh (Cumulative) LI'!BJ37-'Rebasing adj LI'!BK27)*BK109)*BK$19*BK$125)</f>
        <v>0</v>
      </c>
      <c r="BL37" s="12">
        <f>IF('KWh (Cumulative) LI'!BL37=0,0,((('KWh (Monthly) ENTRY LI'!BL37*0.5)+'KWh (Cumulative) LI'!BK37-'Rebasing adj LI'!BL27)*BL109)*BL$19*BL$125)</f>
        <v>0</v>
      </c>
      <c r="BM37" s="12">
        <f>IF('KWh (Cumulative) LI'!BM37=0,0,((('KWh (Monthly) ENTRY LI'!BM37*0.5)+'KWh (Cumulative) LI'!BL37-'Rebasing adj LI'!BM27)*BM109)*BM$19*BM$125)</f>
        <v>0</v>
      </c>
      <c r="BN37" s="12">
        <f>IF('KWh (Cumulative) LI'!BN37=0,0,((('KWh (Monthly) ENTRY LI'!BN37*0.5)+'KWh (Cumulative) LI'!BM37-'Rebasing adj LI'!BN27)*BN109)*BN$19*BN$125)</f>
        <v>0</v>
      </c>
      <c r="BO37" s="12">
        <f>IF('KWh (Cumulative) LI'!BO37=0,0,((('KWh (Monthly) ENTRY LI'!BO37*0.5)+'KWh (Cumulative) LI'!BN37-'Rebasing adj LI'!BO27)*BO109)*BO$19*BO$125)</f>
        <v>0</v>
      </c>
      <c r="BP37" s="12">
        <f>IF('KWh (Cumulative) LI'!BP37=0,0,((('KWh (Monthly) ENTRY LI'!BP37*0.5)+'KWh (Cumulative) LI'!BO37-'Rebasing adj LI'!BP27)*BP109)*BP$19*BP$125)</f>
        <v>0</v>
      </c>
      <c r="BQ37" s="12">
        <f>IF('KWh (Cumulative) LI'!BQ37=0,0,((('KWh (Monthly) ENTRY LI'!BQ37*0.5)+'KWh (Cumulative) LI'!BP37-'Rebasing adj LI'!BQ27)*BQ109)*BQ$19*BQ$125)</f>
        <v>0</v>
      </c>
      <c r="BR37" s="12">
        <f>IF('KWh (Cumulative) LI'!BR37=0,0,((('KWh (Monthly) ENTRY LI'!BR37*0.5)+'KWh (Cumulative) LI'!BQ37-'Rebasing adj LI'!BR27)*BR109)*BR$19*BR$125)</f>
        <v>0</v>
      </c>
      <c r="BS37" s="12">
        <f>IF('KWh (Cumulative) LI'!BS37=0,0,((('KWh (Monthly) ENTRY LI'!BS37*0.5)+'KWh (Cumulative) LI'!BR37-'Rebasing adj LI'!BS27)*BS109)*BS$19*BS$125)</f>
        <v>0</v>
      </c>
      <c r="BT37" s="12">
        <f>IF('KWh (Cumulative) LI'!BT37=0,0,((('KWh (Monthly) ENTRY LI'!BT37*0.5)+'KWh (Cumulative) LI'!BS37-'Rebasing adj LI'!BT27)*BT109)*BT$19*BT$125)</f>
        <v>0</v>
      </c>
      <c r="BU37" s="12">
        <f>IF('KWh (Cumulative) LI'!BU37=0,0,((('KWh (Monthly) ENTRY LI'!BU37*0.5)+'KWh (Cumulative) LI'!BT37-'Rebasing adj LI'!BU27)*BU109)*BU$19*BU$125)</f>
        <v>0</v>
      </c>
      <c r="BV37" s="12">
        <f>IF('KWh (Cumulative) LI'!BV37=0,0,((('KWh (Monthly) ENTRY LI'!BV37*0.5)+'KWh (Cumulative) LI'!BU37-'Rebasing adj LI'!BV27)*BV109)*BV$19*BV$125)</f>
        <v>0</v>
      </c>
      <c r="BW37" s="12">
        <f>IF('KWh (Cumulative) LI'!BW37=0,0,((('KWh (Monthly) ENTRY LI'!BW37*0.5)+'KWh (Cumulative) LI'!BV37-'Rebasing adj LI'!BW27)*BW109)*BW$19*BW$125)</f>
        <v>0</v>
      </c>
      <c r="BX37" s="12">
        <f>IF('KWh (Cumulative) LI'!BX37=0,0,((('KWh (Monthly) ENTRY LI'!BX37*0.5)+'KWh (Cumulative) LI'!BW37-'Rebasing adj LI'!BX27)*BX109)*BX$19*BX$125)</f>
        <v>0</v>
      </c>
      <c r="BY37" s="12">
        <f>IF('KWh (Cumulative) LI'!BY37=0,0,((('KWh (Monthly) ENTRY LI'!BY37*0.5)+'KWh (Cumulative) LI'!BX37-'Rebasing adj LI'!BY27)*BY109)*BY$19*BY$125)</f>
        <v>0</v>
      </c>
      <c r="BZ37" s="12">
        <f>IF('KWh (Cumulative) LI'!BZ37=0,0,((('KWh (Monthly) ENTRY LI'!BZ37*0.5)+'KWh (Cumulative) LI'!BY37-'Rebasing adj LI'!BZ27)*BZ109)*BZ$19*BZ$125)</f>
        <v>0</v>
      </c>
      <c r="CA37" s="12">
        <f>IF('KWh (Cumulative) LI'!CA37=0,0,((('KWh (Monthly) ENTRY LI'!CA37*0.5)+'KWh (Cumulative) LI'!BZ37-'Rebasing adj LI'!CA27)*CA109)*CA$19*CA$125)</f>
        <v>0</v>
      </c>
      <c r="CB37" s="12">
        <f>IF('KWh (Cumulative) LI'!CB37=0,0,((('KWh (Monthly) ENTRY LI'!CB37*0.5)+'KWh (Cumulative) LI'!CA37-'Rebasing adj LI'!CB27)*CB109)*CB$19*CB$125)</f>
        <v>0</v>
      </c>
      <c r="CC37" s="12">
        <f>IF('KWh (Cumulative) LI'!CC37=0,0,((('KWh (Monthly) ENTRY LI'!CC37*0.5)+'KWh (Cumulative) LI'!CB37-'Rebasing adj LI'!CC27)*CC109)*CC$19*CC$125)</f>
        <v>0</v>
      </c>
      <c r="CD37" s="12">
        <f>IF('KWh (Cumulative) LI'!CD37=0,0,((('KWh (Monthly) ENTRY LI'!CD37*0.5)+'KWh (Cumulative) LI'!CC37-'Rebasing adj LI'!CD27)*CD109)*CD$19*CD$125)</f>
        <v>0</v>
      </c>
      <c r="CE37" s="12">
        <f>IF('KWh (Cumulative) LI'!CE37=0,0,((('KWh (Monthly) ENTRY LI'!CE37*0.5)+'KWh (Cumulative) LI'!CD37-'Rebasing adj LI'!CE27)*CE109)*CE$19*CE$125)</f>
        <v>0</v>
      </c>
      <c r="CF37" s="12">
        <f>IF('KWh (Cumulative) LI'!CF37=0,0,((('KWh (Monthly) ENTRY LI'!CF37*0.5)+'KWh (Cumulative) LI'!CE37-'Rebasing adj LI'!CF27)*CF109)*CF$19*CF$125)</f>
        <v>0</v>
      </c>
      <c r="CG37" s="12">
        <f>IF('KWh (Cumulative) LI'!CG37=0,0,((('KWh (Monthly) ENTRY LI'!CG37*0.5)+'KWh (Cumulative) LI'!CF37-'Rebasing adj LI'!CG27)*CG109)*CG$19*CG$125)</f>
        <v>0</v>
      </c>
      <c r="CH37" s="12">
        <f>IF('KWh (Cumulative) LI'!CH37=0,0,((('KWh (Monthly) ENTRY LI'!CH37*0.5)+'KWh (Cumulative) LI'!CG37-'Rebasing adj LI'!CH27)*CH109)*CH$19*CH$125)</f>
        <v>0</v>
      </c>
      <c r="CI37" s="12">
        <f>IF('KWh (Cumulative) LI'!CI37=0,0,((('KWh (Monthly) ENTRY LI'!CI37*0.5)+'KWh (Cumulative) LI'!CH37-'Rebasing adj LI'!CI27)*CI109)*CI$19*CI$125)</f>
        <v>0</v>
      </c>
      <c r="CJ37" s="12">
        <f>IF('KWh (Cumulative) LI'!CJ37=0,0,((('KWh (Monthly) ENTRY LI'!CJ37*0.5)+'KWh (Cumulative) LI'!CI37-'Rebasing adj LI'!CJ27)*CJ109)*CJ$19*CJ$125)</f>
        <v>0</v>
      </c>
    </row>
    <row r="38" spans="1:88" x14ac:dyDescent="0.35">
      <c r="A38" s="298"/>
      <c r="B38" s="47" t="s">
        <v>1</v>
      </c>
      <c r="C38" s="12">
        <f>IF('KWh (Cumulative) LI'!C38=0,0,((('KWh (Monthly) ENTRY LI'!C38*0.5)-'Rebasing adj LI'!C28)*C110)*C$19*C$125)</f>
        <v>0</v>
      </c>
      <c r="D38" s="12">
        <f>IF('KWh (Cumulative) LI'!D38=0,0,((('KWh (Monthly) ENTRY LI'!D38*0.5)+'KWh (Cumulative) LI'!C38-'Rebasing adj LI'!D28)*D110)*D$19*D$125)</f>
        <v>0</v>
      </c>
      <c r="E38" s="12">
        <f>IF('KWh (Cumulative) LI'!E38=0,0,((('KWh (Monthly) ENTRY LI'!E38*0.5)+'KWh (Cumulative) LI'!D38-'Rebasing adj LI'!E28)*E110)*E$19*E$125)</f>
        <v>0</v>
      </c>
      <c r="F38" s="12">
        <f>IF('KWh (Cumulative) LI'!F38=0,0,((('KWh (Monthly) ENTRY LI'!F38*0.5)+'KWh (Cumulative) LI'!E38-'Rebasing adj LI'!F28)*F110)*F$19*F$125)</f>
        <v>0</v>
      </c>
      <c r="G38" s="12">
        <f>IF('KWh (Cumulative) LI'!G38=0,0,((('KWh (Monthly) ENTRY LI'!G38*0.5)+'KWh (Cumulative) LI'!F38-'Rebasing adj LI'!G28)*G110)*G$19*G$125)</f>
        <v>0</v>
      </c>
      <c r="H38" s="12">
        <f>IF('KWh (Cumulative) LI'!H38=0,0,((('KWh (Monthly) ENTRY LI'!H38*0.5)+'KWh (Cumulative) LI'!G38-'Rebasing adj LI'!H28)*H110)*H$19*H$125)</f>
        <v>0</v>
      </c>
      <c r="I38" s="12">
        <f>IF('KWh (Cumulative) LI'!I38=0,0,((('KWh (Monthly) ENTRY LI'!I38*0.5)+'KWh (Cumulative) LI'!H38-'Rebasing adj LI'!I28)*I110)*I$19*I$125)</f>
        <v>0</v>
      </c>
      <c r="J38" s="12">
        <f>IF('KWh (Cumulative) LI'!J38=0,0,((('KWh (Monthly) ENTRY LI'!J38*0.5)+'KWh (Cumulative) LI'!I38-'Rebasing adj LI'!J28)*J110)*J$19*J$125)</f>
        <v>0</v>
      </c>
      <c r="K38" s="12">
        <f>IF('KWh (Cumulative) LI'!K38=0,0,((('KWh (Monthly) ENTRY LI'!K38*0.5)+'KWh (Cumulative) LI'!J38-'Rebasing adj LI'!K28)*K110)*K$19*K$125)</f>
        <v>0</v>
      </c>
      <c r="L38" s="12">
        <f>IF('KWh (Cumulative) LI'!L38=0,0,((('KWh (Monthly) ENTRY LI'!L38*0.5)+'KWh (Cumulative) LI'!K38-'Rebasing adj LI'!L28)*L110)*L$19*L$125)</f>
        <v>0</v>
      </c>
      <c r="M38" s="12">
        <f>IF('KWh (Cumulative) LI'!M38=0,0,((('KWh (Monthly) ENTRY LI'!M38*0.5)+'KWh (Cumulative) LI'!L38-'Rebasing adj LI'!M28)*M110)*M$19*M$125)</f>
        <v>0</v>
      </c>
      <c r="N38" s="12">
        <f>IF('KWh (Cumulative) LI'!N38=0,0,((('KWh (Monthly) ENTRY LI'!N38*0.5)+'KWh (Cumulative) LI'!M38-'Rebasing adj LI'!N28)*N110)*N$19*N$125)</f>
        <v>0</v>
      </c>
      <c r="O38" s="12">
        <f>IF('KWh (Cumulative) LI'!O38=0,0,((('KWh (Monthly) ENTRY LI'!O38*0.5)+'KWh (Cumulative) LI'!N38-'Rebasing adj LI'!O28)*O110)*O$19*O$125)</f>
        <v>0</v>
      </c>
      <c r="P38" s="12">
        <f>IF('KWh (Cumulative) LI'!P38=0,0,((('KWh (Monthly) ENTRY LI'!P38*0.5)+'KWh (Cumulative) LI'!O38-'Rebasing adj LI'!P28)*P110)*P$19*P$125)</f>
        <v>0</v>
      </c>
      <c r="Q38" s="12">
        <f>IF('KWh (Cumulative) LI'!Q38=0,0,((('KWh (Monthly) ENTRY LI'!Q38*0.5)+'KWh (Cumulative) LI'!P38-'Rebasing adj LI'!Q28)*Q110)*Q$19*Q$125)</f>
        <v>0</v>
      </c>
      <c r="R38" s="12">
        <f>IF('KWh (Cumulative) LI'!R38=0,0,((('KWh (Monthly) ENTRY LI'!R38*0.5)+'KWh (Cumulative) LI'!Q38-'Rebasing adj LI'!R28)*R110)*R$19*R$125)</f>
        <v>0</v>
      </c>
      <c r="S38" s="12">
        <f>IF('KWh (Cumulative) LI'!S38=0,0,((('KWh (Monthly) ENTRY LI'!S38*0.5)+'KWh (Cumulative) LI'!R38-'Rebasing adj LI'!S28)*S110)*S$19*S$125)</f>
        <v>0</v>
      </c>
      <c r="T38" s="12">
        <f>IF('KWh (Cumulative) LI'!T38=0,0,((('KWh (Monthly) ENTRY LI'!T38*0.5)+'KWh (Cumulative) LI'!S38-'Rebasing adj LI'!T28)*T110)*T$19*T$125)</f>
        <v>0</v>
      </c>
      <c r="U38" s="12">
        <f>IF('KWh (Cumulative) LI'!U38=0,0,((('KWh (Monthly) ENTRY LI'!U38*0.5)+'KWh (Cumulative) LI'!T38-'Rebasing adj LI'!U28)*U110)*U$19*U$125)</f>
        <v>0</v>
      </c>
      <c r="V38" s="12">
        <f>IF('KWh (Cumulative) LI'!V38=0,0,((('KWh (Monthly) ENTRY LI'!V38*0.5)+'KWh (Cumulative) LI'!U38-'Rebasing adj LI'!V28)*V110)*V$19*V$125)</f>
        <v>0</v>
      </c>
      <c r="W38" s="12">
        <f>IF('KWh (Cumulative) LI'!W38=0,0,((('KWh (Monthly) ENTRY LI'!W38*0.5)+'KWh (Cumulative) LI'!V38-'Rebasing adj LI'!W28)*W110)*W$19*W$125)</f>
        <v>0</v>
      </c>
      <c r="X38" s="12">
        <f>IF('KWh (Cumulative) LI'!X38=0,0,((('KWh (Monthly) ENTRY LI'!X38*0.5)+'KWh (Cumulative) LI'!W38-'Rebasing adj LI'!X28)*X110)*X$19*X$125)</f>
        <v>0</v>
      </c>
      <c r="Y38" s="12">
        <f>IF('KWh (Cumulative) LI'!Y38=0,0,((('KWh (Monthly) ENTRY LI'!Y38*0.5)+'KWh (Cumulative) LI'!X38-'Rebasing adj LI'!Y28)*Y110)*Y$19*Y$125)</f>
        <v>0</v>
      </c>
      <c r="Z38" s="12">
        <f>IF('KWh (Cumulative) LI'!Z38=0,0,((('KWh (Monthly) ENTRY LI'!Z38*0.5)+'KWh (Cumulative) LI'!Y38-'Rebasing adj LI'!Z28)*Z110)*Z$19*Z$125)</f>
        <v>0</v>
      </c>
      <c r="AA38" s="12">
        <f>IF('KWh (Cumulative) LI'!AA38=0,0,((('KWh (Monthly) ENTRY LI'!AA38*0.5)+'KWh (Cumulative) LI'!Z38-'Rebasing adj LI'!AA28)*AA110)*AA$19*AA$125)</f>
        <v>0</v>
      </c>
      <c r="AB38" s="12">
        <f>IF('KWh (Cumulative) LI'!AB38=0,0,((('KWh (Monthly) ENTRY LI'!AB38*0.5)+'KWh (Cumulative) LI'!AA38-'Rebasing adj LI'!AB28)*AB110)*AB$19*AB$125)</f>
        <v>0</v>
      </c>
      <c r="AC38" s="12">
        <f>IF('KWh (Cumulative) LI'!AC38=0,0,((('KWh (Monthly) ENTRY LI'!AC38*0.5)+'KWh (Cumulative) LI'!AB38-'Rebasing adj LI'!AC28)*AC110)*AC$19*AC$125)</f>
        <v>0</v>
      </c>
      <c r="AD38" s="12">
        <f>IF('KWh (Cumulative) LI'!AD38=0,0,((('KWh (Monthly) ENTRY LI'!AD38*0.5)+'KWh (Cumulative) LI'!AC38-'Rebasing adj LI'!AD28)*AD110)*AD$19*AD$125)</f>
        <v>0</v>
      </c>
      <c r="AE38" s="12">
        <f>IF('KWh (Cumulative) LI'!AE38=0,0,((('KWh (Monthly) ENTRY LI'!AE38*0.5)+'KWh (Cumulative) LI'!AD38-'Rebasing adj LI'!AE28)*AE110)*AE$19*AE$125)</f>
        <v>0</v>
      </c>
      <c r="AF38" s="12">
        <f>IF('KWh (Cumulative) LI'!AF38=0,0,((('KWh (Monthly) ENTRY LI'!AF38*0.5)+'KWh (Cumulative) LI'!AE38-'Rebasing adj LI'!AF28)*AF110)*AF$19*AF$125)</f>
        <v>0</v>
      </c>
      <c r="AG38" s="12">
        <f>IF('KWh (Cumulative) LI'!AG38=0,0,((('KWh (Monthly) ENTRY LI'!AG38*0.5)+'KWh (Cumulative) LI'!AF38-'Rebasing adj LI'!AG28)*AG110)*AG$19*AG$125)</f>
        <v>0</v>
      </c>
      <c r="AH38" s="12">
        <f>IF('KWh (Cumulative) LI'!AH38=0,0,((('KWh (Monthly) ENTRY LI'!AH38*0.5)+'KWh (Cumulative) LI'!AG38-'Rebasing adj LI'!AH28)*AH110)*AH$19*AH$125)</f>
        <v>0</v>
      </c>
      <c r="AI38" s="12">
        <f>IF('KWh (Cumulative) LI'!AI38=0,0,((('KWh (Monthly) ENTRY LI'!AI38*0.5)+'KWh (Cumulative) LI'!AH38-'Rebasing adj LI'!AI28)*AI110)*AI$19*AI$125)</f>
        <v>0</v>
      </c>
      <c r="AJ38" s="12">
        <f>IF('KWh (Cumulative) LI'!AJ38=0,0,((('KWh (Monthly) ENTRY LI'!AJ38*0.5)+'KWh (Cumulative) LI'!AI38-'Rebasing adj LI'!AJ28)*AJ110)*AJ$19*AJ$125)</f>
        <v>0</v>
      </c>
      <c r="AK38" s="12">
        <f>IF('KWh (Cumulative) LI'!AK38=0,0,((('KWh (Monthly) ENTRY LI'!AK38*0.5)+'KWh (Cumulative) LI'!AJ38-'Rebasing adj LI'!AK28)*AK110)*AK$19*AK$125)</f>
        <v>0</v>
      </c>
      <c r="AL38" s="12">
        <f>IF('KWh (Cumulative) LI'!AL38=0,0,((('KWh (Monthly) ENTRY LI'!AL38*0.5)+'KWh (Cumulative) LI'!AK38-'Rebasing adj LI'!AL28)*AL110)*AL$19*AL$125)</f>
        <v>0</v>
      </c>
      <c r="AM38" s="12">
        <f>IF('KWh (Cumulative) LI'!AM38=0,0,((('KWh (Monthly) ENTRY LI'!AM38*0.5)+'KWh (Cumulative) LI'!AL38-'Rebasing adj LI'!AM28)*AM110)*AM$19*AM$125)</f>
        <v>0</v>
      </c>
      <c r="AN38" s="12">
        <f>IF('KWh (Cumulative) LI'!AN38=0,0,((('KWh (Monthly) ENTRY LI'!AN38*0.5)+'KWh (Cumulative) LI'!AM38-'Rebasing adj LI'!AN28)*AN110)*AN$19*AN$125)</f>
        <v>0</v>
      </c>
      <c r="AO38" s="12">
        <f>IF('KWh (Cumulative) LI'!AO38=0,0,((('KWh (Monthly) ENTRY LI'!AO38*0.5)+'KWh (Cumulative) LI'!AN38-'Rebasing adj LI'!AO28)*AO110)*AO$19*AO$125)</f>
        <v>0</v>
      </c>
      <c r="AP38" s="12">
        <f>IF('KWh (Cumulative) LI'!AP38=0,0,((('KWh (Monthly) ENTRY LI'!AP38*0.5)+'KWh (Cumulative) LI'!AO38-'Rebasing adj LI'!AP28)*AP110)*AP$19*AP$125)</f>
        <v>0</v>
      </c>
      <c r="AQ38" s="12">
        <f>IF('KWh (Cumulative) LI'!AQ38=0,0,((('KWh (Monthly) ENTRY LI'!AQ38*0.5)+'KWh (Cumulative) LI'!AP38-'Rebasing adj LI'!AQ28)*AQ110)*AQ$19*AQ$125)</f>
        <v>0</v>
      </c>
      <c r="AR38" s="12">
        <f>IF('KWh (Cumulative) LI'!AR38=0,0,((('KWh (Monthly) ENTRY LI'!AR38*0.5)+'KWh (Cumulative) LI'!AQ38-'Rebasing adj LI'!AR28)*AR110)*AR$19*AR$125)</f>
        <v>0</v>
      </c>
      <c r="AS38" s="12">
        <f>IF('KWh (Cumulative) LI'!AS38=0,0,((('KWh (Monthly) ENTRY LI'!AS38*0.5)+'KWh (Cumulative) LI'!AR38-'Rebasing adj LI'!AS28)*AS110)*AS$19*AS$125)</f>
        <v>0</v>
      </c>
      <c r="AT38" s="12">
        <f>IF('KWh (Cumulative) LI'!AT38=0,0,((('KWh (Monthly) ENTRY LI'!AT38*0.5)+'KWh (Cumulative) LI'!AS38-'Rebasing adj LI'!AT28)*AT110)*AT$19*AT$125)</f>
        <v>0</v>
      </c>
      <c r="AU38" s="12">
        <f>IF('KWh (Cumulative) LI'!AU38=0,0,((('KWh (Monthly) ENTRY LI'!AU38*0.5)+'KWh (Cumulative) LI'!AT38-'Rebasing adj LI'!AU28)*AU110)*AU$19*AU$125)</f>
        <v>0</v>
      </c>
      <c r="AV38" s="12">
        <f>IF('KWh (Cumulative) LI'!AV38=0,0,((('KWh (Monthly) ENTRY LI'!AV38*0.5)+'KWh (Cumulative) LI'!AU38-'Rebasing adj LI'!AV28)*AV110)*AV$19*AV$125)</f>
        <v>0</v>
      </c>
      <c r="AW38" s="12">
        <f>IF('KWh (Cumulative) LI'!AW38=0,0,((('KWh (Monthly) ENTRY LI'!AW38*0.5)+'KWh (Cumulative) LI'!AV38-'Rebasing adj LI'!AW28)*AW110)*AW$19*AW$125)</f>
        <v>0</v>
      </c>
      <c r="AX38" s="12">
        <f>IF('KWh (Cumulative) LI'!AX38=0,0,((('KWh (Monthly) ENTRY LI'!AX38*0.5)+'KWh (Cumulative) LI'!AW38-'Rebasing adj LI'!AX28)*AX110)*AX$19*AX$125)</f>
        <v>0</v>
      </c>
      <c r="AY38" s="12">
        <f>IF('KWh (Cumulative) LI'!AY38=0,0,((('KWh (Monthly) ENTRY LI'!AY38*0.5)+'KWh (Cumulative) LI'!AX38-'Rebasing adj LI'!AY28)*AY110)*AY$19*AY$125)</f>
        <v>0</v>
      </c>
      <c r="AZ38" s="12">
        <f>IF('KWh (Cumulative) LI'!AZ38=0,0,((('KWh (Monthly) ENTRY LI'!AZ38*0.5)+'KWh (Cumulative) LI'!AY38-'Rebasing adj LI'!AZ28)*AZ110)*AZ$19*AZ$125)</f>
        <v>0</v>
      </c>
      <c r="BA38" s="12">
        <f>IF('KWh (Cumulative) LI'!BA38=0,0,((('KWh (Monthly) ENTRY LI'!BA38*0.5)+'KWh (Cumulative) LI'!AZ38-'Rebasing adj LI'!BA28)*BA110)*BA$19*BA$125)</f>
        <v>0</v>
      </c>
      <c r="BB38" s="12">
        <f>IF('KWh (Cumulative) LI'!BB38=0,0,((('KWh (Monthly) ENTRY LI'!BB38*0.5)+'KWh (Cumulative) LI'!BA38-'Rebasing adj LI'!BB28)*BB110)*BB$19*BB$125)</f>
        <v>0</v>
      </c>
      <c r="BC38" s="12">
        <f>IF('KWh (Cumulative) LI'!BC38=0,0,((('KWh (Monthly) ENTRY LI'!BC38*0.5)+'KWh (Cumulative) LI'!BB38-'Rebasing adj LI'!BC28)*BC110)*BC$19*BC$125)</f>
        <v>0</v>
      </c>
      <c r="BD38" s="12">
        <f>IF('KWh (Cumulative) LI'!BD38=0,0,((('KWh (Monthly) ENTRY LI'!BD38*0.5)+'KWh (Cumulative) LI'!BC38-'Rebasing adj LI'!BD28)*BD110)*BD$19*BD$125)</f>
        <v>0</v>
      </c>
      <c r="BE38" s="12">
        <f>IF('KWh (Cumulative) LI'!BE38=0,0,((('KWh (Monthly) ENTRY LI'!BE38*0.5)+'KWh (Cumulative) LI'!BD38-'Rebasing adj LI'!BE28)*BE110)*BE$19*BE$125)</f>
        <v>0</v>
      </c>
      <c r="BF38" s="12">
        <f>IF('KWh (Cumulative) LI'!BF38=0,0,((('KWh (Monthly) ENTRY LI'!BF38*0.5)+'KWh (Cumulative) LI'!BE38-'Rebasing adj LI'!BF28)*BF110)*BF$19*BF$125)</f>
        <v>0</v>
      </c>
      <c r="BG38" s="12">
        <f>IF('KWh (Cumulative) LI'!BG38=0,0,((('KWh (Monthly) ENTRY LI'!BG38*0.5)+'KWh (Cumulative) LI'!BF38-'Rebasing adj LI'!BG28)*BG110)*BG$19*BG$125)</f>
        <v>0</v>
      </c>
      <c r="BH38" s="12">
        <f>IF('KWh (Cumulative) LI'!BH38=0,0,((('KWh (Monthly) ENTRY LI'!BH38*0.5)+'KWh (Cumulative) LI'!BG38-'Rebasing adj LI'!BH28)*BH110)*BH$19*BH$125)</f>
        <v>0</v>
      </c>
      <c r="BI38" s="12">
        <f>IF('KWh (Cumulative) LI'!BI38=0,0,((('KWh (Monthly) ENTRY LI'!BI38*0.5)+'KWh (Cumulative) LI'!BH38-'Rebasing adj LI'!BI28)*BI110)*BI$19*BI$125)</f>
        <v>0</v>
      </c>
      <c r="BJ38" s="12">
        <f>IF('KWh (Cumulative) LI'!BJ38=0,0,((('KWh (Monthly) ENTRY LI'!BJ38*0.5)+'KWh (Cumulative) LI'!BI38-'Rebasing adj LI'!BJ28)*BJ110)*BJ$19*BJ$125)</f>
        <v>0</v>
      </c>
      <c r="BK38" s="12">
        <f>IF('KWh (Cumulative) LI'!BK38=0,0,((('KWh (Monthly) ENTRY LI'!BK38*0.5)+'KWh (Cumulative) LI'!BJ38-'Rebasing adj LI'!BK28)*BK110)*BK$19*BK$125)</f>
        <v>0</v>
      </c>
      <c r="BL38" s="12">
        <f>IF('KWh (Cumulative) LI'!BL38=0,0,((('KWh (Monthly) ENTRY LI'!BL38*0.5)+'KWh (Cumulative) LI'!BK38-'Rebasing adj LI'!BL28)*BL110)*BL$19*BL$125)</f>
        <v>0</v>
      </c>
      <c r="BM38" s="12">
        <f>IF('KWh (Cumulative) LI'!BM38=0,0,((('KWh (Monthly) ENTRY LI'!BM38*0.5)+'KWh (Cumulative) LI'!BL38-'Rebasing adj LI'!BM28)*BM110)*BM$19*BM$125)</f>
        <v>0</v>
      </c>
      <c r="BN38" s="12">
        <f>IF('KWh (Cumulative) LI'!BN38=0,0,((('KWh (Monthly) ENTRY LI'!BN38*0.5)+'KWh (Cumulative) LI'!BM38-'Rebasing adj LI'!BN28)*BN110)*BN$19*BN$125)</f>
        <v>0</v>
      </c>
      <c r="BO38" s="12">
        <f>IF('KWh (Cumulative) LI'!BO38=0,0,((('KWh (Monthly) ENTRY LI'!BO38*0.5)+'KWh (Cumulative) LI'!BN38-'Rebasing adj LI'!BO28)*BO110)*BO$19*BO$125)</f>
        <v>0</v>
      </c>
      <c r="BP38" s="12">
        <f>IF('KWh (Cumulative) LI'!BP38=0,0,((('KWh (Monthly) ENTRY LI'!BP38*0.5)+'KWh (Cumulative) LI'!BO38-'Rebasing adj LI'!BP28)*BP110)*BP$19*BP$125)</f>
        <v>0</v>
      </c>
      <c r="BQ38" s="12">
        <f>IF('KWh (Cumulative) LI'!BQ38=0,0,((('KWh (Monthly) ENTRY LI'!BQ38*0.5)+'KWh (Cumulative) LI'!BP38-'Rebasing adj LI'!BQ28)*BQ110)*BQ$19*BQ$125)</f>
        <v>0</v>
      </c>
      <c r="BR38" s="12">
        <f>IF('KWh (Cumulative) LI'!BR38=0,0,((('KWh (Monthly) ENTRY LI'!BR38*0.5)+'KWh (Cumulative) LI'!BQ38-'Rebasing adj LI'!BR28)*BR110)*BR$19*BR$125)</f>
        <v>0</v>
      </c>
      <c r="BS38" s="12">
        <f>IF('KWh (Cumulative) LI'!BS38=0,0,((('KWh (Monthly) ENTRY LI'!BS38*0.5)+'KWh (Cumulative) LI'!BR38-'Rebasing adj LI'!BS28)*BS110)*BS$19*BS$125)</f>
        <v>0</v>
      </c>
      <c r="BT38" s="12">
        <f>IF('KWh (Cumulative) LI'!BT38=0,0,((('KWh (Monthly) ENTRY LI'!BT38*0.5)+'KWh (Cumulative) LI'!BS38-'Rebasing adj LI'!BT28)*BT110)*BT$19*BT$125)</f>
        <v>0</v>
      </c>
      <c r="BU38" s="12">
        <f>IF('KWh (Cumulative) LI'!BU38=0,0,((('KWh (Monthly) ENTRY LI'!BU38*0.5)+'KWh (Cumulative) LI'!BT38-'Rebasing adj LI'!BU28)*BU110)*BU$19*BU$125)</f>
        <v>0</v>
      </c>
      <c r="BV38" s="12">
        <f>IF('KWh (Cumulative) LI'!BV38=0,0,((('KWh (Monthly) ENTRY LI'!BV38*0.5)+'KWh (Cumulative) LI'!BU38-'Rebasing adj LI'!BV28)*BV110)*BV$19*BV$125)</f>
        <v>0</v>
      </c>
      <c r="BW38" s="12">
        <f>IF('KWh (Cumulative) LI'!BW38=0,0,((('KWh (Monthly) ENTRY LI'!BW38*0.5)+'KWh (Cumulative) LI'!BV38-'Rebasing adj LI'!BW28)*BW110)*BW$19*BW$125)</f>
        <v>0</v>
      </c>
      <c r="BX38" s="12">
        <f>IF('KWh (Cumulative) LI'!BX38=0,0,((('KWh (Monthly) ENTRY LI'!BX38*0.5)+'KWh (Cumulative) LI'!BW38-'Rebasing adj LI'!BX28)*BX110)*BX$19*BX$125)</f>
        <v>0</v>
      </c>
      <c r="BY38" s="12">
        <f>IF('KWh (Cumulative) LI'!BY38=0,0,((('KWh (Monthly) ENTRY LI'!BY38*0.5)+'KWh (Cumulative) LI'!BX38-'Rebasing adj LI'!BY28)*BY110)*BY$19*BY$125)</f>
        <v>0</v>
      </c>
      <c r="BZ38" s="12">
        <f>IF('KWh (Cumulative) LI'!BZ38=0,0,((('KWh (Monthly) ENTRY LI'!BZ38*0.5)+'KWh (Cumulative) LI'!BY38-'Rebasing adj LI'!BZ28)*BZ110)*BZ$19*BZ$125)</f>
        <v>0</v>
      </c>
      <c r="CA38" s="12">
        <f>IF('KWh (Cumulative) LI'!CA38=0,0,((('KWh (Monthly) ENTRY LI'!CA38*0.5)+'KWh (Cumulative) LI'!BZ38-'Rebasing adj LI'!CA28)*CA110)*CA$19*CA$125)</f>
        <v>0</v>
      </c>
      <c r="CB38" s="12">
        <f>IF('KWh (Cumulative) LI'!CB38=0,0,((('KWh (Monthly) ENTRY LI'!CB38*0.5)+'KWh (Cumulative) LI'!CA38-'Rebasing adj LI'!CB28)*CB110)*CB$19*CB$125)</f>
        <v>0</v>
      </c>
      <c r="CC38" s="12">
        <f>IF('KWh (Cumulative) LI'!CC38=0,0,((('KWh (Monthly) ENTRY LI'!CC38*0.5)+'KWh (Cumulative) LI'!CB38-'Rebasing adj LI'!CC28)*CC110)*CC$19*CC$125)</f>
        <v>0</v>
      </c>
      <c r="CD38" s="12">
        <f>IF('KWh (Cumulative) LI'!CD38=0,0,((('KWh (Monthly) ENTRY LI'!CD38*0.5)+'KWh (Cumulative) LI'!CC38-'Rebasing adj LI'!CD28)*CD110)*CD$19*CD$125)</f>
        <v>0</v>
      </c>
      <c r="CE38" s="12">
        <f>IF('KWh (Cumulative) LI'!CE38=0,0,((('KWh (Monthly) ENTRY LI'!CE38*0.5)+'KWh (Cumulative) LI'!CD38-'Rebasing adj LI'!CE28)*CE110)*CE$19*CE$125)</f>
        <v>0</v>
      </c>
      <c r="CF38" s="12">
        <f>IF('KWh (Cumulative) LI'!CF38=0,0,((('KWh (Monthly) ENTRY LI'!CF38*0.5)+'KWh (Cumulative) LI'!CE38-'Rebasing adj LI'!CF28)*CF110)*CF$19*CF$125)</f>
        <v>0</v>
      </c>
      <c r="CG38" s="12">
        <f>IF('KWh (Cumulative) LI'!CG38=0,0,((('KWh (Monthly) ENTRY LI'!CG38*0.5)+'KWh (Cumulative) LI'!CF38-'Rebasing adj LI'!CG28)*CG110)*CG$19*CG$125)</f>
        <v>0</v>
      </c>
      <c r="CH38" s="12">
        <f>IF('KWh (Cumulative) LI'!CH38=0,0,((('KWh (Monthly) ENTRY LI'!CH38*0.5)+'KWh (Cumulative) LI'!CG38-'Rebasing adj LI'!CH28)*CH110)*CH$19*CH$125)</f>
        <v>0</v>
      </c>
      <c r="CI38" s="12">
        <f>IF('KWh (Cumulative) LI'!CI38=0,0,((('KWh (Monthly) ENTRY LI'!CI38*0.5)+'KWh (Cumulative) LI'!CH38-'Rebasing adj LI'!CI28)*CI110)*CI$19*CI$125)</f>
        <v>0</v>
      </c>
      <c r="CJ38" s="12">
        <f>IF('KWh (Cumulative) LI'!CJ38=0,0,((('KWh (Monthly) ENTRY LI'!CJ38*0.5)+'KWh (Cumulative) LI'!CI38-'Rebasing adj LI'!CJ28)*CJ110)*CJ$19*CJ$125)</f>
        <v>0</v>
      </c>
    </row>
    <row r="39" spans="1:88" x14ac:dyDescent="0.35">
      <c r="A39" s="298"/>
      <c r="B39" s="47" t="s">
        <v>11</v>
      </c>
      <c r="C39" s="12">
        <f>IF('KWh (Cumulative) LI'!C39=0,0,((('KWh (Monthly) ENTRY LI'!C39*0.5)-'Rebasing adj LI'!C29)*C111)*C$19*C$125)</f>
        <v>0</v>
      </c>
      <c r="D39" s="12">
        <f>IF('KWh (Cumulative) LI'!D39=0,0,((('KWh (Monthly) ENTRY LI'!D39*0.5)+'KWh (Cumulative) LI'!C39-'Rebasing adj LI'!D29)*D111)*D$19*D$125)</f>
        <v>0</v>
      </c>
      <c r="E39" s="12">
        <f>IF('KWh (Cumulative) LI'!E39=0,0,((('KWh (Monthly) ENTRY LI'!E39*0.5)+'KWh (Cumulative) LI'!D39-'Rebasing adj LI'!E29)*E111)*E$19*E$125)</f>
        <v>0</v>
      </c>
      <c r="F39" s="12">
        <f>IF('KWh (Cumulative) LI'!F39=0,0,((('KWh (Monthly) ENTRY LI'!F39*0.5)+'KWh (Cumulative) LI'!E39-'Rebasing adj LI'!F29)*F111)*F$19*F$125)</f>
        <v>0</v>
      </c>
      <c r="G39" s="12">
        <f>IF('KWh (Cumulative) LI'!G39=0,0,((('KWh (Monthly) ENTRY LI'!G39*0.5)+'KWh (Cumulative) LI'!F39-'Rebasing adj LI'!G29)*G111)*G$19*G$125)</f>
        <v>0</v>
      </c>
      <c r="H39" s="12">
        <f>IF('KWh (Cumulative) LI'!H39=0,0,((('KWh (Monthly) ENTRY LI'!H39*0.5)+'KWh (Cumulative) LI'!G39-'Rebasing adj LI'!H29)*H111)*H$19*H$125)</f>
        <v>0</v>
      </c>
      <c r="I39" s="12">
        <f>IF('KWh (Cumulative) LI'!I39=0,0,((('KWh (Monthly) ENTRY LI'!I39*0.5)+'KWh (Cumulative) LI'!H39-'Rebasing adj LI'!I29)*I111)*I$19*I$125)</f>
        <v>0</v>
      </c>
      <c r="J39" s="12">
        <f>IF('KWh (Cumulative) LI'!J39=0,0,((('KWh (Monthly) ENTRY LI'!J39*0.5)+'KWh (Cumulative) LI'!I39-'Rebasing adj LI'!J29)*J111)*J$19*J$125)</f>
        <v>0</v>
      </c>
      <c r="K39" s="12">
        <f>IF('KWh (Cumulative) LI'!K39=0,0,((('KWh (Monthly) ENTRY LI'!K39*0.5)+'KWh (Cumulative) LI'!J39-'Rebasing adj LI'!K29)*K111)*K$19*K$125)</f>
        <v>0</v>
      </c>
      <c r="L39" s="12">
        <f>IF('KWh (Cumulative) LI'!L39=0,0,((('KWh (Monthly) ENTRY LI'!L39*0.5)+'KWh (Cumulative) LI'!K39-'Rebasing adj LI'!L29)*L111)*L$19*L$125)</f>
        <v>0</v>
      </c>
      <c r="M39" s="12">
        <f>IF('KWh (Cumulative) LI'!M39=0,0,((('KWh (Monthly) ENTRY LI'!M39*0.5)+'KWh (Cumulative) LI'!L39-'Rebasing adj LI'!M29)*M111)*M$19*M$125)</f>
        <v>0</v>
      </c>
      <c r="N39" s="12">
        <f>IF('KWh (Cumulative) LI'!N39=0,0,((('KWh (Monthly) ENTRY LI'!N39*0.5)+'KWh (Cumulative) LI'!M39-'Rebasing adj LI'!N29)*N111)*N$19*N$125)</f>
        <v>0</v>
      </c>
      <c r="O39" s="12">
        <f>IF('KWh (Cumulative) LI'!O39=0,0,((('KWh (Monthly) ENTRY LI'!O39*0.5)+'KWh (Cumulative) LI'!N39-'Rebasing adj LI'!O29)*O111)*O$19*O$125)</f>
        <v>0</v>
      </c>
      <c r="P39" s="12">
        <f>IF('KWh (Cumulative) LI'!P39=0,0,((('KWh (Monthly) ENTRY LI'!P39*0.5)+'KWh (Cumulative) LI'!O39-'Rebasing adj LI'!P29)*P111)*P$19*P$125)</f>
        <v>0</v>
      </c>
      <c r="Q39" s="12">
        <f>IF('KWh (Cumulative) LI'!Q39=0,0,((('KWh (Monthly) ENTRY LI'!Q39*0.5)+'KWh (Cumulative) LI'!P39-'Rebasing adj LI'!Q29)*Q111)*Q$19*Q$125)</f>
        <v>0</v>
      </c>
      <c r="R39" s="12">
        <f>IF('KWh (Cumulative) LI'!R39=0,0,((('KWh (Monthly) ENTRY LI'!R39*0.5)+'KWh (Cumulative) LI'!Q39-'Rebasing adj LI'!R29)*R111)*R$19*R$125)</f>
        <v>0</v>
      </c>
      <c r="S39" s="12">
        <f>IF('KWh (Cumulative) LI'!S39=0,0,((('KWh (Monthly) ENTRY LI'!S39*0.5)+'KWh (Cumulative) LI'!R39-'Rebasing adj LI'!S29)*S111)*S$19*S$125)</f>
        <v>0</v>
      </c>
      <c r="T39" s="12">
        <f>IF('KWh (Cumulative) LI'!T39=0,0,((('KWh (Monthly) ENTRY LI'!T39*0.5)+'KWh (Cumulative) LI'!S39-'Rebasing adj LI'!T29)*T111)*T$19*T$125)</f>
        <v>0</v>
      </c>
      <c r="U39" s="12">
        <f>IF('KWh (Cumulative) LI'!U39=0,0,((('KWh (Monthly) ENTRY LI'!U39*0.5)+'KWh (Cumulative) LI'!T39-'Rebasing adj LI'!U29)*U111)*U$19*U$125)</f>
        <v>0</v>
      </c>
      <c r="V39" s="12">
        <f>IF('KWh (Cumulative) LI'!V39=0,0,((('KWh (Monthly) ENTRY LI'!V39*0.5)+'KWh (Cumulative) LI'!U39-'Rebasing adj LI'!V29)*V111)*V$19*V$125)</f>
        <v>0</v>
      </c>
      <c r="W39" s="12">
        <f>IF('KWh (Cumulative) LI'!W39=0,0,((('KWh (Monthly) ENTRY LI'!W39*0.5)+'KWh (Cumulative) LI'!V39-'Rebasing adj LI'!W29)*W111)*W$19*W$125)</f>
        <v>0</v>
      </c>
      <c r="X39" s="12">
        <f>IF('KWh (Cumulative) LI'!X39=0,0,((('KWh (Monthly) ENTRY LI'!X39*0.5)+'KWh (Cumulative) LI'!W39-'Rebasing adj LI'!X29)*X111)*X$19*X$125)</f>
        <v>0</v>
      </c>
      <c r="Y39" s="12">
        <f>IF('KWh (Cumulative) LI'!Y39=0,0,((('KWh (Monthly) ENTRY LI'!Y39*0.5)+'KWh (Cumulative) LI'!X39-'Rebasing adj LI'!Y29)*Y111)*Y$19*Y$125)</f>
        <v>0</v>
      </c>
      <c r="Z39" s="12">
        <f>IF('KWh (Cumulative) LI'!Z39=0,0,((('KWh (Monthly) ENTRY LI'!Z39*0.5)+'KWh (Cumulative) LI'!Y39-'Rebasing adj LI'!Z29)*Z111)*Z$19*Z$125)</f>
        <v>0</v>
      </c>
      <c r="AA39" s="12">
        <f>IF('KWh (Cumulative) LI'!AA39=0,0,((('KWh (Monthly) ENTRY LI'!AA39*0.5)+'KWh (Cumulative) LI'!Z39-'Rebasing adj LI'!AA29)*AA111)*AA$19*AA$125)</f>
        <v>0</v>
      </c>
      <c r="AB39" s="12">
        <f>IF('KWh (Cumulative) LI'!AB39=0,0,((('KWh (Monthly) ENTRY LI'!AB39*0.5)+'KWh (Cumulative) LI'!AA39-'Rebasing adj LI'!AB29)*AB111)*AB$19*AB$125)</f>
        <v>0</v>
      </c>
      <c r="AC39" s="12">
        <f>IF('KWh (Cumulative) LI'!AC39=0,0,((('KWh (Monthly) ENTRY LI'!AC39*0.5)+'KWh (Cumulative) LI'!AB39-'Rebasing adj LI'!AC29)*AC111)*AC$19*AC$125)</f>
        <v>0</v>
      </c>
      <c r="AD39" s="12">
        <f>IF('KWh (Cumulative) LI'!AD39=0,0,((('KWh (Monthly) ENTRY LI'!AD39*0.5)+'KWh (Cumulative) LI'!AC39-'Rebasing adj LI'!AD29)*AD111)*AD$19*AD$125)</f>
        <v>0</v>
      </c>
      <c r="AE39" s="12">
        <f>IF('KWh (Cumulative) LI'!AE39=0,0,((('KWh (Monthly) ENTRY LI'!AE39*0.5)+'KWh (Cumulative) LI'!AD39-'Rebasing adj LI'!AE29)*AE111)*AE$19*AE$125)</f>
        <v>0</v>
      </c>
      <c r="AF39" s="12">
        <f>IF('KWh (Cumulative) LI'!AF39=0,0,((('KWh (Monthly) ENTRY LI'!AF39*0.5)+'KWh (Cumulative) LI'!AE39-'Rebasing adj LI'!AF29)*AF111)*AF$19*AF$125)</f>
        <v>0</v>
      </c>
      <c r="AG39" s="12">
        <f>IF('KWh (Cumulative) LI'!AG39=0,0,((('KWh (Monthly) ENTRY LI'!AG39*0.5)+'KWh (Cumulative) LI'!AF39-'Rebasing adj LI'!AG29)*AG111)*AG$19*AG$125)</f>
        <v>0</v>
      </c>
      <c r="AH39" s="12">
        <f>IF('KWh (Cumulative) LI'!AH39=0,0,((('KWh (Monthly) ENTRY LI'!AH39*0.5)+'KWh (Cumulative) LI'!AG39-'Rebasing adj LI'!AH29)*AH111)*AH$19*AH$125)</f>
        <v>0</v>
      </c>
      <c r="AI39" s="12">
        <f>IF('KWh (Cumulative) LI'!AI39=0,0,((('KWh (Monthly) ENTRY LI'!AI39*0.5)+'KWh (Cumulative) LI'!AH39-'Rebasing adj LI'!AI29)*AI111)*AI$19*AI$125)</f>
        <v>0</v>
      </c>
      <c r="AJ39" s="12">
        <f>IF('KWh (Cumulative) LI'!AJ39=0,0,((('KWh (Monthly) ENTRY LI'!AJ39*0.5)+'KWh (Cumulative) LI'!AI39-'Rebasing adj LI'!AJ29)*AJ111)*AJ$19*AJ$125)</f>
        <v>0</v>
      </c>
      <c r="AK39" s="12">
        <f>IF('KWh (Cumulative) LI'!AK39=0,0,((('KWh (Monthly) ENTRY LI'!AK39*0.5)+'KWh (Cumulative) LI'!AJ39-'Rebasing adj LI'!AK29)*AK111)*AK$19*AK$125)</f>
        <v>0</v>
      </c>
      <c r="AL39" s="12">
        <f>IF('KWh (Cumulative) LI'!AL39=0,0,((('KWh (Monthly) ENTRY LI'!AL39*0.5)+'KWh (Cumulative) LI'!AK39-'Rebasing adj LI'!AL29)*AL111)*AL$19*AL$125)</f>
        <v>0</v>
      </c>
      <c r="AM39" s="12">
        <f>IF('KWh (Cumulative) LI'!AM39=0,0,((('KWh (Monthly) ENTRY LI'!AM39*0.5)+'KWh (Cumulative) LI'!AL39-'Rebasing adj LI'!AM29)*AM111)*AM$19*AM$125)</f>
        <v>0</v>
      </c>
      <c r="AN39" s="12">
        <f>IF('KWh (Cumulative) LI'!AN39=0,0,((('KWh (Monthly) ENTRY LI'!AN39*0.5)+'KWh (Cumulative) LI'!AM39-'Rebasing adj LI'!AN29)*AN111)*AN$19*AN$125)</f>
        <v>0</v>
      </c>
      <c r="AO39" s="12">
        <f>IF('KWh (Cumulative) LI'!AO39=0,0,((('KWh (Monthly) ENTRY LI'!AO39*0.5)+'KWh (Cumulative) LI'!AN39-'Rebasing adj LI'!AO29)*AO111)*AO$19*AO$125)</f>
        <v>0</v>
      </c>
      <c r="AP39" s="12">
        <f>IF('KWh (Cumulative) LI'!AP39=0,0,((('KWh (Monthly) ENTRY LI'!AP39*0.5)+'KWh (Cumulative) LI'!AO39-'Rebasing adj LI'!AP29)*AP111)*AP$19*AP$125)</f>
        <v>0</v>
      </c>
      <c r="AQ39" s="12">
        <f>IF('KWh (Cumulative) LI'!AQ39=0,0,((('KWh (Monthly) ENTRY LI'!AQ39*0.5)+'KWh (Cumulative) LI'!AP39-'Rebasing adj LI'!AQ29)*AQ111)*AQ$19*AQ$125)</f>
        <v>0</v>
      </c>
      <c r="AR39" s="12">
        <f>IF('KWh (Cumulative) LI'!AR39=0,0,((('KWh (Monthly) ENTRY LI'!AR39*0.5)+'KWh (Cumulative) LI'!AQ39-'Rebasing adj LI'!AR29)*AR111)*AR$19*AR$125)</f>
        <v>0</v>
      </c>
      <c r="AS39" s="12">
        <f>IF('KWh (Cumulative) LI'!AS39=0,0,((('KWh (Monthly) ENTRY LI'!AS39*0.5)+'KWh (Cumulative) LI'!AR39-'Rebasing adj LI'!AS29)*AS111)*AS$19*AS$125)</f>
        <v>0</v>
      </c>
      <c r="AT39" s="12">
        <f>IF('KWh (Cumulative) LI'!AT39=0,0,((('KWh (Monthly) ENTRY LI'!AT39*0.5)+'KWh (Cumulative) LI'!AS39-'Rebasing adj LI'!AT29)*AT111)*AT$19*AT$125)</f>
        <v>0</v>
      </c>
      <c r="AU39" s="12">
        <f>IF('KWh (Cumulative) LI'!AU39=0,0,((('KWh (Monthly) ENTRY LI'!AU39*0.5)+'KWh (Cumulative) LI'!AT39-'Rebasing adj LI'!AU29)*AU111)*AU$19*AU$125)</f>
        <v>0</v>
      </c>
      <c r="AV39" s="12">
        <f>IF('KWh (Cumulative) LI'!AV39=0,0,((('KWh (Monthly) ENTRY LI'!AV39*0.5)+'KWh (Cumulative) LI'!AU39-'Rebasing adj LI'!AV29)*AV111)*AV$19*AV$125)</f>
        <v>0</v>
      </c>
      <c r="AW39" s="12">
        <f>IF('KWh (Cumulative) LI'!AW39=0,0,((('KWh (Monthly) ENTRY LI'!AW39*0.5)+'KWh (Cumulative) LI'!AV39-'Rebasing adj LI'!AW29)*AW111)*AW$19*AW$125)</f>
        <v>0</v>
      </c>
      <c r="AX39" s="12">
        <f>IF('KWh (Cumulative) LI'!AX39=0,0,((('KWh (Monthly) ENTRY LI'!AX39*0.5)+'KWh (Cumulative) LI'!AW39-'Rebasing adj LI'!AX29)*AX111)*AX$19*AX$125)</f>
        <v>0</v>
      </c>
      <c r="AY39" s="12">
        <f>IF('KWh (Cumulative) LI'!AY39=0,0,((('KWh (Monthly) ENTRY LI'!AY39*0.5)+'KWh (Cumulative) LI'!AX39-'Rebasing adj LI'!AY29)*AY111)*AY$19*AY$125)</f>
        <v>0</v>
      </c>
      <c r="AZ39" s="12">
        <f>IF('KWh (Cumulative) LI'!AZ39=0,0,((('KWh (Monthly) ENTRY LI'!AZ39*0.5)+'KWh (Cumulative) LI'!AY39-'Rebasing adj LI'!AZ29)*AZ111)*AZ$19*AZ$125)</f>
        <v>0</v>
      </c>
      <c r="BA39" s="12">
        <f>IF('KWh (Cumulative) LI'!BA39=0,0,((('KWh (Monthly) ENTRY LI'!BA39*0.5)+'KWh (Cumulative) LI'!AZ39-'Rebasing adj LI'!BA29)*BA111)*BA$19*BA$125)</f>
        <v>0</v>
      </c>
      <c r="BB39" s="12">
        <f>IF('KWh (Cumulative) LI'!BB39=0,0,((('KWh (Monthly) ENTRY LI'!BB39*0.5)+'KWh (Cumulative) LI'!BA39-'Rebasing adj LI'!BB29)*BB111)*BB$19*BB$125)</f>
        <v>0</v>
      </c>
      <c r="BC39" s="12">
        <f>IF('KWh (Cumulative) LI'!BC39=0,0,((('KWh (Monthly) ENTRY LI'!BC39*0.5)+'KWh (Cumulative) LI'!BB39-'Rebasing adj LI'!BC29)*BC111)*BC$19*BC$125)</f>
        <v>0</v>
      </c>
      <c r="BD39" s="12">
        <f>IF('KWh (Cumulative) LI'!BD39=0,0,((('KWh (Monthly) ENTRY LI'!BD39*0.5)+'KWh (Cumulative) LI'!BC39-'Rebasing adj LI'!BD29)*BD111)*BD$19*BD$125)</f>
        <v>0</v>
      </c>
      <c r="BE39" s="12">
        <f>IF('KWh (Cumulative) LI'!BE39=0,0,((('KWh (Monthly) ENTRY LI'!BE39*0.5)+'KWh (Cumulative) LI'!BD39-'Rebasing adj LI'!BE29)*BE111)*BE$19*BE$125)</f>
        <v>0</v>
      </c>
      <c r="BF39" s="12">
        <f>IF('KWh (Cumulative) LI'!BF39=0,0,((('KWh (Monthly) ENTRY LI'!BF39*0.5)+'KWh (Cumulative) LI'!BE39-'Rebasing adj LI'!BF29)*BF111)*BF$19*BF$125)</f>
        <v>0</v>
      </c>
      <c r="BG39" s="12">
        <f>IF('KWh (Cumulative) LI'!BG39=0,0,((('KWh (Monthly) ENTRY LI'!BG39*0.5)+'KWh (Cumulative) LI'!BF39-'Rebasing adj LI'!BG29)*BG111)*BG$19*BG$125)</f>
        <v>0</v>
      </c>
      <c r="BH39" s="12">
        <f>IF('KWh (Cumulative) LI'!BH39=0,0,((('KWh (Monthly) ENTRY LI'!BH39*0.5)+'KWh (Cumulative) LI'!BG39-'Rebasing adj LI'!BH29)*BH111)*BH$19*BH$125)</f>
        <v>0</v>
      </c>
      <c r="BI39" s="12">
        <f>IF('KWh (Cumulative) LI'!BI39=0,0,((('KWh (Monthly) ENTRY LI'!BI39*0.5)+'KWh (Cumulative) LI'!BH39-'Rebasing adj LI'!BI29)*BI111)*BI$19*BI$125)</f>
        <v>0</v>
      </c>
      <c r="BJ39" s="12">
        <f>IF('KWh (Cumulative) LI'!BJ39=0,0,((('KWh (Monthly) ENTRY LI'!BJ39*0.5)+'KWh (Cumulative) LI'!BI39-'Rebasing adj LI'!BJ29)*BJ111)*BJ$19*BJ$125)</f>
        <v>0</v>
      </c>
      <c r="BK39" s="12">
        <f>IF('KWh (Cumulative) LI'!BK39=0,0,((('KWh (Monthly) ENTRY LI'!BK39*0.5)+'KWh (Cumulative) LI'!BJ39-'Rebasing adj LI'!BK29)*BK111)*BK$19*BK$125)</f>
        <v>0</v>
      </c>
      <c r="BL39" s="12">
        <f>IF('KWh (Cumulative) LI'!BL39=0,0,((('KWh (Monthly) ENTRY LI'!BL39*0.5)+'KWh (Cumulative) LI'!BK39-'Rebasing adj LI'!BL29)*BL111)*BL$19*BL$125)</f>
        <v>0</v>
      </c>
      <c r="BM39" s="12">
        <f>IF('KWh (Cumulative) LI'!BM39=0,0,((('KWh (Monthly) ENTRY LI'!BM39*0.5)+'KWh (Cumulative) LI'!BL39-'Rebasing adj LI'!BM29)*BM111)*BM$19*BM$125)</f>
        <v>0</v>
      </c>
      <c r="BN39" s="12">
        <f>IF('KWh (Cumulative) LI'!BN39=0,0,((('KWh (Monthly) ENTRY LI'!BN39*0.5)+'KWh (Cumulative) LI'!BM39-'Rebasing adj LI'!BN29)*BN111)*BN$19*BN$125)</f>
        <v>0</v>
      </c>
      <c r="BO39" s="12">
        <f>IF('KWh (Cumulative) LI'!BO39=0,0,((('KWh (Monthly) ENTRY LI'!BO39*0.5)+'KWh (Cumulative) LI'!BN39-'Rebasing adj LI'!BO29)*BO111)*BO$19*BO$125)</f>
        <v>0</v>
      </c>
      <c r="BP39" s="12">
        <f>IF('KWh (Cumulative) LI'!BP39=0,0,((('KWh (Monthly) ENTRY LI'!BP39*0.5)+'KWh (Cumulative) LI'!BO39-'Rebasing adj LI'!BP29)*BP111)*BP$19*BP$125)</f>
        <v>0</v>
      </c>
      <c r="BQ39" s="12">
        <f>IF('KWh (Cumulative) LI'!BQ39=0,0,((('KWh (Monthly) ENTRY LI'!BQ39*0.5)+'KWh (Cumulative) LI'!BP39-'Rebasing adj LI'!BQ29)*BQ111)*BQ$19*BQ$125)</f>
        <v>0</v>
      </c>
      <c r="BR39" s="12">
        <f>IF('KWh (Cumulative) LI'!BR39=0,0,((('KWh (Monthly) ENTRY LI'!BR39*0.5)+'KWh (Cumulative) LI'!BQ39-'Rebasing adj LI'!BR29)*BR111)*BR$19*BR$125)</f>
        <v>0</v>
      </c>
      <c r="BS39" s="12">
        <f>IF('KWh (Cumulative) LI'!BS39=0,0,((('KWh (Monthly) ENTRY LI'!BS39*0.5)+'KWh (Cumulative) LI'!BR39-'Rebasing adj LI'!BS29)*BS111)*BS$19*BS$125)</f>
        <v>0</v>
      </c>
      <c r="BT39" s="12">
        <f>IF('KWh (Cumulative) LI'!BT39=0,0,((('KWh (Monthly) ENTRY LI'!BT39*0.5)+'KWh (Cumulative) LI'!BS39-'Rebasing adj LI'!BT29)*BT111)*BT$19*BT$125)</f>
        <v>0</v>
      </c>
      <c r="BU39" s="12">
        <f>IF('KWh (Cumulative) LI'!BU39=0,0,((('KWh (Monthly) ENTRY LI'!BU39*0.5)+'KWh (Cumulative) LI'!BT39-'Rebasing adj LI'!BU29)*BU111)*BU$19*BU$125)</f>
        <v>0</v>
      </c>
      <c r="BV39" s="12">
        <f>IF('KWh (Cumulative) LI'!BV39=0,0,((('KWh (Monthly) ENTRY LI'!BV39*0.5)+'KWh (Cumulative) LI'!BU39-'Rebasing adj LI'!BV29)*BV111)*BV$19*BV$125)</f>
        <v>0</v>
      </c>
      <c r="BW39" s="12">
        <f>IF('KWh (Cumulative) LI'!BW39=0,0,((('KWh (Monthly) ENTRY LI'!BW39*0.5)+'KWh (Cumulative) LI'!BV39-'Rebasing adj LI'!BW29)*BW111)*BW$19*BW$125)</f>
        <v>0</v>
      </c>
      <c r="BX39" s="12">
        <f>IF('KWh (Cumulative) LI'!BX39=0,0,((('KWh (Monthly) ENTRY LI'!BX39*0.5)+'KWh (Cumulative) LI'!BW39-'Rebasing adj LI'!BX29)*BX111)*BX$19*BX$125)</f>
        <v>0</v>
      </c>
      <c r="BY39" s="12">
        <f>IF('KWh (Cumulative) LI'!BY39=0,0,((('KWh (Monthly) ENTRY LI'!BY39*0.5)+'KWh (Cumulative) LI'!BX39-'Rebasing adj LI'!BY29)*BY111)*BY$19*BY$125)</f>
        <v>0</v>
      </c>
      <c r="BZ39" s="12">
        <f>IF('KWh (Cumulative) LI'!BZ39=0,0,((('KWh (Monthly) ENTRY LI'!BZ39*0.5)+'KWh (Cumulative) LI'!BY39-'Rebasing adj LI'!BZ29)*BZ111)*BZ$19*BZ$125)</f>
        <v>0</v>
      </c>
      <c r="CA39" s="12">
        <f>IF('KWh (Cumulative) LI'!CA39=0,0,((('KWh (Monthly) ENTRY LI'!CA39*0.5)+'KWh (Cumulative) LI'!BZ39-'Rebasing adj LI'!CA29)*CA111)*CA$19*CA$125)</f>
        <v>0</v>
      </c>
      <c r="CB39" s="12">
        <f>IF('KWh (Cumulative) LI'!CB39=0,0,((('KWh (Monthly) ENTRY LI'!CB39*0.5)+'KWh (Cumulative) LI'!CA39-'Rebasing adj LI'!CB29)*CB111)*CB$19*CB$125)</f>
        <v>0</v>
      </c>
      <c r="CC39" s="12">
        <f>IF('KWh (Cumulative) LI'!CC39=0,0,((('KWh (Monthly) ENTRY LI'!CC39*0.5)+'KWh (Cumulative) LI'!CB39-'Rebasing adj LI'!CC29)*CC111)*CC$19*CC$125)</f>
        <v>0</v>
      </c>
      <c r="CD39" s="12">
        <f>IF('KWh (Cumulative) LI'!CD39=0,0,((('KWh (Monthly) ENTRY LI'!CD39*0.5)+'KWh (Cumulative) LI'!CC39-'Rebasing adj LI'!CD29)*CD111)*CD$19*CD$125)</f>
        <v>0</v>
      </c>
      <c r="CE39" s="12">
        <f>IF('KWh (Cumulative) LI'!CE39=0,0,((('KWh (Monthly) ENTRY LI'!CE39*0.5)+'KWh (Cumulative) LI'!CD39-'Rebasing adj LI'!CE29)*CE111)*CE$19*CE$125)</f>
        <v>0</v>
      </c>
      <c r="CF39" s="12">
        <f>IF('KWh (Cumulative) LI'!CF39=0,0,((('KWh (Monthly) ENTRY LI'!CF39*0.5)+'KWh (Cumulative) LI'!CE39-'Rebasing adj LI'!CF29)*CF111)*CF$19*CF$125)</f>
        <v>0</v>
      </c>
      <c r="CG39" s="12">
        <f>IF('KWh (Cumulative) LI'!CG39=0,0,((('KWh (Monthly) ENTRY LI'!CG39*0.5)+'KWh (Cumulative) LI'!CF39-'Rebasing adj LI'!CG29)*CG111)*CG$19*CG$125)</f>
        <v>0</v>
      </c>
      <c r="CH39" s="12">
        <f>IF('KWh (Cumulative) LI'!CH39=0,0,((('KWh (Monthly) ENTRY LI'!CH39*0.5)+'KWh (Cumulative) LI'!CG39-'Rebasing adj LI'!CH29)*CH111)*CH$19*CH$125)</f>
        <v>0</v>
      </c>
      <c r="CI39" s="12">
        <f>IF('KWh (Cumulative) LI'!CI39=0,0,((('KWh (Monthly) ENTRY LI'!CI39*0.5)+'KWh (Cumulative) LI'!CH39-'Rebasing adj LI'!CI29)*CI111)*CI$19*CI$125)</f>
        <v>0</v>
      </c>
      <c r="CJ39" s="12">
        <f>IF('KWh (Cumulative) LI'!CJ39=0,0,((('KWh (Monthly) ENTRY LI'!CJ39*0.5)+'KWh (Cumulative) LI'!CI39-'Rebasing adj LI'!CJ29)*CJ111)*CJ$19*CJ$125)</f>
        <v>0</v>
      </c>
    </row>
    <row r="40" spans="1:88" x14ac:dyDescent="0.35">
      <c r="A40" s="298"/>
      <c r="B40" s="47" t="s">
        <v>12</v>
      </c>
      <c r="C40" s="12">
        <f>IF('KWh (Cumulative) LI'!C40=0,0,((('KWh (Monthly) ENTRY LI'!C40*0.5)-'Rebasing adj LI'!C30)*C112)*C$19*C$125)</f>
        <v>0</v>
      </c>
      <c r="D40" s="12">
        <f>IF('KWh (Cumulative) LI'!D40=0,0,((('KWh (Monthly) ENTRY LI'!D40*0.5)+'KWh (Cumulative) LI'!C40-'Rebasing adj LI'!D30)*D112)*D$19*D$125)</f>
        <v>0</v>
      </c>
      <c r="E40" s="12">
        <f>IF('KWh (Cumulative) LI'!E40=0,0,((('KWh (Monthly) ENTRY LI'!E40*0.5)+'KWh (Cumulative) LI'!D40-'Rebasing adj LI'!E30)*E112)*E$19*E$125)</f>
        <v>0</v>
      </c>
      <c r="F40" s="12">
        <f>IF('KWh (Cumulative) LI'!F40=0,0,((('KWh (Monthly) ENTRY LI'!F40*0.5)+'KWh (Cumulative) LI'!E40-'Rebasing adj LI'!F30)*F112)*F$19*F$125)</f>
        <v>0</v>
      </c>
      <c r="G40" s="12">
        <f>IF('KWh (Cumulative) LI'!G40=0,0,((('KWh (Monthly) ENTRY LI'!G40*0.5)+'KWh (Cumulative) LI'!F40-'Rebasing adj LI'!G30)*G112)*G$19*G$125)</f>
        <v>0</v>
      </c>
      <c r="H40" s="12">
        <f>IF('KWh (Cumulative) LI'!H40=0,0,((('KWh (Monthly) ENTRY LI'!H40*0.5)+'KWh (Cumulative) LI'!G40-'Rebasing adj LI'!H30)*H112)*H$19*H$125)</f>
        <v>0</v>
      </c>
      <c r="I40" s="12">
        <f>IF('KWh (Cumulative) LI'!I40=0,0,((('KWh (Monthly) ENTRY LI'!I40*0.5)+'KWh (Cumulative) LI'!H40-'Rebasing adj LI'!I30)*I112)*I$19*I$125)</f>
        <v>0</v>
      </c>
      <c r="J40" s="12">
        <f>IF('KWh (Cumulative) LI'!J40=0,0,((('KWh (Monthly) ENTRY LI'!J40*0.5)+'KWh (Cumulative) LI'!I40-'Rebasing adj LI'!J30)*J112)*J$19*J$125)</f>
        <v>0</v>
      </c>
      <c r="K40" s="12">
        <f>IF('KWh (Cumulative) LI'!K40=0,0,((('KWh (Monthly) ENTRY LI'!K40*0.5)+'KWh (Cumulative) LI'!J40-'Rebasing adj LI'!K30)*K112)*K$19*K$125)</f>
        <v>0</v>
      </c>
      <c r="L40" s="12">
        <f>IF('KWh (Cumulative) LI'!L40=0,0,((('KWh (Monthly) ENTRY LI'!L40*0.5)+'KWh (Cumulative) LI'!K40-'Rebasing adj LI'!L30)*L112)*L$19*L$125)</f>
        <v>0</v>
      </c>
      <c r="M40" s="12">
        <f>IF('KWh (Cumulative) LI'!M40=0,0,((('KWh (Monthly) ENTRY LI'!M40*0.5)+'KWh (Cumulative) LI'!L40-'Rebasing adj LI'!M30)*M112)*M$19*M$125)</f>
        <v>0</v>
      </c>
      <c r="N40" s="12">
        <f>IF('KWh (Cumulative) LI'!N40=0,0,((('KWh (Monthly) ENTRY LI'!N40*0.5)+'KWh (Cumulative) LI'!M40-'Rebasing adj LI'!N30)*N112)*N$19*N$125)</f>
        <v>0</v>
      </c>
      <c r="O40" s="12">
        <f>IF('KWh (Cumulative) LI'!O40=0,0,((('KWh (Monthly) ENTRY LI'!O40*0.5)+'KWh (Cumulative) LI'!N40-'Rebasing adj LI'!O30)*O112)*O$19*O$125)</f>
        <v>0</v>
      </c>
      <c r="P40" s="12">
        <f>IF('KWh (Cumulative) LI'!P40=0,0,((('KWh (Monthly) ENTRY LI'!P40*0.5)+'KWh (Cumulative) LI'!O40-'Rebasing adj LI'!P30)*P112)*P$19*P$125)</f>
        <v>0</v>
      </c>
      <c r="Q40" s="12">
        <f>IF('KWh (Cumulative) LI'!Q40=0,0,((('KWh (Monthly) ENTRY LI'!Q40*0.5)+'KWh (Cumulative) LI'!P40-'Rebasing adj LI'!Q30)*Q112)*Q$19*Q$125)</f>
        <v>0</v>
      </c>
      <c r="R40" s="12">
        <f>IF('KWh (Cumulative) LI'!R40=0,0,((('KWh (Monthly) ENTRY LI'!R40*0.5)+'KWh (Cumulative) LI'!Q40-'Rebasing adj LI'!R30)*R112)*R$19*R$125)</f>
        <v>0</v>
      </c>
      <c r="S40" s="12">
        <f>IF('KWh (Cumulative) LI'!S40=0,0,((('KWh (Monthly) ENTRY LI'!S40*0.5)+'KWh (Cumulative) LI'!R40-'Rebasing adj LI'!S30)*S112)*S$19*S$125)</f>
        <v>0</v>
      </c>
      <c r="T40" s="12">
        <f>IF('KWh (Cumulative) LI'!T40=0,0,((('KWh (Monthly) ENTRY LI'!T40*0.5)+'KWh (Cumulative) LI'!S40-'Rebasing adj LI'!T30)*T112)*T$19*T$125)</f>
        <v>0</v>
      </c>
      <c r="U40" s="12">
        <f>IF('KWh (Cumulative) LI'!U40=0,0,((('KWh (Monthly) ENTRY LI'!U40*0.5)+'KWh (Cumulative) LI'!T40-'Rebasing adj LI'!U30)*U112)*U$19*U$125)</f>
        <v>0</v>
      </c>
      <c r="V40" s="12">
        <f>IF('KWh (Cumulative) LI'!V40=0,0,((('KWh (Monthly) ENTRY LI'!V40*0.5)+'KWh (Cumulative) LI'!U40-'Rebasing adj LI'!V30)*V112)*V$19*V$125)</f>
        <v>0</v>
      </c>
      <c r="W40" s="12">
        <f>IF('KWh (Cumulative) LI'!W40=0,0,((('KWh (Monthly) ENTRY LI'!W40*0.5)+'KWh (Cumulative) LI'!V40-'Rebasing adj LI'!W30)*W112)*W$19*W$125)</f>
        <v>0</v>
      </c>
      <c r="X40" s="12">
        <f>IF('KWh (Cumulative) LI'!X40=0,0,((('KWh (Monthly) ENTRY LI'!X40*0.5)+'KWh (Cumulative) LI'!W40-'Rebasing adj LI'!X30)*X112)*X$19*X$125)</f>
        <v>0</v>
      </c>
      <c r="Y40" s="12">
        <f>IF('KWh (Cumulative) LI'!Y40=0,0,((('KWh (Monthly) ENTRY LI'!Y40*0.5)+'KWh (Cumulative) LI'!X40-'Rebasing adj LI'!Y30)*Y112)*Y$19*Y$125)</f>
        <v>0</v>
      </c>
      <c r="Z40" s="12">
        <f>IF('KWh (Cumulative) LI'!Z40=0,0,((('KWh (Monthly) ENTRY LI'!Z40*0.5)+'KWh (Cumulative) LI'!Y40-'Rebasing adj LI'!Z30)*Z112)*Z$19*Z$125)</f>
        <v>0</v>
      </c>
      <c r="AA40" s="12">
        <f>IF('KWh (Cumulative) LI'!AA40=0,0,((('KWh (Monthly) ENTRY LI'!AA40*0.5)+'KWh (Cumulative) LI'!Z40-'Rebasing adj LI'!AA30)*AA112)*AA$19*AA$125)</f>
        <v>0</v>
      </c>
      <c r="AB40" s="12">
        <f>IF('KWh (Cumulative) LI'!AB40=0,0,((('KWh (Monthly) ENTRY LI'!AB40*0.5)+'KWh (Cumulative) LI'!AA40-'Rebasing adj LI'!AB30)*AB112)*AB$19*AB$125)</f>
        <v>0</v>
      </c>
      <c r="AC40" s="12">
        <f>IF('KWh (Cumulative) LI'!AC40=0,0,((('KWh (Monthly) ENTRY LI'!AC40*0.5)+'KWh (Cumulative) LI'!AB40-'Rebasing adj LI'!AC30)*AC112)*AC$19*AC$125)</f>
        <v>0</v>
      </c>
      <c r="AD40" s="12">
        <f>IF('KWh (Cumulative) LI'!AD40=0,0,((('KWh (Monthly) ENTRY LI'!AD40*0.5)+'KWh (Cumulative) LI'!AC40-'Rebasing adj LI'!AD30)*AD112)*AD$19*AD$125)</f>
        <v>0</v>
      </c>
      <c r="AE40" s="12">
        <f>IF('KWh (Cumulative) LI'!AE40=0,0,((('KWh (Monthly) ENTRY LI'!AE40*0.5)+'KWh (Cumulative) LI'!AD40-'Rebasing adj LI'!AE30)*AE112)*AE$19*AE$125)</f>
        <v>0</v>
      </c>
      <c r="AF40" s="12">
        <f>IF('KWh (Cumulative) LI'!AF40=0,0,((('KWh (Monthly) ENTRY LI'!AF40*0.5)+'KWh (Cumulative) LI'!AE40-'Rebasing adj LI'!AF30)*AF112)*AF$19*AF$125)</f>
        <v>0</v>
      </c>
      <c r="AG40" s="12">
        <f>IF('KWh (Cumulative) LI'!AG40=0,0,((('KWh (Monthly) ENTRY LI'!AG40*0.5)+'KWh (Cumulative) LI'!AF40-'Rebasing adj LI'!AG30)*AG112)*AG$19*AG$125)</f>
        <v>0</v>
      </c>
      <c r="AH40" s="12">
        <f>IF('KWh (Cumulative) LI'!AH40=0,0,((('KWh (Monthly) ENTRY LI'!AH40*0.5)+'KWh (Cumulative) LI'!AG40-'Rebasing adj LI'!AH30)*AH112)*AH$19*AH$125)</f>
        <v>0</v>
      </c>
      <c r="AI40" s="12">
        <f>IF('KWh (Cumulative) LI'!AI40=0,0,((('KWh (Monthly) ENTRY LI'!AI40*0.5)+'KWh (Cumulative) LI'!AH40-'Rebasing adj LI'!AI30)*AI112)*AI$19*AI$125)</f>
        <v>0</v>
      </c>
      <c r="AJ40" s="12">
        <f>IF('KWh (Cumulative) LI'!AJ40=0,0,((('KWh (Monthly) ENTRY LI'!AJ40*0.5)+'KWh (Cumulative) LI'!AI40-'Rebasing adj LI'!AJ30)*AJ112)*AJ$19*AJ$125)</f>
        <v>0</v>
      </c>
      <c r="AK40" s="12">
        <f>IF('KWh (Cumulative) LI'!AK40=0,0,((('KWh (Monthly) ENTRY LI'!AK40*0.5)+'KWh (Cumulative) LI'!AJ40-'Rebasing adj LI'!AK30)*AK112)*AK$19*AK$125)</f>
        <v>0</v>
      </c>
      <c r="AL40" s="12">
        <f>IF('KWh (Cumulative) LI'!AL40=0,0,((('KWh (Monthly) ENTRY LI'!AL40*0.5)+'KWh (Cumulative) LI'!AK40-'Rebasing adj LI'!AL30)*AL112)*AL$19*AL$125)</f>
        <v>0</v>
      </c>
      <c r="AM40" s="12">
        <f>IF('KWh (Cumulative) LI'!AM40=0,0,((('KWh (Monthly) ENTRY LI'!AM40*0.5)+'KWh (Cumulative) LI'!AL40-'Rebasing adj LI'!AM30)*AM112)*AM$19*AM$125)</f>
        <v>0</v>
      </c>
      <c r="AN40" s="12">
        <f>IF('KWh (Cumulative) LI'!AN40=0,0,((('KWh (Monthly) ENTRY LI'!AN40*0.5)+'KWh (Cumulative) LI'!AM40-'Rebasing adj LI'!AN30)*AN112)*AN$19*AN$125)</f>
        <v>0</v>
      </c>
      <c r="AO40" s="12">
        <f>IF('KWh (Cumulative) LI'!AO40=0,0,((('KWh (Monthly) ENTRY LI'!AO40*0.5)+'KWh (Cumulative) LI'!AN40-'Rebasing adj LI'!AO30)*AO112)*AO$19*AO$125)</f>
        <v>0</v>
      </c>
      <c r="AP40" s="12">
        <f>IF('KWh (Cumulative) LI'!AP40=0,0,((('KWh (Monthly) ENTRY LI'!AP40*0.5)+'KWh (Cumulative) LI'!AO40-'Rebasing adj LI'!AP30)*AP112)*AP$19*AP$125)</f>
        <v>0</v>
      </c>
      <c r="AQ40" s="12">
        <f>IF('KWh (Cumulative) LI'!AQ40=0,0,((('KWh (Monthly) ENTRY LI'!AQ40*0.5)+'KWh (Cumulative) LI'!AP40-'Rebasing adj LI'!AQ30)*AQ112)*AQ$19*AQ$125)</f>
        <v>0</v>
      </c>
      <c r="AR40" s="12">
        <f>IF('KWh (Cumulative) LI'!AR40=0,0,((('KWh (Monthly) ENTRY LI'!AR40*0.5)+'KWh (Cumulative) LI'!AQ40-'Rebasing adj LI'!AR30)*AR112)*AR$19*AR$125)</f>
        <v>0</v>
      </c>
      <c r="AS40" s="12">
        <f>IF('KWh (Cumulative) LI'!AS40=0,0,((('KWh (Monthly) ENTRY LI'!AS40*0.5)+'KWh (Cumulative) LI'!AR40-'Rebasing adj LI'!AS30)*AS112)*AS$19*AS$125)</f>
        <v>0</v>
      </c>
      <c r="AT40" s="12">
        <f>IF('KWh (Cumulative) LI'!AT40=0,0,((('KWh (Monthly) ENTRY LI'!AT40*0.5)+'KWh (Cumulative) LI'!AS40-'Rebasing adj LI'!AT30)*AT112)*AT$19*AT$125)</f>
        <v>0</v>
      </c>
      <c r="AU40" s="12">
        <f>IF('KWh (Cumulative) LI'!AU40=0,0,((('KWh (Monthly) ENTRY LI'!AU40*0.5)+'KWh (Cumulative) LI'!AT40-'Rebasing adj LI'!AU30)*AU112)*AU$19*AU$125)</f>
        <v>0</v>
      </c>
      <c r="AV40" s="12">
        <f>IF('KWh (Cumulative) LI'!AV40=0,0,((('KWh (Monthly) ENTRY LI'!AV40*0.5)+'KWh (Cumulative) LI'!AU40-'Rebasing adj LI'!AV30)*AV112)*AV$19*AV$125)</f>
        <v>0</v>
      </c>
      <c r="AW40" s="12">
        <f>IF('KWh (Cumulative) LI'!AW40=0,0,((('KWh (Monthly) ENTRY LI'!AW40*0.5)+'KWh (Cumulative) LI'!AV40-'Rebasing adj LI'!AW30)*AW112)*AW$19*AW$125)</f>
        <v>0</v>
      </c>
      <c r="AX40" s="12">
        <f>IF('KWh (Cumulative) LI'!AX40=0,0,((('KWh (Monthly) ENTRY LI'!AX40*0.5)+'KWh (Cumulative) LI'!AW40-'Rebasing adj LI'!AX30)*AX112)*AX$19*AX$125)</f>
        <v>0</v>
      </c>
      <c r="AY40" s="12">
        <f>IF('KWh (Cumulative) LI'!AY40=0,0,((('KWh (Monthly) ENTRY LI'!AY40*0.5)+'KWh (Cumulative) LI'!AX40-'Rebasing adj LI'!AY30)*AY112)*AY$19*AY$125)</f>
        <v>0</v>
      </c>
      <c r="AZ40" s="12">
        <f>IF('KWh (Cumulative) LI'!AZ40=0,0,((('KWh (Monthly) ENTRY LI'!AZ40*0.5)+'KWh (Cumulative) LI'!AY40-'Rebasing adj LI'!AZ30)*AZ112)*AZ$19*AZ$125)</f>
        <v>0</v>
      </c>
      <c r="BA40" s="12">
        <f>IF('KWh (Cumulative) LI'!BA40=0,0,((('KWh (Monthly) ENTRY LI'!BA40*0.5)+'KWh (Cumulative) LI'!AZ40-'Rebasing adj LI'!BA30)*BA112)*BA$19*BA$125)</f>
        <v>0</v>
      </c>
      <c r="BB40" s="12">
        <f>IF('KWh (Cumulative) LI'!BB40=0,0,((('KWh (Monthly) ENTRY LI'!BB40*0.5)+'KWh (Cumulative) LI'!BA40-'Rebasing adj LI'!BB30)*BB112)*BB$19*BB$125)</f>
        <v>0</v>
      </c>
      <c r="BC40" s="12">
        <f>IF('KWh (Cumulative) LI'!BC40=0,0,((('KWh (Monthly) ENTRY LI'!BC40*0.5)+'KWh (Cumulative) LI'!BB40-'Rebasing adj LI'!BC30)*BC112)*BC$19*BC$125)</f>
        <v>0</v>
      </c>
      <c r="BD40" s="12">
        <f>IF('KWh (Cumulative) LI'!BD40=0,0,((('KWh (Monthly) ENTRY LI'!BD40*0.5)+'KWh (Cumulative) LI'!BC40-'Rebasing adj LI'!BD30)*BD112)*BD$19*BD$125)</f>
        <v>0</v>
      </c>
      <c r="BE40" s="12">
        <f>IF('KWh (Cumulative) LI'!BE40=0,0,((('KWh (Monthly) ENTRY LI'!BE40*0.5)+'KWh (Cumulative) LI'!BD40-'Rebasing adj LI'!BE30)*BE112)*BE$19*BE$125)</f>
        <v>0</v>
      </c>
      <c r="BF40" s="12">
        <f>IF('KWh (Cumulative) LI'!BF40=0,0,((('KWh (Monthly) ENTRY LI'!BF40*0.5)+'KWh (Cumulative) LI'!BE40-'Rebasing adj LI'!BF30)*BF112)*BF$19*BF$125)</f>
        <v>0</v>
      </c>
      <c r="BG40" s="12">
        <f>IF('KWh (Cumulative) LI'!BG40=0,0,((('KWh (Monthly) ENTRY LI'!BG40*0.5)+'KWh (Cumulative) LI'!BF40-'Rebasing adj LI'!BG30)*BG112)*BG$19*BG$125)</f>
        <v>0</v>
      </c>
      <c r="BH40" s="12">
        <f>IF('KWh (Cumulative) LI'!BH40=0,0,((('KWh (Monthly) ENTRY LI'!BH40*0.5)+'KWh (Cumulative) LI'!BG40-'Rebasing adj LI'!BH30)*BH112)*BH$19*BH$125)</f>
        <v>0</v>
      </c>
      <c r="BI40" s="12">
        <f>IF('KWh (Cumulative) LI'!BI40=0,0,((('KWh (Monthly) ENTRY LI'!BI40*0.5)+'KWh (Cumulative) LI'!BH40-'Rebasing adj LI'!BI30)*BI112)*BI$19*BI$125)</f>
        <v>0</v>
      </c>
      <c r="BJ40" s="12">
        <f>IF('KWh (Cumulative) LI'!BJ40=0,0,((('KWh (Monthly) ENTRY LI'!BJ40*0.5)+'KWh (Cumulative) LI'!BI40-'Rebasing adj LI'!BJ30)*BJ112)*BJ$19*BJ$125)</f>
        <v>0</v>
      </c>
      <c r="BK40" s="12">
        <f>IF('KWh (Cumulative) LI'!BK40=0,0,((('KWh (Monthly) ENTRY LI'!BK40*0.5)+'KWh (Cumulative) LI'!BJ40-'Rebasing adj LI'!BK30)*BK112)*BK$19*BK$125)</f>
        <v>0</v>
      </c>
      <c r="BL40" s="12">
        <f>IF('KWh (Cumulative) LI'!BL40=0,0,((('KWh (Monthly) ENTRY LI'!BL40*0.5)+'KWh (Cumulative) LI'!BK40-'Rebasing adj LI'!BL30)*BL112)*BL$19*BL$125)</f>
        <v>0</v>
      </c>
      <c r="BM40" s="12">
        <f>IF('KWh (Cumulative) LI'!BM40=0,0,((('KWh (Monthly) ENTRY LI'!BM40*0.5)+'KWh (Cumulative) LI'!BL40-'Rebasing adj LI'!BM30)*BM112)*BM$19*BM$125)</f>
        <v>0</v>
      </c>
      <c r="BN40" s="12">
        <f>IF('KWh (Cumulative) LI'!BN40=0,0,((('KWh (Monthly) ENTRY LI'!BN40*0.5)+'KWh (Cumulative) LI'!BM40-'Rebasing adj LI'!BN30)*BN112)*BN$19*BN$125)</f>
        <v>0</v>
      </c>
      <c r="BO40" s="12">
        <f>IF('KWh (Cumulative) LI'!BO40=0,0,((('KWh (Monthly) ENTRY LI'!BO40*0.5)+'KWh (Cumulative) LI'!BN40-'Rebasing adj LI'!BO30)*BO112)*BO$19*BO$125)</f>
        <v>0</v>
      </c>
      <c r="BP40" s="12">
        <f>IF('KWh (Cumulative) LI'!BP40=0,0,((('KWh (Monthly) ENTRY LI'!BP40*0.5)+'KWh (Cumulative) LI'!BO40-'Rebasing adj LI'!BP30)*BP112)*BP$19*BP$125)</f>
        <v>0</v>
      </c>
      <c r="BQ40" s="12">
        <f>IF('KWh (Cumulative) LI'!BQ40=0,0,((('KWh (Monthly) ENTRY LI'!BQ40*0.5)+'KWh (Cumulative) LI'!BP40-'Rebasing adj LI'!BQ30)*BQ112)*BQ$19*BQ$125)</f>
        <v>0</v>
      </c>
      <c r="BR40" s="12">
        <f>IF('KWh (Cumulative) LI'!BR40=0,0,((('KWh (Monthly) ENTRY LI'!BR40*0.5)+'KWh (Cumulative) LI'!BQ40-'Rebasing adj LI'!BR30)*BR112)*BR$19*BR$125)</f>
        <v>0</v>
      </c>
      <c r="BS40" s="12">
        <f>IF('KWh (Cumulative) LI'!BS40=0,0,((('KWh (Monthly) ENTRY LI'!BS40*0.5)+'KWh (Cumulative) LI'!BR40-'Rebasing adj LI'!BS30)*BS112)*BS$19*BS$125)</f>
        <v>0</v>
      </c>
      <c r="BT40" s="12">
        <f>IF('KWh (Cumulative) LI'!BT40=0,0,((('KWh (Monthly) ENTRY LI'!BT40*0.5)+'KWh (Cumulative) LI'!BS40-'Rebasing adj LI'!BT30)*BT112)*BT$19*BT$125)</f>
        <v>0</v>
      </c>
      <c r="BU40" s="12">
        <f>IF('KWh (Cumulative) LI'!BU40=0,0,((('KWh (Monthly) ENTRY LI'!BU40*0.5)+'KWh (Cumulative) LI'!BT40-'Rebasing adj LI'!BU30)*BU112)*BU$19*BU$125)</f>
        <v>0</v>
      </c>
      <c r="BV40" s="12">
        <f>IF('KWh (Cumulative) LI'!BV40=0,0,((('KWh (Monthly) ENTRY LI'!BV40*0.5)+'KWh (Cumulative) LI'!BU40-'Rebasing adj LI'!BV30)*BV112)*BV$19*BV$125)</f>
        <v>0</v>
      </c>
      <c r="BW40" s="12">
        <f>IF('KWh (Cumulative) LI'!BW40=0,0,((('KWh (Monthly) ENTRY LI'!BW40*0.5)+'KWh (Cumulative) LI'!BV40-'Rebasing adj LI'!BW30)*BW112)*BW$19*BW$125)</f>
        <v>0</v>
      </c>
      <c r="BX40" s="12">
        <f>IF('KWh (Cumulative) LI'!BX40=0,0,((('KWh (Monthly) ENTRY LI'!BX40*0.5)+'KWh (Cumulative) LI'!BW40-'Rebasing adj LI'!BX30)*BX112)*BX$19*BX$125)</f>
        <v>0</v>
      </c>
      <c r="BY40" s="12">
        <f>IF('KWh (Cumulative) LI'!BY40=0,0,((('KWh (Monthly) ENTRY LI'!BY40*0.5)+'KWh (Cumulative) LI'!BX40-'Rebasing adj LI'!BY30)*BY112)*BY$19*BY$125)</f>
        <v>0</v>
      </c>
      <c r="BZ40" s="12">
        <f>IF('KWh (Cumulative) LI'!BZ40=0,0,((('KWh (Monthly) ENTRY LI'!BZ40*0.5)+'KWh (Cumulative) LI'!BY40-'Rebasing adj LI'!BZ30)*BZ112)*BZ$19*BZ$125)</f>
        <v>0</v>
      </c>
      <c r="CA40" s="12">
        <f>IF('KWh (Cumulative) LI'!CA40=0,0,((('KWh (Monthly) ENTRY LI'!CA40*0.5)+'KWh (Cumulative) LI'!BZ40-'Rebasing adj LI'!CA30)*CA112)*CA$19*CA$125)</f>
        <v>0</v>
      </c>
      <c r="CB40" s="12">
        <f>IF('KWh (Cumulative) LI'!CB40=0,0,((('KWh (Monthly) ENTRY LI'!CB40*0.5)+'KWh (Cumulative) LI'!CA40-'Rebasing adj LI'!CB30)*CB112)*CB$19*CB$125)</f>
        <v>0</v>
      </c>
      <c r="CC40" s="12">
        <f>IF('KWh (Cumulative) LI'!CC40=0,0,((('KWh (Monthly) ENTRY LI'!CC40*0.5)+'KWh (Cumulative) LI'!CB40-'Rebasing adj LI'!CC30)*CC112)*CC$19*CC$125)</f>
        <v>0</v>
      </c>
      <c r="CD40" s="12">
        <f>IF('KWh (Cumulative) LI'!CD40=0,0,((('KWh (Monthly) ENTRY LI'!CD40*0.5)+'KWh (Cumulative) LI'!CC40-'Rebasing adj LI'!CD30)*CD112)*CD$19*CD$125)</f>
        <v>0</v>
      </c>
      <c r="CE40" s="12">
        <f>IF('KWh (Cumulative) LI'!CE40=0,0,((('KWh (Monthly) ENTRY LI'!CE40*0.5)+'KWh (Cumulative) LI'!CD40-'Rebasing adj LI'!CE30)*CE112)*CE$19*CE$125)</f>
        <v>0</v>
      </c>
      <c r="CF40" s="12">
        <f>IF('KWh (Cumulative) LI'!CF40=0,0,((('KWh (Monthly) ENTRY LI'!CF40*0.5)+'KWh (Cumulative) LI'!CE40-'Rebasing adj LI'!CF30)*CF112)*CF$19*CF$125)</f>
        <v>0</v>
      </c>
      <c r="CG40" s="12">
        <f>IF('KWh (Cumulative) LI'!CG40=0,0,((('KWh (Monthly) ENTRY LI'!CG40*0.5)+'KWh (Cumulative) LI'!CF40-'Rebasing adj LI'!CG30)*CG112)*CG$19*CG$125)</f>
        <v>0</v>
      </c>
      <c r="CH40" s="12">
        <f>IF('KWh (Cumulative) LI'!CH40=0,0,((('KWh (Monthly) ENTRY LI'!CH40*0.5)+'KWh (Cumulative) LI'!CG40-'Rebasing adj LI'!CH30)*CH112)*CH$19*CH$125)</f>
        <v>0</v>
      </c>
      <c r="CI40" s="12">
        <f>IF('KWh (Cumulative) LI'!CI40=0,0,((('KWh (Monthly) ENTRY LI'!CI40*0.5)+'KWh (Cumulative) LI'!CH40-'Rebasing adj LI'!CI30)*CI112)*CI$19*CI$125)</f>
        <v>0</v>
      </c>
      <c r="CJ40" s="12">
        <f>IF('KWh (Cumulative) LI'!CJ40=0,0,((('KWh (Monthly) ENTRY LI'!CJ40*0.5)+'KWh (Cumulative) LI'!CI40-'Rebasing adj LI'!CJ30)*CJ112)*CJ$19*CJ$125)</f>
        <v>0</v>
      </c>
    </row>
    <row r="41" spans="1:88" x14ac:dyDescent="0.35">
      <c r="A41" s="298"/>
      <c r="B41" s="47" t="s">
        <v>3</v>
      </c>
      <c r="C41" s="12">
        <f>IF('KWh (Cumulative) LI'!C41=0,0,((('KWh (Monthly) ENTRY LI'!C41*0.5)-'Rebasing adj LI'!C31)*C113)*C$19*C$125)</f>
        <v>0</v>
      </c>
      <c r="D41" s="12">
        <f>IF('KWh (Cumulative) LI'!D41=0,0,((('KWh (Monthly) ENTRY LI'!D41*0.5)+'KWh (Cumulative) LI'!C41-'Rebasing adj LI'!D31)*D113)*D$19*D$125)</f>
        <v>0</v>
      </c>
      <c r="E41" s="12">
        <f>IF('KWh (Cumulative) LI'!E41=0,0,((('KWh (Monthly) ENTRY LI'!E41*0.5)+'KWh (Cumulative) LI'!D41-'Rebasing adj LI'!E31)*E113)*E$19*E$125)</f>
        <v>0</v>
      </c>
      <c r="F41" s="12">
        <f>IF('KWh (Cumulative) LI'!F41=0,0,((('KWh (Monthly) ENTRY LI'!F41*0.5)+'KWh (Cumulative) LI'!E41-'Rebasing adj LI'!F31)*F113)*F$19*F$125)</f>
        <v>0</v>
      </c>
      <c r="G41" s="12">
        <f>IF('KWh (Cumulative) LI'!G41=0,0,((('KWh (Monthly) ENTRY LI'!G41*0.5)+'KWh (Cumulative) LI'!F41-'Rebasing adj LI'!G31)*G113)*G$19*G$125)</f>
        <v>0</v>
      </c>
      <c r="H41" s="12">
        <f>IF('KWh (Cumulative) LI'!H41=0,0,((('KWh (Monthly) ENTRY LI'!H41*0.5)+'KWh (Cumulative) LI'!G41-'Rebasing adj LI'!H31)*H113)*H$19*H$125)</f>
        <v>0</v>
      </c>
      <c r="I41" s="12">
        <f>IF('KWh (Cumulative) LI'!I41=0,0,((('KWh (Monthly) ENTRY LI'!I41*0.5)+'KWh (Cumulative) LI'!H41-'Rebasing adj LI'!I31)*I113)*I$19*I$125)</f>
        <v>0</v>
      </c>
      <c r="J41" s="12">
        <f>IF('KWh (Cumulative) LI'!J41=0,0,((('KWh (Monthly) ENTRY LI'!J41*0.5)+'KWh (Cumulative) LI'!I41-'Rebasing adj LI'!J31)*J113)*J$19*J$125)</f>
        <v>0</v>
      </c>
      <c r="K41" s="12">
        <f>IF('KWh (Cumulative) LI'!K41=0,0,((('KWh (Monthly) ENTRY LI'!K41*0.5)+'KWh (Cumulative) LI'!J41-'Rebasing adj LI'!K31)*K113)*K$19*K$125)</f>
        <v>0</v>
      </c>
      <c r="L41" s="12">
        <f>IF('KWh (Cumulative) LI'!L41=0,0,((('KWh (Monthly) ENTRY LI'!L41*0.5)+'KWh (Cumulative) LI'!K41-'Rebasing adj LI'!L31)*L113)*L$19*L$125)</f>
        <v>0</v>
      </c>
      <c r="M41" s="12">
        <f>IF('KWh (Cumulative) LI'!M41=0,0,((('KWh (Monthly) ENTRY LI'!M41*0.5)+'KWh (Cumulative) LI'!L41-'Rebasing adj LI'!M31)*M113)*M$19*M$125)</f>
        <v>0</v>
      </c>
      <c r="N41" s="12">
        <f>IF('KWh (Cumulative) LI'!N41=0,0,((('KWh (Monthly) ENTRY LI'!N41*0.5)+'KWh (Cumulative) LI'!M41-'Rebasing adj LI'!N31)*N113)*N$19*N$125)</f>
        <v>0</v>
      </c>
      <c r="O41" s="12">
        <f>IF('KWh (Cumulative) LI'!O41=0,0,((('KWh (Monthly) ENTRY LI'!O41*0.5)+'KWh (Cumulative) LI'!N41-'Rebasing adj LI'!O31)*O113)*O$19*O$125)</f>
        <v>0</v>
      </c>
      <c r="P41" s="12">
        <f>IF('KWh (Cumulative) LI'!P41=0,0,((('KWh (Monthly) ENTRY LI'!P41*0.5)+'KWh (Cumulative) LI'!O41-'Rebasing adj LI'!P31)*P113)*P$19*P$125)</f>
        <v>0</v>
      </c>
      <c r="Q41" s="12">
        <f>IF('KWh (Cumulative) LI'!Q41=0,0,((('KWh (Monthly) ENTRY LI'!Q41*0.5)+'KWh (Cumulative) LI'!P41-'Rebasing adj LI'!Q31)*Q113)*Q$19*Q$125)</f>
        <v>0</v>
      </c>
      <c r="R41" s="12">
        <f>IF('KWh (Cumulative) LI'!R41=0,0,((('KWh (Monthly) ENTRY LI'!R41*0.5)+'KWh (Cumulative) LI'!Q41-'Rebasing adj LI'!R31)*R113)*R$19*R$125)</f>
        <v>0</v>
      </c>
      <c r="S41" s="12">
        <f>IF('KWh (Cumulative) LI'!S41=0,0,((('KWh (Monthly) ENTRY LI'!S41*0.5)+'KWh (Cumulative) LI'!R41-'Rebasing adj LI'!S31)*S113)*S$19*S$125)</f>
        <v>0</v>
      </c>
      <c r="T41" s="12">
        <f>IF('KWh (Cumulative) LI'!T41=0,0,((('KWh (Monthly) ENTRY LI'!T41*0.5)+'KWh (Cumulative) LI'!S41-'Rebasing adj LI'!T31)*T113)*T$19*T$125)</f>
        <v>0</v>
      </c>
      <c r="U41" s="12">
        <f>IF('KWh (Cumulative) LI'!U41=0,0,((('KWh (Monthly) ENTRY LI'!U41*0.5)+'KWh (Cumulative) LI'!T41-'Rebasing adj LI'!U31)*U113)*U$19*U$125)</f>
        <v>0</v>
      </c>
      <c r="V41" s="12">
        <f>IF('KWh (Cumulative) LI'!V41=0,0,((('KWh (Monthly) ENTRY LI'!V41*0.5)+'KWh (Cumulative) LI'!U41-'Rebasing adj LI'!V31)*V113)*V$19*V$125)</f>
        <v>0</v>
      </c>
      <c r="W41" s="12">
        <f>IF('KWh (Cumulative) LI'!W41=0,0,((('KWh (Monthly) ENTRY LI'!W41*0.5)+'KWh (Cumulative) LI'!V41-'Rebasing adj LI'!W31)*W113)*W$19*W$125)</f>
        <v>0</v>
      </c>
      <c r="X41" s="12">
        <f>IF('KWh (Cumulative) LI'!X41=0,0,((('KWh (Monthly) ENTRY LI'!X41*0.5)+'KWh (Cumulative) LI'!W41-'Rebasing adj LI'!X31)*X113)*X$19*X$125)</f>
        <v>0</v>
      </c>
      <c r="Y41" s="12">
        <f>IF('KWh (Cumulative) LI'!Y41=0,0,((('KWh (Monthly) ENTRY LI'!Y41*0.5)+'KWh (Cumulative) LI'!X41-'Rebasing adj LI'!Y31)*Y113)*Y$19*Y$125)</f>
        <v>0</v>
      </c>
      <c r="Z41" s="12">
        <f>IF('KWh (Cumulative) LI'!Z41=0,0,((('KWh (Monthly) ENTRY LI'!Z41*0.5)+'KWh (Cumulative) LI'!Y41-'Rebasing adj LI'!Z31)*Z113)*Z$19*Z$125)</f>
        <v>0</v>
      </c>
      <c r="AA41" s="12">
        <f>IF('KWh (Cumulative) LI'!AA41=0,0,((('KWh (Monthly) ENTRY LI'!AA41*0.5)+'KWh (Cumulative) LI'!Z41-'Rebasing adj LI'!AA31)*AA113)*AA$19*AA$125)</f>
        <v>0</v>
      </c>
      <c r="AB41" s="12">
        <f>IF('KWh (Cumulative) LI'!AB41=0,0,((('KWh (Monthly) ENTRY LI'!AB41*0.5)+'KWh (Cumulative) LI'!AA41-'Rebasing adj LI'!AB31)*AB113)*AB$19*AB$125)</f>
        <v>0</v>
      </c>
      <c r="AC41" s="12">
        <f>IF('KWh (Cumulative) LI'!AC41=0,0,((('KWh (Monthly) ENTRY LI'!AC41*0.5)+'KWh (Cumulative) LI'!AB41-'Rebasing adj LI'!AC31)*AC113)*AC$19*AC$125)</f>
        <v>0</v>
      </c>
      <c r="AD41" s="12">
        <f>IF('KWh (Cumulative) LI'!AD41=0,0,((('KWh (Monthly) ENTRY LI'!AD41*0.5)+'KWh (Cumulative) LI'!AC41-'Rebasing adj LI'!AD31)*AD113)*AD$19*AD$125)</f>
        <v>0</v>
      </c>
      <c r="AE41" s="12">
        <f>IF('KWh (Cumulative) LI'!AE41=0,0,((('KWh (Monthly) ENTRY LI'!AE41*0.5)+'KWh (Cumulative) LI'!AD41-'Rebasing adj LI'!AE31)*AE113)*AE$19*AE$125)</f>
        <v>0</v>
      </c>
      <c r="AF41" s="12">
        <f>IF('KWh (Cumulative) LI'!AF41=0,0,((('KWh (Monthly) ENTRY LI'!AF41*0.5)+'KWh (Cumulative) LI'!AE41-'Rebasing adj LI'!AF31)*AF113)*AF$19*AF$125)</f>
        <v>0</v>
      </c>
      <c r="AG41" s="12">
        <f>IF('KWh (Cumulative) LI'!AG41=0,0,((('KWh (Monthly) ENTRY LI'!AG41*0.5)+'KWh (Cumulative) LI'!AF41-'Rebasing adj LI'!AG31)*AG113)*AG$19*AG$125)</f>
        <v>0</v>
      </c>
      <c r="AH41" s="12">
        <f>IF('KWh (Cumulative) LI'!AH41=0,0,((('KWh (Monthly) ENTRY LI'!AH41*0.5)+'KWh (Cumulative) LI'!AG41-'Rebasing adj LI'!AH31)*AH113)*AH$19*AH$125)</f>
        <v>0</v>
      </c>
      <c r="AI41" s="12">
        <f>IF('KWh (Cumulative) LI'!AI41=0,0,((('KWh (Monthly) ENTRY LI'!AI41*0.5)+'KWh (Cumulative) LI'!AH41-'Rebasing adj LI'!AI31)*AI113)*AI$19*AI$125)</f>
        <v>0</v>
      </c>
      <c r="AJ41" s="12">
        <f>IF('KWh (Cumulative) LI'!AJ41=0,0,((('KWh (Monthly) ENTRY LI'!AJ41*0.5)+'KWh (Cumulative) LI'!AI41-'Rebasing adj LI'!AJ31)*AJ113)*AJ$19*AJ$125)</f>
        <v>0</v>
      </c>
      <c r="AK41" s="12">
        <f>IF('KWh (Cumulative) LI'!AK41=0,0,((('KWh (Monthly) ENTRY LI'!AK41*0.5)+'KWh (Cumulative) LI'!AJ41-'Rebasing adj LI'!AK31)*AK113)*AK$19*AK$125)</f>
        <v>0</v>
      </c>
      <c r="AL41" s="12">
        <f>IF('KWh (Cumulative) LI'!AL41=0,0,((('KWh (Monthly) ENTRY LI'!AL41*0.5)+'KWh (Cumulative) LI'!AK41-'Rebasing adj LI'!AL31)*AL113)*AL$19*AL$125)</f>
        <v>0</v>
      </c>
      <c r="AM41" s="12">
        <f>IF('KWh (Cumulative) LI'!AM41=0,0,((('KWh (Monthly) ENTRY LI'!AM41*0.5)+'KWh (Cumulative) LI'!AL41-'Rebasing adj LI'!AM31)*AM113)*AM$19*AM$125)</f>
        <v>0</v>
      </c>
      <c r="AN41" s="12">
        <f>IF('KWh (Cumulative) LI'!AN41=0,0,((('KWh (Monthly) ENTRY LI'!AN41*0.5)+'KWh (Cumulative) LI'!AM41-'Rebasing adj LI'!AN31)*AN113)*AN$19*AN$125)</f>
        <v>0</v>
      </c>
      <c r="AO41" s="12">
        <f>IF('KWh (Cumulative) LI'!AO41=0,0,((('KWh (Monthly) ENTRY LI'!AO41*0.5)+'KWh (Cumulative) LI'!AN41-'Rebasing adj LI'!AO31)*AO113)*AO$19*AO$125)</f>
        <v>0</v>
      </c>
      <c r="AP41" s="12">
        <f>IF('KWh (Cumulative) LI'!AP41=0,0,((('KWh (Monthly) ENTRY LI'!AP41*0.5)+'KWh (Cumulative) LI'!AO41-'Rebasing adj LI'!AP31)*AP113)*AP$19*AP$125)</f>
        <v>0</v>
      </c>
      <c r="AQ41" s="12">
        <f>IF('KWh (Cumulative) LI'!AQ41=0,0,((('KWh (Monthly) ENTRY LI'!AQ41*0.5)+'KWh (Cumulative) LI'!AP41-'Rebasing adj LI'!AQ31)*AQ113)*AQ$19*AQ$125)</f>
        <v>0</v>
      </c>
      <c r="AR41" s="12">
        <f>IF('KWh (Cumulative) LI'!AR41=0,0,((('KWh (Monthly) ENTRY LI'!AR41*0.5)+'KWh (Cumulative) LI'!AQ41-'Rebasing adj LI'!AR31)*AR113)*AR$19*AR$125)</f>
        <v>0</v>
      </c>
      <c r="AS41" s="12">
        <f>IF('KWh (Cumulative) LI'!AS41=0,0,((('KWh (Monthly) ENTRY LI'!AS41*0.5)+'KWh (Cumulative) LI'!AR41-'Rebasing adj LI'!AS31)*AS113)*AS$19*AS$125)</f>
        <v>0</v>
      </c>
      <c r="AT41" s="12">
        <f>IF('KWh (Cumulative) LI'!AT41=0,0,((('KWh (Monthly) ENTRY LI'!AT41*0.5)+'KWh (Cumulative) LI'!AS41-'Rebasing adj LI'!AT31)*AT113)*AT$19*AT$125)</f>
        <v>0</v>
      </c>
      <c r="AU41" s="12">
        <f>IF('KWh (Cumulative) LI'!AU41=0,0,((('KWh (Monthly) ENTRY LI'!AU41*0.5)+'KWh (Cumulative) LI'!AT41-'Rebasing adj LI'!AU31)*AU113)*AU$19*AU$125)</f>
        <v>0</v>
      </c>
      <c r="AV41" s="12">
        <f>IF('KWh (Cumulative) LI'!AV41=0,0,((('KWh (Monthly) ENTRY LI'!AV41*0.5)+'KWh (Cumulative) LI'!AU41-'Rebasing adj LI'!AV31)*AV113)*AV$19*AV$125)</f>
        <v>0</v>
      </c>
      <c r="AW41" s="12">
        <f>IF('KWh (Cumulative) LI'!AW41=0,0,((('KWh (Monthly) ENTRY LI'!AW41*0.5)+'KWh (Cumulative) LI'!AV41-'Rebasing adj LI'!AW31)*AW113)*AW$19*AW$125)</f>
        <v>0</v>
      </c>
      <c r="AX41" s="12">
        <f>IF('KWh (Cumulative) LI'!AX41=0,0,((('KWh (Monthly) ENTRY LI'!AX41*0.5)+'KWh (Cumulative) LI'!AW41-'Rebasing adj LI'!AX31)*AX113)*AX$19*AX$125)</f>
        <v>0</v>
      </c>
      <c r="AY41" s="12">
        <f>IF('KWh (Cumulative) LI'!AY41=0,0,((('KWh (Monthly) ENTRY LI'!AY41*0.5)+'KWh (Cumulative) LI'!AX41-'Rebasing adj LI'!AY31)*AY113)*AY$19*AY$125)</f>
        <v>0</v>
      </c>
      <c r="AZ41" s="12">
        <f>IF('KWh (Cumulative) LI'!AZ41=0,0,((('KWh (Monthly) ENTRY LI'!AZ41*0.5)+'KWh (Cumulative) LI'!AY41-'Rebasing adj LI'!AZ31)*AZ113)*AZ$19*AZ$125)</f>
        <v>0</v>
      </c>
      <c r="BA41" s="12">
        <f>IF('KWh (Cumulative) LI'!BA41=0,0,((('KWh (Monthly) ENTRY LI'!BA41*0.5)+'KWh (Cumulative) LI'!AZ41-'Rebasing adj LI'!BA31)*BA113)*BA$19*BA$125)</f>
        <v>0</v>
      </c>
      <c r="BB41" s="12">
        <f>IF('KWh (Cumulative) LI'!BB41=0,0,((('KWh (Monthly) ENTRY LI'!BB41*0.5)+'KWh (Cumulative) LI'!BA41-'Rebasing adj LI'!BB31)*BB113)*BB$19*BB$125)</f>
        <v>0</v>
      </c>
      <c r="BC41" s="12">
        <f>IF('KWh (Cumulative) LI'!BC41=0,0,((('KWh (Monthly) ENTRY LI'!BC41*0.5)+'KWh (Cumulative) LI'!BB41-'Rebasing adj LI'!BC31)*BC113)*BC$19*BC$125)</f>
        <v>0</v>
      </c>
      <c r="BD41" s="12">
        <f>IF('KWh (Cumulative) LI'!BD41=0,0,((('KWh (Monthly) ENTRY LI'!BD41*0.5)+'KWh (Cumulative) LI'!BC41-'Rebasing adj LI'!BD31)*BD113)*BD$19*BD$125)</f>
        <v>0</v>
      </c>
      <c r="BE41" s="12">
        <f>IF('KWh (Cumulative) LI'!BE41=0,0,((('KWh (Monthly) ENTRY LI'!BE41*0.5)+'KWh (Cumulative) LI'!BD41-'Rebasing adj LI'!BE31)*BE113)*BE$19*BE$125)</f>
        <v>0</v>
      </c>
      <c r="BF41" s="12">
        <f>IF('KWh (Cumulative) LI'!BF41=0,0,((('KWh (Monthly) ENTRY LI'!BF41*0.5)+'KWh (Cumulative) LI'!BE41-'Rebasing adj LI'!BF31)*BF113)*BF$19*BF$125)</f>
        <v>0</v>
      </c>
      <c r="BG41" s="12">
        <f>IF('KWh (Cumulative) LI'!BG41=0,0,((('KWh (Monthly) ENTRY LI'!BG41*0.5)+'KWh (Cumulative) LI'!BF41-'Rebasing adj LI'!BG31)*BG113)*BG$19*BG$125)</f>
        <v>0</v>
      </c>
      <c r="BH41" s="12">
        <f>IF('KWh (Cumulative) LI'!BH41=0,0,((('KWh (Monthly) ENTRY LI'!BH41*0.5)+'KWh (Cumulative) LI'!BG41-'Rebasing adj LI'!BH31)*BH113)*BH$19*BH$125)</f>
        <v>0</v>
      </c>
      <c r="BI41" s="12">
        <f>IF('KWh (Cumulative) LI'!BI41=0,0,((('KWh (Monthly) ENTRY LI'!BI41*0.5)+'KWh (Cumulative) LI'!BH41-'Rebasing adj LI'!BI31)*BI113)*BI$19*BI$125)</f>
        <v>0</v>
      </c>
      <c r="BJ41" s="12">
        <f>IF('KWh (Cumulative) LI'!BJ41=0,0,((('KWh (Monthly) ENTRY LI'!BJ41*0.5)+'KWh (Cumulative) LI'!BI41-'Rebasing adj LI'!BJ31)*BJ113)*BJ$19*BJ$125)</f>
        <v>0</v>
      </c>
      <c r="BK41" s="12">
        <f>IF('KWh (Cumulative) LI'!BK41=0,0,((('KWh (Monthly) ENTRY LI'!BK41*0.5)+'KWh (Cumulative) LI'!BJ41-'Rebasing adj LI'!BK31)*BK113)*BK$19*BK$125)</f>
        <v>0</v>
      </c>
      <c r="BL41" s="12">
        <f>IF('KWh (Cumulative) LI'!BL41=0,0,((('KWh (Monthly) ENTRY LI'!BL41*0.5)+'KWh (Cumulative) LI'!BK41-'Rebasing adj LI'!BL31)*BL113)*BL$19*BL$125)</f>
        <v>0</v>
      </c>
      <c r="BM41" s="12">
        <f>IF('KWh (Cumulative) LI'!BM41=0,0,((('KWh (Monthly) ENTRY LI'!BM41*0.5)+'KWh (Cumulative) LI'!BL41-'Rebasing adj LI'!BM31)*BM113)*BM$19*BM$125)</f>
        <v>0</v>
      </c>
      <c r="BN41" s="12">
        <f>IF('KWh (Cumulative) LI'!BN41=0,0,((('KWh (Monthly) ENTRY LI'!BN41*0.5)+'KWh (Cumulative) LI'!BM41-'Rebasing adj LI'!BN31)*BN113)*BN$19*BN$125)</f>
        <v>0</v>
      </c>
      <c r="BO41" s="12">
        <f>IF('KWh (Cumulative) LI'!BO41=0,0,((('KWh (Monthly) ENTRY LI'!BO41*0.5)+'KWh (Cumulative) LI'!BN41-'Rebasing adj LI'!BO31)*BO113)*BO$19*BO$125)</f>
        <v>0</v>
      </c>
      <c r="BP41" s="12">
        <f>IF('KWh (Cumulative) LI'!BP41=0,0,((('KWh (Monthly) ENTRY LI'!BP41*0.5)+'KWh (Cumulative) LI'!BO41-'Rebasing adj LI'!BP31)*BP113)*BP$19*BP$125)</f>
        <v>0</v>
      </c>
      <c r="BQ41" s="12">
        <f>IF('KWh (Cumulative) LI'!BQ41=0,0,((('KWh (Monthly) ENTRY LI'!BQ41*0.5)+'KWh (Cumulative) LI'!BP41-'Rebasing adj LI'!BQ31)*BQ113)*BQ$19*BQ$125)</f>
        <v>0</v>
      </c>
      <c r="BR41" s="12">
        <f>IF('KWh (Cumulative) LI'!BR41=0,0,((('KWh (Monthly) ENTRY LI'!BR41*0.5)+'KWh (Cumulative) LI'!BQ41-'Rebasing adj LI'!BR31)*BR113)*BR$19*BR$125)</f>
        <v>0</v>
      </c>
      <c r="BS41" s="12">
        <f>IF('KWh (Cumulative) LI'!BS41=0,0,((('KWh (Monthly) ENTRY LI'!BS41*0.5)+'KWh (Cumulative) LI'!BR41-'Rebasing adj LI'!BS31)*BS113)*BS$19*BS$125)</f>
        <v>0</v>
      </c>
      <c r="BT41" s="12">
        <f>IF('KWh (Cumulative) LI'!BT41=0,0,((('KWh (Monthly) ENTRY LI'!BT41*0.5)+'KWh (Cumulative) LI'!BS41-'Rebasing adj LI'!BT31)*BT113)*BT$19*BT$125)</f>
        <v>0</v>
      </c>
      <c r="BU41" s="12">
        <f>IF('KWh (Cumulative) LI'!BU41=0,0,((('KWh (Monthly) ENTRY LI'!BU41*0.5)+'KWh (Cumulative) LI'!BT41-'Rebasing adj LI'!BU31)*BU113)*BU$19*BU$125)</f>
        <v>0</v>
      </c>
      <c r="BV41" s="12">
        <f>IF('KWh (Cumulative) LI'!BV41=0,0,((('KWh (Monthly) ENTRY LI'!BV41*0.5)+'KWh (Cumulative) LI'!BU41-'Rebasing adj LI'!BV31)*BV113)*BV$19*BV$125)</f>
        <v>0</v>
      </c>
      <c r="BW41" s="12">
        <f>IF('KWh (Cumulative) LI'!BW41=0,0,((('KWh (Monthly) ENTRY LI'!BW41*0.5)+'KWh (Cumulative) LI'!BV41-'Rebasing adj LI'!BW31)*BW113)*BW$19*BW$125)</f>
        <v>0</v>
      </c>
      <c r="BX41" s="12">
        <f>IF('KWh (Cumulative) LI'!BX41=0,0,((('KWh (Monthly) ENTRY LI'!BX41*0.5)+'KWh (Cumulative) LI'!BW41-'Rebasing adj LI'!BX31)*BX113)*BX$19*BX$125)</f>
        <v>0</v>
      </c>
      <c r="BY41" s="12">
        <f>IF('KWh (Cumulative) LI'!BY41=0,0,((('KWh (Monthly) ENTRY LI'!BY41*0.5)+'KWh (Cumulative) LI'!BX41-'Rebasing adj LI'!BY31)*BY113)*BY$19*BY$125)</f>
        <v>0</v>
      </c>
      <c r="BZ41" s="12">
        <f>IF('KWh (Cumulative) LI'!BZ41=0,0,((('KWh (Monthly) ENTRY LI'!BZ41*0.5)+'KWh (Cumulative) LI'!BY41-'Rebasing adj LI'!BZ31)*BZ113)*BZ$19*BZ$125)</f>
        <v>0</v>
      </c>
      <c r="CA41" s="12">
        <f>IF('KWh (Cumulative) LI'!CA41=0,0,((('KWh (Monthly) ENTRY LI'!CA41*0.5)+'KWh (Cumulative) LI'!BZ41-'Rebasing adj LI'!CA31)*CA113)*CA$19*CA$125)</f>
        <v>0</v>
      </c>
      <c r="CB41" s="12">
        <f>IF('KWh (Cumulative) LI'!CB41=0,0,((('KWh (Monthly) ENTRY LI'!CB41*0.5)+'KWh (Cumulative) LI'!CA41-'Rebasing adj LI'!CB31)*CB113)*CB$19*CB$125)</f>
        <v>0</v>
      </c>
      <c r="CC41" s="12">
        <f>IF('KWh (Cumulative) LI'!CC41=0,0,((('KWh (Monthly) ENTRY LI'!CC41*0.5)+'KWh (Cumulative) LI'!CB41-'Rebasing adj LI'!CC31)*CC113)*CC$19*CC$125)</f>
        <v>0</v>
      </c>
      <c r="CD41" s="12">
        <f>IF('KWh (Cumulative) LI'!CD41=0,0,((('KWh (Monthly) ENTRY LI'!CD41*0.5)+'KWh (Cumulative) LI'!CC41-'Rebasing adj LI'!CD31)*CD113)*CD$19*CD$125)</f>
        <v>0</v>
      </c>
      <c r="CE41" s="12">
        <f>IF('KWh (Cumulative) LI'!CE41=0,0,((('KWh (Monthly) ENTRY LI'!CE41*0.5)+'KWh (Cumulative) LI'!CD41-'Rebasing adj LI'!CE31)*CE113)*CE$19*CE$125)</f>
        <v>0</v>
      </c>
      <c r="CF41" s="12">
        <f>IF('KWh (Cumulative) LI'!CF41=0,0,((('KWh (Monthly) ENTRY LI'!CF41*0.5)+'KWh (Cumulative) LI'!CE41-'Rebasing adj LI'!CF31)*CF113)*CF$19*CF$125)</f>
        <v>0</v>
      </c>
      <c r="CG41" s="12">
        <f>IF('KWh (Cumulative) LI'!CG41=0,0,((('KWh (Monthly) ENTRY LI'!CG41*0.5)+'KWh (Cumulative) LI'!CF41-'Rebasing adj LI'!CG31)*CG113)*CG$19*CG$125)</f>
        <v>0</v>
      </c>
      <c r="CH41" s="12">
        <f>IF('KWh (Cumulative) LI'!CH41=0,0,((('KWh (Monthly) ENTRY LI'!CH41*0.5)+'KWh (Cumulative) LI'!CG41-'Rebasing adj LI'!CH31)*CH113)*CH$19*CH$125)</f>
        <v>0</v>
      </c>
      <c r="CI41" s="12">
        <f>IF('KWh (Cumulative) LI'!CI41=0,0,((('KWh (Monthly) ENTRY LI'!CI41*0.5)+'KWh (Cumulative) LI'!CH41-'Rebasing adj LI'!CI31)*CI113)*CI$19*CI$125)</f>
        <v>0</v>
      </c>
      <c r="CJ41" s="12">
        <f>IF('KWh (Cumulative) LI'!CJ41=0,0,((('KWh (Monthly) ENTRY LI'!CJ41*0.5)+'KWh (Cumulative) LI'!CI41-'Rebasing adj LI'!CJ31)*CJ113)*CJ$19*CJ$125)</f>
        <v>0</v>
      </c>
    </row>
    <row r="42" spans="1:88" x14ac:dyDescent="0.35">
      <c r="A42" s="298"/>
      <c r="B42" s="47" t="s">
        <v>13</v>
      </c>
      <c r="C42" s="12">
        <f>IF('KWh (Cumulative) LI'!C42=0,0,((('KWh (Monthly) ENTRY LI'!C42*0.5)-'Rebasing adj LI'!C32)*C114)*C$19*C$125)</f>
        <v>0</v>
      </c>
      <c r="D42" s="12">
        <f>IF('KWh (Cumulative) LI'!D42=0,0,((('KWh (Monthly) ENTRY LI'!D42*0.5)+'KWh (Cumulative) LI'!C42-'Rebasing adj LI'!D32)*D114)*D$19*D$125)</f>
        <v>0</v>
      </c>
      <c r="E42" s="12">
        <f>IF('KWh (Cumulative) LI'!E42=0,0,((('KWh (Monthly) ENTRY LI'!E42*0.5)+'KWh (Cumulative) LI'!D42-'Rebasing adj LI'!E32)*E114)*E$19*E$125)</f>
        <v>0</v>
      </c>
      <c r="F42" s="12">
        <f>IF('KWh (Cumulative) LI'!F42=0,0,((('KWh (Monthly) ENTRY LI'!F42*0.5)+'KWh (Cumulative) LI'!E42-'Rebasing adj LI'!F32)*F114)*F$19*F$125)</f>
        <v>0</v>
      </c>
      <c r="G42" s="12">
        <f>IF('KWh (Cumulative) LI'!G42=0,0,((('KWh (Monthly) ENTRY LI'!G42*0.5)+'KWh (Cumulative) LI'!F42-'Rebasing adj LI'!G32)*G114)*G$19*G$125)</f>
        <v>0</v>
      </c>
      <c r="H42" s="12">
        <f>IF('KWh (Cumulative) LI'!H42=0,0,((('KWh (Monthly) ENTRY LI'!H42*0.5)+'KWh (Cumulative) LI'!G42-'Rebasing adj LI'!H32)*H114)*H$19*H$125)</f>
        <v>0</v>
      </c>
      <c r="I42" s="12">
        <f>IF('KWh (Cumulative) LI'!I42=0,0,((('KWh (Monthly) ENTRY LI'!I42*0.5)+'KWh (Cumulative) LI'!H42-'Rebasing adj LI'!I32)*I114)*I$19*I$125)</f>
        <v>0</v>
      </c>
      <c r="J42" s="12">
        <f>IF('KWh (Cumulative) LI'!J42=0,0,((('KWh (Monthly) ENTRY LI'!J42*0.5)+'KWh (Cumulative) LI'!I42-'Rebasing adj LI'!J32)*J114)*J$19*J$125)</f>
        <v>0</v>
      </c>
      <c r="K42" s="12">
        <f>IF('KWh (Cumulative) LI'!K42=0,0,((('KWh (Monthly) ENTRY LI'!K42*0.5)+'KWh (Cumulative) LI'!J42-'Rebasing adj LI'!K32)*K114)*K$19*K$125)</f>
        <v>0</v>
      </c>
      <c r="L42" s="12">
        <f>IF('KWh (Cumulative) LI'!L42=0,0,((('KWh (Monthly) ENTRY LI'!L42*0.5)+'KWh (Cumulative) LI'!K42-'Rebasing adj LI'!L32)*L114)*L$19*L$125)</f>
        <v>0</v>
      </c>
      <c r="M42" s="12">
        <f>IF('KWh (Cumulative) LI'!M42=0,0,((('KWh (Monthly) ENTRY LI'!M42*0.5)+'KWh (Cumulative) LI'!L42-'Rebasing adj LI'!M32)*M114)*M$19*M$125)</f>
        <v>0</v>
      </c>
      <c r="N42" s="12">
        <f>IF('KWh (Cumulative) LI'!N42=0,0,((('KWh (Monthly) ENTRY LI'!N42*0.5)+'KWh (Cumulative) LI'!M42-'Rebasing adj LI'!N32)*N114)*N$19*N$125)</f>
        <v>0</v>
      </c>
      <c r="O42" s="12">
        <f>IF('KWh (Cumulative) LI'!O42=0,0,((('KWh (Monthly) ENTRY LI'!O42*0.5)+'KWh (Cumulative) LI'!N42-'Rebasing adj LI'!O32)*O114)*O$19*O$125)</f>
        <v>0</v>
      </c>
      <c r="P42" s="12">
        <f>IF('KWh (Cumulative) LI'!P42=0,0,((('KWh (Monthly) ENTRY LI'!P42*0.5)+'KWh (Cumulative) LI'!O42-'Rebasing adj LI'!P32)*P114)*P$19*P$125)</f>
        <v>0</v>
      </c>
      <c r="Q42" s="12">
        <f>IF('KWh (Cumulative) LI'!Q42=0,0,((('KWh (Monthly) ENTRY LI'!Q42*0.5)+'KWh (Cumulative) LI'!P42-'Rebasing adj LI'!Q32)*Q114)*Q$19*Q$125)</f>
        <v>0</v>
      </c>
      <c r="R42" s="12">
        <f>IF('KWh (Cumulative) LI'!R42=0,0,((('KWh (Monthly) ENTRY LI'!R42*0.5)+'KWh (Cumulative) LI'!Q42-'Rebasing adj LI'!R32)*R114)*R$19*R$125)</f>
        <v>0</v>
      </c>
      <c r="S42" s="12">
        <f>IF('KWh (Cumulative) LI'!S42=0,0,((('KWh (Monthly) ENTRY LI'!S42*0.5)+'KWh (Cumulative) LI'!R42-'Rebasing adj LI'!S32)*S114)*S$19*S$125)</f>
        <v>0</v>
      </c>
      <c r="T42" s="12">
        <f>IF('KWh (Cumulative) LI'!T42=0,0,((('KWh (Monthly) ENTRY LI'!T42*0.5)+'KWh (Cumulative) LI'!S42-'Rebasing adj LI'!T32)*T114)*T$19*T$125)</f>
        <v>0</v>
      </c>
      <c r="U42" s="12">
        <f>IF('KWh (Cumulative) LI'!U42=0,0,((('KWh (Monthly) ENTRY LI'!U42*0.5)+'KWh (Cumulative) LI'!T42-'Rebasing adj LI'!U32)*U114)*U$19*U$125)</f>
        <v>0</v>
      </c>
      <c r="V42" s="12">
        <f>IF('KWh (Cumulative) LI'!V42=0,0,((('KWh (Monthly) ENTRY LI'!V42*0.5)+'KWh (Cumulative) LI'!U42-'Rebasing adj LI'!V32)*V114)*V$19*V$125)</f>
        <v>0</v>
      </c>
      <c r="W42" s="12">
        <f>IF('KWh (Cumulative) LI'!W42=0,0,((('KWh (Monthly) ENTRY LI'!W42*0.5)+'KWh (Cumulative) LI'!V42-'Rebasing adj LI'!W32)*W114)*W$19*W$125)</f>
        <v>0</v>
      </c>
      <c r="X42" s="12">
        <f>IF('KWh (Cumulative) LI'!X42=0,0,((('KWh (Monthly) ENTRY LI'!X42*0.5)+'KWh (Cumulative) LI'!W42-'Rebasing adj LI'!X32)*X114)*X$19*X$125)</f>
        <v>0</v>
      </c>
      <c r="Y42" s="12">
        <f>IF('KWh (Cumulative) LI'!Y42=0,0,((('KWh (Monthly) ENTRY LI'!Y42*0.5)+'KWh (Cumulative) LI'!X42-'Rebasing adj LI'!Y32)*Y114)*Y$19*Y$125)</f>
        <v>0</v>
      </c>
      <c r="Z42" s="12">
        <f>IF('KWh (Cumulative) LI'!Z42=0,0,((('KWh (Monthly) ENTRY LI'!Z42*0.5)+'KWh (Cumulative) LI'!Y42-'Rebasing adj LI'!Z32)*Z114)*Z$19*Z$125)</f>
        <v>0</v>
      </c>
      <c r="AA42" s="12">
        <f>IF('KWh (Cumulative) LI'!AA42=0,0,((('KWh (Monthly) ENTRY LI'!AA42*0.5)+'KWh (Cumulative) LI'!Z42-'Rebasing adj LI'!AA32)*AA114)*AA$19*AA$125)</f>
        <v>0</v>
      </c>
      <c r="AB42" s="12">
        <f>IF('KWh (Cumulative) LI'!AB42=0,0,((('KWh (Monthly) ENTRY LI'!AB42*0.5)+'KWh (Cumulative) LI'!AA42-'Rebasing adj LI'!AB32)*AB114)*AB$19*AB$125)</f>
        <v>0</v>
      </c>
      <c r="AC42" s="12">
        <f>IF('KWh (Cumulative) LI'!AC42=0,0,((('KWh (Monthly) ENTRY LI'!AC42*0.5)+'KWh (Cumulative) LI'!AB42-'Rebasing adj LI'!AC32)*AC114)*AC$19*AC$125)</f>
        <v>0</v>
      </c>
      <c r="AD42" s="12">
        <f>IF('KWh (Cumulative) LI'!AD42=0,0,((('KWh (Monthly) ENTRY LI'!AD42*0.5)+'KWh (Cumulative) LI'!AC42-'Rebasing adj LI'!AD32)*AD114)*AD$19*AD$125)</f>
        <v>0</v>
      </c>
      <c r="AE42" s="12">
        <f>IF('KWh (Cumulative) LI'!AE42=0,0,((('KWh (Monthly) ENTRY LI'!AE42*0.5)+'KWh (Cumulative) LI'!AD42-'Rebasing adj LI'!AE32)*AE114)*AE$19*AE$125)</f>
        <v>0</v>
      </c>
      <c r="AF42" s="12">
        <f>IF('KWh (Cumulative) LI'!AF42=0,0,((('KWh (Monthly) ENTRY LI'!AF42*0.5)+'KWh (Cumulative) LI'!AE42-'Rebasing adj LI'!AF32)*AF114)*AF$19*AF$125)</f>
        <v>0</v>
      </c>
      <c r="AG42" s="12">
        <f>IF('KWh (Cumulative) LI'!AG42=0,0,((('KWh (Monthly) ENTRY LI'!AG42*0.5)+'KWh (Cumulative) LI'!AF42-'Rebasing adj LI'!AG32)*AG114)*AG$19*AG$125)</f>
        <v>0</v>
      </c>
      <c r="AH42" s="12">
        <f>IF('KWh (Cumulative) LI'!AH42=0,0,((('KWh (Monthly) ENTRY LI'!AH42*0.5)+'KWh (Cumulative) LI'!AG42-'Rebasing adj LI'!AH32)*AH114)*AH$19*AH$125)</f>
        <v>0</v>
      </c>
      <c r="AI42" s="12">
        <f>IF('KWh (Cumulative) LI'!AI42=0,0,((('KWh (Monthly) ENTRY LI'!AI42*0.5)+'KWh (Cumulative) LI'!AH42-'Rebasing adj LI'!AI32)*AI114)*AI$19*AI$125)</f>
        <v>0</v>
      </c>
      <c r="AJ42" s="12">
        <f>IF('KWh (Cumulative) LI'!AJ42=0,0,((('KWh (Monthly) ENTRY LI'!AJ42*0.5)+'KWh (Cumulative) LI'!AI42-'Rebasing adj LI'!AJ32)*AJ114)*AJ$19*AJ$125)</f>
        <v>0</v>
      </c>
      <c r="AK42" s="12">
        <f>IF('KWh (Cumulative) LI'!AK42=0,0,((('KWh (Monthly) ENTRY LI'!AK42*0.5)+'KWh (Cumulative) LI'!AJ42-'Rebasing adj LI'!AK32)*AK114)*AK$19*AK$125)</f>
        <v>0</v>
      </c>
      <c r="AL42" s="12">
        <f>IF('KWh (Cumulative) LI'!AL42=0,0,((('KWh (Monthly) ENTRY LI'!AL42*0.5)+'KWh (Cumulative) LI'!AK42-'Rebasing adj LI'!AL32)*AL114)*AL$19*AL$125)</f>
        <v>0</v>
      </c>
      <c r="AM42" s="12">
        <f>IF('KWh (Cumulative) LI'!AM42=0,0,((('KWh (Monthly) ENTRY LI'!AM42*0.5)+'KWh (Cumulative) LI'!AL42-'Rebasing adj LI'!AM32)*AM114)*AM$19*AM$125)</f>
        <v>0</v>
      </c>
      <c r="AN42" s="12">
        <f>IF('KWh (Cumulative) LI'!AN42=0,0,((('KWh (Monthly) ENTRY LI'!AN42*0.5)+'KWh (Cumulative) LI'!AM42-'Rebasing adj LI'!AN32)*AN114)*AN$19*AN$125)</f>
        <v>0</v>
      </c>
      <c r="AO42" s="12">
        <f>IF('KWh (Cumulative) LI'!AO42=0,0,((('KWh (Monthly) ENTRY LI'!AO42*0.5)+'KWh (Cumulative) LI'!AN42-'Rebasing adj LI'!AO32)*AO114)*AO$19*AO$125)</f>
        <v>0</v>
      </c>
      <c r="AP42" s="12">
        <f>IF('KWh (Cumulative) LI'!AP42=0,0,((('KWh (Monthly) ENTRY LI'!AP42*0.5)+'KWh (Cumulative) LI'!AO42-'Rebasing adj LI'!AP32)*AP114)*AP$19*AP$125)</f>
        <v>0</v>
      </c>
      <c r="AQ42" s="12">
        <f>IF('KWh (Cumulative) LI'!AQ42=0,0,((('KWh (Monthly) ENTRY LI'!AQ42*0.5)+'KWh (Cumulative) LI'!AP42-'Rebasing adj LI'!AQ32)*AQ114)*AQ$19*AQ$125)</f>
        <v>0</v>
      </c>
      <c r="AR42" s="12">
        <f>IF('KWh (Cumulative) LI'!AR42=0,0,((('KWh (Monthly) ENTRY LI'!AR42*0.5)+'KWh (Cumulative) LI'!AQ42-'Rebasing adj LI'!AR32)*AR114)*AR$19*AR$125)</f>
        <v>0</v>
      </c>
      <c r="AS42" s="12">
        <f>IF('KWh (Cumulative) LI'!AS42=0,0,((('KWh (Monthly) ENTRY LI'!AS42*0.5)+'KWh (Cumulative) LI'!AR42-'Rebasing adj LI'!AS32)*AS114)*AS$19*AS$125)</f>
        <v>0</v>
      </c>
      <c r="AT42" s="12">
        <f>IF('KWh (Cumulative) LI'!AT42=0,0,((('KWh (Monthly) ENTRY LI'!AT42*0.5)+'KWh (Cumulative) LI'!AS42-'Rebasing adj LI'!AT32)*AT114)*AT$19*AT$125)</f>
        <v>0</v>
      </c>
      <c r="AU42" s="12">
        <f>IF('KWh (Cumulative) LI'!AU42=0,0,((('KWh (Monthly) ENTRY LI'!AU42*0.5)+'KWh (Cumulative) LI'!AT42-'Rebasing adj LI'!AU32)*AU114)*AU$19*AU$125)</f>
        <v>0</v>
      </c>
      <c r="AV42" s="12">
        <f>IF('KWh (Cumulative) LI'!AV42=0,0,((('KWh (Monthly) ENTRY LI'!AV42*0.5)+'KWh (Cumulative) LI'!AU42-'Rebasing adj LI'!AV32)*AV114)*AV$19*AV$125)</f>
        <v>0</v>
      </c>
      <c r="AW42" s="12">
        <f>IF('KWh (Cumulative) LI'!AW42=0,0,((('KWh (Monthly) ENTRY LI'!AW42*0.5)+'KWh (Cumulative) LI'!AV42-'Rebasing adj LI'!AW32)*AW114)*AW$19*AW$125)</f>
        <v>0</v>
      </c>
      <c r="AX42" s="12">
        <f>IF('KWh (Cumulative) LI'!AX42=0,0,((('KWh (Monthly) ENTRY LI'!AX42*0.5)+'KWh (Cumulative) LI'!AW42-'Rebasing adj LI'!AX32)*AX114)*AX$19*AX$125)</f>
        <v>0</v>
      </c>
      <c r="AY42" s="12">
        <f>IF('KWh (Cumulative) LI'!AY42=0,0,((('KWh (Monthly) ENTRY LI'!AY42*0.5)+'KWh (Cumulative) LI'!AX42-'Rebasing adj LI'!AY32)*AY114)*AY$19*AY$125)</f>
        <v>0</v>
      </c>
      <c r="AZ42" s="12">
        <f>IF('KWh (Cumulative) LI'!AZ42=0,0,((('KWh (Monthly) ENTRY LI'!AZ42*0.5)+'KWh (Cumulative) LI'!AY42-'Rebasing adj LI'!AZ32)*AZ114)*AZ$19*AZ$125)</f>
        <v>0</v>
      </c>
      <c r="BA42" s="12">
        <f>IF('KWh (Cumulative) LI'!BA42=0,0,((('KWh (Monthly) ENTRY LI'!BA42*0.5)+'KWh (Cumulative) LI'!AZ42-'Rebasing adj LI'!BA32)*BA114)*BA$19*BA$125)</f>
        <v>0</v>
      </c>
      <c r="BB42" s="12">
        <f>IF('KWh (Cumulative) LI'!BB42=0,0,((('KWh (Monthly) ENTRY LI'!BB42*0.5)+'KWh (Cumulative) LI'!BA42-'Rebasing adj LI'!BB32)*BB114)*BB$19*BB$125)</f>
        <v>0</v>
      </c>
      <c r="BC42" s="12">
        <f>IF('KWh (Cumulative) LI'!BC42=0,0,((('KWh (Monthly) ENTRY LI'!BC42*0.5)+'KWh (Cumulative) LI'!BB42-'Rebasing adj LI'!BC32)*BC114)*BC$19*BC$125)</f>
        <v>0</v>
      </c>
      <c r="BD42" s="12">
        <f>IF('KWh (Cumulative) LI'!BD42=0,0,((('KWh (Monthly) ENTRY LI'!BD42*0.5)+'KWh (Cumulative) LI'!BC42-'Rebasing adj LI'!BD32)*BD114)*BD$19*BD$125)</f>
        <v>0</v>
      </c>
      <c r="BE42" s="12">
        <f>IF('KWh (Cumulative) LI'!BE42=0,0,((('KWh (Monthly) ENTRY LI'!BE42*0.5)+'KWh (Cumulative) LI'!BD42-'Rebasing adj LI'!BE32)*BE114)*BE$19*BE$125)</f>
        <v>0</v>
      </c>
      <c r="BF42" s="12">
        <f>IF('KWh (Cumulative) LI'!BF42=0,0,((('KWh (Monthly) ENTRY LI'!BF42*0.5)+'KWh (Cumulative) LI'!BE42-'Rebasing adj LI'!BF32)*BF114)*BF$19*BF$125)</f>
        <v>0</v>
      </c>
      <c r="BG42" s="12">
        <f>IF('KWh (Cumulative) LI'!BG42=0,0,((('KWh (Monthly) ENTRY LI'!BG42*0.5)+'KWh (Cumulative) LI'!BF42-'Rebasing adj LI'!BG32)*BG114)*BG$19*BG$125)</f>
        <v>0</v>
      </c>
      <c r="BH42" s="12">
        <f>IF('KWh (Cumulative) LI'!BH42=0,0,((('KWh (Monthly) ENTRY LI'!BH42*0.5)+'KWh (Cumulative) LI'!BG42-'Rebasing adj LI'!BH32)*BH114)*BH$19*BH$125)</f>
        <v>0</v>
      </c>
      <c r="BI42" s="12">
        <f>IF('KWh (Cumulative) LI'!BI42=0,0,((('KWh (Monthly) ENTRY LI'!BI42*0.5)+'KWh (Cumulative) LI'!BH42-'Rebasing adj LI'!BI32)*BI114)*BI$19*BI$125)</f>
        <v>0</v>
      </c>
      <c r="BJ42" s="12">
        <f>IF('KWh (Cumulative) LI'!BJ42=0,0,((('KWh (Monthly) ENTRY LI'!BJ42*0.5)+'KWh (Cumulative) LI'!BI42-'Rebasing adj LI'!BJ32)*BJ114)*BJ$19*BJ$125)</f>
        <v>0</v>
      </c>
      <c r="BK42" s="12">
        <f>IF('KWh (Cumulative) LI'!BK42=0,0,((('KWh (Monthly) ENTRY LI'!BK42*0.5)+'KWh (Cumulative) LI'!BJ42-'Rebasing adj LI'!BK32)*BK114)*BK$19*BK$125)</f>
        <v>0</v>
      </c>
      <c r="BL42" s="12">
        <f>IF('KWh (Cumulative) LI'!BL42=0,0,((('KWh (Monthly) ENTRY LI'!BL42*0.5)+'KWh (Cumulative) LI'!BK42-'Rebasing adj LI'!BL32)*BL114)*BL$19*BL$125)</f>
        <v>0</v>
      </c>
      <c r="BM42" s="12">
        <f>IF('KWh (Cumulative) LI'!BM42=0,0,((('KWh (Monthly) ENTRY LI'!BM42*0.5)+'KWh (Cumulative) LI'!BL42-'Rebasing adj LI'!BM32)*BM114)*BM$19*BM$125)</f>
        <v>0</v>
      </c>
      <c r="BN42" s="12">
        <f>IF('KWh (Cumulative) LI'!BN42=0,0,((('KWh (Monthly) ENTRY LI'!BN42*0.5)+'KWh (Cumulative) LI'!BM42-'Rebasing adj LI'!BN32)*BN114)*BN$19*BN$125)</f>
        <v>0</v>
      </c>
      <c r="BO42" s="12">
        <f>IF('KWh (Cumulative) LI'!BO42=0,0,((('KWh (Monthly) ENTRY LI'!BO42*0.5)+'KWh (Cumulative) LI'!BN42-'Rebasing adj LI'!BO32)*BO114)*BO$19*BO$125)</f>
        <v>0</v>
      </c>
      <c r="BP42" s="12">
        <f>IF('KWh (Cumulative) LI'!BP42=0,0,((('KWh (Monthly) ENTRY LI'!BP42*0.5)+'KWh (Cumulative) LI'!BO42-'Rebasing adj LI'!BP32)*BP114)*BP$19*BP$125)</f>
        <v>0</v>
      </c>
      <c r="BQ42" s="12">
        <f>IF('KWh (Cumulative) LI'!BQ42=0,0,((('KWh (Monthly) ENTRY LI'!BQ42*0.5)+'KWh (Cumulative) LI'!BP42-'Rebasing adj LI'!BQ32)*BQ114)*BQ$19*BQ$125)</f>
        <v>0</v>
      </c>
      <c r="BR42" s="12">
        <f>IF('KWh (Cumulative) LI'!BR42=0,0,((('KWh (Monthly) ENTRY LI'!BR42*0.5)+'KWh (Cumulative) LI'!BQ42-'Rebasing adj LI'!BR32)*BR114)*BR$19*BR$125)</f>
        <v>0</v>
      </c>
      <c r="BS42" s="12">
        <f>IF('KWh (Cumulative) LI'!BS42=0,0,((('KWh (Monthly) ENTRY LI'!BS42*0.5)+'KWh (Cumulative) LI'!BR42-'Rebasing adj LI'!BS32)*BS114)*BS$19*BS$125)</f>
        <v>0</v>
      </c>
      <c r="BT42" s="12">
        <f>IF('KWh (Cumulative) LI'!BT42=0,0,((('KWh (Monthly) ENTRY LI'!BT42*0.5)+'KWh (Cumulative) LI'!BS42-'Rebasing adj LI'!BT32)*BT114)*BT$19*BT$125)</f>
        <v>0</v>
      </c>
      <c r="BU42" s="12">
        <f>IF('KWh (Cumulative) LI'!BU42=0,0,((('KWh (Monthly) ENTRY LI'!BU42*0.5)+'KWh (Cumulative) LI'!BT42-'Rebasing adj LI'!BU32)*BU114)*BU$19*BU$125)</f>
        <v>0</v>
      </c>
      <c r="BV42" s="12">
        <f>IF('KWh (Cumulative) LI'!BV42=0,0,((('KWh (Monthly) ENTRY LI'!BV42*0.5)+'KWh (Cumulative) LI'!BU42-'Rebasing adj LI'!BV32)*BV114)*BV$19*BV$125)</f>
        <v>0</v>
      </c>
      <c r="BW42" s="12">
        <f>IF('KWh (Cumulative) LI'!BW42=0,0,((('KWh (Monthly) ENTRY LI'!BW42*0.5)+'KWh (Cumulative) LI'!BV42-'Rebasing adj LI'!BW32)*BW114)*BW$19*BW$125)</f>
        <v>0</v>
      </c>
      <c r="BX42" s="12">
        <f>IF('KWh (Cumulative) LI'!BX42=0,0,((('KWh (Monthly) ENTRY LI'!BX42*0.5)+'KWh (Cumulative) LI'!BW42-'Rebasing adj LI'!BX32)*BX114)*BX$19*BX$125)</f>
        <v>0</v>
      </c>
      <c r="BY42" s="12">
        <f>IF('KWh (Cumulative) LI'!BY42=0,0,((('KWh (Monthly) ENTRY LI'!BY42*0.5)+'KWh (Cumulative) LI'!BX42-'Rebasing adj LI'!BY32)*BY114)*BY$19*BY$125)</f>
        <v>0</v>
      </c>
      <c r="BZ42" s="12">
        <f>IF('KWh (Cumulative) LI'!BZ42=0,0,((('KWh (Monthly) ENTRY LI'!BZ42*0.5)+'KWh (Cumulative) LI'!BY42-'Rebasing adj LI'!BZ32)*BZ114)*BZ$19*BZ$125)</f>
        <v>0</v>
      </c>
      <c r="CA42" s="12">
        <f>IF('KWh (Cumulative) LI'!CA42=0,0,((('KWh (Monthly) ENTRY LI'!CA42*0.5)+'KWh (Cumulative) LI'!BZ42-'Rebasing adj LI'!CA32)*CA114)*CA$19*CA$125)</f>
        <v>0</v>
      </c>
      <c r="CB42" s="12">
        <f>IF('KWh (Cumulative) LI'!CB42=0,0,((('KWh (Monthly) ENTRY LI'!CB42*0.5)+'KWh (Cumulative) LI'!CA42-'Rebasing adj LI'!CB32)*CB114)*CB$19*CB$125)</f>
        <v>0</v>
      </c>
      <c r="CC42" s="12">
        <f>IF('KWh (Cumulative) LI'!CC42=0,0,((('KWh (Monthly) ENTRY LI'!CC42*0.5)+'KWh (Cumulative) LI'!CB42-'Rebasing adj LI'!CC32)*CC114)*CC$19*CC$125)</f>
        <v>0</v>
      </c>
      <c r="CD42" s="12">
        <f>IF('KWh (Cumulative) LI'!CD42=0,0,((('KWh (Monthly) ENTRY LI'!CD42*0.5)+'KWh (Cumulative) LI'!CC42-'Rebasing adj LI'!CD32)*CD114)*CD$19*CD$125)</f>
        <v>0</v>
      </c>
      <c r="CE42" s="12">
        <f>IF('KWh (Cumulative) LI'!CE42=0,0,((('KWh (Monthly) ENTRY LI'!CE42*0.5)+'KWh (Cumulative) LI'!CD42-'Rebasing adj LI'!CE32)*CE114)*CE$19*CE$125)</f>
        <v>0</v>
      </c>
      <c r="CF42" s="12">
        <f>IF('KWh (Cumulative) LI'!CF42=0,0,((('KWh (Monthly) ENTRY LI'!CF42*0.5)+'KWh (Cumulative) LI'!CE42-'Rebasing adj LI'!CF32)*CF114)*CF$19*CF$125)</f>
        <v>0</v>
      </c>
      <c r="CG42" s="12">
        <f>IF('KWh (Cumulative) LI'!CG42=0,0,((('KWh (Monthly) ENTRY LI'!CG42*0.5)+'KWh (Cumulative) LI'!CF42-'Rebasing adj LI'!CG32)*CG114)*CG$19*CG$125)</f>
        <v>0</v>
      </c>
      <c r="CH42" s="12">
        <f>IF('KWh (Cumulative) LI'!CH42=0,0,((('KWh (Monthly) ENTRY LI'!CH42*0.5)+'KWh (Cumulative) LI'!CG42-'Rebasing adj LI'!CH32)*CH114)*CH$19*CH$125)</f>
        <v>0</v>
      </c>
      <c r="CI42" s="12">
        <f>IF('KWh (Cumulative) LI'!CI42=0,0,((('KWh (Monthly) ENTRY LI'!CI42*0.5)+'KWh (Cumulative) LI'!CH42-'Rebasing adj LI'!CI32)*CI114)*CI$19*CI$125)</f>
        <v>0</v>
      </c>
      <c r="CJ42" s="12">
        <f>IF('KWh (Cumulative) LI'!CJ42=0,0,((('KWh (Monthly) ENTRY LI'!CJ42*0.5)+'KWh (Cumulative) LI'!CI42-'Rebasing adj LI'!CJ32)*CJ114)*CJ$19*CJ$125)</f>
        <v>0</v>
      </c>
    </row>
    <row r="43" spans="1:88" x14ac:dyDescent="0.35">
      <c r="A43" s="298"/>
      <c r="B43" s="47" t="s">
        <v>4</v>
      </c>
      <c r="C43" s="12">
        <f>IF('KWh (Cumulative) LI'!C43=0,0,((('KWh (Monthly) ENTRY LI'!C43*0.5)-'Rebasing adj LI'!C33)*C115)*C$19*C$125)</f>
        <v>0</v>
      </c>
      <c r="D43" s="12">
        <f>IF('KWh (Cumulative) LI'!D43=0,0,((('KWh (Monthly) ENTRY LI'!D43*0.5)+'KWh (Cumulative) LI'!C43-'Rebasing adj LI'!D33)*D115)*D$19*D$125)</f>
        <v>0</v>
      </c>
      <c r="E43" s="12">
        <f>IF('KWh (Cumulative) LI'!E43=0,0,((('KWh (Monthly) ENTRY LI'!E43*0.5)+'KWh (Cumulative) LI'!D43-'Rebasing adj LI'!E33)*E115)*E$19*E$125)</f>
        <v>0</v>
      </c>
      <c r="F43" s="12">
        <f>IF('KWh (Cumulative) LI'!F43=0,0,((('KWh (Monthly) ENTRY LI'!F43*0.5)+'KWh (Cumulative) LI'!E43-'Rebasing adj LI'!F33)*F115)*F$19*F$125)</f>
        <v>0</v>
      </c>
      <c r="G43" s="12">
        <f>IF('KWh (Cumulative) LI'!G43=0,0,((('KWh (Monthly) ENTRY LI'!G43*0.5)+'KWh (Cumulative) LI'!F43-'Rebasing adj LI'!G33)*G115)*G$19*G$125)</f>
        <v>0</v>
      </c>
      <c r="H43" s="12">
        <f>IF('KWh (Cumulative) LI'!H43=0,0,((('KWh (Monthly) ENTRY LI'!H43*0.5)+'KWh (Cumulative) LI'!G43-'Rebasing adj LI'!H33)*H115)*H$19*H$125)</f>
        <v>0</v>
      </c>
      <c r="I43" s="12">
        <f>IF('KWh (Cumulative) LI'!I43=0,0,((('KWh (Monthly) ENTRY LI'!I43*0.5)+'KWh (Cumulative) LI'!H43-'Rebasing adj LI'!I33)*I115)*I$19*I$125)</f>
        <v>0</v>
      </c>
      <c r="J43" s="12">
        <f>IF('KWh (Cumulative) LI'!J43=0,0,((('KWh (Monthly) ENTRY LI'!J43*0.5)+'KWh (Cumulative) LI'!I43-'Rebasing adj LI'!J33)*J115)*J$19*J$125)</f>
        <v>0</v>
      </c>
      <c r="K43" s="12">
        <f>IF('KWh (Cumulative) LI'!K43=0,0,((('KWh (Monthly) ENTRY LI'!K43*0.5)+'KWh (Cumulative) LI'!J43-'Rebasing adj LI'!K33)*K115)*K$19*K$125)</f>
        <v>0</v>
      </c>
      <c r="L43" s="12">
        <f>IF('KWh (Cumulative) LI'!L43=0,0,((('KWh (Monthly) ENTRY LI'!L43*0.5)+'KWh (Cumulative) LI'!K43-'Rebasing adj LI'!L33)*L115)*L$19*L$125)</f>
        <v>0</v>
      </c>
      <c r="M43" s="12">
        <f>IF('KWh (Cumulative) LI'!M43=0,0,((('KWh (Monthly) ENTRY LI'!M43*0.5)+'KWh (Cumulative) LI'!L43-'Rebasing adj LI'!M33)*M115)*M$19*M$125)</f>
        <v>0</v>
      </c>
      <c r="N43" s="12">
        <f>IF('KWh (Cumulative) LI'!N43=0,0,((('KWh (Monthly) ENTRY LI'!N43*0.5)+'KWh (Cumulative) LI'!M43-'Rebasing adj LI'!N33)*N115)*N$19*N$125)</f>
        <v>0</v>
      </c>
      <c r="O43" s="12">
        <f>IF('KWh (Cumulative) LI'!O43=0,0,((('KWh (Monthly) ENTRY LI'!O43*0.5)+'KWh (Cumulative) LI'!N43-'Rebasing adj LI'!O33)*O115)*O$19*O$125)</f>
        <v>0</v>
      </c>
      <c r="P43" s="12">
        <f>IF('KWh (Cumulative) LI'!P43=0,0,((('KWh (Monthly) ENTRY LI'!P43*0.5)+'KWh (Cumulative) LI'!O43-'Rebasing adj LI'!P33)*P115)*P$19*P$125)</f>
        <v>0</v>
      </c>
      <c r="Q43" s="12">
        <f>IF('KWh (Cumulative) LI'!Q43=0,0,((('KWh (Monthly) ENTRY LI'!Q43*0.5)+'KWh (Cumulative) LI'!P43-'Rebasing adj LI'!Q33)*Q115)*Q$19*Q$125)</f>
        <v>0</v>
      </c>
      <c r="R43" s="12">
        <f>IF('KWh (Cumulative) LI'!R43=0,0,((('KWh (Monthly) ENTRY LI'!R43*0.5)+'KWh (Cumulative) LI'!Q43-'Rebasing adj LI'!R33)*R115)*R$19*R$125)</f>
        <v>0</v>
      </c>
      <c r="S43" s="12">
        <f>IF('KWh (Cumulative) LI'!S43=0,0,((('KWh (Monthly) ENTRY LI'!S43*0.5)+'KWh (Cumulative) LI'!R43-'Rebasing adj LI'!S33)*S115)*S$19*S$125)</f>
        <v>0</v>
      </c>
      <c r="T43" s="12">
        <f>IF('KWh (Cumulative) LI'!T43=0,0,((('KWh (Monthly) ENTRY LI'!T43*0.5)+'KWh (Cumulative) LI'!S43-'Rebasing adj LI'!T33)*T115)*T$19*T$125)</f>
        <v>0</v>
      </c>
      <c r="U43" s="12">
        <f>IF('KWh (Cumulative) LI'!U43=0,0,((('KWh (Monthly) ENTRY LI'!U43*0.5)+'KWh (Cumulative) LI'!T43-'Rebasing adj LI'!U33)*U115)*U$19*U$125)</f>
        <v>0</v>
      </c>
      <c r="V43" s="12">
        <f>IF('KWh (Cumulative) LI'!V43=0,0,((('KWh (Monthly) ENTRY LI'!V43*0.5)+'KWh (Cumulative) LI'!U43-'Rebasing adj LI'!V33)*V115)*V$19*V$125)</f>
        <v>0</v>
      </c>
      <c r="W43" s="12">
        <f>IF('KWh (Cumulative) LI'!W43=0,0,((('KWh (Monthly) ENTRY LI'!W43*0.5)+'KWh (Cumulative) LI'!V43-'Rebasing adj LI'!W33)*W115)*W$19*W$125)</f>
        <v>0</v>
      </c>
      <c r="X43" s="12">
        <f>IF('KWh (Cumulative) LI'!X43=0,0,((('KWh (Monthly) ENTRY LI'!X43*0.5)+'KWh (Cumulative) LI'!W43-'Rebasing adj LI'!X33)*X115)*X$19*X$125)</f>
        <v>0</v>
      </c>
      <c r="Y43" s="12">
        <f>IF('KWh (Cumulative) LI'!Y43=0,0,((('KWh (Monthly) ENTRY LI'!Y43*0.5)+'KWh (Cumulative) LI'!X43-'Rebasing adj LI'!Y33)*Y115)*Y$19*Y$125)</f>
        <v>0</v>
      </c>
      <c r="Z43" s="12">
        <f>IF('KWh (Cumulative) LI'!Z43=0,0,((('KWh (Monthly) ENTRY LI'!Z43*0.5)+'KWh (Cumulative) LI'!Y43-'Rebasing adj LI'!Z33)*Z115)*Z$19*Z$125)</f>
        <v>0</v>
      </c>
      <c r="AA43" s="12">
        <f>IF('KWh (Cumulative) LI'!AA43=0,0,((('KWh (Monthly) ENTRY LI'!AA43*0.5)+'KWh (Cumulative) LI'!Z43-'Rebasing adj LI'!AA33)*AA115)*AA$19*AA$125)</f>
        <v>0</v>
      </c>
      <c r="AB43" s="12">
        <f>IF('KWh (Cumulative) LI'!AB43=0,0,((('KWh (Monthly) ENTRY LI'!AB43*0.5)+'KWh (Cumulative) LI'!AA43-'Rebasing adj LI'!AB33)*AB115)*AB$19*AB$125)</f>
        <v>0</v>
      </c>
      <c r="AC43" s="12">
        <f>IF('KWh (Cumulative) LI'!AC43=0,0,((('KWh (Monthly) ENTRY LI'!AC43*0.5)+'KWh (Cumulative) LI'!AB43-'Rebasing adj LI'!AC33)*AC115)*AC$19*AC$125)</f>
        <v>0</v>
      </c>
      <c r="AD43" s="12">
        <f>IF('KWh (Cumulative) LI'!AD43=0,0,((('KWh (Monthly) ENTRY LI'!AD43*0.5)+'KWh (Cumulative) LI'!AC43-'Rebasing adj LI'!AD33)*AD115)*AD$19*AD$125)</f>
        <v>0</v>
      </c>
      <c r="AE43" s="12">
        <f>IF('KWh (Cumulative) LI'!AE43=0,0,((('KWh (Monthly) ENTRY LI'!AE43*0.5)+'KWh (Cumulative) LI'!AD43-'Rebasing adj LI'!AE33)*AE115)*AE$19*AE$125)</f>
        <v>0</v>
      </c>
      <c r="AF43" s="12">
        <f>IF('KWh (Cumulative) LI'!AF43=0,0,((('KWh (Monthly) ENTRY LI'!AF43*0.5)+'KWh (Cumulative) LI'!AE43-'Rebasing adj LI'!AF33)*AF115)*AF$19*AF$125)</f>
        <v>0</v>
      </c>
      <c r="AG43" s="12">
        <f>IF('KWh (Cumulative) LI'!AG43=0,0,((('KWh (Monthly) ENTRY LI'!AG43*0.5)+'KWh (Cumulative) LI'!AF43-'Rebasing adj LI'!AG33)*AG115)*AG$19*AG$125)</f>
        <v>0</v>
      </c>
      <c r="AH43" s="12">
        <f>IF('KWh (Cumulative) LI'!AH43=0,0,((('KWh (Monthly) ENTRY LI'!AH43*0.5)+'KWh (Cumulative) LI'!AG43-'Rebasing adj LI'!AH33)*AH115)*AH$19*AH$125)</f>
        <v>0</v>
      </c>
      <c r="AI43" s="12">
        <f>IF('KWh (Cumulative) LI'!AI43=0,0,((('KWh (Monthly) ENTRY LI'!AI43*0.5)+'KWh (Cumulative) LI'!AH43-'Rebasing adj LI'!AI33)*AI115)*AI$19*AI$125)</f>
        <v>0</v>
      </c>
      <c r="AJ43" s="12">
        <f>IF('KWh (Cumulative) LI'!AJ43=0,0,((('KWh (Monthly) ENTRY LI'!AJ43*0.5)+'KWh (Cumulative) LI'!AI43-'Rebasing adj LI'!AJ33)*AJ115)*AJ$19*AJ$125)</f>
        <v>0</v>
      </c>
      <c r="AK43" s="12">
        <f>IF('KWh (Cumulative) LI'!AK43=0,0,((('KWh (Monthly) ENTRY LI'!AK43*0.5)+'KWh (Cumulative) LI'!AJ43-'Rebasing adj LI'!AK33)*AK115)*AK$19*AK$125)</f>
        <v>0</v>
      </c>
      <c r="AL43" s="12">
        <f>IF('KWh (Cumulative) LI'!AL43=0,0,((('KWh (Monthly) ENTRY LI'!AL43*0.5)+'KWh (Cumulative) LI'!AK43-'Rebasing adj LI'!AL33)*AL115)*AL$19*AL$125)</f>
        <v>0</v>
      </c>
      <c r="AM43" s="12">
        <f>IF('KWh (Cumulative) LI'!AM43=0,0,((('KWh (Monthly) ENTRY LI'!AM43*0.5)+'KWh (Cumulative) LI'!AL43-'Rebasing adj LI'!AM33)*AM115)*AM$19*AM$125)</f>
        <v>0</v>
      </c>
      <c r="AN43" s="12">
        <f>IF('KWh (Cumulative) LI'!AN43=0,0,((('KWh (Monthly) ENTRY LI'!AN43*0.5)+'KWh (Cumulative) LI'!AM43-'Rebasing adj LI'!AN33)*AN115)*AN$19*AN$125)</f>
        <v>0</v>
      </c>
      <c r="AO43" s="12">
        <f>IF('KWh (Cumulative) LI'!AO43=0,0,((('KWh (Monthly) ENTRY LI'!AO43*0.5)+'KWh (Cumulative) LI'!AN43-'Rebasing adj LI'!AO33)*AO115)*AO$19*AO$125)</f>
        <v>0</v>
      </c>
      <c r="AP43" s="12">
        <f>IF('KWh (Cumulative) LI'!AP43=0,0,((('KWh (Monthly) ENTRY LI'!AP43*0.5)+'KWh (Cumulative) LI'!AO43-'Rebasing adj LI'!AP33)*AP115)*AP$19*AP$125)</f>
        <v>0</v>
      </c>
      <c r="AQ43" s="12">
        <f>IF('KWh (Cumulative) LI'!AQ43=0,0,((('KWh (Monthly) ENTRY LI'!AQ43*0.5)+'KWh (Cumulative) LI'!AP43-'Rebasing adj LI'!AQ33)*AQ115)*AQ$19*AQ$125)</f>
        <v>0</v>
      </c>
      <c r="AR43" s="12">
        <f>IF('KWh (Cumulative) LI'!AR43=0,0,((('KWh (Monthly) ENTRY LI'!AR43*0.5)+'KWh (Cumulative) LI'!AQ43-'Rebasing adj LI'!AR33)*AR115)*AR$19*AR$125)</f>
        <v>0</v>
      </c>
      <c r="AS43" s="12">
        <f>IF('KWh (Cumulative) LI'!AS43=0,0,((('KWh (Monthly) ENTRY LI'!AS43*0.5)+'KWh (Cumulative) LI'!AR43-'Rebasing adj LI'!AS33)*AS115)*AS$19*AS$125)</f>
        <v>0</v>
      </c>
      <c r="AT43" s="12">
        <f>IF('KWh (Cumulative) LI'!AT43=0,0,((('KWh (Monthly) ENTRY LI'!AT43*0.5)+'KWh (Cumulative) LI'!AS43-'Rebasing adj LI'!AT33)*AT115)*AT$19*AT$125)</f>
        <v>0</v>
      </c>
      <c r="AU43" s="12">
        <f>IF('KWh (Cumulative) LI'!AU43=0,0,((('KWh (Monthly) ENTRY LI'!AU43*0.5)+'KWh (Cumulative) LI'!AT43-'Rebasing adj LI'!AU33)*AU115)*AU$19*AU$125)</f>
        <v>0</v>
      </c>
      <c r="AV43" s="12">
        <f>IF('KWh (Cumulative) LI'!AV43=0,0,((('KWh (Monthly) ENTRY LI'!AV43*0.5)+'KWh (Cumulative) LI'!AU43-'Rebasing adj LI'!AV33)*AV115)*AV$19*AV$125)</f>
        <v>0</v>
      </c>
      <c r="AW43" s="12">
        <f>IF('KWh (Cumulative) LI'!AW43=0,0,((('KWh (Monthly) ENTRY LI'!AW43*0.5)+'KWh (Cumulative) LI'!AV43-'Rebasing adj LI'!AW33)*AW115)*AW$19*AW$125)</f>
        <v>0</v>
      </c>
      <c r="AX43" s="12">
        <f>IF('KWh (Cumulative) LI'!AX43=0,0,((('KWh (Monthly) ENTRY LI'!AX43*0.5)+'KWh (Cumulative) LI'!AW43-'Rebasing adj LI'!AX33)*AX115)*AX$19*AX$125)</f>
        <v>0</v>
      </c>
      <c r="AY43" s="12">
        <f>IF('KWh (Cumulative) LI'!AY43=0,0,((('KWh (Monthly) ENTRY LI'!AY43*0.5)+'KWh (Cumulative) LI'!AX43-'Rebasing adj LI'!AY33)*AY115)*AY$19*AY$125)</f>
        <v>0</v>
      </c>
      <c r="AZ43" s="12">
        <f>IF('KWh (Cumulative) LI'!AZ43=0,0,((('KWh (Monthly) ENTRY LI'!AZ43*0.5)+'KWh (Cumulative) LI'!AY43-'Rebasing adj LI'!AZ33)*AZ115)*AZ$19*AZ$125)</f>
        <v>0</v>
      </c>
      <c r="BA43" s="12">
        <f>IF('KWh (Cumulative) LI'!BA43=0,0,((('KWh (Monthly) ENTRY LI'!BA43*0.5)+'KWh (Cumulative) LI'!AZ43-'Rebasing adj LI'!BA33)*BA115)*BA$19*BA$125)</f>
        <v>0</v>
      </c>
      <c r="BB43" s="12">
        <f>IF('KWh (Cumulative) LI'!BB43=0,0,((('KWh (Monthly) ENTRY LI'!BB43*0.5)+'KWh (Cumulative) LI'!BA43-'Rebasing adj LI'!BB33)*BB115)*BB$19*BB$125)</f>
        <v>0</v>
      </c>
      <c r="BC43" s="12">
        <f>IF('KWh (Cumulative) LI'!BC43=0,0,((('KWh (Monthly) ENTRY LI'!BC43*0.5)+'KWh (Cumulative) LI'!BB43-'Rebasing adj LI'!BC33)*BC115)*BC$19*BC$125)</f>
        <v>0</v>
      </c>
      <c r="BD43" s="12">
        <f>IF('KWh (Cumulative) LI'!BD43=0,0,((('KWh (Monthly) ENTRY LI'!BD43*0.5)+'KWh (Cumulative) LI'!BC43-'Rebasing adj LI'!BD33)*BD115)*BD$19*BD$125)</f>
        <v>0</v>
      </c>
      <c r="BE43" s="12">
        <f>IF('KWh (Cumulative) LI'!BE43=0,0,((('KWh (Monthly) ENTRY LI'!BE43*0.5)+'KWh (Cumulative) LI'!BD43-'Rebasing adj LI'!BE33)*BE115)*BE$19*BE$125)</f>
        <v>0</v>
      </c>
      <c r="BF43" s="12">
        <f>IF('KWh (Cumulative) LI'!BF43=0,0,((('KWh (Monthly) ENTRY LI'!BF43*0.5)+'KWh (Cumulative) LI'!BE43-'Rebasing adj LI'!BF33)*BF115)*BF$19*BF$125)</f>
        <v>0</v>
      </c>
      <c r="BG43" s="12">
        <f>IF('KWh (Cumulative) LI'!BG43=0,0,((('KWh (Monthly) ENTRY LI'!BG43*0.5)+'KWh (Cumulative) LI'!BF43-'Rebasing adj LI'!BG33)*BG115)*BG$19*BG$125)</f>
        <v>0</v>
      </c>
      <c r="BH43" s="12">
        <f>IF('KWh (Cumulative) LI'!BH43=0,0,((('KWh (Monthly) ENTRY LI'!BH43*0.5)+'KWh (Cumulative) LI'!BG43-'Rebasing adj LI'!BH33)*BH115)*BH$19*BH$125)</f>
        <v>0</v>
      </c>
      <c r="BI43" s="12">
        <f>IF('KWh (Cumulative) LI'!BI43=0,0,((('KWh (Monthly) ENTRY LI'!BI43*0.5)+'KWh (Cumulative) LI'!BH43-'Rebasing adj LI'!BI33)*BI115)*BI$19*BI$125)</f>
        <v>0</v>
      </c>
      <c r="BJ43" s="12">
        <f>IF('KWh (Cumulative) LI'!BJ43=0,0,((('KWh (Monthly) ENTRY LI'!BJ43*0.5)+'KWh (Cumulative) LI'!BI43-'Rebasing adj LI'!BJ33)*BJ115)*BJ$19*BJ$125)</f>
        <v>0</v>
      </c>
      <c r="BK43" s="12">
        <f>IF('KWh (Cumulative) LI'!BK43=0,0,((('KWh (Monthly) ENTRY LI'!BK43*0.5)+'KWh (Cumulative) LI'!BJ43-'Rebasing adj LI'!BK33)*BK115)*BK$19*BK$125)</f>
        <v>0</v>
      </c>
      <c r="BL43" s="12">
        <f>IF('KWh (Cumulative) LI'!BL43=0,0,((('KWh (Monthly) ENTRY LI'!BL43*0.5)+'KWh (Cumulative) LI'!BK43-'Rebasing adj LI'!BL33)*BL115)*BL$19*BL$125)</f>
        <v>0</v>
      </c>
      <c r="BM43" s="12">
        <f>IF('KWh (Cumulative) LI'!BM43=0,0,((('KWh (Monthly) ENTRY LI'!BM43*0.5)+'KWh (Cumulative) LI'!BL43-'Rebasing adj LI'!BM33)*BM115)*BM$19*BM$125)</f>
        <v>0</v>
      </c>
      <c r="BN43" s="12">
        <f>IF('KWh (Cumulative) LI'!BN43=0,0,((('KWh (Monthly) ENTRY LI'!BN43*0.5)+'KWh (Cumulative) LI'!BM43-'Rebasing adj LI'!BN33)*BN115)*BN$19*BN$125)</f>
        <v>0</v>
      </c>
      <c r="BO43" s="12">
        <f>IF('KWh (Cumulative) LI'!BO43=0,0,((('KWh (Monthly) ENTRY LI'!BO43*0.5)+'KWh (Cumulative) LI'!BN43-'Rebasing adj LI'!BO33)*BO115)*BO$19*BO$125)</f>
        <v>0</v>
      </c>
      <c r="BP43" s="12">
        <f>IF('KWh (Cumulative) LI'!BP43=0,0,((('KWh (Monthly) ENTRY LI'!BP43*0.5)+'KWh (Cumulative) LI'!BO43-'Rebasing adj LI'!BP33)*BP115)*BP$19*BP$125)</f>
        <v>0</v>
      </c>
      <c r="BQ43" s="12">
        <f>IF('KWh (Cumulative) LI'!BQ43=0,0,((('KWh (Monthly) ENTRY LI'!BQ43*0.5)+'KWh (Cumulative) LI'!BP43-'Rebasing adj LI'!BQ33)*BQ115)*BQ$19*BQ$125)</f>
        <v>0</v>
      </c>
      <c r="BR43" s="12">
        <f>IF('KWh (Cumulative) LI'!BR43=0,0,((('KWh (Monthly) ENTRY LI'!BR43*0.5)+'KWh (Cumulative) LI'!BQ43-'Rebasing adj LI'!BR33)*BR115)*BR$19*BR$125)</f>
        <v>0</v>
      </c>
      <c r="BS43" s="12">
        <f>IF('KWh (Cumulative) LI'!BS43=0,0,((('KWh (Monthly) ENTRY LI'!BS43*0.5)+'KWh (Cumulative) LI'!BR43-'Rebasing adj LI'!BS33)*BS115)*BS$19*BS$125)</f>
        <v>0</v>
      </c>
      <c r="BT43" s="12">
        <f>IF('KWh (Cumulative) LI'!BT43=0,0,((('KWh (Monthly) ENTRY LI'!BT43*0.5)+'KWh (Cumulative) LI'!BS43-'Rebasing adj LI'!BT33)*BT115)*BT$19*BT$125)</f>
        <v>0</v>
      </c>
      <c r="BU43" s="12">
        <f>IF('KWh (Cumulative) LI'!BU43=0,0,((('KWh (Monthly) ENTRY LI'!BU43*0.5)+'KWh (Cumulative) LI'!BT43-'Rebasing adj LI'!BU33)*BU115)*BU$19*BU$125)</f>
        <v>0</v>
      </c>
      <c r="BV43" s="12">
        <f>IF('KWh (Cumulative) LI'!BV43=0,0,((('KWh (Monthly) ENTRY LI'!BV43*0.5)+'KWh (Cumulative) LI'!BU43-'Rebasing adj LI'!BV33)*BV115)*BV$19*BV$125)</f>
        <v>0</v>
      </c>
      <c r="BW43" s="12">
        <f>IF('KWh (Cumulative) LI'!BW43=0,0,((('KWh (Monthly) ENTRY LI'!BW43*0.5)+'KWh (Cumulative) LI'!BV43-'Rebasing adj LI'!BW33)*BW115)*BW$19*BW$125)</f>
        <v>0</v>
      </c>
      <c r="BX43" s="12">
        <f>IF('KWh (Cumulative) LI'!BX43=0,0,((('KWh (Monthly) ENTRY LI'!BX43*0.5)+'KWh (Cumulative) LI'!BW43-'Rebasing adj LI'!BX33)*BX115)*BX$19*BX$125)</f>
        <v>0</v>
      </c>
      <c r="BY43" s="12">
        <f>IF('KWh (Cumulative) LI'!BY43=0,0,((('KWh (Monthly) ENTRY LI'!BY43*0.5)+'KWh (Cumulative) LI'!BX43-'Rebasing adj LI'!BY33)*BY115)*BY$19*BY$125)</f>
        <v>0</v>
      </c>
      <c r="BZ43" s="12">
        <f>IF('KWh (Cumulative) LI'!BZ43=0,0,((('KWh (Monthly) ENTRY LI'!BZ43*0.5)+'KWh (Cumulative) LI'!BY43-'Rebasing adj LI'!BZ33)*BZ115)*BZ$19*BZ$125)</f>
        <v>0</v>
      </c>
      <c r="CA43" s="12">
        <f>IF('KWh (Cumulative) LI'!CA43=0,0,((('KWh (Monthly) ENTRY LI'!CA43*0.5)+'KWh (Cumulative) LI'!BZ43-'Rebasing adj LI'!CA33)*CA115)*CA$19*CA$125)</f>
        <v>0</v>
      </c>
      <c r="CB43" s="12">
        <f>IF('KWh (Cumulative) LI'!CB43=0,0,((('KWh (Monthly) ENTRY LI'!CB43*0.5)+'KWh (Cumulative) LI'!CA43-'Rebasing adj LI'!CB33)*CB115)*CB$19*CB$125)</f>
        <v>0</v>
      </c>
      <c r="CC43" s="12">
        <f>IF('KWh (Cumulative) LI'!CC43=0,0,((('KWh (Monthly) ENTRY LI'!CC43*0.5)+'KWh (Cumulative) LI'!CB43-'Rebasing adj LI'!CC33)*CC115)*CC$19*CC$125)</f>
        <v>0</v>
      </c>
      <c r="CD43" s="12">
        <f>IF('KWh (Cumulative) LI'!CD43=0,0,((('KWh (Monthly) ENTRY LI'!CD43*0.5)+'KWh (Cumulative) LI'!CC43-'Rebasing adj LI'!CD33)*CD115)*CD$19*CD$125)</f>
        <v>0</v>
      </c>
      <c r="CE43" s="12">
        <f>IF('KWh (Cumulative) LI'!CE43=0,0,((('KWh (Monthly) ENTRY LI'!CE43*0.5)+'KWh (Cumulative) LI'!CD43-'Rebasing adj LI'!CE33)*CE115)*CE$19*CE$125)</f>
        <v>0</v>
      </c>
      <c r="CF43" s="12">
        <f>IF('KWh (Cumulative) LI'!CF43=0,0,((('KWh (Monthly) ENTRY LI'!CF43*0.5)+'KWh (Cumulative) LI'!CE43-'Rebasing adj LI'!CF33)*CF115)*CF$19*CF$125)</f>
        <v>0</v>
      </c>
      <c r="CG43" s="12">
        <f>IF('KWh (Cumulative) LI'!CG43=0,0,((('KWh (Monthly) ENTRY LI'!CG43*0.5)+'KWh (Cumulative) LI'!CF43-'Rebasing adj LI'!CG33)*CG115)*CG$19*CG$125)</f>
        <v>0</v>
      </c>
      <c r="CH43" s="12">
        <f>IF('KWh (Cumulative) LI'!CH43=0,0,((('KWh (Monthly) ENTRY LI'!CH43*0.5)+'KWh (Cumulative) LI'!CG43-'Rebasing adj LI'!CH33)*CH115)*CH$19*CH$125)</f>
        <v>0</v>
      </c>
      <c r="CI43" s="12">
        <f>IF('KWh (Cumulative) LI'!CI43=0,0,((('KWh (Monthly) ENTRY LI'!CI43*0.5)+'KWh (Cumulative) LI'!CH43-'Rebasing adj LI'!CI33)*CI115)*CI$19*CI$125)</f>
        <v>0</v>
      </c>
      <c r="CJ43" s="12">
        <f>IF('KWh (Cumulative) LI'!CJ43=0,0,((('KWh (Monthly) ENTRY LI'!CJ43*0.5)+'KWh (Cumulative) LI'!CI43-'Rebasing adj LI'!CJ33)*CJ115)*CJ$19*CJ$125)</f>
        <v>0</v>
      </c>
    </row>
    <row r="44" spans="1:88" x14ac:dyDescent="0.35">
      <c r="A44" s="299"/>
      <c r="B44" s="47" t="s">
        <v>14</v>
      </c>
      <c r="C44" s="12">
        <f>IF('KWh (Cumulative) LI'!C44=0,0,((('KWh (Monthly) ENTRY LI'!C44*0.5)-'Rebasing adj LI'!C34)*C116)*C$19*C$125)</f>
        <v>0</v>
      </c>
      <c r="D44" s="12">
        <f>IF('KWh (Cumulative) LI'!D44=0,0,((('KWh (Monthly) ENTRY LI'!D44*0.5)+'KWh (Cumulative) LI'!C44-'Rebasing adj LI'!D34)*D116)*D$19*D$125)</f>
        <v>0</v>
      </c>
      <c r="E44" s="12">
        <f>IF('KWh (Cumulative) LI'!E44=0,0,((('KWh (Monthly) ENTRY LI'!E44*0.5)+'KWh (Cumulative) LI'!D44-'Rebasing adj LI'!E34)*E116)*E$19*E$125)</f>
        <v>0</v>
      </c>
      <c r="F44" s="12">
        <f>IF('KWh (Cumulative) LI'!F44=0,0,((('KWh (Monthly) ENTRY LI'!F44*0.5)+'KWh (Cumulative) LI'!E44-'Rebasing adj LI'!F34)*F116)*F$19*F$125)</f>
        <v>0</v>
      </c>
      <c r="G44" s="12">
        <f>IF('KWh (Cumulative) LI'!G44=0,0,((('KWh (Monthly) ENTRY LI'!G44*0.5)+'KWh (Cumulative) LI'!F44-'Rebasing adj LI'!G34)*G116)*G$19*G$125)</f>
        <v>0</v>
      </c>
      <c r="H44" s="12">
        <f>IF('KWh (Cumulative) LI'!H44=0,0,((('KWh (Monthly) ENTRY LI'!H44*0.5)+'KWh (Cumulative) LI'!G44-'Rebasing adj LI'!H34)*H116)*H$19*H$125)</f>
        <v>0</v>
      </c>
      <c r="I44" s="12">
        <f>IF('KWh (Cumulative) LI'!I44=0,0,((('KWh (Monthly) ENTRY LI'!I44*0.5)+'KWh (Cumulative) LI'!H44-'Rebasing adj LI'!I34)*I116)*I$19*I$125)</f>
        <v>0</v>
      </c>
      <c r="J44" s="12">
        <f>IF('KWh (Cumulative) LI'!J44=0,0,((('KWh (Monthly) ENTRY LI'!J44*0.5)+'KWh (Cumulative) LI'!I44-'Rebasing adj LI'!J34)*J116)*J$19*J$125)</f>
        <v>0</v>
      </c>
      <c r="K44" s="12">
        <f>IF('KWh (Cumulative) LI'!K44=0,0,((('KWh (Monthly) ENTRY LI'!K44*0.5)+'KWh (Cumulative) LI'!J44-'Rebasing adj LI'!K34)*K116)*K$19*K$125)</f>
        <v>0</v>
      </c>
      <c r="L44" s="12">
        <f>IF('KWh (Cumulative) LI'!L44=0,0,((('KWh (Monthly) ENTRY LI'!L44*0.5)+'KWh (Cumulative) LI'!K44-'Rebasing adj LI'!L34)*L116)*L$19*L$125)</f>
        <v>0</v>
      </c>
      <c r="M44" s="12">
        <f>IF('KWh (Cumulative) LI'!M44=0,0,((('KWh (Monthly) ENTRY LI'!M44*0.5)+'KWh (Cumulative) LI'!L44-'Rebasing adj LI'!M34)*M116)*M$19*M$125)</f>
        <v>0</v>
      </c>
      <c r="N44" s="12">
        <f>IF('KWh (Cumulative) LI'!N44=0,0,((('KWh (Monthly) ENTRY LI'!N44*0.5)+'KWh (Cumulative) LI'!M44-'Rebasing adj LI'!N34)*N116)*N$19*N$125)</f>
        <v>0</v>
      </c>
      <c r="O44" s="12">
        <f>IF('KWh (Cumulative) LI'!O44=0,0,((('KWh (Monthly) ENTRY LI'!O44*0.5)+'KWh (Cumulative) LI'!N44-'Rebasing adj LI'!O34)*O116)*O$19*O$125)</f>
        <v>0</v>
      </c>
      <c r="P44" s="12">
        <f>IF('KWh (Cumulative) LI'!P44=0,0,((('KWh (Monthly) ENTRY LI'!P44*0.5)+'KWh (Cumulative) LI'!O44-'Rebasing adj LI'!P34)*P116)*P$19*P$125)</f>
        <v>0</v>
      </c>
      <c r="Q44" s="12">
        <f>IF('KWh (Cumulative) LI'!Q44=0,0,((('KWh (Monthly) ENTRY LI'!Q44*0.5)+'KWh (Cumulative) LI'!P44-'Rebasing adj LI'!Q34)*Q116)*Q$19*Q$125)</f>
        <v>0</v>
      </c>
      <c r="R44" s="12">
        <f>IF('KWh (Cumulative) LI'!R44=0,0,((('KWh (Monthly) ENTRY LI'!R44*0.5)+'KWh (Cumulative) LI'!Q44-'Rebasing adj LI'!R34)*R116)*R$19*R$125)</f>
        <v>0</v>
      </c>
      <c r="S44" s="12">
        <f>IF('KWh (Cumulative) LI'!S44=0,0,((('KWh (Monthly) ENTRY LI'!S44*0.5)+'KWh (Cumulative) LI'!R44-'Rebasing adj LI'!S34)*S116)*S$19*S$125)</f>
        <v>0</v>
      </c>
      <c r="T44" s="12">
        <f>IF('KWh (Cumulative) LI'!T44=0,0,((('KWh (Monthly) ENTRY LI'!T44*0.5)+'KWh (Cumulative) LI'!S44-'Rebasing adj LI'!T34)*T116)*T$19*T$125)</f>
        <v>0</v>
      </c>
      <c r="U44" s="12">
        <f>IF('KWh (Cumulative) LI'!U44=0,0,((('KWh (Monthly) ENTRY LI'!U44*0.5)+'KWh (Cumulative) LI'!T44-'Rebasing adj LI'!U34)*U116)*U$19*U$125)</f>
        <v>0</v>
      </c>
      <c r="V44" s="12">
        <f>IF('KWh (Cumulative) LI'!V44=0,0,((('KWh (Monthly) ENTRY LI'!V44*0.5)+'KWh (Cumulative) LI'!U44-'Rebasing adj LI'!V34)*V116)*V$19*V$125)</f>
        <v>0</v>
      </c>
      <c r="W44" s="12">
        <f>IF('KWh (Cumulative) LI'!W44=0,0,((('KWh (Monthly) ENTRY LI'!W44*0.5)+'KWh (Cumulative) LI'!V44-'Rebasing adj LI'!W34)*W116)*W$19*W$125)</f>
        <v>0</v>
      </c>
      <c r="X44" s="12">
        <f>IF('KWh (Cumulative) LI'!X44=0,0,((('KWh (Monthly) ENTRY LI'!X44*0.5)+'KWh (Cumulative) LI'!W44-'Rebasing adj LI'!X34)*X116)*X$19*X$125)</f>
        <v>0</v>
      </c>
      <c r="Y44" s="12">
        <f>IF('KWh (Cumulative) LI'!Y44=0,0,((('KWh (Monthly) ENTRY LI'!Y44*0.5)+'KWh (Cumulative) LI'!X44-'Rebasing adj LI'!Y34)*Y116)*Y$19*Y$125)</f>
        <v>0</v>
      </c>
      <c r="Z44" s="12">
        <f>IF('KWh (Cumulative) LI'!Z44=0,0,((('KWh (Monthly) ENTRY LI'!Z44*0.5)+'KWh (Cumulative) LI'!Y44-'Rebasing adj LI'!Z34)*Z116)*Z$19*Z$125)</f>
        <v>0</v>
      </c>
      <c r="AA44" s="12">
        <f>IF('KWh (Cumulative) LI'!AA44=0,0,((('KWh (Monthly) ENTRY LI'!AA44*0.5)+'KWh (Cumulative) LI'!Z44-'Rebasing adj LI'!AA34)*AA116)*AA$19*AA$125)</f>
        <v>0</v>
      </c>
      <c r="AB44" s="12">
        <f>IF('KWh (Cumulative) LI'!AB44=0,0,((('KWh (Monthly) ENTRY LI'!AB44*0.5)+'KWh (Cumulative) LI'!AA44-'Rebasing adj LI'!AB34)*AB116)*AB$19*AB$125)</f>
        <v>0</v>
      </c>
      <c r="AC44" s="12">
        <f>IF('KWh (Cumulative) LI'!AC44=0,0,((('KWh (Monthly) ENTRY LI'!AC44*0.5)+'KWh (Cumulative) LI'!AB44-'Rebasing adj LI'!AC34)*AC116)*AC$19*AC$125)</f>
        <v>0</v>
      </c>
      <c r="AD44" s="12">
        <f>IF('KWh (Cumulative) LI'!AD44=0,0,((('KWh (Monthly) ENTRY LI'!AD44*0.5)+'KWh (Cumulative) LI'!AC44-'Rebasing adj LI'!AD34)*AD116)*AD$19*AD$125)</f>
        <v>0</v>
      </c>
      <c r="AE44" s="12">
        <f>IF('KWh (Cumulative) LI'!AE44=0,0,((('KWh (Monthly) ENTRY LI'!AE44*0.5)+'KWh (Cumulative) LI'!AD44-'Rebasing adj LI'!AE34)*AE116)*AE$19*AE$125)</f>
        <v>0</v>
      </c>
      <c r="AF44" s="12">
        <f>IF('KWh (Cumulative) LI'!AF44=0,0,((('KWh (Monthly) ENTRY LI'!AF44*0.5)+'KWh (Cumulative) LI'!AE44-'Rebasing adj LI'!AF34)*AF116)*AF$19*AF$125)</f>
        <v>0</v>
      </c>
      <c r="AG44" s="12">
        <f>IF('KWh (Cumulative) LI'!AG44=0,0,((('KWh (Monthly) ENTRY LI'!AG44*0.5)+'KWh (Cumulative) LI'!AF44-'Rebasing adj LI'!AG34)*AG116)*AG$19*AG$125)</f>
        <v>0</v>
      </c>
      <c r="AH44" s="12">
        <f>IF('KWh (Cumulative) LI'!AH44=0,0,((('KWh (Monthly) ENTRY LI'!AH44*0.5)+'KWh (Cumulative) LI'!AG44-'Rebasing adj LI'!AH34)*AH116)*AH$19*AH$125)</f>
        <v>0</v>
      </c>
      <c r="AI44" s="12">
        <f>IF('KWh (Cumulative) LI'!AI44=0,0,((('KWh (Monthly) ENTRY LI'!AI44*0.5)+'KWh (Cumulative) LI'!AH44-'Rebasing adj LI'!AI34)*AI116)*AI$19*AI$125)</f>
        <v>0</v>
      </c>
      <c r="AJ44" s="12">
        <f>IF('KWh (Cumulative) LI'!AJ44=0,0,((('KWh (Monthly) ENTRY LI'!AJ44*0.5)+'KWh (Cumulative) LI'!AI44-'Rebasing adj LI'!AJ34)*AJ116)*AJ$19*AJ$125)</f>
        <v>0</v>
      </c>
      <c r="AK44" s="12">
        <f>IF('KWh (Cumulative) LI'!AK44=0,0,((('KWh (Monthly) ENTRY LI'!AK44*0.5)+'KWh (Cumulative) LI'!AJ44-'Rebasing adj LI'!AK34)*AK116)*AK$19*AK$125)</f>
        <v>0</v>
      </c>
      <c r="AL44" s="12">
        <f>IF('KWh (Cumulative) LI'!AL44=0,0,((('KWh (Monthly) ENTRY LI'!AL44*0.5)+'KWh (Cumulative) LI'!AK44-'Rebasing adj LI'!AL34)*AL116)*AL$19*AL$125)</f>
        <v>0</v>
      </c>
      <c r="AM44" s="12">
        <f>IF('KWh (Cumulative) LI'!AM44=0,0,((('KWh (Monthly) ENTRY LI'!AM44*0.5)+'KWh (Cumulative) LI'!AL44-'Rebasing adj LI'!AM34)*AM116)*AM$19*AM$125)</f>
        <v>0</v>
      </c>
      <c r="AN44" s="12">
        <f>IF('KWh (Cumulative) LI'!AN44=0,0,((('KWh (Monthly) ENTRY LI'!AN44*0.5)+'KWh (Cumulative) LI'!AM44-'Rebasing adj LI'!AN34)*AN116)*AN$19*AN$125)</f>
        <v>0</v>
      </c>
      <c r="AO44" s="12">
        <f>IF('KWh (Cumulative) LI'!AO44=0,0,((('KWh (Monthly) ENTRY LI'!AO44*0.5)+'KWh (Cumulative) LI'!AN44-'Rebasing adj LI'!AO34)*AO116)*AO$19*AO$125)</f>
        <v>0</v>
      </c>
      <c r="AP44" s="12">
        <f>IF('KWh (Cumulative) LI'!AP44=0,0,((('KWh (Monthly) ENTRY LI'!AP44*0.5)+'KWh (Cumulative) LI'!AO44-'Rebasing adj LI'!AP34)*AP116)*AP$19*AP$125)</f>
        <v>0</v>
      </c>
      <c r="AQ44" s="12">
        <f>IF('KWh (Cumulative) LI'!AQ44=0,0,((('KWh (Monthly) ENTRY LI'!AQ44*0.5)+'KWh (Cumulative) LI'!AP44-'Rebasing adj LI'!AQ34)*AQ116)*AQ$19*AQ$125)</f>
        <v>0</v>
      </c>
      <c r="AR44" s="12">
        <f>IF('KWh (Cumulative) LI'!AR44=0,0,((('KWh (Monthly) ENTRY LI'!AR44*0.5)+'KWh (Cumulative) LI'!AQ44-'Rebasing adj LI'!AR34)*AR116)*AR$19*AR$125)</f>
        <v>0</v>
      </c>
      <c r="AS44" s="12">
        <f>IF('KWh (Cumulative) LI'!AS44=0,0,((('KWh (Monthly) ENTRY LI'!AS44*0.5)+'KWh (Cumulative) LI'!AR44-'Rebasing adj LI'!AS34)*AS116)*AS$19*AS$125)</f>
        <v>0</v>
      </c>
      <c r="AT44" s="12">
        <f>IF('KWh (Cumulative) LI'!AT44=0,0,((('KWh (Monthly) ENTRY LI'!AT44*0.5)+'KWh (Cumulative) LI'!AS44-'Rebasing adj LI'!AT34)*AT116)*AT$19*AT$125)</f>
        <v>0</v>
      </c>
      <c r="AU44" s="12">
        <f>IF('KWh (Cumulative) LI'!AU44=0,0,((('KWh (Monthly) ENTRY LI'!AU44*0.5)+'KWh (Cumulative) LI'!AT44-'Rebasing adj LI'!AU34)*AU116)*AU$19*AU$125)</f>
        <v>0</v>
      </c>
      <c r="AV44" s="12">
        <f>IF('KWh (Cumulative) LI'!AV44=0,0,((('KWh (Monthly) ENTRY LI'!AV44*0.5)+'KWh (Cumulative) LI'!AU44-'Rebasing adj LI'!AV34)*AV116)*AV$19*AV$125)</f>
        <v>0</v>
      </c>
      <c r="AW44" s="12">
        <f>IF('KWh (Cumulative) LI'!AW44=0,0,((('KWh (Monthly) ENTRY LI'!AW44*0.5)+'KWh (Cumulative) LI'!AV44-'Rebasing adj LI'!AW34)*AW116)*AW$19*AW$125)</f>
        <v>0</v>
      </c>
      <c r="AX44" s="12">
        <f>IF('KWh (Cumulative) LI'!AX44=0,0,((('KWh (Monthly) ENTRY LI'!AX44*0.5)+'KWh (Cumulative) LI'!AW44-'Rebasing adj LI'!AX34)*AX116)*AX$19*AX$125)</f>
        <v>0</v>
      </c>
      <c r="AY44" s="12">
        <f>IF('KWh (Cumulative) LI'!AY44=0,0,((('KWh (Monthly) ENTRY LI'!AY44*0.5)+'KWh (Cumulative) LI'!AX44-'Rebasing adj LI'!AY34)*AY116)*AY$19*AY$125)</f>
        <v>0</v>
      </c>
      <c r="AZ44" s="12">
        <f>IF('KWh (Cumulative) LI'!AZ44=0,0,((('KWh (Monthly) ENTRY LI'!AZ44*0.5)+'KWh (Cumulative) LI'!AY44-'Rebasing adj LI'!AZ34)*AZ116)*AZ$19*AZ$125)</f>
        <v>0</v>
      </c>
      <c r="BA44" s="12">
        <f>IF('KWh (Cumulative) LI'!BA44=0,0,((('KWh (Monthly) ENTRY LI'!BA44*0.5)+'KWh (Cumulative) LI'!AZ44-'Rebasing adj LI'!BA34)*BA116)*BA$19*BA$125)</f>
        <v>0</v>
      </c>
      <c r="BB44" s="12">
        <f>IF('KWh (Cumulative) LI'!BB44=0,0,((('KWh (Monthly) ENTRY LI'!BB44*0.5)+'KWh (Cumulative) LI'!BA44-'Rebasing adj LI'!BB34)*BB116)*BB$19*BB$125)</f>
        <v>0</v>
      </c>
      <c r="BC44" s="12">
        <f>IF('KWh (Cumulative) LI'!BC44=0,0,((('KWh (Monthly) ENTRY LI'!BC44*0.5)+'KWh (Cumulative) LI'!BB44-'Rebasing adj LI'!BC34)*BC116)*BC$19*BC$125)</f>
        <v>0</v>
      </c>
      <c r="BD44" s="12">
        <f>IF('KWh (Cumulative) LI'!BD44=0,0,((('KWh (Monthly) ENTRY LI'!BD44*0.5)+'KWh (Cumulative) LI'!BC44-'Rebasing adj LI'!BD34)*BD116)*BD$19*BD$125)</f>
        <v>0</v>
      </c>
      <c r="BE44" s="12">
        <f>IF('KWh (Cumulative) LI'!BE44=0,0,((('KWh (Monthly) ENTRY LI'!BE44*0.5)+'KWh (Cumulative) LI'!BD44-'Rebasing adj LI'!BE34)*BE116)*BE$19*BE$125)</f>
        <v>0</v>
      </c>
      <c r="BF44" s="12">
        <f>IF('KWh (Cumulative) LI'!BF44=0,0,((('KWh (Monthly) ENTRY LI'!BF44*0.5)+'KWh (Cumulative) LI'!BE44-'Rebasing adj LI'!BF34)*BF116)*BF$19*BF$125)</f>
        <v>0</v>
      </c>
      <c r="BG44" s="12">
        <f>IF('KWh (Cumulative) LI'!BG44=0,0,((('KWh (Monthly) ENTRY LI'!BG44*0.5)+'KWh (Cumulative) LI'!BF44-'Rebasing adj LI'!BG34)*BG116)*BG$19*BG$125)</f>
        <v>0</v>
      </c>
      <c r="BH44" s="12">
        <f>IF('KWh (Cumulative) LI'!BH44=0,0,((('KWh (Monthly) ENTRY LI'!BH44*0.5)+'KWh (Cumulative) LI'!BG44-'Rebasing adj LI'!BH34)*BH116)*BH$19*BH$125)</f>
        <v>0</v>
      </c>
      <c r="BI44" s="12">
        <f>IF('KWh (Cumulative) LI'!BI44=0,0,((('KWh (Monthly) ENTRY LI'!BI44*0.5)+'KWh (Cumulative) LI'!BH44-'Rebasing adj LI'!BI34)*BI116)*BI$19*BI$125)</f>
        <v>0</v>
      </c>
      <c r="BJ44" s="12">
        <f>IF('KWh (Cumulative) LI'!BJ44=0,0,((('KWh (Monthly) ENTRY LI'!BJ44*0.5)+'KWh (Cumulative) LI'!BI44-'Rebasing adj LI'!BJ34)*BJ116)*BJ$19*BJ$125)</f>
        <v>0</v>
      </c>
      <c r="BK44" s="12">
        <f>IF('KWh (Cumulative) LI'!BK44=0,0,((('KWh (Monthly) ENTRY LI'!BK44*0.5)+'KWh (Cumulative) LI'!BJ44-'Rebasing adj LI'!BK34)*BK116)*BK$19*BK$125)</f>
        <v>0</v>
      </c>
      <c r="BL44" s="12">
        <f>IF('KWh (Cumulative) LI'!BL44=0,0,((('KWh (Monthly) ENTRY LI'!BL44*0.5)+'KWh (Cumulative) LI'!BK44-'Rebasing adj LI'!BL34)*BL116)*BL$19*BL$125)</f>
        <v>0</v>
      </c>
      <c r="BM44" s="12">
        <f>IF('KWh (Cumulative) LI'!BM44=0,0,((('KWh (Monthly) ENTRY LI'!BM44*0.5)+'KWh (Cumulative) LI'!BL44-'Rebasing adj LI'!BM34)*BM116)*BM$19*BM$125)</f>
        <v>0</v>
      </c>
      <c r="BN44" s="12">
        <f>IF('KWh (Cumulative) LI'!BN44=0,0,((('KWh (Monthly) ENTRY LI'!BN44*0.5)+'KWh (Cumulative) LI'!BM44-'Rebasing adj LI'!BN34)*BN116)*BN$19*BN$125)</f>
        <v>0</v>
      </c>
      <c r="BO44" s="12">
        <f>IF('KWh (Cumulative) LI'!BO44=0,0,((('KWh (Monthly) ENTRY LI'!BO44*0.5)+'KWh (Cumulative) LI'!BN44-'Rebasing adj LI'!BO34)*BO116)*BO$19*BO$125)</f>
        <v>0</v>
      </c>
      <c r="BP44" s="12">
        <f>IF('KWh (Cumulative) LI'!BP44=0,0,((('KWh (Monthly) ENTRY LI'!BP44*0.5)+'KWh (Cumulative) LI'!BO44-'Rebasing adj LI'!BP34)*BP116)*BP$19*BP$125)</f>
        <v>0</v>
      </c>
      <c r="BQ44" s="12">
        <f>IF('KWh (Cumulative) LI'!BQ44=0,0,((('KWh (Monthly) ENTRY LI'!BQ44*0.5)+'KWh (Cumulative) LI'!BP44-'Rebasing adj LI'!BQ34)*BQ116)*BQ$19*BQ$125)</f>
        <v>0</v>
      </c>
      <c r="BR44" s="12">
        <f>IF('KWh (Cumulative) LI'!BR44=0,0,((('KWh (Monthly) ENTRY LI'!BR44*0.5)+'KWh (Cumulative) LI'!BQ44-'Rebasing adj LI'!BR34)*BR116)*BR$19*BR$125)</f>
        <v>0</v>
      </c>
      <c r="BS44" s="12">
        <f>IF('KWh (Cumulative) LI'!BS44=0,0,((('KWh (Monthly) ENTRY LI'!BS44*0.5)+'KWh (Cumulative) LI'!BR44-'Rebasing adj LI'!BS34)*BS116)*BS$19*BS$125)</f>
        <v>0</v>
      </c>
      <c r="BT44" s="12">
        <f>IF('KWh (Cumulative) LI'!BT44=0,0,((('KWh (Monthly) ENTRY LI'!BT44*0.5)+'KWh (Cumulative) LI'!BS44-'Rebasing adj LI'!BT34)*BT116)*BT$19*BT$125)</f>
        <v>0</v>
      </c>
      <c r="BU44" s="12">
        <f>IF('KWh (Cumulative) LI'!BU44=0,0,((('KWh (Monthly) ENTRY LI'!BU44*0.5)+'KWh (Cumulative) LI'!BT44-'Rebasing adj LI'!BU34)*BU116)*BU$19*BU$125)</f>
        <v>0</v>
      </c>
      <c r="BV44" s="12">
        <f>IF('KWh (Cumulative) LI'!BV44=0,0,((('KWh (Monthly) ENTRY LI'!BV44*0.5)+'KWh (Cumulative) LI'!BU44-'Rebasing adj LI'!BV34)*BV116)*BV$19*BV$125)</f>
        <v>0</v>
      </c>
      <c r="BW44" s="12">
        <f>IF('KWh (Cumulative) LI'!BW44=0,0,((('KWh (Monthly) ENTRY LI'!BW44*0.5)+'KWh (Cumulative) LI'!BV44-'Rebasing adj LI'!BW34)*BW116)*BW$19*BW$125)</f>
        <v>0</v>
      </c>
      <c r="BX44" s="12">
        <f>IF('KWh (Cumulative) LI'!BX44=0,0,((('KWh (Monthly) ENTRY LI'!BX44*0.5)+'KWh (Cumulative) LI'!BW44-'Rebasing adj LI'!BX34)*BX116)*BX$19*BX$125)</f>
        <v>0</v>
      </c>
      <c r="BY44" s="12">
        <f>IF('KWh (Cumulative) LI'!BY44=0,0,((('KWh (Monthly) ENTRY LI'!BY44*0.5)+'KWh (Cumulative) LI'!BX44-'Rebasing adj LI'!BY34)*BY116)*BY$19*BY$125)</f>
        <v>0</v>
      </c>
      <c r="BZ44" s="12">
        <f>IF('KWh (Cumulative) LI'!BZ44=0,0,((('KWh (Monthly) ENTRY LI'!BZ44*0.5)+'KWh (Cumulative) LI'!BY44-'Rebasing adj LI'!BZ34)*BZ116)*BZ$19*BZ$125)</f>
        <v>0</v>
      </c>
      <c r="CA44" s="12">
        <f>IF('KWh (Cumulative) LI'!CA44=0,0,((('KWh (Monthly) ENTRY LI'!CA44*0.5)+'KWh (Cumulative) LI'!BZ44-'Rebasing adj LI'!CA34)*CA116)*CA$19*CA$125)</f>
        <v>0</v>
      </c>
      <c r="CB44" s="12">
        <f>IF('KWh (Cumulative) LI'!CB44=0,0,((('KWh (Monthly) ENTRY LI'!CB44*0.5)+'KWh (Cumulative) LI'!CA44-'Rebasing adj LI'!CB34)*CB116)*CB$19*CB$125)</f>
        <v>0</v>
      </c>
      <c r="CC44" s="12">
        <f>IF('KWh (Cumulative) LI'!CC44=0,0,((('KWh (Monthly) ENTRY LI'!CC44*0.5)+'KWh (Cumulative) LI'!CB44-'Rebasing adj LI'!CC34)*CC116)*CC$19*CC$125)</f>
        <v>0</v>
      </c>
      <c r="CD44" s="12">
        <f>IF('KWh (Cumulative) LI'!CD44=0,0,((('KWh (Monthly) ENTRY LI'!CD44*0.5)+'KWh (Cumulative) LI'!CC44-'Rebasing adj LI'!CD34)*CD116)*CD$19*CD$125)</f>
        <v>0</v>
      </c>
      <c r="CE44" s="12">
        <f>IF('KWh (Cumulative) LI'!CE44=0,0,((('KWh (Monthly) ENTRY LI'!CE44*0.5)+'KWh (Cumulative) LI'!CD44-'Rebasing adj LI'!CE34)*CE116)*CE$19*CE$125)</f>
        <v>0</v>
      </c>
      <c r="CF44" s="12">
        <f>IF('KWh (Cumulative) LI'!CF44=0,0,((('KWh (Monthly) ENTRY LI'!CF44*0.5)+'KWh (Cumulative) LI'!CE44-'Rebasing adj LI'!CF34)*CF116)*CF$19*CF$125)</f>
        <v>0</v>
      </c>
      <c r="CG44" s="12">
        <f>IF('KWh (Cumulative) LI'!CG44=0,0,((('KWh (Monthly) ENTRY LI'!CG44*0.5)+'KWh (Cumulative) LI'!CF44-'Rebasing adj LI'!CG34)*CG116)*CG$19*CG$125)</f>
        <v>0</v>
      </c>
      <c r="CH44" s="12">
        <f>IF('KWh (Cumulative) LI'!CH44=0,0,((('KWh (Monthly) ENTRY LI'!CH44*0.5)+'KWh (Cumulative) LI'!CG44-'Rebasing adj LI'!CH34)*CH116)*CH$19*CH$125)</f>
        <v>0</v>
      </c>
      <c r="CI44" s="12">
        <f>IF('KWh (Cumulative) LI'!CI44=0,0,((('KWh (Monthly) ENTRY LI'!CI44*0.5)+'KWh (Cumulative) LI'!CH44-'Rebasing adj LI'!CI34)*CI116)*CI$19*CI$125)</f>
        <v>0</v>
      </c>
      <c r="CJ44" s="12">
        <f>IF('KWh (Cumulative) LI'!CJ44=0,0,((('KWh (Monthly) ENTRY LI'!CJ44*0.5)+'KWh (Cumulative) LI'!CI44-'Rebasing adj LI'!CJ34)*CJ116)*CJ$19*CJ$125)</f>
        <v>0</v>
      </c>
    </row>
    <row r="45" spans="1:88" x14ac:dyDescent="0.35">
      <c r="A45" s="299"/>
      <c r="B45" s="47" t="s">
        <v>15</v>
      </c>
      <c r="C45" s="12">
        <f>IF('KWh (Cumulative) LI'!C45=0,0,((('KWh (Monthly) ENTRY LI'!C45*0.5)-'Rebasing adj LI'!C35)*C117)*C$19*C$125)</f>
        <v>0</v>
      </c>
      <c r="D45" s="12">
        <f>IF('KWh (Cumulative) LI'!D45=0,0,((('KWh (Monthly) ENTRY LI'!D45*0.5)+'KWh (Cumulative) LI'!C45-'Rebasing adj LI'!D35)*D117)*D$19*D$125)</f>
        <v>0</v>
      </c>
      <c r="E45" s="12">
        <f>IF('KWh (Cumulative) LI'!E45=0,0,((('KWh (Monthly) ENTRY LI'!E45*0.5)+'KWh (Cumulative) LI'!D45-'Rebasing adj LI'!E35)*E117)*E$19*E$125)</f>
        <v>0</v>
      </c>
      <c r="F45" s="12">
        <f>IF('KWh (Cumulative) LI'!F45=0,0,((('KWh (Monthly) ENTRY LI'!F45*0.5)+'KWh (Cumulative) LI'!E45-'Rebasing adj LI'!F35)*F117)*F$19*F$125)</f>
        <v>0</v>
      </c>
      <c r="G45" s="12">
        <f>IF('KWh (Cumulative) LI'!G45=0,0,((('KWh (Monthly) ENTRY LI'!G45*0.5)+'KWh (Cumulative) LI'!F45-'Rebasing adj LI'!G35)*G117)*G$19*G$125)</f>
        <v>0</v>
      </c>
      <c r="H45" s="12">
        <f>IF('KWh (Cumulative) LI'!H45=0,0,((('KWh (Monthly) ENTRY LI'!H45*0.5)+'KWh (Cumulative) LI'!G45-'Rebasing adj LI'!H35)*H117)*H$19*H$125)</f>
        <v>0</v>
      </c>
      <c r="I45" s="12">
        <f>IF('KWh (Cumulative) LI'!I45=0,0,((('KWh (Monthly) ENTRY LI'!I45*0.5)+'KWh (Cumulative) LI'!H45-'Rebasing adj LI'!I35)*I117)*I$19*I$125)</f>
        <v>0</v>
      </c>
      <c r="J45" s="12">
        <f>IF('KWh (Cumulative) LI'!J45=0,0,((('KWh (Monthly) ENTRY LI'!J45*0.5)+'KWh (Cumulative) LI'!I45-'Rebasing adj LI'!J35)*J117)*J$19*J$125)</f>
        <v>0</v>
      </c>
      <c r="K45" s="12">
        <f>IF('KWh (Cumulative) LI'!K45=0,0,((('KWh (Monthly) ENTRY LI'!K45*0.5)+'KWh (Cumulative) LI'!J45-'Rebasing adj LI'!K35)*K117)*K$19*K$125)</f>
        <v>0</v>
      </c>
      <c r="L45" s="12">
        <f>IF('KWh (Cumulative) LI'!L45=0,0,((('KWh (Monthly) ENTRY LI'!L45*0.5)+'KWh (Cumulative) LI'!K45-'Rebasing adj LI'!L35)*L117)*L$19*L$125)</f>
        <v>0</v>
      </c>
      <c r="M45" s="12">
        <f>IF('KWh (Cumulative) LI'!M45=0,0,((('KWh (Monthly) ENTRY LI'!M45*0.5)+'KWh (Cumulative) LI'!L45-'Rebasing adj LI'!M35)*M117)*M$19*M$125)</f>
        <v>0</v>
      </c>
      <c r="N45" s="12">
        <f>IF('KWh (Cumulative) LI'!N45=0,0,((('KWh (Monthly) ENTRY LI'!N45*0.5)+'KWh (Cumulative) LI'!M45-'Rebasing adj LI'!N35)*N117)*N$19*N$125)</f>
        <v>0</v>
      </c>
      <c r="O45" s="12">
        <f>IF('KWh (Cumulative) LI'!O45=0,0,((('KWh (Monthly) ENTRY LI'!O45*0.5)+'KWh (Cumulative) LI'!N45-'Rebasing adj LI'!O35)*O117)*O$19*O$125)</f>
        <v>0</v>
      </c>
      <c r="P45" s="12">
        <f>IF('KWh (Cumulative) LI'!P45=0,0,((('KWh (Monthly) ENTRY LI'!P45*0.5)+'KWh (Cumulative) LI'!O45-'Rebasing adj LI'!P35)*P117)*P$19*P$125)</f>
        <v>0</v>
      </c>
      <c r="Q45" s="12">
        <f>IF('KWh (Cumulative) LI'!Q45=0,0,((('KWh (Monthly) ENTRY LI'!Q45*0.5)+'KWh (Cumulative) LI'!P45-'Rebasing adj LI'!Q35)*Q117)*Q$19*Q$125)</f>
        <v>0</v>
      </c>
      <c r="R45" s="12">
        <f>IF('KWh (Cumulative) LI'!R45=0,0,((('KWh (Monthly) ENTRY LI'!R45*0.5)+'KWh (Cumulative) LI'!Q45-'Rebasing adj LI'!R35)*R117)*R$19*R$125)</f>
        <v>0</v>
      </c>
      <c r="S45" s="12">
        <f>IF('KWh (Cumulative) LI'!S45=0,0,((('KWh (Monthly) ENTRY LI'!S45*0.5)+'KWh (Cumulative) LI'!R45-'Rebasing adj LI'!S35)*S117)*S$19*S$125)</f>
        <v>0</v>
      </c>
      <c r="T45" s="12">
        <f>IF('KWh (Cumulative) LI'!T45=0,0,((('KWh (Monthly) ENTRY LI'!T45*0.5)+'KWh (Cumulative) LI'!S45-'Rebasing adj LI'!T35)*T117)*T$19*T$125)</f>
        <v>0</v>
      </c>
      <c r="U45" s="12">
        <f>IF('KWh (Cumulative) LI'!U45=0,0,((('KWh (Monthly) ENTRY LI'!U45*0.5)+'KWh (Cumulative) LI'!T45-'Rebasing adj LI'!U35)*U117)*U$19*U$125)</f>
        <v>0</v>
      </c>
      <c r="V45" s="12">
        <f>IF('KWh (Cumulative) LI'!V45=0,0,((('KWh (Monthly) ENTRY LI'!V45*0.5)+'KWh (Cumulative) LI'!U45-'Rebasing adj LI'!V35)*V117)*V$19*V$125)</f>
        <v>0</v>
      </c>
      <c r="W45" s="12">
        <f>IF('KWh (Cumulative) LI'!W45=0,0,((('KWh (Monthly) ENTRY LI'!W45*0.5)+'KWh (Cumulative) LI'!V45-'Rebasing adj LI'!W35)*W117)*W$19*W$125)</f>
        <v>0</v>
      </c>
      <c r="X45" s="12">
        <f>IF('KWh (Cumulative) LI'!X45=0,0,((('KWh (Monthly) ENTRY LI'!X45*0.5)+'KWh (Cumulative) LI'!W45-'Rebasing adj LI'!X35)*X117)*X$19*X$125)</f>
        <v>0</v>
      </c>
      <c r="Y45" s="12">
        <f>IF('KWh (Cumulative) LI'!Y45=0,0,((('KWh (Monthly) ENTRY LI'!Y45*0.5)+'KWh (Cumulative) LI'!X45-'Rebasing adj LI'!Y35)*Y117)*Y$19*Y$125)</f>
        <v>0</v>
      </c>
      <c r="Z45" s="12">
        <f>IF('KWh (Cumulative) LI'!Z45=0,0,((('KWh (Monthly) ENTRY LI'!Z45*0.5)+'KWh (Cumulative) LI'!Y45-'Rebasing adj LI'!Z35)*Z117)*Z$19*Z$125)</f>
        <v>0</v>
      </c>
      <c r="AA45" s="12">
        <f>IF('KWh (Cumulative) LI'!AA45=0,0,((('KWh (Monthly) ENTRY LI'!AA45*0.5)+'KWh (Cumulative) LI'!Z45-'Rebasing adj LI'!AA35)*AA117)*AA$19*AA$125)</f>
        <v>0</v>
      </c>
      <c r="AB45" s="12">
        <f>IF('KWh (Cumulative) LI'!AB45=0,0,((('KWh (Monthly) ENTRY LI'!AB45*0.5)+'KWh (Cumulative) LI'!AA45-'Rebasing adj LI'!AB35)*AB117)*AB$19*AB$125)</f>
        <v>0</v>
      </c>
      <c r="AC45" s="12">
        <f>IF('KWh (Cumulative) LI'!AC45=0,0,((('KWh (Monthly) ENTRY LI'!AC45*0.5)+'KWh (Cumulative) LI'!AB45-'Rebasing adj LI'!AC35)*AC117)*AC$19*AC$125)</f>
        <v>0</v>
      </c>
      <c r="AD45" s="12">
        <f>IF('KWh (Cumulative) LI'!AD45=0,0,((('KWh (Monthly) ENTRY LI'!AD45*0.5)+'KWh (Cumulative) LI'!AC45-'Rebasing adj LI'!AD35)*AD117)*AD$19*AD$125)</f>
        <v>0</v>
      </c>
      <c r="AE45" s="12">
        <f>IF('KWh (Cumulative) LI'!AE45=0,0,((('KWh (Monthly) ENTRY LI'!AE45*0.5)+'KWh (Cumulative) LI'!AD45-'Rebasing adj LI'!AE35)*AE117)*AE$19*AE$125)</f>
        <v>0</v>
      </c>
      <c r="AF45" s="12">
        <f>IF('KWh (Cumulative) LI'!AF45=0,0,((('KWh (Monthly) ENTRY LI'!AF45*0.5)+'KWh (Cumulative) LI'!AE45-'Rebasing adj LI'!AF35)*AF117)*AF$19*AF$125)</f>
        <v>0</v>
      </c>
      <c r="AG45" s="12">
        <f>IF('KWh (Cumulative) LI'!AG45=0,0,((('KWh (Monthly) ENTRY LI'!AG45*0.5)+'KWh (Cumulative) LI'!AF45-'Rebasing adj LI'!AG35)*AG117)*AG$19*AG$125)</f>
        <v>0</v>
      </c>
      <c r="AH45" s="12">
        <f>IF('KWh (Cumulative) LI'!AH45=0,0,((('KWh (Monthly) ENTRY LI'!AH45*0.5)+'KWh (Cumulative) LI'!AG45-'Rebasing adj LI'!AH35)*AH117)*AH$19*AH$125)</f>
        <v>0</v>
      </c>
      <c r="AI45" s="12">
        <f>IF('KWh (Cumulative) LI'!AI45=0,0,((('KWh (Monthly) ENTRY LI'!AI45*0.5)+'KWh (Cumulative) LI'!AH45-'Rebasing adj LI'!AI35)*AI117)*AI$19*AI$125)</f>
        <v>0</v>
      </c>
      <c r="AJ45" s="12">
        <f>IF('KWh (Cumulative) LI'!AJ45=0,0,((('KWh (Monthly) ENTRY LI'!AJ45*0.5)+'KWh (Cumulative) LI'!AI45-'Rebasing adj LI'!AJ35)*AJ117)*AJ$19*AJ$125)</f>
        <v>0</v>
      </c>
      <c r="AK45" s="12">
        <f>IF('KWh (Cumulative) LI'!AK45=0,0,((('KWh (Monthly) ENTRY LI'!AK45*0.5)+'KWh (Cumulative) LI'!AJ45-'Rebasing adj LI'!AK35)*AK117)*AK$19*AK$125)</f>
        <v>0</v>
      </c>
      <c r="AL45" s="12">
        <f>IF('KWh (Cumulative) LI'!AL45=0,0,((('KWh (Monthly) ENTRY LI'!AL45*0.5)+'KWh (Cumulative) LI'!AK45-'Rebasing adj LI'!AL35)*AL117)*AL$19*AL$125)</f>
        <v>0</v>
      </c>
      <c r="AM45" s="12">
        <f>IF('KWh (Cumulative) LI'!AM45=0,0,((('KWh (Monthly) ENTRY LI'!AM45*0.5)+'KWh (Cumulative) LI'!AL45-'Rebasing adj LI'!AM35)*AM117)*AM$19*AM$125)</f>
        <v>0</v>
      </c>
      <c r="AN45" s="12">
        <f>IF('KWh (Cumulative) LI'!AN45=0,0,((('KWh (Monthly) ENTRY LI'!AN45*0.5)+'KWh (Cumulative) LI'!AM45-'Rebasing adj LI'!AN35)*AN117)*AN$19*AN$125)</f>
        <v>0</v>
      </c>
      <c r="AO45" s="12">
        <f>IF('KWh (Cumulative) LI'!AO45=0,0,((('KWh (Monthly) ENTRY LI'!AO45*0.5)+'KWh (Cumulative) LI'!AN45-'Rebasing adj LI'!AO35)*AO117)*AO$19*AO$125)</f>
        <v>0</v>
      </c>
      <c r="AP45" s="12">
        <f>IF('KWh (Cumulative) LI'!AP45=0,0,((('KWh (Monthly) ENTRY LI'!AP45*0.5)+'KWh (Cumulative) LI'!AO45-'Rebasing adj LI'!AP35)*AP117)*AP$19*AP$125)</f>
        <v>0</v>
      </c>
      <c r="AQ45" s="12">
        <f>IF('KWh (Cumulative) LI'!AQ45=0,0,((('KWh (Monthly) ENTRY LI'!AQ45*0.5)+'KWh (Cumulative) LI'!AP45-'Rebasing adj LI'!AQ35)*AQ117)*AQ$19*AQ$125)</f>
        <v>0</v>
      </c>
      <c r="AR45" s="12">
        <f>IF('KWh (Cumulative) LI'!AR45=0,0,((('KWh (Monthly) ENTRY LI'!AR45*0.5)+'KWh (Cumulative) LI'!AQ45-'Rebasing adj LI'!AR35)*AR117)*AR$19*AR$125)</f>
        <v>0</v>
      </c>
      <c r="AS45" s="12">
        <f>IF('KWh (Cumulative) LI'!AS45=0,0,((('KWh (Monthly) ENTRY LI'!AS45*0.5)+'KWh (Cumulative) LI'!AR45-'Rebasing adj LI'!AS35)*AS117)*AS$19*AS$125)</f>
        <v>0</v>
      </c>
      <c r="AT45" s="12">
        <f>IF('KWh (Cumulative) LI'!AT45=0,0,((('KWh (Monthly) ENTRY LI'!AT45*0.5)+'KWh (Cumulative) LI'!AS45-'Rebasing adj LI'!AT35)*AT117)*AT$19*AT$125)</f>
        <v>0</v>
      </c>
      <c r="AU45" s="12">
        <f>IF('KWh (Cumulative) LI'!AU45=0,0,((('KWh (Monthly) ENTRY LI'!AU45*0.5)+'KWh (Cumulative) LI'!AT45-'Rebasing adj LI'!AU35)*AU117)*AU$19*AU$125)</f>
        <v>0</v>
      </c>
      <c r="AV45" s="12">
        <f>IF('KWh (Cumulative) LI'!AV45=0,0,((('KWh (Monthly) ENTRY LI'!AV45*0.5)+'KWh (Cumulative) LI'!AU45-'Rebasing adj LI'!AV35)*AV117)*AV$19*AV$125)</f>
        <v>0</v>
      </c>
      <c r="AW45" s="12">
        <f>IF('KWh (Cumulative) LI'!AW45=0,0,((('KWh (Monthly) ENTRY LI'!AW45*0.5)+'KWh (Cumulative) LI'!AV45-'Rebasing adj LI'!AW35)*AW117)*AW$19*AW$125)</f>
        <v>0</v>
      </c>
      <c r="AX45" s="12">
        <f>IF('KWh (Cumulative) LI'!AX45=0,0,((('KWh (Monthly) ENTRY LI'!AX45*0.5)+'KWh (Cumulative) LI'!AW45-'Rebasing adj LI'!AX35)*AX117)*AX$19*AX$125)</f>
        <v>0</v>
      </c>
      <c r="AY45" s="12">
        <f>IF('KWh (Cumulative) LI'!AY45=0,0,((('KWh (Monthly) ENTRY LI'!AY45*0.5)+'KWh (Cumulative) LI'!AX45-'Rebasing adj LI'!AY35)*AY117)*AY$19*AY$125)</f>
        <v>0</v>
      </c>
      <c r="AZ45" s="12">
        <f>IF('KWh (Cumulative) LI'!AZ45=0,0,((('KWh (Monthly) ENTRY LI'!AZ45*0.5)+'KWh (Cumulative) LI'!AY45-'Rebasing adj LI'!AZ35)*AZ117)*AZ$19*AZ$125)</f>
        <v>0</v>
      </c>
      <c r="BA45" s="12">
        <f>IF('KWh (Cumulative) LI'!BA45=0,0,((('KWh (Monthly) ENTRY LI'!BA45*0.5)+'KWh (Cumulative) LI'!AZ45-'Rebasing adj LI'!BA35)*BA117)*BA$19*BA$125)</f>
        <v>0</v>
      </c>
      <c r="BB45" s="12">
        <f>IF('KWh (Cumulative) LI'!BB45=0,0,((('KWh (Monthly) ENTRY LI'!BB45*0.5)+'KWh (Cumulative) LI'!BA45-'Rebasing adj LI'!BB35)*BB117)*BB$19*BB$125)</f>
        <v>0</v>
      </c>
      <c r="BC45" s="12">
        <f>IF('KWh (Cumulative) LI'!BC45=0,0,((('KWh (Monthly) ENTRY LI'!BC45*0.5)+'KWh (Cumulative) LI'!BB45-'Rebasing adj LI'!BC35)*BC117)*BC$19*BC$125)</f>
        <v>0</v>
      </c>
      <c r="BD45" s="12">
        <f>IF('KWh (Cumulative) LI'!BD45=0,0,((('KWh (Monthly) ENTRY LI'!BD45*0.5)+'KWh (Cumulative) LI'!BC45-'Rebasing adj LI'!BD35)*BD117)*BD$19*BD$125)</f>
        <v>0</v>
      </c>
      <c r="BE45" s="12">
        <f>IF('KWh (Cumulative) LI'!BE45=0,0,((('KWh (Monthly) ENTRY LI'!BE45*0.5)+'KWh (Cumulative) LI'!BD45-'Rebasing adj LI'!BE35)*BE117)*BE$19*BE$125)</f>
        <v>0</v>
      </c>
      <c r="BF45" s="12">
        <f>IF('KWh (Cumulative) LI'!BF45=0,0,((('KWh (Monthly) ENTRY LI'!BF45*0.5)+'KWh (Cumulative) LI'!BE45-'Rebasing adj LI'!BF35)*BF117)*BF$19*BF$125)</f>
        <v>0</v>
      </c>
      <c r="BG45" s="12">
        <f>IF('KWh (Cumulative) LI'!BG45=0,0,((('KWh (Monthly) ENTRY LI'!BG45*0.5)+'KWh (Cumulative) LI'!BF45-'Rebasing adj LI'!BG35)*BG117)*BG$19*BG$125)</f>
        <v>0</v>
      </c>
      <c r="BH45" s="12">
        <f>IF('KWh (Cumulative) LI'!BH45=0,0,((('KWh (Monthly) ENTRY LI'!BH45*0.5)+'KWh (Cumulative) LI'!BG45-'Rebasing adj LI'!BH35)*BH117)*BH$19*BH$125)</f>
        <v>0</v>
      </c>
      <c r="BI45" s="12">
        <f>IF('KWh (Cumulative) LI'!BI45=0,0,((('KWh (Monthly) ENTRY LI'!BI45*0.5)+'KWh (Cumulative) LI'!BH45-'Rebasing adj LI'!BI35)*BI117)*BI$19*BI$125)</f>
        <v>0</v>
      </c>
      <c r="BJ45" s="12">
        <f>IF('KWh (Cumulative) LI'!BJ45=0,0,((('KWh (Monthly) ENTRY LI'!BJ45*0.5)+'KWh (Cumulative) LI'!BI45-'Rebasing adj LI'!BJ35)*BJ117)*BJ$19*BJ$125)</f>
        <v>0</v>
      </c>
      <c r="BK45" s="12">
        <f>IF('KWh (Cumulative) LI'!BK45=0,0,((('KWh (Monthly) ENTRY LI'!BK45*0.5)+'KWh (Cumulative) LI'!BJ45-'Rebasing adj LI'!BK35)*BK117)*BK$19*BK$125)</f>
        <v>0</v>
      </c>
      <c r="BL45" s="12">
        <f>IF('KWh (Cumulative) LI'!BL45=0,0,((('KWh (Monthly) ENTRY LI'!BL45*0.5)+'KWh (Cumulative) LI'!BK45-'Rebasing adj LI'!BL35)*BL117)*BL$19*BL$125)</f>
        <v>0</v>
      </c>
      <c r="BM45" s="12">
        <f>IF('KWh (Cumulative) LI'!BM45=0,0,((('KWh (Monthly) ENTRY LI'!BM45*0.5)+'KWh (Cumulative) LI'!BL45-'Rebasing adj LI'!BM35)*BM117)*BM$19*BM$125)</f>
        <v>0</v>
      </c>
      <c r="BN45" s="12">
        <f>IF('KWh (Cumulative) LI'!BN45=0,0,((('KWh (Monthly) ENTRY LI'!BN45*0.5)+'KWh (Cumulative) LI'!BM45-'Rebasing adj LI'!BN35)*BN117)*BN$19*BN$125)</f>
        <v>0</v>
      </c>
      <c r="BO45" s="12">
        <f>IF('KWh (Cumulative) LI'!BO45=0,0,((('KWh (Monthly) ENTRY LI'!BO45*0.5)+'KWh (Cumulative) LI'!BN45-'Rebasing adj LI'!BO35)*BO117)*BO$19*BO$125)</f>
        <v>0</v>
      </c>
      <c r="BP45" s="12">
        <f>IF('KWh (Cumulative) LI'!BP45=0,0,((('KWh (Monthly) ENTRY LI'!BP45*0.5)+'KWh (Cumulative) LI'!BO45-'Rebasing adj LI'!BP35)*BP117)*BP$19*BP$125)</f>
        <v>0</v>
      </c>
      <c r="BQ45" s="12">
        <f>IF('KWh (Cumulative) LI'!BQ45=0,0,((('KWh (Monthly) ENTRY LI'!BQ45*0.5)+'KWh (Cumulative) LI'!BP45-'Rebasing adj LI'!BQ35)*BQ117)*BQ$19*BQ$125)</f>
        <v>0</v>
      </c>
      <c r="BR45" s="12">
        <f>IF('KWh (Cumulative) LI'!BR45=0,0,((('KWh (Monthly) ENTRY LI'!BR45*0.5)+'KWh (Cumulative) LI'!BQ45-'Rebasing adj LI'!BR35)*BR117)*BR$19*BR$125)</f>
        <v>0</v>
      </c>
      <c r="BS45" s="12">
        <f>IF('KWh (Cumulative) LI'!BS45=0,0,((('KWh (Monthly) ENTRY LI'!BS45*0.5)+'KWh (Cumulative) LI'!BR45-'Rebasing adj LI'!BS35)*BS117)*BS$19*BS$125)</f>
        <v>0</v>
      </c>
      <c r="BT45" s="12">
        <f>IF('KWh (Cumulative) LI'!BT45=0,0,((('KWh (Monthly) ENTRY LI'!BT45*0.5)+'KWh (Cumulative) LI'!BS45-'Rebasing adj LI'!BT35)*BT117)*BT$19*BT$125)</f>
        <v>0</v>
      </c>
      <c r="BU45" s="12">
        <f>IF('KWh (Cumulative) LI'!BU45=0,0,((('KWh (Monthly) ENTRY LI'!BU45*0.5)+'KWh (Cumulative) LI'!BT45-'Rebasing adj LI'!BU35)*BU117)*BU$19*BU$125)</f>
        <v>0</v>
      </c>
      <c r="BV45" s="12">
        <f>IF('KWh (Cumulative) LI'!BV45=0,0,((('KWh (Monthly) ENTRY LI'!BV45*0.5)+'KWh (Cumulative) LI'!BU45-'Rebasing adj LI'!BV35)*BV117)*BV$19*BV$125)</f>
        <v>0</v>
      </c>
      <c r="BW45" s="12">
        <f>IF('KWh (Cumulative) LI'!BW45=0,0,((('KWh (Monthly) ENTRY LI'!BW45*0.5)+'KWh (Cumulative) LI'!BV45-'Rebasing adj LI'!BW35)*BW117)*BW$19*BW$125)</f>
        <v>0</v>
      </c>
      <c r="BX45" s="12">
        <f>IF('KWh (Cumulative) LI'!BX45=0,0,((('KWh (Monthly) ENTRY LI'!BX45*0.5)+'KWh (Cumulative) LI'!BW45-'Rebasing adj LI'!BX35)*BX117)*BX$19*BX$125)</f>
        <v>0</v>
      </c>
      <c r="BY45" s="12">
        <f>IF('KWh (Cumulative) LI'!BY45=0,0,((('KWh (Monthly) ENTRY LI'!BY45*0.5)+'KWh (Cumulative) LI'!BX45-'Rebasing adj LI'!BY35)*BY117)*BY$19*BY$125)</f>
        <v>0</v>
      </c>
      <c r="BZ45" s="12">
        <f>IF('KWh (Cumulative) LI'!BZ45=0,0,((('KWh (Monthly) ENTRY LI'!BZ45*0.5)+'KWh (Cumulative) LI'!BY45-'Rebasing adj LI'!BZ35)*BZ117)*BZ$19*BZ$125)</f>
        <v>0</v>
      </c>
      <c r="CA45" s="12">
        <f>IF('KWh (Cumulative) LI'!CA45=0,0,((('KWh (Monthly) ENTRY LI'!CA45*0.5)+'KWh (Cumulative) LI'!BZ45-'Rebasing adj LI'!CA35)*CA117)*CA$19*CA$125)</f>
        <v>0</v>
      </c>
      <c r="CB45" s="12">
        <f>IF('KWh (Cumulative) LI'!CB45=0,0,((('KWh (Monthly) ENTRY LI'!CB45*0.5)+'KWh (Cumulative) LI'!CA45-'Rebasing adj LI'!CB35)*CB117)*CB$19*CB$125)</f>
        <v>0</v>
      </c>
      <c r="CC45" s="12">
        <f>IF('KWh (Cumulative) LI'!CC45=0,0,((('KWh (Monthly) ENTRY LI'!CC45*0.5)+'KWh (Cumulative) LI'!CB45-'Rebasing adj LI'!CC35)*CC117)*CC$19*CC$125)</f>
        <v>0</v>
      </c>
      <c r="CD45" s="12">
        <f>IF('KWh (Cumulative) LI'!CD45=0,0,((('KWh (Monthly) ENTRY LI'!CD45*0.5)+'KWh (Cumulative) LI'!CC45-'Rebasing adj LI'!CD35)*CD117)*CD$19*CD$125)</f>
        <v>0</v>
      </c>
      <c r="CE45" s="12">
        <f>IF('KWh (Cumulative) LI'!CE45=0,0,((('KWh (Monthly) ENTRY LI'!CE45*0.5)+'KWh (Cumulative) LI'!CD45-'Rebasing adj LI'!CE35)*CE117)*CE$19*CE$125)</f>
        <v>0</v>
      </c>
      <c r="CF45" s="12">
        <f>IF('KWh (Cumulative) LI'!CF45=0,0,((('KWh (Monthly) ENTRY LI'!CF45*0.5)+'KWh (Cumulative) LI'!CE45-'Rebasing adj LI'!CF35)*CF117)*CF$19*CF$125)</f>
        <v>0</v>
      </c>
      <c r="CG45" s="12">
        <f>IF('KWh (Cumulative) LI'!CG45=0,0,((('KWh (Monthly) ENTRY LI'!CG45*0.5)+'KWh (Cumulative) LI'!CF45-'Rebasing adj LI'!CG35)*CG117)*CG$19*CG$125)</f>
        <v>0</v>
      </c>
      <c r="CH45" s="12">
        <f>IF('KWh (Cumulative) LI'!CH45=0,0,((('KWh (Monthly) ENTRY LI'!CH45*0.5)+'KWh (Cumulative) LI'!CG45-'Rebasing adj LI'!CH35)*CH117)*CH$19*CH$125)</f>
        <v>0</v>
      </c>
      <c r="CI45" s="12">
        <f>IF('KWh (Cumulative) LI'!CI45=0,0,((('KWh (Monthly) ENTRY LI'!CI45*0.5)+'KWh (Cumulative) LI'!CH45-'Rebasing adj LI'!CI35)*CI117)*CI$19*CI$125)</f>
        <v>0</v>
      </c>
      <c r="CJ45" s="12">
        <f>IF('KWh (Cumulative) LI'!CJ45=0,0,((('KWh (Monthly) ENTRY LI'!CJ45*0.5)+'KWh (Cumulative) LI'!CI45-'Rebasing adj LI'!CJ35)*CJ117)*CJ$19*CJ$125)</f>
        <v>0</v>
      </c>
    </row>
    <row r="46" spans="1:88" x14ac:dyDescent="0.35">
      <c r="A46" s="299"/>
      <c r="B46" s="47" t="s">
        <v>7</v>
      </c>
      <c r="C46" s="12">
        <f>IF('KWh (Cumulative) LI'!C46=0,0,((('KWh (Monthly) ENTRY LI'!C46*0.5)-'Rebasing adj LI'!C36)*C118)*C$19*C$125)</f>
        <v>0</v>
      </c>
      <c r="D46" s="12">
        <f>IF('KWh (Cumulative) LI'!D46=0,0,((('KWh (Monthly) ENTRY LI'!D46*0.5)+'KWh (Cumulative) LI'!C46-'Rebasing adj LI'!D36)*D118)*D$19*D$125)</f>
        <v>0</v>
      </c>
      <c r="E46" s="12">
        <f>IF('KWh (Cumulative) LI'!E46=0,0,((('KWh (Monthly) ENTRY LI'!E46*0.5)+'KWh (Cumulative) LI'!D46-'Rebasing adj LI'!E36)*E118)*E$19*E$125)</f>
        <v>0</v>
      </c>
      <c r="F46" s="12">
        <f>IF('KWh (Cumulative) LI'!F46=0,0,((('KWh (Monthly) ENTRY LI'!F46*0.5)+'KWh (Cumulative) LI'!E46-'Rebasing adj LI'!F36)*F118)*F$19*F$125)</f>
        <v>0</v>
      </c>
      <c r="G46" s="12">
        <f>IF('KWh (Cumulative) LI'!G46=0,0,((('KWh (Monthly) ENTRY LI'!G46*0.5)+'KWh (Cumulative) LI'!F46-'Rebasing adj LI'!G36)*G118)*G$19*G$125)</f>
        <v>0</v>
      </c>
      <c r="H46" s="12">
        <f>IF('KWh (Cumulative) LI'!H46=0,0,((('KWh (Monthly) ENTRY LI'!H46*0.5)+'KWh (Cumulative) LI'!G46-'Rebasing adj LI'!H36)*H118)*H$19*H$125)</f>
        <v>0</v>
      </c>
      <c r="I46" s="12">
        <f>IF('KWh (Cumulative) LI'!I46=0,0,((('KWh (Monthly) ENTRY LI'!I46*0.5)+'KWh (Cumulative) LI'!H46-'Rebasing adj LI'!I36)*I118)*I$19*I$125)</f>
        <v>0</v>
      </c>
      <c r="J46" s="12">
        <f>IF('KWh (Cumulative) LI'!J46=0,0,((('KWh (Monthly) ENTRY LI'!J46*0.5)+'KWh (Cumulative) LI'!I46-'Rebasing adj LI'!J36)*J118)*J$19*J$125)</f>
        <v>0</v>
      </c>
      <c r="K46" s="12">
        <f>IF('KWh (Cumulative) LI'!K46=0,0,((('KWh (Monthly) ENTRY LI'!K46*0.5)+'KWh (Cumulative) LI'!J46-'Rebasing adj LI'!K36)*K118)*K$19*K$125)</f>
        <v>0</v>
      </c>
      <c r="L46" s="12">
        <f>IF('KWh (Cumulative) LI'!L46=0,0,((('KWh (Monthly) ENTRY LI'!L46*0.5)+'KWh (Cumulative) LI'!K46-'Rebasing adj LI'!L36)*L118)*L$19*L$125)</f>
        <v>0</v>
      </c>
      <c r="M46" s="12">
        <f>IF('KWh (Cumulative) LI'!M46=0,0,((('KWh (Monthly) ENTRY LI'!M46*0.5)+'KWh (Cumulative) LI'!L46-'Rebasing adj LI'!M36)*M118)*M$19*M$125)</f>
        <v>0</v>
      </c>
      <c r="N46" s="12">
        <f>IF('KWh (Cumulative) LI'!N46=0,0,((('KWh (Monthly) ENTRY LI'!N46*0.5)+'KWh (Cumulative) LI'!M46-'Rebasing adj LI'!N36)*N118)*N$19*N$125)</f>
        <v>0</v>
      </c>
      <c r="O46" s="12">
        <f>IF('KWh (Cumulative) LI'!O46=0,0,((('KWh (Monthly) ENTRY LI'!O46*0.5)+'KWh (Cumulative) LI'!N46-'Rebasing adj LI'!O36)*O118)*O$19*O$125)</f>
        <v>0</v>
      </c>
      <c r="P46" s="12">
        <f>IF('KWh (Cumulative) LI'!P46=0,0,((('KWh (Monthly) ENTRY LI'!P46*0.5)+'KWh (Cumulative) LI'!O46-'Rebasing adj LI'!P36)*P118)*P$19*P$125)</f>
        <v>0</v>
      </c>
      <c r="Q46" s="12">
        <f>IF('KWh (Cumulative) LI'!Q46=0,0,((('KWh (Monthly) ENTRY LI'!Q46*0.5)+'KWh (Cumulative) LI'!P46-'Rebasing adj LI'!Q36)*Q118)*Q$19*Q$125)</f>
        <v>0</v>
      </c>
      <c r="R46" s="12">
        <f>IF('KWh (Cumulative) LI'!R46=0,0,((('KWh (Monthly) ENTRY LI'!R46*0.5)+'KWh (Cumulative) LI'!Q46-'Rebasing adj LI'!R36)*R118)*R$19*R$125)</f>
        <v>0</v>
      </c>
      <c r="S46" s="12">
        <f>IF('KWh (Cumulative) LI'!S46=0,0,((('KWh (Monthly) ENTRY LI'!S46*0.5)+'KWh (Cumulative) LI'!R46-'Rebasing adj LI'!S36)*S118)*S$19*S$125)</f>
        <v>0</v>
      </c>
      <c r="T46" s="12">
        <f>IF('KWh (Cumulative) LI'!T46=0,0,((('KWh (Monthly) ENTRY LI'!T46*0.5)+'KWh (Cumulative) LI'!S46-'Rebasing adj LI'!T36)*T118)*T$19*T$125)</f>
        <v>0</v>
      </c>
      <c r="U46" s="12">
        <f>IF('KWh (Cumulative) LI'!U46=0,0,((('KWh (Monthly) ENTRY LI'!U46*0.5)+'KWh (Cumulative) LI'!T46-'Rebasing adj LI'!U36)*U118)*U$19*U$125)</f>
        <v>0</v>
      </c>
      <c r="V46" s="12">
        <f>IF('KWh (Cumulative) LI'!V46=0,0,((('KWh (Monthly) ENTRY LI'!V46*0.5)+'KWh (Cumulative) LI'!U46-'Rebasing adj LI'!V36)*V118)*V$19*V$125)</f>
        <v>0</v>
      </c>
      <c r="W46" s="12">
        <f>IF('KWh (Cumulative) LI'!W46=0,0,((('KWh (Monthly) ENTRY LI'!W46*0.5)+'KWh (Cumulative) LI'!V46-'Rebasing adj LI'!W36)*W118)*W$19*W$125)</f>
        <v>0</v>
      </c>
      <c r="X46" s="12">
        <f>IF('KWh (Cumulative) LI'!X46=0,0,((('KWh (Monthly) ENTRY LI'!X46*0.5)+'KWh (Cumulative) LI'!W46-'Rebasing adj LI'!X36)*X118)*X$19*X$125)</f>
        <v>0</v>
      </c>
      <c r="Y46" s="12">
        <f>IF('KWh (Cumulative) LI'!Y46=0,0,((('KWh (Monthly) ENTRY LI'!Y46*0.5)+'KWh (Cumulative) LI'!X46-'Rebasing adj LI'!Y36)*Y118)*Y$19*Y$125)</f>
        <v>0</v>
      </c>
      <c r="Z46" s="12">
        <f>IF('KWh (Cumulative) LI'!Z46=0,0,((('KWh (Monthly) ENTRY LI'!Z46*0.5)+'KWh (Cumulative) LI'!Y46-'Rebasing adj LI'!Z36)*Z118)*Z$19*Z$125)</f>
        <v>0</v>
      </c>
      <c r="AA46" s="12">
        <f>IF('KWh (Cumulative) LI'!AA46=0,0,((('KWh (Monthly) ENTRY LI'!AA46*0.5)+'KWh (Cumulative) LI'!Z46-'Rebasing adj LI'!AA36)*AA118)*AA$19*AA$125)</f>
        <v>0</v>
      </c>
      <c r="AB46" s="12">
        <f>IF('KWh (Cumulative) LI'!AB46=0,0,((('KWh (Monthly) ENTRY LI'!AB46*0.5)+'KWh (Cumulative) LI'!AA46-'Rebasing adj LI'!AB36)*AB118)*AB$19*AB$125)</f>
        <v>0</v>
      </c>
      <c r="AC46" s="12">
        <f>IF('KWh (Cumulative) LI'!AC46=0,0,((('KWh (Monthly) ENTRY LI'!AC46*0.5)+'KWh (Cumulative) LI'!AB46-'Rebasing adj LI'!AC36)*AC118)*AC$19*AC$125)</f>
        <v>0</v>
      </c>
      <c r="AD46" s="12">
        <f>IF('KWh (Cumulative) LI'!AD46=0,0,((('KWh (Monthly) ENTRY LI'!AD46*0.5)+'KWh (Cumulative) LI'!AC46-'Rebasing adj LI'!AD36)*AD118)*AD$19*AD$125)</f>
        <v>0</v>
      </c>
      <c r="AE46" s="12">
        <f>IF('KWh (Cumulative) LI'!AE46=0,0,((('KWh (Monthly) ENTRY LI'!AE46*0.5)+'KWh (Cumulative) LI'!AD46-'Rebasing adj LI'!AE36)*AE118)*AE$19*AE$125)</f>
        <v>0</v>
      </c>
      <c r="AF46" s="12">
        <f>IF('KWh (Cumulative) LI'!AF46=0,0,((('KWh (Monthly) ENTRY LI'!AF46*0.5)+'KWh (Cumulative) LI'!AE46-'Rebasing adj LI'!AF36)*AF118)*AF$19*AF$125)</f>
        <v>0</v>
      </c>
      <c r="AG46" s="12">
        <f>IF('KWh (Cumulative) LI'!AG46=0,0,((('KWh (Monthly) ENTRY LI'!AG46*0.5)+'KWh (Cumulative) LI'!AF46-'Rebasing adj LI'!AG36)*AG118)*AG$19*AG$125)</f>
        <v>0</v>
      </c>
      <c r="AH46" s="12">
        <f>IF('KWh (Cumulative) LI'!AH46=0,0,((('KWh (Monthly) ENTRY LI'!AH46*0.5)+'KWh (Cumulative) LI'!AG46-'Rebasing adj LI'!AH36)*AH118)*AH$19*AH$125)</f>
        <v>0</v>
      </c>
      <c r="AI46" s="12">
        <f>IF('KWh (Cumulative) LI'!AI46=0,0,((('KWh (Monthly) ENTRY LI'!AI46*0.5)+'KWh (Cumulative) LI'!AH46-'Rebasing adj LI'!AI36)*AI118)*AI$19*AI$125)</f>
        <v>0</v>
      </c>
      <c r="AJ46" s="12">
        <f>IF('KWh (Cumulative) LI'!AJ46=0,0,((('KWh (Monthly) ENTRY LI'!AJ46*0.5)+'KWh (Cumulative) LI'!AI46-'Rebasing adj LI'!AJ36)*AJ118)*AJ$19*AJ$125)</f>
        <v>0</v>
      </c>
      <c r="AK46" s="12">
        <f>IF('KWh (Cumulative) LI'!AK46=0,0,((('KWh (Monthly) ENTRY LI'!AK46*0.5)+'KWh (Cumulative) LI'!AJ46-'Rebasing adj LI'!AK36)*AK118)*AK$19*AK$125)</f>
        <v>0</v>
      </c>
      <c r="AL46" s="12">
        <f>IF('KWh (Cumulative) LI'!AL46=0,0,((('KWh (Monthly) ENTRY LI'!AL46*0.5)+'KWh (Cumulative) LI'!AK46-'Rebasing adj LI'!AL36)*AL118)*AL$19*AL$125)</f>
        <v>0</v>
      </c>
      <c r="AM46" s="12">
        <f>IF('KWh (Cumulative) LI'!AM46=0,0,((('KWh (Monthly) ENTRY LI'!AM46*0.5)+'KWh (Cumulative) LI'!AL46-'Rebasing adj LI'!AM36)*AM118)*AM$19*AM$125)</f>
        <v>0</v>
      </c>
      <c r="AN46" s="12">
        <f>IF('KWh (Cumulative) LI'!AN46=0,0,((('KWh (Monthly) ENTRY LI'!AN46*0.5)+'KWh (Cumulative) LI'!AM46-'Rebasing adj LI'!AN36)*AN118)*AN$19*AN$125)</f>
        <v>0</v>
      </c>
      <c r="AO46" s="12">
        <f>IF('KWh (Cumulative) LI'!AO46=0,0,((('KWh (Monthly) ENTRY LI'!AO46*0.5)+'KWh (Cumulative) LI'!AN46-'Rebasing adj LI'!AO36)*AO118)*AO$19*AO$125)</f>
        <v>0</v>
      </c>
      <c r="AP46" s="12">
        <f>IF('KWh (Cumulative) LI'!AP46=0,0,((('KWh (Monthly) ENTRY LI'!AP46*0.5)+'KWh (Cumulative) LI'!AO46-'Rebasing adj LI'!AP36)*AP118)*AP$19*AP$125)</f>
        <v>0</v>
      </c>
      <c r="AQ46" s="12">
        <f>IF('KWh (Cumulative) LI'!AQ46=0,0,((('KWh (Monthly) ENTRY LI'!AQ46*0.5)+'KWh (Cumulative) LI'!AP46-'Rebasing adj LI'!AQ36)*AQ118)*AQ$19*AQ$125)</f>
        <v>0</v>
      </c>
      <c r="AR46" s="12">
        <f>IF('KWh (Cumulative) LI'!AR46=0,0,((('KWh (Monthly) ENTRY LI'!AR46*0.5)+'KWh (Cumulative) LI'!AQ46-'Rebasing adj LI'!AR36)*AR118)*AR$19*AR$125)</f>
        <v>0</v>
      </c>
      <c r="AS46" s="12">
        <f>IF('KWh (Cumulative) LI'!AS46=0,0,((('KWh (Monthly) ENTRY LI'!AS46*0.5)+'KWh (Cumulative) LI'!AR46-'Rebasing adj LI'!AS36)*AS118)*AS$19*AS$125)</f>
        <v>0</v>
      </c>
      <c r="AT46" s="12">
        <f>IF('KWh (Cumulative) LI'!AT46=0,0,((('KWh (Monthly) ENTRY LI'!AT46*0.5)+'KWh (Cumulative) LI'!AS46-'Rebasing adj LI'!AT36)*AT118)*AT$19*AT$125)</f>
        <v>0</v>
      </c>
      <c r="AU46" s="12">
        <f>IF('KWh (Cumulative) LI'!AU46=0,0,((('KWh (Monthly) ENTRY LI'!AU46*0.5)+'KWh (Cumulative) LI'!AT46-'Rebasing adj LI'!AU36)*AU118)*AU$19*AU$125)</f>
        <v>0</v>
      </c>
      <c r="AV46" s="12">
        <f>IF('KWh (Cumulative) LI'!AV46=0,0,((('KWh (Monthly) ENTRY LI'!AV46*0.5)+'KWh (Cumulative) LI'!AU46-'Rebasing adj LI'!AV36)*AV118)*AV$19*AV$125)</f>
        <v>0</v>
      </c>
      <c r="AW46" s="12">
        <f>IF('KWh (Cumulative) LI'!AW46=0,0,((('KWh (Monthly) ENTRY LI'!AW46*0.5)+'KWh (Cumulative) LI'!AV46-'Rebasing adj LI'!AW36)*AW118)*AW$19*AW$125)</f>
        <v>0</v>
      </c>
      <c r="AX46" s="12">
        <f>IF('KWh (Cumulative) LI'!AX46=0,0,((('KWh (Monthly) ENTRY LI'!AX46*0.5)+'KWh (Cumulative) LI'!AW46-'Rebasing adj LI'!AX36)*AX118)*AX$19*AX$125)</f>
        <v>0</v>
      </c>
      <c r="AY46" s="12">
        <f>IF('KWh (Cumulative) LI'!AY46=0,0,((('KWh (Monthly) ENTRY LI'!AY46*0.5)+'KWh (Cumulative) LI'!AX46-'Rebasing adj LI'!AY36)*AY118)*AY$19*AY$125)</f>
        <v>0</v>
      </c>
      <c r="AZ46" s="12">
        <f>IF('KWh (Cumulative) LI'!AZ46=0,0,((('KWh (Monthly) ENTRY LI'!AZ46*0.5)+'KWh (Cumulative) LI'!AY46-'Rebasing adj LI'!AZ36)*AZ118)*AZ$19*AZ$125)</f>
        <v>0</v>
      </c>
      <c r="BA46" s="12">
        <f>IF('KWh (Cumulative) LI'!BA46=0,0,((('KWh (Monthly) ENTRY LI'!BA46*0.5)+'KWh (Cumulative) LI'!AZ46-'Rebasing adj LI'!BA36)*BA118)*BA$19*BA$125)</f>
        <v>0</v>
      </c>
      <c r="BB46" s="12">
        <f>IF('KWh (Cumulative) LI'!BB46=0,0,((('KWh (Monthly) ENTRY LI'!BB46*0.5)+'KWh (Cumulative) LI'!BA46-'Rebasing adj LI'!BB36)*BB118)*BB$19*BB$125)</f>
        <v>0</v>
      </c>
      <c r="BC46" s="12">
        <f>IF('KWh (Cumulative) LI'!BC46=0,0,((('KWh (Monthly) ENTRY LI'!BC46*0.5)+'KWh (Cumulative) LI'!BB46-'Rebasing adj LI'!BC36)*BC118)*BC$19*BC$125)</f>
        <v>0</v>
      </c>
      <c r="BD46" s="12">
        <f>IF('KWh (Cumulative) LI'!BD46=0,0,((('KWh (Monthly) ENTRY LI'!BD46*0.5)+'KWh (Cumulative) LI'!BC46-'Rebasing adj LI'!BD36)*BD118)*BD$19*BD$125)</f>
        <v>0</v>
      </c>
      <c r="BE46" s="12">
        <f>IF('KWh (Cumulative) LI'!BE46=0,0,((('KWh (Monthly) ENTRY LI'!BE46*0.5)+'KWh (Cumulative) LI'!BD46-'Rebasing adj LI'!BE36)*BE118)*BE$19*BE$125)</f>
        <v>0</v>
      </c>
      <c r="BF46" s="12">
        <f>IF('KWh (Cumulative) LI'!BF46=0,0,((('KWh (Monthly) ENTRY LI'!BF46*0.5)+'KWh (Cumulative) LI'!BE46-'Rebasing adj LI'!BF36)*BF118)*BF$19*BF$125)</f>
        <v>0</v>
      </c>
      <c r="BG46" s="12">
        <f>IF('KWh (Cumulative) LI'!BG46=0,0,((('KWh (Monthly) ENTRY LI'!BG46*0.5)+'KWh (Cumulative) LI'!BF46-'Rebasing adj LI'!BG36)*BG118)*BG$19*BG$125)</f>
        <v>0</v>
      </c>
      <c r="BH46" s="12">
        <f>IF('KWh (Cumulative) LI'!BH46=0,0,((('KWh (Monthly) ENTRY LI'!BH46*0.5)+'KWh (Cumulative) LI'!BG46-'Rebasing adj LI'!BH36)*BH118)*BH$19*BH$125)</f>
        <v>0</v>
      </c>
      <c r="BI46" s="12">
        <f>IF('KWh (Cumulative) LI'!BI46=0,0,((('KWh (Monthly) ENTRY LI'!BI46*0.5)+'KWh (Cumulative) LI'!BH46-'Rebasing adj LI'!BI36)*BI118)*BI$19*BI$125)</f>
        <v>0</v>
      </c>
      <c r="BJ46" s="12">
        <f>IF('KWh (Cumulative) LI'!BJ46=0,0,((('KWh (Monthly) ENTRY LI'!BJ46*0.5)+'KWh (Cumulative) LI'!BI46-'Rebasing adj LI'!BJ36)*BJ118)*BJ$19*BJ$125)</f>
        <v>0</v>
      </c>
      <c r="BK46" s="12">
        <f>IF('KWh (Cumulative) LI'!BK46=0,0,((('KWh (Monthly) ENTRY LI'!BK46*0.5)+'KWh (Cumulative) LI'!BJ46-'Rebasing adj LI'!BK36)*BK118)*BK$19*BK$125)</f>
        <v>0</v>
      </c>
      <c r="BL46" s="12">
        <f>IF('KWh (Cumulative) LI'!BL46=0,0,((('KWh (Monthly) ENTRY LI'!BL46*0.5)+'KWh (Cumulative) LI'!BK46-'Rebasing adj LI'!BL36)*BL118)*BL$19*BL$125)</f>
        <v>0</v>
      </c>
      <c r="BM46" s="12">
        <f>IF('KWh (Cumulative) LI'!BM46=0,0,((('KWh (Monthly) ENTRY LI'!BM46*0.5)+'KWh (Cumulative) LI'!BL46-'Rebasing adj LI'!BM36)*BM118)*BM$19*BM$125)</f>
        <v>0</v>
      </c>
      <c r="BN46" s="12">
        <f>IF('KWh (Cumulative) LI'!BN46=0,0,((('KWh (Monthly) ENTRY LI'!BN46*0.5)+'KWh (Cumulative) LI'!BM46-'Rebasing adj LI'!BN36)*BN118)*BN$19*BN$125)</f>
        <v>0</v>
      </c>
      <c r="BO46" s="12">
        <f>IF('KWh (Cumulative) LI'!BO46=0,0,((('KWh (Monthly) ENTRY LI'!BO46*0.5)+'KWh (Cumulative) LI'!BN46-'Rebasing adj LI'!BO36)*BO118)*BO$19*BO$125)</f>
        <v>0</v>
      </c>
      <c r="BP46" s="12">
        <f>IF('KWh (Cumulative) LI'!BP46=0,0,((('KWh (Monthly) ENTRY LI'!BP46*0.5)+'KWh (Cumulative) LI'!BO46-'Rebasing adj LI'!BP36)*BP118)*BP$19*BP$125)</f>
        <v>0</v>
      </c>
      <c r="BQ46" s="12">
        <f>IF('KWh (Cumulative) LI'!BQ46=0,0,((('KWh (Monthly) ENTRY LI'!BQ46*0.5)+'KWh (Cumulative) LI'!BP46-'Rebasing adj LI'!BQ36)*BQ118)*BQ$19*BQ$125)</f>
        <v>0</v>
      </c>
      <c r="BR46" s="12">
        <f>IF('KWh (Cumulative) LI'!BR46=0,0,((('KWh (Monthly) ENTRY LI'!BR46*0.5)+'KWh (Cumulative) LI'!BQ46-'Rebasing adj LI'!BR36)*BR118)*BR$19*BR$125)</f>
        <v>0</v>
      </c>
      <c r="BS46" s="12">
        <f>IF('KWh (Cumulative) LI'!BS46=0,0,((('KWh (Monthly) ENTRY LI'!BS46*0.5)+'KWh (Cumulative) LI'!BR46-'Rebasing adj LI'!BS36)*BS118)*BS$19*BS$125)</f>
        <v>0</v>
      </c>
      <c r="BT46" s="12">
        <f>IF('KWh (Cumulative) LI'!BT46=0,0,((('KWh (Monthly) ENTRY LI'!BT46*0.5)+'KWh (Cumulative) LI'!BS46-'Rebasing adj LI'!BT36)*BT118)*BT$19*BT$125)</f>
        <v>0</v>
      </c>
      <c r="BU46" s="12">
        <f>IF('KWh (Cumulative) LI'!BU46=0,0,((('KWh (Monthly) ENTRY LI'!BU46*0.5)+'KWh (Cumulative) LI'!BT46-'Rebasing adj LI'!BU36)*BU118)*BU$19*BU$125)</f>
        <v>0</v>
      </c>
      <c r="BV46" s="12">
        <f>IF('KWh (Cumulative) LI'!BV46=0,0,((('KWh (Monthly) ENTRY LI'!BV46*0.5)+'KWh (Cumulative) LI'!BU46-'Rebasing adj LI'!BV36)*BV118)*BV$19*BV$125)</f>
        <v>0</v>
      </c>
      <c r="BW46" s="12">
        <f>IF('KWh (Cumulative) LI'!BW46=0,0,((('KWh (Monthly) ENTRY LI'!BW46*0.5)+'KWh (Cumulative) LI'!BV46-'Rebasing adj LI'!BW36)*BW118)*BW$19*BW$125)</f>
        <v>0</v>
      </c>
      <c r="BX46" s="12">
        <f>IF('KWh (Cumulative) LI'!BX46=0,0,((('KWh (Monthly) ENTRY LI'!BX46*0.5)+'KWh (Cumulative) LI'!BW46-'Rebasing adj LI'!BX36)*BX118)*BX$19*BX$125)</f>
        <v>0</v>
      </c>
      <c r="BY46" s="12">
        <f>IF('KWh (Cumulative) LI'!BY46=0,0,((('KWh (Monthly) ENTRY LI'!BY46*0.5)+'KWh (Cumulative) LI'!BX46-'Rebasing adj LI'!BY36)*BY118)*BY$19*BY$125)</f>
        <v>0</v>
      </c>
      <c r="BZ46" s="12">
        <f>IF('KWh (Cumulative) LI'!BZ46=0,0,((('KWh (Monthly) ENTRY LI'!BZ46*0.5)+'KWh (Cumulative) LI'!BY46-'Rebasing adj LI'!BZ36)*BZ118)*BZ$19*BZ$125)</f>
        <v>0</v>
      </c>
      <c r="CA46" s="12">
        <f>IF('KWh (Cumulative) LI'!CA46=0,0,((('KWh (Monthly) ENTRY LI'!CA46*0.5)+'KWh (Cumulative) LI'!BZ46-'Rebasing adj LI'!CA36)*CA118)*CA$19*CA$125)</f>
        <v>0</v>
      </c>
      <c r="CB46" s="12">
        <f>IF('KWh (Cumulative) LI'!CB46=0,0,((('KWh (Monthly) ENTRY LI'!CB46*0.5)+'KWh (Cumulative) LI'!CA46-'Rebasing adj LI'!CB36)*CB118)*CB$19*CB$125)</f>
        <v>0</v>
      </c>
      <c r="CC46" s="12">
        <f>IF('KWh (Cumulative) LI'!CC46=0,0,((('KWh (Monthly) ENTRY LI'!CC46*0.5)+'KWh (Cumulative) LI'!CB46-'Rebasing adj LI'!CC36)*CC118)*CC$19*CC$125)</f>
        <v>0</v>
      </c>
      <c r="CD46" s="12">
        <f>IF('KWh (Cumulative) LI'!CD46=0,0,((('KWh (Monthly) ENTRY LI'!CD46*0.5)+'KWh (Cumulative) LI'!CC46-'Rebasing adj LI'!CD36)*CD118)*CD$19*CD$125)</f>
        <v>0</v>
      </c>
      <c r="CE46" s="12">
        <f>IF('KWh (Cumulative) LI'!CE46=0,0,((('KWh (Monthly) ENTRY LI'!CE46*0.5)+'KWh (Cumulative) LI'!CD46-'Rebasing adj LI'!CE36)*CE118)*CE$19*CE$125)</f>
        <v>0</v>
      </c>
      <c r="CF46" s="12">
        <f>IF('KWh (Cumulative) LI'!CF46=0,0,((('KWh (Monthly) ENTRY LI'!CF46*0.5)+'KWh (Cumulative) LI'!CE46-'Rebasing adj LI'!CF36)*CF118)*CF$19*CF$125)</f>
        <v>0</v>
      </c>
      <c r="CG46" s="12">
        <f>IF('KWh (Cumulative) LI'!CG46=0,0,((('KWh (Monthly) ENTRY LI'!CG46*0.5)+'KWh (Cumulative) LI'!CF46-'Rebasing adj LI'!CG36)*CG118)*CG$19*CG$125)</f>
        <v>0</v>
      </c>
      <c r="CH46" s="12">
        <f>IF('KWh (Cumulative) LI'!CH46=0,0,((('KWh (Monthly) ENTRY LI'!CH46*0.5)+'KWh (Cumulative) LI'!CG46-'Rebasing adj LI'!CH36)*CH118)*CH$19*CH$125)</f>
        <v>0</v>
      </c>
      <c r="CI46" s="12">
        <f>IF('KWh (Cumulative) LI'!CI46=0,0,((('KWh (Monthly) ENTRY LI'!CI46*0.5)+'KWh (Cumulative) LI'!CH46-'Rebasing adj LI'!CI36)*CI118)*CI$19*CI$125)</f>
        <v>0</v>
      </c>
      <c r="CJ46" s="12">
        <f>IF('KWh (Cumulative) LI'!CJ46=0,0,((('KWh (Monthly) ENTRY LI'!CJ46*0.5)+'KWh (Cumulative) LI'!CI46-'Rebasing adj LI'!CJ36)*CJ118)*CJ$19*CJ$125)</f>
        <v>0</v>
      </c>
    </row>
    <row r="47" spans="1:88" ht="15" thickBot="1" x14ac:dyDescent="0.4">
      <c r="A47" s="300"/>
      <c r="B47" s="47" t="s">
        <v>8</v>
      </c>
      <c r="C47" s="12">
        <f>IF('KWh (Cumulative) LI'!C47=0,0,((('KWh (Monthly) ENTRY LI'!C47*0.5)-'Rebasing adj LI'!C37)*C119)*C$19*C$125)</f>
        <v>0</v>
      </c>
      <c r="D47" s="12">
        <f>IF('KWh (Cumulative) LI'!D47=0,0,((('KWh (Monthly) ENTRY LI'!D47*0.5)+'KWh (Cumulative) LI'!C47-'Rebasing adj LI'!D37)*D119)*D$19*D$125)</f>
        <v>0</v>
      </c>
      <c r="E47" s="12">
        <f>IF('KWh (Cumulative) LI'!E47=0,0,((('KWh (Monthly) ENTRY LI'!E47*0.5)+'KWh (Cumulative) LI'!D47-'Rebasing adj LI'!E37)*E119)*E$19*E$125)</f>
        <v>0</v>
      </c>
      <c r="F47" s="12">
        <f>IF('KWh (Cumulative) LI'!F47=0,0,((('KWh (Monthly) ENTRY LI'!F47*0.5)+'KWh (Cumulative) LI'!E47-'Rebasing adj LI'!F37)*F119)*F$19*F$125)</f>
        <v>0</v>
      </c>
      <c r="G47" s="12">
        <f>IF('KWh (Cumulative) LI'!G47=0,0,((('KWh (Monthly) ENTRY LI'!G47*0.5)+'KWh (Cumulative) LI'!F47-'Rebasing adj LI'!G37)*G119)*G$19*G$125)</f>
        <v>0</v>
      </c>
      <c r="H47" s="12">
        <f>IF('KWh (Cumulative) LI'!H47=0,0,((('KWh (Monthly) ENTRY LI'!H47*0.5)+'KWh (Cumulative) LI'!G47-'Rebasing adj LI'!H37)*H119)*H$19*H$125)</f>
        <v>0</v>
      </c>
      <c r="I47" s="12">
        <f>IF('KWh (Cumulative) LI'!I47=0,0,((('KWh (Monthly) ENTRY LI'!I47*0.5)+'KWh (Cumulative) LI'!H47-'Rebasing adj LI'!I37)*I119)*I$19*I$125)</f>
        <v>0</v>
      </c>
      <c r="J47" s="12">
        <f>IF('KWh (Cumulative) LI'!J47=0,0,((('KWh (Monthly) ENTRY LI'!J47*0.5)+'KWh (Cumulative) LI'!I47-'Rebasing adj LI'!J37)*J119)*J$19*J$125)</f>
        <v>0</v>
      </c>
      <c r="K47" s="12">
        <f>IF('KWh (Cumulative) LI'!K47=0,0,((('KWh (Monthly) ENTRY LI'!K47*0.5)+'KWh (Cumulative) LI'!J47-'Rebasing adj LI'!K37)*K119)*K$19*K$125)</f>
        <v>0</v>
      </c>
      <c r="L47" s="12">
        <f>IF('KWh (Cumulative) LI'!L47=0,0,((('KWh (Monthly) ENTRY LI'!L47*0.5)+'KWh (Cumulative) LI'!K47-'Rebasing adj LI'!L37)*L119)*L$19*L$125)</f>
        <v>0</v>
      </c>
      <c r="M47" s="12">
        <f>IF('KWh (Cumulative) LI'!M47=0,0,((('KWh (Monthly) ENTRY LI'!M47*0.5)+'KWh (Cumulative) LI'!L47-'Rebasing adj LI'!M37)*M119)*M$19*M$125)</f>
        <v>0</v>
      </c>
      <c r="N47" s="12">
        <f>IF('KWh (Cumulative) LI'!N47=0,0,((('KWh (Monthly) ENTRY LI'!N47*0.5)+'KWh (Cumulative) LI'!M47-'Rebasing adj LI'!N37)*N119)*N$19*N$125)</f>
        <v>0</v>
      </c>
      <c r="O47" s="12">
        <f>IF('KWh (Cumulative) LI'!O47=0,0,((('KWh (Monthly) ENTRY LI'!O47*0.5)+'KWh (Cumulative) LI'!N47-'Rebasing adj LI'!O37)*O119)*O$19*O$125)</f>
        <v>0</v>
      </c>
      <c r="P47" s="12">
        <f>IF('KWh (Cumulative) LI'!P47=0,0,((('KWh (Monthly) ENTRY LI'!P47*0.5)+'KWh (Cumulative) LI'!O47-'Rebasing adj LI'!P37)*P119)*P$19*P$125)</f>
        <v>0</v>
      </c>
      <c r="Q47" s="12">
        <f>IF('KWh (Cumulative) LI'!Q47=0,0,((('KWh (Monthly) ENTRY LI'!Q47*0.5)+'KWh (Cumulative) LI'!P47-'Rebasing adj LI'!Q37)*Q119)*Q$19*Q$125)</f>
        <v>0</v>
      </c>
      <c r="R47" s="12">
        <f>IF('KWh (Cumulative) LI'!R47=0,0,((('KWh (Monthly) ENTRY LI'!R47*0.5)+'KWh (Cumulative) LI'!Q47-'Rebasing adj LI'!R37)*R119)*R$19*R$125)</f>
        <v>0</v>
      </c>
      <c r="S47" s="12">
        <f>IF('KWh (Cumulative) LI'!S47=0,0,((('KWh (Monthly) ENTRY LI'!S47*0.5)+'KWh (Cumulative) LI'!R47-'Rebasing adj LI'!S37)*S119)*S$19*S$125)</f>
        <v>0</v>
      </c>
      <c r="T47" s="12">
        <f>IF('KWh (Cumulative) LI'!T47=0,0,((('KWh (Monthly) ENTRY LI'!T47*0.5)+'KWh (Cumulative) LI'!S47-'Rebasing adj LI'!T37)*T119)*T$19*T$125)</f>
        <v>0</v>
      </c>
      <c r="U47" s="12">
        <f>IF('KWh (Cumulative) LI'!U47=0,0,((('KWh (Monthly) ENTRY LI'!U47*0.5)+'KWh (Cumulative) LI'!T47-'Rebasing adj LI'!U37)*U119)*U$19*U$125)</f>
        <v>0</v>
      </c>
      <c r="V47" s="12">
        <f>IF('KWh (Cumulative) LI'!V47=0,0,((('KWh (Monthly) ENTRY LI'!V47*0.5)+'KWh (Cumulative) LI'!U47-'Rebasing adj LI'!V37)*V119)*V$19*V$125)</f>
        <v>0</v>
      </c>
      <c r="W47" s="12">
        <f>IF('KWh (Cumulative) LI'!W47=0,0,((('KWh (Monthly) ENTRY LI'!W47*0.5)+'KWh (Cumulative) LI'!V47-'Rebasing adj LI'!W37)*W119)*W$19*W$125)</f>
        <v>0</v>
      </c>
      <c r="X47" s="12">
        <f>IF('KWh (Cumulative) LI'!X47=0,0,((('KWh (Monthly) ENTRY LI'!X47*0.5)+'KWh (Cumulative) LI'!W47-'Rebasing adj LI'!X37)*X119)*X$19*X$125)</f>
        <v>0</v>
      </c>
      <c r="Y47" s="12">
        <f>IF('KWh (Cumulative) LI'!Y47=0,0,((('KWh (Monthly) ENTRY LI'!Y47*0.5)+'KWh (Cumulative) LI'!X47-'Rebasing adj LI'!Y37)*Y119)*Y$19*Y$125)</f>
        <v>0</v>
      </c>
      <c r="Z47" s="12">
        <f>IF('KWh (Cumulative) LI'!Z47=0,0,((('KWh (Monthly) ENTRY LI'!Z47*0.5)+'KWh (Cumulative) LI'!Y47-'Rebasing adj LI'!Z37)*Z119)*Z$19*Z$125)</f>
        <v>0</v>
      </c>
      <c r="AA47" s="12">
        <f>IF('KWh (Cumulative) LI'!AA47=0,0,((('KWh (Monthly) ENTRY LI'!AA47*0.5)+'KWh (Cumulative) LI'!Z47-'Rebasing adj LI'!AA37)*AA119)*AA$19*AA$125)</f>
        <v>0</v>
      </c>
      <c r="AB47" s="12">
        <f>IF('KWh (Cumulative) LI'!AB47=0,0,((('KWh (Monthly) ENTRY LI'!AB47*0.5)+'KWh (Cumulative) LI'!AA47-'Rebasing adj LI'!AB37)*AB119)*AB$19*AB$125)</f>
        <v>0</v>
      </c>
      <c r="AC47" s="12">
        <f>IF('KWh (Cumulative) LI'!AC47=0,0,((('KWh (Monthly) ENTRY LI'!AC47*0.5)+'KWh (Cumulative) LI'!AB47-'Rebasing adj LI'!AC37)*AC119)*AC$19*AC$125)</f>
        <v>0</v>
      </c>
      <c r="AD47" s="12">
        <f>IF('KWh (Cumulative) LI'!AD47=0,0,((('KWh (Monthly) ENTRY LI'!AD47*0.5)+'KWh (Cumulative) LI'!AC47-'Rebasing adj LI'!AD37)*AD119)*AD$19*AD$125)</f>
        <v>0</v>
      </c>
      <c r="AE47" s="12">
        <f>IF('KWh (Cumulative) LI'!AE47=0,0,((('KWh (Monthly) ENTRY LI'!AE47*0.5)+'KWh (Cumulative) LI'!AD47-'Rebasing adj LI'!AE37)*AE119)*AE$19*AE$125)</f>
        <v>0</v>
      </c>
      <c r="AF47" s="12">
        <f>IF('KWh (Cumulative) LI'!AF47=0,0,((('KWh (Monthly) ENTRY LI'!AF47*0.5)+'KWh (Cumulative) LI'!AE47-'Rebasing adj LI'!AF37)*AF119)*AF$19*AF$125)</f>
        <v>0</v>
      </c>
      <c r="AG47" s="12">
        <f>IF('KWh (Cumulative) LI'!AG47=0,0,((('KWh (Monthly) ENTRY LI'!AG47*0.5)+'KWh (Cumulative) LI'!AF47-'Rebasing adj LI'!AG37)*AG119)*AG$19*AG$125)</f>
        <v>0</v>
      </c>
      <c r="AH47" s="12">
        <f>IF('KWh (Cumulative) LI'!AH47=0,0,((('KWh (Monthly) ENTRY LI'!AH47*0.5)+'KWh (Cumulative) LI'!AG47-'Rebasing adj LI'!AH37)*AH119)*AH$19*AH$125)</f>
        <v>0</v>
      </c>
      <c r="AI47" s="12">
        <f>IF('KWh (Cumulative) LI'!AI47=0,0,((('KWh (Monthly) ENTRY LI'!AI47*0.5)+'KWh (Cumulative) LI'!AH47-'Rebasing adj LI'!AI37)*AI119)*AI$19*AI$125)</f>
        <v>0</v>
      </c>
      <c r="AJ47" s="12">
        <f>IF('KWh (Cumulative) LI'!AJ47=0,0,((('KWh (Monthly) ENTRY LI'!AJ47*0.5)+'KWh (Cumulative) LI'!AI47-'Rebasing adj LI'!AJ37)*AJ119)*AJ$19*AJ$125)</f>
        <v>0</v>
      </c>
      <c r="AK47" s="12">
        <f>IF('KWh (Cumulative) LI'!AK47=0,0,((('KWh (Monthly) ENTRY LI'!AK47*0.5)+'KWh (Cumulative) LI'!AJ47-'Rebasing adj LI'!AK37)*AK119)*AK$19*AK$125)</f>
        <v>0</v>
      </c>
      <c r="AL47" s="12">
        <f>IF('KWh (Cumulative) LI'!AL47=0,0,((('KWh (Monthly) ENTRY LI'!AL47*0.5)+'KWh (Cumulative) LI'!AK47-'Rebasing adj LI'!AL37)*AL119)*AL$19*AL$125)</f>
        <v>0</v>
      </c>
      <c r="AM47" s="12">
        <f>IF('KWh (Cumulative) LI'!AM47=0,0,((('KWh (Monthly) ENTRY LI'!AM47*0.5)+'KWh (Cumulative) LI'!AL47-'Rebasing adj LI'!AM37)*AM119)*AM$19*AM$125)</f>
        <v>0</v>
      </c>
      <c r="AN47" s="12">
        <f>IF('KWh (Cumulative) LI'!AN47=0,0,((('KWh (Monthly) ENTRY LI'!AN47*0.5)+'KWh (Cumulative) LI'!AM47-'Rebasing adj LI'!AN37)*AN119)*AN$19*AN$125)</f>
        <v>0</v>
      </c>
      <c r="AO47" s="12">
        <f>IF('KWh (Cumulative) LI'!AO47=0,0,((('KWh (Monthly) ENTRY LI'!AO47*0.5)+'KWh (Cumulative) LI'!AN47-'Rebasing adj LI'!AO37)*AO119)*AO$19*AO$125)</f>
        <v>0</v>
      </c>
      <c r="AP47" s="12">
        <f>IF('KWh (Cumulative) LI'!AP47=0,0,((('KWh (Monthly) ENTRY LI'!AP47*0.5)+'KWh (Cumulative) LI'!AO47-'Rebasing adj LI'!AP37)*AP119)*AP$19*AP$125)</f>
        <v>0</v>
      </c>
      <c r="AQ47" s="12">
        <f>IF('KWh (Cumulative) LI'!AQ47=0,0,((('KWh (Monthly) ENTRY LI'!AQ47*0.5)+'KWh (Cumulative) LI'!AP47-'Rebasing adj LI'!AQ37)*AQ119)*AQ$19*AQ$125)</f>
        <v>0</v>
      </c>
      <c r="AR47" s="12">
        <f>IF('KWh (Cumulative) LI'!AR47=0,0,((('KWh (Monthly) ENTRY LI'!AR47*0.5)+'KWh (Cumulative) LI'!AQ47-'Rebasing adj LI'!AR37)*AR119)*AR$19*AR$125)</f>
        <v>0</v>
      </c>
      <c r="AS47" s="12">
        <f>IF('KWh (Cumulative) LI'!AS47=0,0,((('KWh (Monthly) ENTRY LI'!AS47*0.5)+'KWh (Cumulative) LI'!AR47-'Rebasing adj LI'!AS37)*AS119)*AS$19*AS$125)</f>
        <v>0</v>
      </c>
      <c r="AT47" s="12">
        <f>IF('KWh (Cumulative) LI'!AT47=0,0,((('KWh (Monthly) ENTRY LI'!AT47*0.5)+'KWh (Cumulative) LI'!AS47-'Rebasing adj LI'!AT37)*AT119)*AT$19*AT$125)</f>
        <v>0</v>
      </c>
      <c r="AU47" s="12">
        <f>IF('KWh (Cumulative) LI'!AU47=0,0,((('KWh (Monthly) ENTRY LI'!AU47*0.5)+'KWh (Cumulative) LI'!AT47-'Rebasing adj LI'!AU37)*AU119)*AU$19*AU$125)</f>
        <v>0</v>
      </c>
      <c r="AV47" s="12">
        <f>IF('KWh (Cumulative) LI'!AV47=0,0,((('KWh (Monthly) ENTRY LI'!AV47*0.5)+'KWh (Cumulative) LI'!AU47-'Rebasing adj LI'!AV37)*AV119)*AV$19*AV$125)</f>
        <v>0</v>
      </c>
      <c r="AW47" s="12">
        <f>IF('KWh (Cumulative) LI'!AW47=0,0,((('KWh (Monthly) ENTRY LI'!AW47*0.5)+'KWh (Cumulative) LI'!AV47-'Rebasing adj LI'!AW37)*AW119)*AW$19*AW$125)</f>
        <v>0</v>
      </c>
      <c r="AX47" s="12">
        <f>IF('KWh (Cumulative) LI'!AX47=0,0,((('KWh (Monthly) ENTRY LI'!AX47*0.5)+'KWh (Cumulative) LI'!AW47-'Rebasing adj LI'!AX37)*AX119)*AX$19*AX$125)</f>
        <v>0</v>
      </c>
      <c r="AY47" s="12">
        <f>IF('KWh (Cumulative) LI'!AY47=0,0,((('KWh (Monthly) ENTRY LI'!AY47*0.5)+'KWh (Cumulative) LI'!AX47-'Rebasing adj LI'!AY37)*AY119)*AY$19*AY$125)</f>
        <v>0</v>
      </c>
      <c r="AZ47" s="12">
        <f>IF('KWh (Cumulative) LI'!AZ47=0,0,((('KWh (Monthly) ENTRY LI'!AZ47*0.5)+'KWh (Cumulative) LI'!AY47-'Rebasing adj LI'!AZ37)*AZ119)*AZ$19*AZ$125)</f>
        <v>0</v>
      </c>
      <c r="BA47" s="12">
        <f>IF('KWh (Cumulative) LI'!BA47=0,0,((('KWh (Monthly) ENTRY LI'!BA47*0.5)+'KWh (Cumulative) LI'!AZ47-'Rebasing adj LI'!BA37)*BA119)*BA$19*BA$125)</f>
        <v>0</v>
      </c>
      <c r="BB47" s="12">
        <f>IF('KWh (Cumulative) LI'!BB47=0,0,((('KWh (Monthly) ENTRY LI'!BB47*0.5)+'KWh (Cumulative) LI'!BA47-'Rebasing adj LI'!BB37)*BB119)*BB$19*BB$125)</f>
        <v>0</v>
      </c>
      <c r="BC47" s="12">
        <f>IF('KWh (Cumulative) LI'!BC47=0,0,((('KWh (Monthly) ENTRY LI'!BC47*0.5)+'KWh (Cumulative) LI'!BB47-'Rebasing adj LI'!BC37)*BC119)*BC$19*BC$125)</f>
        <v>0</v>
      </c>
      <c r="BD47" s="12">
        <f>IF('KWh (Cumulative) LI'!BD47=0,0,((('KWh (Monthly) ENTRY LI'!BD47*0.5)+'KWh (Cumulative) LI'!BC47-'Rebasing adj LI'!BD37)*BD119)*BD$19*BD$125)</f>
        <v>0</v>
      </c>
      <c r="BE47" s="12">
        <f>IF('KWh (Cumulative) LI'!BE47=0,0,((('KWh (Monthly) ENTRY LI'!BE47*0.5)+'KWh (Cumulative) LI'!BD47-'Rebasing adj LI'!BE37)*BE119)*BE$19*BE$125)</f>
        <v>0</v>
      </c>
      <c r="BF47" s="12">
        <f>IF('KWh (Cumulative) LI'!BF47=0,0,((('KWh (Monthly) ENTRY LI'!BF47*0.5)+'KWh (Cumulative) LI'!BE47-'Rebasing adj LI'!BF37)*BF119)*BF$19*BF$125)</f>
        <v>0</v>
      </c>
      <c r="BG47" s="12">
        <f>IF('KWh (Cumulative) LI'!BG47=0,0,((('KWh (Monthly) ENTRY LI'!BG47*0.5)+'KWh (Cumulative) LI'!BF47-'Rebasing adj LI'!BG37)*BG119)*BG$19*BG$125)</f>
        <v>0</v>
      </c>
      <c r="BH47" s="12">
        <f>IF('KWh (Cumulative) LI'!BH47=0,0,((('KWh (Monthly) ENTRY LI'!BH47*0.5)+'KWh (Cumulative) LI'!BG47-'Rebasing adj LI'!BH37)*BH119)*BH$19*BH$125)</f>
        <v>0</v>
      </c>
      <c r="BI47" s="12">
        <f>IF('KWh (Cumulative) LI'!BI47=0,0,((('KWh (Monthly) ENTRY LI'!BI47*0.5)+'KWh (Cumulative) LI'!BH47-'Rebasing adj LI'!BI37)*BI119)*BI$19*BI$125)</f>
        <v>0</v>
      </c>
      <c r="BJ47" s="12">
        <f>IF('KWh (Cumulative) LI'!BJ47=0,0,((('KWh (Monthly) ENTRY LI'!BJ47*0.5)+'KWh (Cumulative) LI'!BI47-'Rebasing adj LI'!BJ37)*BJ119)*BJ$19*BJ$125)</f>
        <v>0</v>
      </c>
      <c r="BK47" s="12">
        <f>IF('KWh (Cumulative) LI'!BK47=0,0,((('KWh (Monthly) ENTRY LI'!BK47*0.5)+'KWh (Cumulative) LI'!BJ47-'Rebasing adj LI'!BK37)*BK119)*BK$19*BK$125)</f>
        <v>0</v>
      </c>
      <c r="BL47" s="12">
        <f>IF('KWh (Cumulative) LI'!BL47=0,0,((('KWh (Monthly) ENTRY LI'!BL47*0.5)+'KWh (Cumulative) LI'!BK47-'Rebasing adj LI'!BL37)*BL119)*BL$19*BL$125)</f>
        <v>0</v>
      </c>
      <c r="BM47" s="12">
        <f>IF('KWh (Cumulative) LI'!BM47=0,0,((('KWh (Monthly) ENTRY LI'!BM47*0.5)+'KWh (Cumulative) LI'!BL47-'Rebasing adj LI'!BM37)*BM119)*BM$19*BM$125)</f>
        <v>0</v>
      </c>
      <c r="BN47" s="12">
        <f>IF('KWh (Cumulative) LI'!BN47=0,0,((('KWh (Monthly) ENTRY LI'!BN47*0.5)+'KWh (Cumulative) LI'!BM47-'Rebasing adj LI'!BN37)*BN119)*BN$19*BN$125)</f>
        <v>0</v>
      </c>
      <c r="BO47" s="12">
        <f>IF('KWh (Cumulative) LI'!BO47=0,0,((('KWh (Monthly) ENTRY LI'!BO47*0.5)+'KWh (Cumulative) LI'!BN47-'Rebasing adj LI'!BO37)*BO119)*BO$19*BO$125)</f>
        <v>0</v>
      </c>
      <c r="BP47" s="12">
        <f>IF('KWh (Cumulative) LI'!BP47=0,0,((('KWh (Monthly) ENTRY LI'!BP47*0.5)+'KWh (Cumulative) LI'!BO47-'Rebasing adj LI'!BP37)*BP119)*BP$19*BP$125)</f>
        <v>0</v>
      </c>
      <c r="BQ47" s="12">
        <f>IF('KWh (Cumulative) LI'!BQ47=0,0,((('KWh (Monthly) ENTRY LI'!BQ47*0.5)+'KWh (Cumulative) LI'!BP47-'Rebasing adj LI'!BQ37)*BQ119)*BQ$19*BQ$125)</f>
        <v>0</v>
      </c>
      <c r="BR47" s="12">
        <f>IF('KWh (Cumulative) LI'!BR47=0,0,((('KWh (Monthly) ENTRY LI'!BR47*0.5)+'KWh (Cumulative) LI'!BQ47-'Rebasing adj LI'!BR37)*BR119)*BR$19*BR$125)</f>
        <v>0</v>
      </c>
      <c r="BS47" s="12">
        <f>IF('KWh (Cumulative) LI'!BS47=0,0,((('KWh (Monthly) ENTRY LI'!BS47*0.5)+'KWh (Cumulative) LI'!BR47-'Rebasing adj LI'!BS37)*BS119)*BS$19*BS$125)</f>
        <v>0</v>
      </c>
      <c r="BT47" s="12">
        <f>IF('KWh (Cumulative) LI'!BT47=0,0,((('KWh (Monthly) ENTRY LI'!BT47*0.5)+'KWh (Cumulative) LI'!BS47-'Rebasing adj LI'!BT37)*BT119)*BT$19*BT$125)</f>
        <v>0</v>
      </c>
      <c r="BU47" s="12">
        <f>IF('KWh (Cumulative) LI'!BU47=0,0,((('KWh (Monthly) ENTRY LI'!BU47*0.5)+'KWh (Cumulative) LI'!BT47-'Rebasing adj LI'!BU37)*BU119)*BU$19*BU$125)</f>
        <v>0</v>
      </c>
      <c r="BV47" s="12">
        <f>IF('KWh (Cumulative) LI'!BV47=0,0,((('KWh (Monthly) ENTRY LI'!BV47*0.5)+'KWh (Cumulative) LI'!BU47-'Rebasing adj LI'!BV37)*BV119)*BV$19*BV$125)</f>
        <v>0</v>
      </c>
      <c r="BW47" s="12">
        <f>IF('KWh (Cumulative) LI'!BW47=0,0,((('KWh (Monthly) ENTRY LI'!BW47*0.5)+'KWh (Cumulative) LI'!BV47-'Rebasing adj LI'!BW37)*BW119)*BW$19*BW$125)</f>
        <v>0</v>
      </c>
      <c r="BX47" s="12">
        <f>IF('KWh (Cumulative) LI'!BX47=0,0,((('KWh (Monthly) ENTRY LI'!BX47*0.5)+'KWh (Cumulative) LI'!BW47-'Rebasing adj LI'!BX37)*BX119)*BX$19*BX$125)</f>
        <v>0</v>
      </c>
      <c r="BY47" s="12">
        <f>IF('KWh (Cumulative) LI'!BY47=0,0,((('KWh (Monthly) ENTRY LI'!BY47*0.5)+'KWh (Cumulative) LI'!BX47-'Rebasing adj LI'!BY37)*BY119)*BY$19*BY$125)</f>
        <v>0</v>
      </c>
      <c r="BZ47" s="12">
        <f>IF('KWh (Cumulative) LI'!BZ47=0,0,((('KWh (Monthly) ENTRY LI'!BZ47*0.5)+'KWh (Cumulative) LI'!BY47-'Rebasing adj LI'!BZ37)*BZ119)*BZ$19*BZ$125)</f>
        <v>0</v>
      </c>
      <c r="CA47" s="12">
        <f>IF('KWh (Cumulative) LI'!CA47=0,0,((('KWh (Monthly) ENTRY LI'!CA47*0.5)+'KWh (Cumulative) LI'!BZ47-'Rebasing adj LI'!CA37)*CA119)*CA$19*CA$125)</f>
        <v>0</v>
      </c>
      <c r="CB47" s="12">
        <f>IF('KWh (Cumulative) LI'!CB47=0,0,((('KWh (Monthly) ENTRY LI'!CB47*0.5)+'KWh (Cumulative) LI'!CA47-'Rebasing adj LI'!CB37)*CB119)*CB$19*CB$125)</f>
        <v>0</v>
      </c>
      <c r="CC47" s="12">
        <f>IF('KWh (Cumulative) LI'!CC47=0,0,((('KWh (Monthly) ENTRY LI'!CC47*0.5)+'KWh (Cumulative) LI'!CB47-'Rebasing adj LI'!CC37)*CC119)*CC$19*CC$125)</f>
        <v>0</v>
      </c>
      <c r="CD47" s="12">
        <f>IF('KWh (Cumulative) LI'!CD47=0,0,((('KWh (Monthly) ENTRY LI'!CD47*0.5)+'KWh (Cumulative) LI'!CC47-'Rebasing adj LI'!CD37)*CD119)*CD$19*CD$125)</f>
        <v>0</v>
      </c>
      <c r="CE47" s="12">
        <f>IF('KWh (Cumulative) LI'!CE47=0,0,((('KWh (Monthly) ENTRY LI'!CE47*0.5)+'KWh (Cumulative) LI'!CD47-'Rebasing adj LI'!CE37)*CE119)*CE$19*CE$125)</f>
        <v>0</v>
      </c>
      <c r="CF47" s="12">
        <f>IF('KWh (Cumulative) LI'!CF47=0,0,((('KWh (Monthly) ENTRY LI'!CF47*0.5)+'KWh (Cumulative) LI'!CE47-'Rebasing adj LI'!CF37)*CF119)*CF$19*CF$125)</f>
        <v>0</v>
      </c>
      <c r="CG47" s="12">
        <f>IF('KWh (Cumulative) LI'!CG47=0,0,((('KWh (Monthly) ENTRY LI'!CG47*0.5)+'KWh (Cumulative) LI'!CF47-'Rebasing adj LI'!CG37)*CG119)*CG$19*CG$125)</f>
        <v>0</v>
      </c>
      <c r="CH47" s="12">
        <f>IF('KWh (Cumulative) LI'!CH47=0,0,((('KWh (Monthly) ENTRY LI'!CH47*0.5)+'KWh (Cumulative) LI'!CG47-'Rebasing adj LI'!CH37)*CH119)*CH$19*CH$125)</f>
        <v>0</v>
      </c>
      <c r="CI47" s="12">
        <f>IF('KWh (Cumulative) LI'!CI47=0,0,((('KWh (Monthly) ENTRY LI'!CI47*0.5)+'KWh (Cumulative) LI'!CH47-'Rebasing adj LI'!CI37)*CI119)*CI$19*CI$125)</f>
        <v>0</v>
      </c>
      <c r="CJ47" s="12">
        <f>IF('KWh (Cumulative) LI'!CJ47=0,0,((('KWh (Monthly) ENTRY LI'!CJ47*0.5)+'KWh (Cumulative) LI'!CI47-'Rebasing adj LI'!CJ37)*CJ119)*CJ$19*CJ$125)</f>
        <v>0</v>
      </c>
    </row>
    <row r="48" spans="1:88" ht="15" thickBot="1" x14ac:dyDescent="0.4">
      <c r="A48" s="56"/>
      <c r="B48" s="56"/>
      <c r="F48" s="5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5" x14ac:dyDescent="0.35">
      <c r="A49" s="20"/>
      <c r="B49" s="83" t="s">
        <v>32</v>
      </c>
      <c r="C49" s="17">
        <v>42370</v>
      </c>
      <c r="D49" s="17">
        <v>42401</v>
      </c>
      <c r="E49" s="15">
        <v>42430</v>
      </c>
      <c r="F49" s="51">
        <v>42461</v>
      </c>
      <c r="G49" s="58">
        <v>42491</v>
      </c>
      <c r="H49" s="15">
        <v>42522</v>
      </c>
      <c r="I49" s="15">
        <v>42552</v>
      </c>
      <c r="J49" s="15">
        <v>42583</v>
      </c>
      <c r="K49" s="15">
        <v>42614</v>
      </c>
      <c r="L49" s="15">
        <v>42644</v>
      </c>
      <c r="M49" s="15">
        <v>42675</v>
      </c>
      <c r="N49" s="15">
        <v>42705</v>
      </c>
      <c r="O49" s="15">
        <v>42736</v>
      </c>
      <c r="P49" s="15">
        <v>42767</v>
      </c>
      <c r="Q49" s="16">
        <v>42795</v>
      </c>
      <c r="R49" s="16">
        <v>42826</v>
      </c>
      <c r="S49" s="16">
        <v>42856</v>
      </c>
      <c r="T49" s="16">
        <v>42887</v>
      </c>
      <c r="U49" s="16">
        <v>42917</v>
      </c>
      <c r="V49" s="16">
        <v>42948</v>
      </c>
      <c r="W49" s="16">
        <v>42979</v>
      </c>
      <c r="X49" s="16">
        <v>43009</v>
      </c>
      <c r="Y49" s="16">
        <v>43040</v>
      </c>
      <c r="Z49" s="16">
        <v>43070</v>
      </c>
      <c r="AA49" s="16">
        <v>43101</v>
      </c>
      <c r="AB49" s="16">
        <v>43132</v>
      </c>
      <c r="AC49" s="17">
        <v>43160</v>
      </c>
      <c r="AD49" s="17">
        <v>43191</v>
      </c>
      <c r="AE49" s="17">
        <v>43221</v>
      </c>
      <c r="AF49" s="17">
        <v>43252</v>
      </c>
      <c r="AG49" s="17">
        <v>43282</v>
      </c>
      <c r="AH49" s="17">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5">
      <c r="A50" s="298" t="s">
        <v>29</v>
      </c>
      <c r="B50" s="47" t="s">
        <v>9</v>
      </c>
      <c r="C50" s="12">
        <f>IF('KWh (Cumulative) LI'!C50=0,0,((('KWh (Monthly) ENTRY LI'!C50*0.5)-'Rebasing adj LI'!C40)*C107)*C$19*C$126)</f>
        <v>0</v>
      </c>
      <c r="D50" s="12">
        <f>IF('KWh (Cumulative) LI'!D50=0,0,((('KWh (Monthly) ENTRY LI'!D50*0.5)+'KWh (Cumulative) LI'!C50-'Rebasing adj LI'!D40)*D107)*D$19*D$126)</f>
        <v>0</v>
      </c>
      <c r="E50" s="12">
        <f>IF('KWh (Cumulative) LI'!E50=0,0,((('KWh (Monthly) ENTRY LI'!E50*0.5)+'KWh (Cumulative) LI'!D50-'Rebasing adj LI'!E40)*E107)*E$19*E$126)</f>
        <v>0</v>
      </c>
      <c r="F50" s="12">
        <f>IF('KWh (Cumulative) LI'!F50=0,0,((('KWh (Monthly) ENTRY LI'!F50*0.5)+'KWh (Cumulative) LI'!E50-'Rebasing adj LI'!F40)*F107)*F$19*F$126)</f>
        <v>0</v>
      </c>
      <c r="G50" s="12">
        <f>IF('KWh (Cumulative) LI'!G50=0,0,((('KWh (Monthly) ENTRY LI'!G50*0.5)+'KWh (Cumulative) LI'!F50-'Rebasing adj LI'!G40)*G107)*G$19*G$126)</f>
        <v>0</v>
      </c>
      <c r="H50" s="12">
        <f>IF('KWh (Cumulative) LI'!H50=0,0,((('KWh (Monthly) ENTRY LI'!H50*0.5)+'KWh (Cumulative) LI'!G50-'Rebasing adj LI'!H40)*H107)*H$19*H$126)</f>
        <v>0</v>
      </c>
      <c r="I50" s="12">
        <f>IF('KWh (Cumulative) LI'!I50=0,0,((('KWh (Monthly) ENTRY LI'!I50*0.5)+'KWh (Cumulative) LI'!H50-'Rebasing adj LI'!I40)*I107)*I$19*I$126)</f>
        <v>0</v>
      </c>
      <c r="J50" s="12">
        <f>IF('KWh (Cumulative) LI'!J50=0,0,((('KWh (Monthly) ENTRY LI'!J50*0.5)+'KWh (Cumulative) LI'!I50-'Rebasing adj LI'!J40)*J107)*J$19*J$126)</f>
        <v>0</v>
      </c>
      <c r="K50" s="12">
        <f>IF('KWh (Cumulative) LI'!K50=0,0,((('KWh (Monthly) ENTRY LI'!K50*0.5)+'KWh (Cumulative) LI'!J50-'Rebasing adj LI'!K40)*K107)*K$19*K$126)</f>
        <v>0</v>
      </c>
      <c r="L50" s="12">
        <f>IF('KWh (Cumulative) LI'!L50=0,0,((('KWh (Monthly) ENTRY LI'!L50*0.5)+'KWh (Cumulative) LI'!K50-'Rebasing adj LI'!L40)*L107)*L$19*L$126)</f>
        <v>0</v>
      </c>
      <c r="M50" s="12">
        <f>IF('KWh (Cumulative) LI'!M50=0,0,((('KWh (Monthly) ENTRY LI'!M50*0.5)+'KWh (Cumulative) LI'!L50-'Rebasing adj LI'!M40)*M107)*M$19*M$126)</f>
        <v>0</v>
      </c>
      <c r="N50" s="12">
        <f>IF('KWh (Cumulative) LI'!N50=0,0,((('KWh (Monthly) ENTRY LI'!N50*0.5)+'KWh (Cumulative) LI'!M50-'Rebasing adj LI'!N40)*N107)*N$19*N$126)</f>
        <v>0</v>
      </c>
      <c r="O50" s="12">
        <f>IF('KWh (Cumulative) LI'!O50=0,0,((('KWh (Monthly) ENTRY LI'!O50*0.5)+'KWh (Cumulative) LI'!N50-'Rebasing adj LI'!O40)*O107)*O$19*O$126)</f>
        <v>0</v>
      </c>
      <c r="P50" s="12">
        <f>IF('KWh (Cumulative) LI'!P50=0,0,((('KWh (Monthly) ENTRY LI'!P50*0.5)+'KWh (Cumulative) LI'!O50-'Rebasing adj LI'!P40)*P107)*P$19*P$126)</f>
        <v>0</v>
      </c>
      <c r="Q50" s="12">
        <f>IF('KWh (Cumulative) LI'!Q50=0,0,((('KWh (Monthly) ENTRY LI'!Q50*0.5)+'KWh (Cumulative) LI'!P50-'Rebasing adj LI'!Q40)*Q107)*Q$19*Q$126)</f>
        <v>0</v>
      </c>
      <c r="R50" s="12">
        <f>IF('KWh (Cumulative) LI'!R50=0,0,((('KWh (Monthly) ENTRY LI'!R50*0.5)+'KWh (Cumulative) LI'!Q50-'Rebasing adj LI'!R40)*R107)*R$19*R$126)</f>
        <v>0</v>
      </c>
      <c r="S50" s="12">
        <f>IF('KWh (Cumulative) LI'!S50=0,0,((('KWh (Monthly) ENTRY LI'!S50*0.5)+'KWh (Cumulative) LI'!R50-'Rebasing adj LI'!S40)*S107)*S$19*S$126)</f>
        <v>0</v>
      </c>
      <c r="T50" s="12">
        <f>IF('KWh (Cumulative) LI'!T50=0,0,((('KWh (Monthly) ENTRY LI'!T50*0.5)+'KWh (Cumulative) LI'!S50-'Rebasing adj LI'!T40)*T107)*T$19*T$126)</f>
        <v>0</v>
      </c>
      <c r="U50" s="12">
        <f>IF('KWh (Cumulative) LI'!U50=0,0,((('KWh (Monthly) ENTRY LI'!U50*0.5)+'KWh (Cumulative) LI'!T50-'Rebasing adj LI'!U40)*U107)*U$19*U$126)</f>
        <v>0</v>
      </c>
      <c r="V50" s="12">
        <f>IF('KWh (Cumulative) LI'!V50=0,0,((('KWh (Monthly) ENTRY LI'!V50*0.5)+'KWh (Cumulative) LI'!U50-'Rebasing adj LI'!V40)*V107)*V$19*V$126)</f>
        <v>0</v>
      </c>
      <c r="W50" s="12">
        <f>IF('KWh (Cumulative) LI'!W50=0,0,((('KWh (Monthly) ENTRY LI'!W50*0.5)+'KWh (Cumulative) LI'!V50-'Rebasing adj LI'!W40)*W107)*W$19*W$126)</f>
        <v>0</v>
      </c>
      <c r="X50" s="12">
        <f>IF('KWh (Cumulative) LI'!X50=0,0,((('KWh (Monthly) ENTRY LI'!X50*0.5)+'KWh (Cumulative) LI'!W50-'Rebasing adj LI'!X40)*X107)*X$19*X$126)</f>
        <v>0</v>
      </c>
      <c r="Y50" s="12">
        <f>IF('KWh (Cumulative) LI'!Y50=0,0,((('KWh (Monthly) ENTRY LI'!Y50*0.5)+'KWh (Cumulative) LI'!X50-'Rebasing adj LI'!Y40)*Y107)*Y$19*Y$126)</f>
        <v>0</v>
      </c>
      <c r="Z50" s="12">
        <f>IF('KWh (Cumulative) LI'!Z50=0,0,((('KWh (Monthly) ENTRY LI'!Z50*0.5)+'KWh (Cumulative) LI'!Y50-'Rebasing adj LI'!Z40)*Z107)*Z$19*Z$126)</f>
        <v>0</v>
      </c>
      <c r="AA50" s="12">
        <f>IF('KWh (Cumulative) LI'!AA50=0,0,((('KWh (Monthly) ENTRY LI'!AA50*0.5)+'KWh (Cumulative) LI'!Z50-'Rebasing adj LI'!AA40)*AA107)*AA$19*AA$126)</f>
        <v>0</v>
      </c>
      <c r="AB50" s="12">
        <f>IF('KWh (Cumulative) LI'!AB50=0,0,((('KWh (Monthly) ENTRY LI'!AB50*0.5)+'KWh (Cumulative) LI'!AA50-'Rebasing adj LI'!AB40)*AB107)*AB$19*AB$126)</f>
        <v>0</v>
      </c>
      <c r="AC50" s="12">
        <f>IF('KWh (Cumulative) LI'!AC50=0,0,((('KWh (Monthly) ENTRY LI'!AC50*0.5)+'KWh (Cumulative) LI'!AB50-'Rebasing adj LI'!AC40)*AC107)*AC$19*AC$126)</f>
        <v>0</v>
      </c>
      <c r="AD50" s="12">
        <f>IF('KWh (Cumulative) LI'!AD50=0,0,((('KWh (Monthly) ENTRY LI'!AD50*0.5)+'KWh (Cumulative) LI'!AC50-'Rebasing adj LI'!AD40)*AD107)*AD$19*AD$126)</f>
        <v>0</v>
      </c>
      <c r="AE50" s="12">
        <f>IF('KWh (Cumulative) LI'!AE50=0,0,((('KWh (Monthly) ENTRY LI'!AE50*0.5)+'KWh (Cumulative) LI'!AD50-'Rebasing adj LI'!AE40)*AE107)*AE$19*AE$126)</f>
        <v>0</v>
      </c>
      <c r="AF50" s="12">
        <f>IF('KWh (Cumulative) LI'!AF50=0,0,((('KWh (Monthly) ENTRY LI'!AF50*0.5)+'KWh (Cumulative) LI'!AE50-'Rebasing adj LI'!AF40)*AF107)*AF$19*AF$126)</f>
        <v>0</v>
      </c>
      <c r="AG50" s="12">
        <f>IF('KWh (Cumulative) LI'!AG50=0,0,((('KWh (Monthly) ENTRY LI'!AG50*0.5)+'KWh (Cumulative) LI'!AF50-'Rebasing adj LI'!AG40)*AG107)*AG$19*AG$126)</f>
        <v>0</v>
      </c>
      <c r="AH50" s="12">
        <f>IF('KWh (Cumulative) LI'!AH50=0,0,((('KWh (Monthly) ENTRY LI'!AH50*0.5)+'KWh (Cumulative) LI'!AG50-'Rebasing adj LI'!AH40)*AH107)*AH$19*AH$126)</f>
        <v>0</v>
      </c>
      <c r="AI50" s="12">
        <f>IF('KWh (Cumulative) LI'!AI50=0,0,((('KWh (Monthly) ENTRY LI'!AI50*0.5)+'KWh (Cumulative) LI'!AH50-'Rebasing adj LI'!AI40)*AI107)*AI$19*AI$126)</f>
        <v>0</v>
      </c>
      <c r="AJ50" s="12">
        <f>IF('KWh (Cumulative) LI'!AJ50=0,0,((('KWh (Monthly) ENTRY LI'!AJ50*0.5)+'KWh (Cumulative) LI'!AI50-'Rebasing adj LI'!AJ40)*AJ107)*AJ$19*AJ$126)</f>
        <v>0</v>
      </c>
      <c r="AK50" s="12">
        <f>IF('KWh (Cumulative) LI'!AK50=0,0,((('KWh (Monthly) ENTRY LI'!AK50*0.5)+'KWh (Cumulative) LI'!AJ50-'Rebasing adj LI'!AK40)*AK107)*AK$19*AK$126)</f>
        <v>0</v>
      </c>
      <c r="AL50" s="12">
        <f>IF('KWh (Cumulative) LI'!AL50=0,0,((('KWh (Monthly) ENTRY LI'!AL50*0.5)+'KWh (Cumulative) LI'!AK50-'Rebasing adj LI'!AL40)*AL107)*AL$19*AL$126)</f>
        <v>0</v>
      </c>
      <c r="AM50" s="12">
        <f>IF('KWh (Cumulative) LI'!AM50=0,0,((('KWh (Monthly) ENTRY LI'!AM50*0.5)+'KWh (Cumulative) LI'!AL50-'Rebasing adj LI'!AM40)*AM107)*AM$19*AM$126)</f>
        <v>0</v>
      </c>
      <c r="AN50" s="12">
        <f>IF('KWh (Cumulative) LI'!AN50=0,0,((('KWh (Monthly) ENTRY LI'!AN50*0.5)+'KWh (Cumulative) LI'!AM50-'Rebasing adj LI'!AN40)*AN107)*AN$19*AN$126)</f>
        <v>0</v>
      </c>
      <c r="AO50" s="12">
        <f>IF('KWh (Cumulative) LI'!AO50=0,0,((('KWh (Monthly) ENTRY LI'!AO50*0.5)+'KWh (Cumulative) LI'!AN50-'Rebasing adj LI'!AO40)*AO107)*AO$19*AO$126)</f>
        <v>0</v>
      </c>
      <c r="AP50" s="12">
        <f>IF('KWh (Cumulative) LI'!AP50=0,0,((('KWh (Monthly) ENTRY LI'!AP50*0.5)+'KWh (Cumulative) LI'!AO50-'Rebasing adj LI'!AP40)*AP107)*AP$19*AP$126)</f>
        <v>0</v>
      </c>
      <c r="AQ50" s="12">
        <f>IF('KWh (Cumulative) LI'!AQ50=0,0,((('KWh (Monthly) ENTRY LI'!AQ50*0.5)+'KWh (Cumulative) LI'!AP50-'Rebasing adj LI'!AQ40)*AQ107)*AQ$19*AQ$126)</f>
        <v>0</v>
      </c>
      <c r="AR50" s="12">
        <f>IF('KWh (Cumulative) LI'!AR50=0,0,((('KWh (Monthly) ENTRY LI'!AR50*0.5)+'KWh (Cumulative) LI'!AQ50-'Rebasing adj LI'!AR40)*AR107)*AR$19*AR$126)</f>
        <v>0</v>
      </c>
      <c r="AS50" s="12">
        <f>IF('KWh (Cumulative) LI'!AS50=0,0,((('KWh (Monthly) ENTRY LI'!AS50*0.5)+'KWh (Cumulative) LI'!AR50-'Rebasing adj LI'!AS40)*AS107)*AS$19*AS$126)</f>
        <v>0</v>
      </c>
      <c r="AT50" s="12">
        <f>IF('KWh (Cumulative) LI'!AT50=0,0,((('KWh (Monthly) ENTRY LI'!AT50*0.5)+'KWh (Cumulative) LI'!AS50-'Rebasing adj LI'!AT40)*AT107)*AT$19*AT$126)</f>
        <v>0</v>
      </c>
      <c r="AU50" s="12">
        <f>IF('KWh (Cumulative) LI'!AU50=0,0,((('KWh (Monthly) ENTRY LI'!AU50*0.5)+'KWh (Cumulative) LI'!AT50-'Rebasing adj LI'!AU40)*AU107)*AU$19*AU$126)</f>
        <v>0</v>
      </c>
      <c r="AV50" s="12">
        <f>IF('KWh (Cumulative) LI'!AV50=0,0,((('KWh (Monthly) ENTRY LI'!AV50*0.5)+'KWh (Cumulative) LI'!AU50-'Rebasing adj LI'!AV40)*AV107)*AV$19*AV$126)</f>
        <v>0</v>
      </c>
      <c r="AW50" s="12">
        <f>IF('KWh (Cumulative) LI'!AW50=0,0,((('KWh (Monthly) ENTRY LI'!AW50*0.5)+'KWh (Cumulative) LI'!AV50-'Rebasing adj LI'!AW40)*AW107)*AW$19*AW$126)</f>
        <v>0</v>
      </c>
      <c r="AX50" s="12">
        <f>IF('KWh (Cumulative) LI'!AX50=0,0,((('KWh (Monthly) ENTRY LI'!AX50*0.5)+'KWh (Cumulative) LI'!AW50-'Rebasing adj LI'!AX40)*AX107)*AX$19*AX$126)</f>
        <v>0</v>
      </c>
      <c r="AY50" s="12">
        <f>IF('KWh (Cumulative) LI'!AY50=0,0,((('KWh (Monthly) ENTRY LI'!AY50*0.5)+'KWh (Cumulative) LI'!AX50-'Rebasing adj LI'!AY40)*AY107)*AY$19*AY$126)</f>
        <v>0</v>
      </c>
      <c r="AZ50" s="12">
        <f>IF('KWh (Cumulative) LI'!AZ50=0,0,((('KWh (Monthly) ENTRY LI'!AZ50*0.5)+'KWh (Cumulative) LI'!AY50-'Rebasing adj LI'!AZ40)*AZ107)*AZ$19*AZ$126)</f>
        <v>0</v>
      </c>
      <c r="BA50" s="12">
        <f>IF('KWh (Cumulative) LI'!BA50=0,0,((('KWh (Monthly) ENTRY LI'!BA50*0.5)+'KWh (Cumulative) LI'!AZ50-'Rebasing adj LI'!BA40)*BA107)*BA$19*BA$126)</f>
        <v>0</v>
      </c>
      <c r="BB50" s="12">
        <f>IF('KWh (Cumulative) LI'!BB50=0,0,((('KWh (Monthly) ENTRY LI'!BB50*0.5)+'KWh (Cumulative) LI'!BA50-'Rebasing adj LI'!BB40)*BB107)*BB$19*BB$126)</f>
        <v>0</v>
      </c>
      <c r="BC50" s="12">
        <f>IF('KWh (Cumulative) LI'!BC50=0,0,((('KWh (Monthly) ENTRY LI'!BC50*0.5)+'KWh (Cumulative) LI'!BB50-'Rebasing adj LI'!BC40)*BC107)*BC$19*BC$126)</f>
        <v>0</v>
      </c>
      <c r="BD50" s="12">
        <f>IF('KWh (Cumulative) LI'!BD50=0,0,((('KWh (Monthly) ENTRY LI'!BD50*0.5)+'KWh (Cumulative) LI'!BC50-'Rebasing adj LI'!BD40)*BD107)*BD$19*BD$126)</f>
        <v>0</v>
      </c>
      <c r="BE50" s="12">
        <f>IF('KWh (Cumulative) LI'!BE50=0,0,((('KWh (Monthly) ENTRY LI'!BE50*0.5)+'KWh (Cumulative) LI'!BD50-'Rebasing adj LI'!BE40)*BE107)*BE$19*BE$126)</f>
        <v>0</v>
      </c>
      <c r="BF50" s="12">
        <f>IF('KWh (Cumulative) LI'!BF50=0,0,((('KWh (Monthly) ENTRY LI'!BF50*0.5)+'KWh (Cumulative) LI'!BE50-'Rebasing adj LI'!BF40)*BF107)*BF$19*BF$126)</f>
        <v>0</v>
      </c>
      <c r="BG50" s="12">
        <f>IF('KWh (Cumulative) LI'!BG50=0,0,((('KWh (Monthly) ENTRY LI'!BG50*0.5)+'KWh (Cumulative) LI'!BF50-'Rebasing adj LI'!BG40)*BG107)*BG$19*BG$126)</f>
        <v>0</v>
      </c>
      <c r="BH50" s="12">
        <f>IF('KWh (Cumulative) LI'!BH50=0,0,((('KWh (Monthly) ENTRY LI'!BH50*0.5)+'KWh (Cumulative) LI'!BG50-'Rebasing adj LI'!BH40)*BH107)*BH$19*BH$126)</f>
        <v>0</v>
      </c>
      <c r="BI50" s="12">
        <f>IF('KWh (Cumulative) LI'!BI50=0,0,((('KWh (Monthly) ENTRY LI'!BI50*0.5)+'KWh (Cumulative) LI'!BH50-'Rebasing adj LI'!BI40)*BI107)*BI$19*BI$126)</f>
        <v>0</v>
      </c>
      <c r="BJ50" s="12">
        <f>IF('KWh (Cumulative) LI'!BJ50=0,0,((('KWh (Monthly) ENTRY LI'!BJ50*0.5)+'KWh (Cumulative) LI'!BI50-'Rebasing adj LI'!BJ40)*BJ107)*BJ$19*BJ$126)</f>
        <v>0</v>
      </c>
      <c r="BK50" s="12">
        <f>IF('KWh (Cumulative) LI'!BK50=0,0,((('KWh (Monthly) ENTRY LI'!BK50*0.5)+'KWh (Cumulative) LI'!BJ50-'Rebasing adj LI'!BK40)*BK107)*BK$19*BK$126)</f>
        <v>0</v>
      </c>
      <c r="BL50" s="12">
        <f>IF('KWh (Cumulative) LI'!BL50=0,0,((('KWh (Monthly) ENTRY LI'!BL50*0.5)+'KWh (Cumulative) LI'!BK50-'Rebasing adj LI'!BL40)*BL107)*BL$19*BL$126)</f>
        <v>0</v>
      </c>
      <c r="BM50" s="12">
        <f>IF('KWh (Cumulative) LI'!BM50=0,0,((('KWh (Monthly) ENTRY LI'!BM50*0.5)+'KWh (Cumulative) LI'!BL50-'Rebasing adj LI'!BM40)*BM107)*BM$19*BM$126)</f>
        <v>0</v>
      </c>
      <c r="BN50" s="12">
        <f>IF('KWh (Cumulative) LI'!BN50=0,0,((('KWh (Monthly) ENTRY LI'!BN50*0.5)+'KWh (Cumulative) LI'!BM50-'Rebasing adj LI'!BN40)*BN107)*BN$19*BN$126)</f>
        <v>0</v>
      </c>
      <c r="BO50" s="12">
        <f>IF('KWh (Cumulative) LI'!BO50=0,0,((('KWh (Monthly) ENTRY LI'!BO50*0.5)+'KWh (Cumulative) LI'!BN50-'Rebasing adj LI'!BO40)*BO107)*BO$19*BO$126)</f>
        <v>0</v>
      </c>
      <c r="BP50" s="12">
        <f>IF('KWh (Cumulative) LI'!BP50=0,0,((('KWh (Monthly) ENTRY LI'!BP50*0.5)+'KWh (Cumulative) LI'!BO50-'Rebasing adj LI'!BP40)*BP107)*BP$19*BP$126)</f>
        <v>0</v>
      </c>
      <c r="BQ50" s="12">
        <f>IF('KWh (Cumulative) LI'!BQ50=0,0,((('KWh (Monthly) ENTRY LI'!BQ50*0.5)+'KWh (Cumulative) LI'!BP50-'Rebasing adj LI'!BQ40)*BQ107)*BQ$19*BQ$126)</f>
        <v>0</v>
      </c>
      <c r="BR50" s="12">
        <f>IF('KWh (Cumulative) LI'!BR50=0,0,((('KWh (Monthly) ENTRY LI'!BR50*0.5)+'KWh (Cumulative) LI'!BQ50-'Rebasing adj LI'!BR40)*BR107)*BR$19*BR$126)</f>
        <v>0</v>
      </c>
      <c r="BS50" s="12">
        <f>IF('KWh (Cumulative) LI'!BS50=0,0,((('KWh (Monthly) ENTRY LI'!BS50*0.5)+'KWh (Cumulative) LI'!BR50-'Rebasing adj LI'!BS40)*BS107)*BS$19*BS$126)</f>
        <v>0</v>
      </c>
      <c r="BT50" s="12">
        <f>IF('KWh (Cumulative) LI'!BT50=0,0,((('KWh (Monthly) ENTRY LI'!BT50*0.5)+'KWh (Cumulative) LI'!BS50-'Rebasing adj LI'!BT40)*BT107)*BT$19*BT$126)</f>
        <v>0</v>
      </c>
      <c r="BU50" s="12">
        <f>IF('KWh (Cumulative) LI'!BU50=0,0,((('KWh (Monthly) ENTRY LI'!BU50*0.5)+'KWh (Cumulative) LI'!BT50-'Rebasing adj LI'!BU40)*BU107)*BU$19*BU$126)</f>
        <v>0</v>
      </c>
      <c r="BV50" s="12">
        <f>IF('KWh (Cumulative) LI'!BV50=0,0,((('KWh (Monthly) ENTRY LI'!BV50*0.5)+'KWh (Cumulative) LI'!BU50-'Rebasing adj LI'!BV40)*BV107)*BV$19*BV$126)</f>
        <v>0</v>
      </c>
      <c r="BW50" s="12">
        <f>IF('KWh (Cumulative) LI'!BW50=0,0,((('KWh (Monthly) ENTRY LI'!BW50*0.5)+'KWh (Cumulative) LI'!BV50-'Rebasing adj LI'!BW40)*BW107)*BW$19*BW$126)</f>
        <v>0</v>
      </c>
      <c r="BX50" s="12">
        <f>IF('KWh (Cumulative) LI'!BX50=0,0,((('KWh (Monthly) ENTRY LI'!BX50*0.5)+'KWh (Cumulative) LI'!BW50-'Rebasing adj LI'!BX40)*BX107)*BX$19*BX$126)</f>
        <v>0</v>
      </c>
      <c r="BY50" s="12">
        <f>IF('KWh (Cumulative) LI'!BY50=0,0,((('KWh (Monthly) ENTRY LI'!BY50*0.5)+'KWh (Cumulative) LI'!BX50-'Rebasing adj LI'!BY40)*BY107)*BY$19*BY$126)</f>
        <v>0</v>
      </c>
      <c r="BZ50" s="12">
        <f>IF('KWh (Cumulative) LI'!BZ50=0,0,((('KWh (Monthly) ENTRY LI'!BZ50*0.5)+'KWh (Cumulative) LI'!BY50-'Rebasing adj LI'!BZ40)*BZ107)*BZ$19*BZ$126)</f>
        <v>0</v>
      </c>
      <c r="CA50" s="12">
        <f>IF('KWh (Cumulative) LI'!CA50=0,0,((('KWh (Monthly) ENTRY LI'!CA50*0.5)+'KWh (Cumulative) LI'!BZ50-'Rebasing adj LI'!CA40)*CA107)*CA$19*CA$126)</f>
        <v>0</v>
      </c>
      <c r="CB50" s="12">
        <f>IF('KWh (Cumulative) LI'!CB50=0,0,((('KWh (Monthly) ENTRY LI'!CB50*0.5)+'KWh (Cumulative) LI'!CA50-'Rebasing adj LI'!CB40)*CB107)*CB$19*CB$126)</f>
        <v>0</v>
      </c>
      <c r="CC50" s="12">
        <f>IF('KWh (Cumulative) LI'!CC50=0,0,((('KWh (Monthly) ENTRY LI'!CC50*0.5)+'KWh (Cumulative) LI'!CB50-'Rebasing adj LI'!CC40)*CC107)*CC$19*CC$126)</f>
        <v>0</v>
      </c>
      <c r="CD50" s="12">
        <f>IF('KWh (Cumulative) LI'!CD50=0,0,((('KWh (Monthly) ENTRY LI'!CD50*0.5)+'KWh (Cumulative) LI'!CC50-'Rebasing adj LI'!CD40)*CD107)*CD$19*CD$126)</f>
        <v>0</v>
      </c>
      <c r="CE50" s="12">
        <f>IF('KWh (Cumulative) LI'!CE50=0,0,((('KWh (Monthly) ENTRY LI'!CE50*0.5)+'KWh (Cumulative) LI'!CD50-'Rebasing adj LI'!CE40)*CE107)*CE$19*CE$126)</f>
        <v>0</v>
      </c>
      <c r="CF50" s="12">
        <f>IF('KWh (Cumulative) LI'!CF50=0,0,((('KWh (Monthly) ENTRY LI'!CF50*0.5)+'KWh (Cumulative) LI'!CE50-'Rebasing adj LI'!CF40)*CF107)*CF$19*CF$126)</f>
        <v>0</v>
      </c>
      <c r="CG50" s="12">
        <f>IF('KWh (Cumulative) LI'!CG50=0,0,((('KWh (Monthly) ENTRY LI'!CG50*0.5)+'KWh (Cumulative) LI'!CF50-'Rebasing adj LI'!CG40)*CG107)*CG$19*CG$126)</f>
        <v>0</v>
      </c>
      <c r="CH50" s="12">
        <f>IF('KWh (Cumulative) LI'!CH50=0,0,((('KWh (Monthly) ENTRY LI'!CH50*0.5)+'KWh (Cumulative) LI'!CG50-'Rebasing adj LI'!CH40)*CH107)*CH$19*CH$126)</f>
        <v>0</v>
      </c>
      <c r="CI50" s="12">
        <f>IF('KWh (Cumulative) LI'!CI50=0,0,((('KWh (Monthly) ENTRY LI'!CI50*0.5)+'KWh (Cumulative) LI'!CH50-'Rebasing adj LI'!CI40)*CI107)*CI$19*CI$126)</f>
        <v>0</v>
      </c>
      <c r="CJ50" s="12">
        <f>IF('KWh (Cumulative) LI'!CJ50=0,0,((('KWh (Monthly) ENTRY LI'!CJ50*0.5)+'KWh (Cumulative) LI'!CI50-'Rebasing adj LI'!CJ40)*CJ107)*CJ$19*CJ$126)</f>
        <v>0</v>
      </c>
    </row>
    <row r="51" spans="1:88" x14ac:dyDescent="0.35">
      <c r="A51" s="298"/>
      <c r="B51" s="47" t="s">
        <v>6</v>
      </c>
      <c r="C51" s="12">
        <f>IF('KWh (Cumulative) LI'!C51=0,0,((('KWh (Monthly) ENTRY LI'!C51*0.5)-'Rebasing adj LI'!C41)*C108)*C$19*C$126)</f>
        <v>0</v>
      </c>
      <c r="D51" s="12">
        <f>IF('KWh (Cumulative) LI'!D51=0,0,((('KWh (Monthly) ENTRY LI'!D51*0.5)+'KWh (Cumulative) LI'!C51-'Rebasing adj LI'!D41)*D108)*D$19*D$126)</f>
        <v>0</v>
      </c>
      <c r="E51" s="12">
        <f>IF('KWh (Cumulative) LI'!E51=0,0,((('KWh (Monthly) ENTRY LI'!E51*0.5)+'KWh (Cumulative) LI'!D51-'Rebasing adj LI'!E41)*E108)*E$19*E$126)</f>
        <v>0</v>
      </c>
      <c r="F51" s="12">
        <f>IF('KWh (Cumulative) LI'!F51=0,0,((('KWh (Monthly) ENTRY LI'!F51*0.5)+'KWh (Cumulative) LI'!E51-'Rebasing adj LI'!F41)*F108)*F$19*F$126)</f>
        <v>0</v>
      </c>
      <c r="G51" s="12">
        <f>IF('KWh (Cumulative) LI'!G51=0,0,((('KWh (Monthly) ENTRY LI'!G51*0.5)+'KWh (Cumulative) LI'!F51-'Rebasing adj LI'!G41)*G108)*G$19*G$126)</f>
        <v>0</v>
      </c>
      <c r="H51" s="12">
        <f>IF('KWh (Cumulative) LI'!H51=0,0,((('KWh (Monthly) ENTRY LI'!H51*0.5)+'KWh (Cumulative) LI'!G51-'Rebasing adj LI'!H41)*H108)*H$19*H$126)</f>
        <v>0</v>
      </c>
      <c r="I51" s="12">
        <f>IF('KWh (Cumulative) LI'!I51=0,0,((('KWh (Monthly) ENTRY LI'!I51*0.5)+'KWh (Cumulative) LI'!H51-'Rebasing adj LI'!I41)*I108)*I$19*I$126)</f>
        <v>0</v>
      </c>
      <c r="J51" s="12">
        <f>IF('KWh (Cumulative) LI'!J51=0,0,((('KWh (Monthly) ENTRY LI'!J51*0.5)+'KWh (Cumulative) LI'!I51-'Rebasing adj LI'!J41)*J108)*J$19*J$126)</f>
        <v>0</v>
      </c>
      <c r="K51" s="12">
        <f>IF('KWh (Cumulative) LI'!K51=0,0,((('KWh (Monthly) ENTRY LI'!K51*0.5)+'KWh (Cumulative) LI'!J51-'Rebasing adj LI'!K41)*K108)*K$19*K$126)</f>
        <v>0</v>
      </c>
      <c r="L51" s="12">
        <f>IF('KWh (Cumulative) LI'!L51=0,0,((('KWh (Monthly) ENTRY LI'!L51*0.5)+'KWh (Cumulative) LI'!K51-'Rebasing adj LI'!L41)*L108)*L$19*L$126)</f>
        <v>0</v>
      </c>
      <c r="M51" s="12">
        <f>IF('KWh (Cumulative) LI'!M51=0,0,((('KWh (Monthly) ENTRY LI'!M51*0.5)+'KWh (Cumulative) LI'!L51-'Rebasing adj LI'!M41)*M108)*M$19*M$126)</f>
        <v>0</v>
      </c>
      <c r="N51" s="12">
        <f>IF('KWh (Cumulative) LI'!N51=0,0,((('KWh (Monthly) ENTRY LI'!N51*0.5)+'KWh (Cumulative) LI'!M51-'Rebasing adj LI'!N41)*N108)*N$19*N$126)</f>
        <v>0</v>
      </c>
      <c r="O51" s="12">
        <f>IF('KWh (Cumulative) LI'!O51=0,0,((('KWh (Monthly) ENTRY LI'!O51*0.5)+'KWh (Cumulative) LI'!N51-'Rebasing adj LI'!O41)*O108)*O$19*O$126)</f>
        <v>0</v>
      </c>
      <c r="P51" s="12">
        <f>IF('KWh (Cumulative) LI'!P51=0,0,((('KWh (Monthly) ENTRY LI'!P51*0.5)+'KWh (Cumulative) LI'!O51-'Rebasing adj LI'!P41)*P108)*P$19*P$126)</f>
        <v>0</v>
      </c>
      <c r="Q51" s="12">
        <f>IF('KWh (Cumulative) LI'!Q51=0,0,((('KWh (Monthly) ENTRY LI'!Q51*0.5)+'KWh (Cumulative) LI'!P51-'Rebasing adj LI'!Q41)*Q108)*Q$19*Q$126)</f>
        <v>0</v>
      </c>
      <c r="R51" s="12">
        <f>IF('KWh (Cumulative) LI'!R51=0,0,((('KWh (Monthly) ENTRY LI'!R51*0.5)+'KWh (Cumulative) LI'!Q51-'Rebasing adj LI'!R41)*R108)*R$19*R$126)</f>
        <v>0</v>
      </c>
      <c r="S51" s="12">
        <f>IF('KWh (Cumulative) LI'!S51=0,0,((('KWh (Monthly) ENTRY LI'!S51*0.5)+'KWh (Cumulative) LI'!R51-'Rebasing adj LI'!S41)*S108)*S$19*S$126)</f>
        <v>0</v>
      </c>
      <c r="T51" s="12">
        <f>IF('KWh (Cumulative) LI'!T51=0,0,((('KWh (Monthly) ENTRY LI'!T51*0.5)+'KWh (Cumulative) LI'!S51-'Rebasing adj LI'!T41)*T108)*T$19*T$126)</f>
        <v>0</v>
      </c>
      <c r="U51" s="12">
        <f>IF('KWh (Cumulative) LI'!U51=0,0,((('KWh (Monthly) ENTRY LI'!U51*0.5)+'KWh (Cumulative) LI'!T51-'Rebasing adj LI'!U41)*U108)*U$19*U$126)</f>
        <v>0</v>
      </c>
      <c r="V51" s="12">
        <f>IF('KWh (Cumulative) LI'!V51=0,0,((('KWh (Monthly) ENTRY LI'!V51*0.5)+'KWh (Cumulative) LI'!U51-'Rebasing adj LI'!V41)*V108)*V$19*V$126)</f>
        <v>0</v>
      </c>
      <c r="W51" s="12">
        <f>IF('KWh (Cumulative) LI'!W51=0,0,((('KWh (Monthly) ENTRY LI'!W51*0.5)+'KWh (Cumulative) LI'!V51-'Rebasing adj LI'!W41)*W108)*W$19*W$126)</f>
        <v>0</v>
      </c>
      <c r="X51" s="12">
        <f>IF('KWh (Cumulative) LI'!X51=0,0,((('KWh (Monthly) ENTRY LI'!X51*0.5)+'KWh (Cumulative) LI'!W51-'Rebasing adj LI'!X41)*X108)*X$19*X$126)</f>
        <v>0</v>
      </c>
      <c r="Y51" s="12">
        <f>IF('KWh (Cumulative) LI'!Y51=0,0,((('KWh (Monthly) ENTRY LI'!Y51*0.5)+'KWh (Cumulative) LI'!X51-'Rebasing adj LI'!Y41)*Y108)*Y$19*Y$126)</f>
        <v>0</v>
      </c>
      <c r="Z51" s="12">
        <f>IF('KWh (Cumulative) LI'!Z51=0,0,((('KWh (Monthly) ENTRY LI'!Z51*0.5)+'KWh (Cumulative) LI'!Y51-'Rebasing adj LI'!Z41)*Z108)*Z$19*Z$126)</f>
        <v>0</v>
      </c>
      <c r="AA51" s="12">
        <f>IF('KWh (Cumulative) LI'!AA51=0,0,((('KWh (Monthly) ENTRY LI'!AA51*0.5)+'KWh (Cumulative) LI'!Z51-'Rebasing adj LI'!AA41)*AA108)*AA$19*AA$126)</f>
        <v>0</v>
      </c>
      <c r="AB51" s="12">
        <f>IF('KWh (Cumulative) LI'!AB51=0,0,((('KWh (Monthly) ENTRY LI'!AB51*0.5)+'KWh (Cumulative) LI'!AA51-'Rebasing adj LI'!AB41)*AB108)*AB$19*AB$126)</f>
        <v>0</v>
      </c>
      <c r="AC51" s="12">
        <f>IF('KWh (Cumulative) LI'!AC51=0,0,((('KWh (Monthly) ENTRY LI'!AC51*0.5)+'KWh (Cumulative) LI'!AB51-'Rebasing adj LI'!AC41)*AC108)*AC$19*AC$126)</f>
        <v>0</v>
      </c>
      <c r="AD51" s="12">
        <f>IF('KWh (Cumulative) LI'!AD51=0,0,((('KWh (Monthly) ENTRY LI'!AD51*0.5)+'KWh (Cumulative) LI'!AC51-'Rebasing adj LI'!AD41)*AD108)*AD$19*AD$126)</f>
        <v>0</v>
      </c>
      <c r="AE51" s="12">
        <f>IF('KWh (Cumulative) LI'!AE51=0,0,((('KWh (Monthly) ENTRY LI'!AE51*0.5)+'KWh (Cumulative) LI'!AD51-'Rebasing adj LI'!AE41)*AE108)*AE$19*AE$126)</f>
        <v>0</v>
      </c>
      <c r="AF51" s="12">
        <f>IF('KWh (Cumulative) LI'!AF51=0,0,((('KWh (Monthly) ENTRY LI'!AF51*0.5)+'KWh (Cumulative) LI'!AE51-'Rebasing adj LI'!AF41)*AF108)*AF$19*AF$126)</f>
        <v>0</v>
      </c>
      <c r="AG51" s="12">
        <f>IF('KWh (Cumulative) LI'!AG51=0,0,((('KWh (Monthly) ENTRY LI'!AG51*0.5)+'KWh (Cumulative) LI'!AF51-'Rebasing adj LI'!AG41)*AG108)*AG$19*AG$126)</f>
        <v>0</v>
      </c>
      <c r="AH51" s="12">
        <f>IF('KWh (Cumulative) LI'!AH51=0,0,((('KWh (Monthly) ENTRY LI'!AH51*0.5)+'KWh (Cumulative) LI'!AG51-'Rebasing adj LI'!AH41)*AH108)*AH$19*AH$126)</f>
        <v>0</v>
      </c>
      <c r="AI51" s="12">
        <f>IF('KWh (Cumulative) LI'!AI51=0,0,((('KWh (Monthly) ENTRY LI'!AI51*0.5)+'KWh (Cumulative) LI'!AH51-'Rebasing adj LI'!AI41)*AI108)*AI$19*AI$126)</f>
        <v>0</v>
      </c>
      <c r="AJ51" s="12">
        <f>IF('KWh (Cumulative) LI'!AJ51=0,0,((('KWh (Monthly) ENTRY LI'!AJ51*0.5)+'KWh (Cumulative) LI'!AI51-'Rebasing adj LI'!AJ41)*AJ108)*AJ$19*AJ$126)</f>
        <v>0</v>
      </c>
      <c r="AK51" s="12">
        <f>IF('KWh (Cumulative) LI'!AK51=0,0,((('KWh (Monthly) ENTRY LI'!AK51*0.5)+'KWh (Cumulative) LI'!AJ51-'Rebasing adj LI'!AK41)*AK108)*AK$19*AK$126)</f>
        <v>0</v>
      </c>
      <c r="AL51" s="12">
        <f>IF('KWh (Cumulative) LI'!AL51=0,0,((('KWh (Monthly) ENTRY LI'!AL51*0.5)+'KWh (Cumulative) LI'!AK51-'Rebasing adj LI'!AL41)*AL108)*AL$19*AL$126)</f>
        <v>0</v>
      </c>
      <c r="AM51" s="12">
        <f>IF('KWh (Cumulative) LI'!AM51=0,0,((('KWh (Monthly) ENTRY LI'!AM51*0.5)+'KWh (Cumulative) LI'!AL51-'Rebasing adj LI'!AM41)*AM108)*AM$19*AM$126)</f>
        <v>0</v>
      </c>
      <c r="AN51" s="12">
        <f>IF('KWh (Cumulative) LI'!AN51=0,0,((('KWh (Monthly) ENTRY LI'!AN51*0.5)+'KWh (Cumulative) LI'!AM51-'Rebasing adj LI'!AN41)*AN108)*AN$19*AN$126)</f>
        <v>0</v>
      </c>
      <c r="AO51" s="12">
        <f>IF('KWh (Cumulative) LI'!AO51=0,0,((('KWh (Monthly) ENTRY LI'!AO51*0.5)+'KWh (Cumulative) LI'!AN51-'Rebasing adj LI'!AO41)*AO108)*AO$19*AO$126)</f>
        <v>0</v>
      </c>
      <c r="AP51" s="12">
        <f>IF('KWh (Cumulative) LI'!AP51=0,0,((('KWh (Monthly) ENTRY LI'!AP51*0.5)+'KWh (Cumulative) LI'!AO51-'Rebasing adj LI'!AP41)*AP108)*AP$19*AP$126)</f>
        <v>0</v>
      </c>
      <c r="AQ51" s="12">
        <f>IF('KWh (Cumulative) LI'!AQ51=0,0,((('KWh (Monthly) ENTRY LI'!AQ51*0.5)+'KWh (Cumulative) LI'!AP51-'Rebasing adj LI'!AQ41)*AQ108)*AQ$19*AQ$126)</f>
        <v>0</v>
      </c>
      <c r="AR51" s="12">
        <f>IF('KWh (Cumulative) LI'!AR51=0,0,((('KWh (Monthly) ENTRY LI'!AR51*0.5)+'KWh (Cumulative) LI'!AQ51-'Rebasing adj LI'!AR41)*AR108)*AR$19*AR$126)</f>
        <v>0</v>
      </c>
      <c r="AS51" s="12">
        <f>IF('KWh (Cumulative) LI'!AS51=0,0,((('KWh (Monthly) ENTRY LI'!AS51*0.5)+'KWh (Cumulative) LI'!AR51-'Rebasing adj LI'!AS41)*AS108)*AS$19*AS$126)</f>
        <v>0</v>
      </c>
      <c r="AT51" s="12">
        <f>IF('KWh (Cumulative) LI'!AT51=0,0,((('KWh (Monthly) ENTRY LI'!AT51*0.5)+'KWh (Cumulative) LI'!AS51-'Rebasing adj LI'!AT41)*AT108)*AT$19*AT$126)</f>
        <v>0</v>
      </c>
      <c r="AU51" s="12">
        <f>IF('KWh (Cumulative) LI'!AU51=0,0,((('KWh (Monthly) ENTRY LI'!AU51*0.5)+'KWh (Cumulative) LI'!AT51-'Rebasing adj LI'!AU41)*AU108)*AU$19*AU$126)</f>
        <v>0</v>
      </c>
      <c r="AV51" s="12">
        <f>IF('KWh (Cumulative) LI'!AV51=0,0,((('KWh (Monthly) ENTRY LI'!AV51*0.5)+'KWh (Cumulative) LI'!AU51-'Rebasing adj LI'!AV41)*AV108)*AV$19*AV$126)</f>
        <v>0</v>
      </c>
      <c r="AW51" s="12">
        <f>IF('KWh (Cumulative) LI'!AW51=0,0,((('KWh (Monthly) ENTRY LI'!AW51*0.5)+'KWh (Cumulative) LI'!AV51-'Rebasing adj LI'!AW41)*AW108)*AW$19*AW$126)</f>
        <v>0</v>
      </c>
      <c r="AX51" s="12">
        <f>IF('KWh (Cumulative) LI'!AX51=0,0,((('KWh (Monthly) ENTRY LI'!AX51*0.5)+'KWh (Cumulative) LI'!AW51-'Rebasing adj LI'!AX41)*AX108)*AX$19*AX$126)</f>
        <v>0</v>
      </c>
      <c r="AY51" s="12">
        <f>IF('KWh (Cumulative) LI'!AY51=0,0,((('KWh (Monthly) ENTRY LI'!AY51*0.5)+'KWh (Cumulative) LI'!AX51-'Rebasing adj LI'!AY41)*AY108)*AY$19*AY$126)</f>
        <v>0</v>
      </c>
      <c r="AZ51" s="12">
        <f>IF('KWh (Cumulative) LI'!AZ51=0,0,((('KWh (Monthly) ENTRY LI'!AZ51*0.5)+'KWh (Cumulative) LI'!AY51-'Rebasing adj LI'!AZ41)*AZ108)*AZ$19*AZ$126)</f>
        <v>0</v>
      </c>
      <c r="BA51" s="12">
        <f>IF('KWh (Cumulative) LI'!BA51=0,0,((('KWh (Monthly) ENTRY LI'!BA51*0.5)+'KWh (Cumulative) LI'!AZ51-'Rebasing adj LI'!BA41)*BA108)*BA$19*BA$126)</f>
        <v>0</v>
      </c>
      <c r="BB51" s="12">
        <f>IF('KWh (Cumulative) LI'!BB51=0,0,((('KWh (Monthly) ENTRY LI'!BB51*0.5)+'KWh (Cumulative) LI'!BA51-'Rebasing adj LI'!BB41)*BB108)*BB$19*BB$126)</f>
        <v>0</v>
      </c>
      <c r="BC51" s="12">
        <f>IF('KWh (Cumulative) LI'!BC51=0,0,((('KWh (Monthly) ENTRY LI'!BC51*0.5)+'KWh (Cumulative) LI'!BB51-'Rebasing adj LI'!BC41)*BC108)*BC$19*BC$126)</f>
        <v>0</v>
      </c>
      <c r="BD51" s="12">
        <f>IF('KWh (Cumulative) LI'!BD51=0,0,((('KWh (Monthly) ENTRY LI'!BD51*0.5)+'KWh (Cumulative) LI'!BC51-'Rebasing adj LI'!BD41)*BD108)*BD$19*BD$126)</f>
        <v>0</v>
      </c>
      <c r="BE51" s="12">
        <f>IF('KWh (Cumulative) LI'!BE51=0,0,((('KWh (Monthly) ENTRY LI'!BE51*0.5)+'KWh (Cumulative) LI'!BD51-'Rebasing adj LI'!BE41)*BE108)*BE$19*BE$126)</f>
        <v>0</v>
      </c>
      <c r="BF51" s="12">
        <f>IF('KWh (Cumulative) LI'!BF51=0,0,((('KWh (Monthly) ENTRY LI'!BF51*0.5)+'KWh (Cumulative) LI'!BE51-'Rebasing adj LI'!BF41)*BF108)*BF$19*BF$126)</f>
        <v>0</v>
      </c>
      <c r="BG51" s="12">
        <f>IF('KWh (Cumulative) LI'!BG51=0,0,((('KWh (Monthly) ENTRY LI'!BG51*0.5)+'KWh (Cumulative) LI'!BF51-'Rebasing adj LI'!BG41)*BG108)*BG$19*BG$126)</f>
        <v>0</v>
      </c>
      <c r="BH51" s="12">
        <f>IF('KWh (Cumulative) LI'!BH51=0,0,((('KWh (Monthly) ENTRY LI'!BH51*0.5)+'KWh (Cumulative) LI'!BG51-'Rebasing adj LI'!BH41)*BH108)*BH$19*BH$126)</f>
        <v>0</v>
      </c>
      <c r="BI51" s="12">
        <f>IF('KWh (Cumulative) LI'!BI51=0,0,((('KWh (Monthly) ENTRY LI'!BI51*0.5)+'KWh (Cumulative) LI'!BH51-'Rebasing adj LI'!BI41)*BI108)*BI$19*BI$126)</f>
        <v>0</v>
      </c>
      <c r="BJ51" s="12">
        <f>IF('KWh (Cumulative) LI'!BJ51=0,0,((('KWh (Monthly) ENTRY LI'!BJ51*0.5)+'KWh (Cumulative) LI'!BI51-'Rebasing adj LI'!BJ41)*BJ108)*BJ$19*BJ$126)</f>
        <v>0</v>
      </c>
      <c r="BK51" s="12">
        <f>IF('KWh (Cumulative) LI'!BK51=0,0,((('KWh (Monthly) ENTRY LI'!BK51*0.5)+'KWh (Cumulative) LI'!BJ51-'Rebasing adj LI'!BK41)*BK108)*BK$19*BK$126)</f>
        <v>0</v>
      </c>
      <c r="BL51" s="12">
        <f>IF('KWh (Cumulative) LI'!BL51=0,0,((('KWh (Monthly) ENTRY LI'!BL51*0.5)+'KWh (Cumulative) LI'!BK51-'Rebasing adj LI'!BL41)*BL108)*BL$19*BL$126)</f>
        <v>0</v>
      </c>
      <c r="BM51" s="12">
        <f>IF('KWh (Cumulative) LI'!BM51=0,0,((('KWh (Monthly) ENTRY LI'!BM51*0.5)+'KWh (Cumulative) LI'!BL51-'Rebasing adj LI'!BM41)*BM108)*BM$19*BM$126)</f>
        <v>0</v>
      </c>
      <c r="BN51" s="12">
        <f>IF('KWh (Cumulative) LI'!BN51=0,0,((('KWh (Monthly) ENTRY LI'!BN51*0.5)+'KWh (Cumulative) LI'!BM51-'Rebasing adj LI'!BN41)*BN108)*BN$19*BN$126)</f>
        <v>0</v>
      </c>
      <c r="BO51" s="12">
        <f>IF('KWh (Cumulative) LI'!BO51=0,0,((('KWh (Monthly) ENTRY LI'!BO51*0.5)+'KWh (Cumulative) LI'!BN51-'Rebasing adj LI'!BO41)*BO108)*BO$19*BO$126)</f>
        <v>0</v>
      </c>
      <c r="BP51" s="12">
        <f>IF('KWh (Cumulative) LI'!BP51=0,0,((('KWh (Monthly) ENTRY LI'!BP51*0.5)+'KWh (Cumulative) LI'!BO51-'Rebasing adj LI'!BP41)*BP108)*BP$19*BP$126)</f>
        <v>0</v>
      </c>
      <c r="BQ51" s="12">
        <f>IF('KWh (Cumulative) LI'!BQ51=0,0,((('KWh (Monthly) ENTRY LI'!BQ51*0.5)+'KWh (Cumulative) LI'!BP51-'Rebasing adj LI'!BQ41)*BQ108)*BQ$19*BQ$126)</f>
        <v>0</v>
      </c>
      <c r="BR51" s="12">
        <f>IF('KWh (Cumulative) LI'!BR51=0,0,((('KWh (Monthly) ENTRY LI'!BR51*0.5)+'KWh (Cumulative) LI'!BQ51-'Rebasing adj LI'!BR41)*BR108)*BR$19*BR$126)</f>
        <v>0</v>
      </c>
      <c r="BS51" s="12">
        <f>IF('KWh (Cumulative) LI'!BS51=0,0,((('KWh (Monthly) ENTRY LI'!BS51*0.5)+'KWh (Cumulative) LI'!BR51-'Rebasing adj LI'!BS41)*BS108)*BS$19*BS$126)</f>
        <v>0</v>
      </c>
      <c r="BT51" s="12">
        <f>IF('KWh (Cumulative) LI'!BT51=0,0,((('KWh (Monthly) ENTRY LI'!BT51*0.5)+'KWh (Cumulative) LI'!BS51-'Rebasing adj LI'!BT41)*BT108)*BT$19*BT$126)</f>
        <v>0</v>
      </c>
      <c r="BU51" s="12">
        <f>IF('KWh (Cumulative) LI'!BU51=0,0,((('KWh (Monthly) ENTRY LI'!BU51*0.5)+'KWh (Cumulative) LI'!BT51-'Rebasing adj LI'!BU41)*BU108)*BU$19*BU$126)</f>
        <v>0</v>
      </c>
      <c r="BV51" s="12">
        <f>IF('KWh (Cumulative) LI'!BV51=0,0,((('KWh (Monthly) ENTRY LI'!BV51*0.5)+'KWh (Cumulative) LI'!BU51-'Rebasing adj LI'!BV41)*BV108)*BV$19*BV$126)</f>
        <v>0</v>
      </c>
      <c r="BW51" s="12">
        <f>IF('KWh (Cumulative) LI'!BW51=0,0,((('KWh (Monthly) ENTRY LI'!BW51*0.5)+'KWh (Cumulative) LI'!BV51-'Rebasing adj LI'!BW41)*BW108)*BW$19*BW$126)</f>
        <v>0</v>
      </c>
      <c r="BX51" s="12">
        <f>IF('KWh (Cumulative) LI'!BX51=0,0,((('KWh (Monthly) ENTRY LI'!BX51*0.5)+'KWh (Cumulative) LI'!BW51-'Rebasing adj LI'!BX41)*BX108)*BX$19*BX$126)</f>
        <v>0</v>
      </c>
      <c r="BY51" s="12">
        <f>IF('KWh (Cumulative) LI'!BY51=0,0,((('KWh (Monthly) ENTRY LI'!BY51*0.5)+'KWh (Cumulative) LI'!BX51-'Rebasing adj LI'!BY41)*BY108)*BY$19*BY$126)</f>
        <v>0</v>
      </c>
      <c r="BZ51" s="12">
        <f>IF('KWh (Cumulative) LI'!BZ51=0,0,((('KWh (Monthly) ENTRY LI'!BZ51*0.5)+'KWh (Cumulative) LI'!BY51-'Rebasing adj LI'!BZ41)*BZ108)*BZ$19*BZ$126)</f>
        <v>0</v>
      </c>
      <c r="CA51" s="12">
        <f>IF('KWh (Cumulative) LI'!CA51=0,0,((('KWh (Monthly) ENTRY LI'!CA51*0.5)+'KWh (Cumulative) LI'!BZ51-'Rebasing adj LI'!CA41)*CA108)*CA$19*CA$126)</f>
        <v>0</v>
      </c>
      <c r="CB51" s="12">
        <f>IF('KWh (Cumulative) LI'!CB51=0,0,((('KWh (Monthly) ENTRY LI'!CB51*0.5)+'KWh (Cumulative) LI'!CA51-'Rebasing adj LI'!CB41)*CB108)*CB$19*CB$126)</f>
        <v>0</v>
      </c>
      <c r="CC51" s="12">
        <f>IF('KWh (Cumulative) LI'!CC51=0,0,((('KWh (Monthly) ENTRY LI'!CC51*0.5)+'KWh (Cumulative) LI'!CB51-'Rebasing adj LI'!CC41)*CC108)*CC$19*CC$126)</f>
        <v>0</v>
      </c>
      <c r="CD51" s="12">
        <f>IF('KWh (Cumulative) LI'!CD51=0,0,((('KWh (Monthly) ENTRY LI'!CD51*0.5)+'KWh (Cumulative) LI'!CC51-'Rebasing adj LI'!CD41)*CD108)*CD$19*CD$126)</f>
        <v>0</v>
      </c>
      <c r="CE51" s="12">
        <f>IF('KWh (Cumulative) LI'!CE51=0,0,((('KWh (Monthly) ENTRY LI'!CE51*0.5)+'KWh (Cumulative) LI'!CD51-'Rebasing adj LI'!CE41)*CE108)*CE$19*CE$126)</f>
        <v>0</v>
      </c>
      <c r="CF51" s="12">
        <f>IF('KWh (Cumulative) LI'!CF51=0,0,((('KWh (Monthly) ENTRY LI'!CF51*0.5)+'KWh (Cumulative) LI'!CE51-'Rebasing adj LI'!CF41)*CF108)*CF$19*CF$126)</f>
        <v>0</v>
      </c>
      <c r="CG51" s="12">
        <f>IF('KWh (Cumulative) LI'!CG51=0,0,((('KWh (Monthly) ENTRY LI'!CG51*0.5)+'KWh (Cumulative) LI'!CF51-'Rebasing adj LI'!CG41)*CG108)*CG$19*CG$126)</f>
        <v>0</v>
      </c>
      <c r="CH51" s="12">
        <f>IF('KWh (Cumulative) LI'!CH51=0,0,((('KWh (Monthly) ENTRY LI'!CH51*0.5)+'KWh (Cumulative) LI'!CG51-'Rebasing adj LI'!CH41)*CH108)*CH$19*CH$126)</f>
        <v>0</v>
      </c>
      <c r="CI51" s="12">
        <f>IF('KWh (Cumulative) LI'!CI51=0,0,((('KWh (Monthly) ENTRY LI'!CI51*0.5)+'KWh (Cumulative) LI'!CH51-'Rebasing adj LI'!CI41)*CI108)*CI$19*CI$126)</f>
        <v>0</v>
      </c>
      <c r="CJ51" s="12">
        <f>IF('KWh (Cumulative) LI'!CJ51=0,0,((('KWh (Monthly) ENTRY LI'!CJ51*0.5)+'KWh (Cumulative) LI'!CI51-'Rebasing adj LI'!CJ41)*CJ108)*CJ$19*CJ$126)</f>
        <v>0</v>
      </c>
    </row>
    <row r="52" spans="1:88" x14ac:dyDescent="0.35">
      <c r="A52" s="298"/>
      <c r="B52" s="47" t="s">
        <v>10</v>
      </c>
      <c r="C52" s="12">
        <f>IF('KWh (Cumulative) LI'!C52=0,0,((('KWh (Monthly) ENTRY LI'!C52*0.5)-'Rebasing adj LI'!C42)*C109)*C$19*C$126)</f>
        <v>0</v>
      </c>
      <c r="D52" s="12">
        <f>IF('KWh (Cumulative) LI'!D52=0,0,((('KWh (Monthly) ENTRY LI'!D52*0.5)+'KWh (Cumulative) LI'!C52-'Rebasing adj LI'!D42)*D109)*D$19*D$126)</f>
        <v>0</v>
      </c>
      <c r="E52" s="12">
        <f>IF('KWh (Cumulative) LI'!E52=0,0,((('KWh (Monthly) ENTRY LI'!E52*0.5)+'KWh (Cumulative) LI'!D52-'Rebasing adj LI'!E42)*E109)*E$19*E$126)</f>
        <v>0</v>
      </c>
      <c r="F52" s="12">
        <f>IF('KWh (Cumulative) LI'!F52=0,0,((('KWh (Monthly) ENTRY LI'!F52*0.5)+'KWh (Cumulative) LI'!E52-'Rebasing adj LI'!F42)*F109)*F$19*F$126)</f>
        <v>0</v>
      </c>
      <c r="G52" s="12">
        <f>IF('KWh (Cumulative) LI'!G52=0,0,((('KWh (Monthly) ENTRY LI'!G52*0.5)+'KWh (Cumulative) LI'!F52-'Rebasing adj LI'!G42)*G109)*G$19*G$126)</f>
        <v>0</v>
      </c>
      <c r="H52" s="12">
        <f>IF('KWh (Cumulative) LI'!H52=0,0,((('KWh (Monthly) ENTRY LI'!H52*0.5)+'KWh (Cumulative) LI'!G52-'Rebasing adj LI'!H42)*H109)*H$19*H$126)</f>
        <v>0</v>
      </c>
      <c r="I52" s="12">
        <f>IF('KWh (Cumulative) LI'!I52=0,0,((('KWh (Monthly) ENTRY LI'!I52*0.5)+'KWh (Cumulative) LI'!H52-'Rebasing adj LI'!I42)*I109)*I$19*I$126)</f>
        <v>0</v>
      </c>
      <c r="J52" s="12">
        <f>IF('KWh (Cumulative) LI'!J52=0,0,((('KWh (Monthly) ENTRY LI'!J52*0.5)+'KWh (Cumulative) LI'!I52-'Rebasing adj LI'!J42)*J109)*J$19*J$126)</f>
        <v>0</v>
      </c>
      <c r="K52" s="12">
        <f>IF('KWh (Cumulative) LI'!K52=0,0,((('KWh (Monthly) ENTRY LI'!K52*0.5)+'KWh (Cumulative) LI'!J52-'Rebasing adj LI'!K42)*K109)*K$19*K$126)</f>
        <v>0</v>
      </c>
      <c r="L52" s="12">
        <f>IF('KWh (Cumulative) LI'!L52=0,0,((('KWh (Monthly) ENTRY LI'!L52*0.5)+'KWh (Cumulative) LI'!K52-'Rebasing adj LI'!L42)*L109)*L$19*L$126)</f>
        <v>0</v>
      </c>
      <c r="M52" s="12">
        <f>IF('KWh (Cumulative) LI'!M52=0,0,((('KWh (Monthly) ENTRY LI'!M52*0.5)+'KWh (Cumulative) LI'!L52-'Rebasing adj LI'!M42)*M109)*M$19*M$126)</f>
        <v>0</v>
      </c>
      <c r="N52" s="12">
        <f>IF('KWh (Cumulative) LI'!N52=0,0,((('KWh (Monthly) ENTRY LI'!N52*0.5)+'KWh (Cumulative) LI'!M52-'Rebasing adj LI'!N42)*N109)*N$19*N$126)</f>
        <v>0</v>
      </c>
      <c r="O52" s="12">
        <f>IF('KWh (Cumulative) LI'!O52=0,0,((('KWh (Monthly) ENTRY LI'!O52*0.5)+'KWh (Cumulative) LI'!N52-'Rebasing adj LI'!O42)*O109)*O$19*O$126)</f>
        <v>0</v>
      </c>
      <c r="P52" s="12">
        <f>IF('KWh (Cumulative) LI'!P52=0,0,((('KWh (Monthly) ENTRY LI'!P52*0.5)+'KWh (Cumulative) LI'!O52-'Rebasing adj LI'!P42)*P109)*P$19*P$126)</f>
        <v>0</v>
      </c>
      <c r="Q52" s="12">
        <f>IF('KWh (Cumulative) LI'!Q52=0,0,((('KWh (Monthly) ENTRY LI'!Q52*0.5)+'KWh (Cumulative) LI'!P52-'Rebasing adj LI'!Q42)*Q109)*Q$19*Q$126)</f>
        <v>0</v>
      </c>
      <c r="R52" s="12">
        <f>IF('KWh (Cumulative) LI'!R52=0,0,((('KWh (Monthly) ENTRY LI'!R52*0.5)+'KWh (Cumulative) LI'!Q52-'Rebasing adj LI'!R42)*R109)*R$19*R$126)</f>
        <v>0</v>
      </c>
      <c r="S52" s="12">
        <f>IF('KWh (Cumulative) LI'!S52=0,0,((('KWh (Monthly) ENTRY LI'!S52*0.5)+'KWh (Cumulative) LI'!R52-'Rebasing adj LI'!S42)*S109)*S$19*S$126)</f>
        <v>0</v>
      </c>
      <c r="T52" s="12">
        <f>IF('KWh (Cumulative) LI'!T52=0,0,((('KWh (Monthly) ENTRY LI'!T52*0.5)+'KWh (Cumulative) LI'!S52-'Rebasing adj LI'!T42)*T109)*T$19*T$126)</f>
        <v>0</v>
      </c>
      <c r="U52" s="12">
        <f>IF('KWh (Cumulative) LI'!U52=0,0,((('KWh (Monthly) ENTRY LI'!U52*0.5)+'KWh (Cumulative) LI'!T52-'Rebasing adj LI'!U42)*U109)*U$19*U$126)</f>
        <v>0</v>
      </c>
      <c r="V52" s="12">
        <f>IF('KWh (Cumulative) LI'!V52=0,0,((('KWh (Monthly) ENTRY LI'!V52*0.5)+'KWh (Cumulative) LI'!U52-'Rebasing adj LI'!V42)*V109)*V$19*V$126)</f>
        <v>0</v>
      </c>
      <c r="W52" s="12">
        <f>IF('KWh (Cumulative) LI'!W52=0,0,((('KWh (Monthly) ENTRY LI'!W52*0.5)+'KWh (Cumulative) LI'!V52-'Rebasing adj LI'!W42)*W109)*W$19*W$126)</f>
        <v>0</v>
      </c>
      <c r="X52" s="12">
        <f>IF('KWh (Cumulative) LI'!X52=0,0,((('KWh (Monthly) ENTRY LI'!X52*0.5)+'KWh (Cumulative) LI'!W52-'Rebasing adj LI'!X42)*X109)*X$19*X$126)</f>
        <v>0</v>
      </c>
      <c r="Y52" s="12">
        <f>IF('KWh (Cumulative) LI'!Y52=0,0,((('KWh (Monthly) ENTRY LI'!Y52*0.5)+'KWh (Cumulative) LI'!X52-'Rebasing adj LI'!Y42)*Y109)*Y$19*Y$126)</f>
        <v>0</v>
      </c>
      <c r="Z52" s="12">
        <f>IF('KWh (Cumulative) LI'!Z52=0,0,((('KWh (Monthly) ENTRY LI'!Z52*0.5)+'KWh (Cumulative) LI'!Y52-'Rebasing adj LI'!Z42)*Z109)*Z$19*Z$126)</f>
        <v>0</v>
      </c>
      <c r="AA52" s="12">
        <f>IF('KWh (Cumulative) LI'!AA52=0,0,((('KWh (Monthly) ENTRY LI'!AA52*0.5)+'KWh (Cumulative) LI'!Z52-'Rebasing adj LI'!AA42)*AA109)*AA$19*AA$126)</f>
        <v>0</v>
      </c>
      <c r="AB52" s="12">
        <f>IF('KWh (Cumulative) LI'!AB52=0,0,((('KWh (Monthly) ENTRY LI'!AB52*0.5)+'KWh (Cumulative) LI'!AA52-'Rebasing adj LI'!AB42)*AB109)*AB$19*AB$126)</f>
        <v>0</v>
      </c>
      <c r="AC52" s="12">
        <f>IF('KWh (Cumulative) LI'!AC52=0,0,((('KWh (Monthly) ENTRY LI'!AC52*0.5)+'KWh (Cumulative) LI'!AB52-'Rebasing adj LI'!AC42)*AC109)*AC$19*AC$126)</f>
        <v>0</v>
      </c>
      <c r="AD52" s="12">
        <f>IF('KWh (Cumulative) LI'!AD52=0,0,((('KWh (Monthly) ENTRY LI'!AD52*0.5)+'KWh (Cumulative) LI'!AC52-'Rebasing adj LI'!AD42)*AD109)*AD$19*AD$126)</f>
        <v>0</v>
      </c>
      <c r="AE52" s="12">
        <f>IF('KWh (Cumulative) LI'!AE52=0,0,((('KWh (Monthly) ENTRY LI'!AE52*0.5)+'KWh (Cumulative) LI'!AD52-'Rebasing adj LI'!AE42)*AE109)*AE$19*AE$126)</f>
        <v>0</v>
      </c>
      <c r="AF52" s="12">
        <f>IF('KWh (Cumulative) LI'!AF52=0,0,((('KWh (Monthly) ENTRY LI'!AF52*0.5)+'KWh (Cumulative) LI'!AE52-'Rebasing adj LI'!AF42)*AF109)*AF$19*AF$126)</f>
        <v>0</v>
      </c>
      <c r="AG52" s="12">
        <f>IF('KWh (Cumulative) LI'!AG52=0,0,((('KWh (Monthly) ENTRY LI'!AG52*0.5)+'KWh (Cumulative) LI'!AF52-'Rebasing adj LI'!AG42)*AG109)*AG$19*AG$126)</f>
        <v>0</v>
      </c>
      <c r="AH52" s="12">
        <f>IF('KWh (Cumulative) LI'!AH52=0,0,((('KWh (Monthly) ENTRY LI'!AH52*0.5)+'KWh (Cumulative) LI'!AG52-'Rebasing adj LI'!AH42)*AH109)*AH$19*AH$126)</f>
        <v>0</v>
      </c>
      <c r="AI52" s="12">
        <f>IF('KWh (Cumulative) LI'!AI52=0,0,((('KWh (Monthly) ENTRY LI'!AI52*0.5)+'KWh (Cumulative) LI'!AH52-'Rebasing adj LI'!AI42)*AI109)*AI$19*AI$126)</f>
        <v>0</v>
      </c>
      <c r="AJ52" s="12">
        <f>IF('KWh (Cumulative) LI'!AJ52=0,0,((('KWh (Monthly) ENTRY LI'!AJ52*0.5)+'KWh (Cumulative) LI'!AI52-'Rebasing adj LI'!AJ42)*AJ109)*AJ$19*AJ$126)</f>
        <v>0</v>
      </c>
      <c r="AK52" s="12">
        <f>IF('KWh (Cumulative) LI'!AK52=0,0,((('KWh (Monthly) ENTRY LI'!AK52*0.5)+'KWh (Cumulative) LI'!AJ52-'Rebasing adj LI'!AK42)*AK109)*AK$19*AK$126)</f>
        <v>0</v>
      </c>
      <c r="AL52" s="12">
        <f>IF('KWh (Cumulative) LI'!AL52=0,0,((('KWh (Monthly) ENTRY LI'!AL52*0.5)+'KWh (Cumulative) LI'!AK52-'Rebasing adj LI'!AL42)*AL109)*AL$19*AL$126)</f>
        <v>0</v>
      </c>
      <c r="AM52" s="12">
        <f>IF('KWh (Cumulative) LI'!AM52=0,0,((('KWh (Monthly) ENTRY LI'!AM52*0.5)+'KWh (Cumulative) LI'!AL52-'Rebasing adj LI'!AM42)*AM109)*AM$19*AM$126)</f>
        <v>0</v>
      </c>
      <c r="AN52" s="12">
        <f>IF('KWh (Cumulative) LI'!AN52=0,0,((('KWh (Monthly) ENTRY LI'!AN52*0.5)+'KWh (Cumulative) LI'!AM52-'Rebasing adj LI'!AN42)*AN109)*AN$19*AN$126)</f>
        <v>0</v>
      </c>
      <c r="AO52" s="12">
        <f>IF('KWh (Cumulative) LI'!AO52=0,0,((('KWh (Monthly) ENTRY LI'!AO52*0.5)+'KWh (Cumulative) LI'!AN52-'Rebasing adj LI'!AO42)*AO109)*AO$19*AO$126)</f>
        <v>0</v>
      </c>
      <c r="AP52" s="12">
        <f>IF('KWh (Cumulative) LI'!AP52=0,0,((('KWh (Monthly) ENTRY LI'!AP52*0.5)+'KWh (Cumulative) LI'!AO52-'Rebasing adj LI'!AP42)*AP109)*AP$19*AP$126)</f>
        <v>0</v>
      </c>
      <c r="AQ52" s="12">
        <f>IF('KWh (Cumulative) LI'!AQ52=0,0,((('KWh (Monthly) ENTRY LI'!AQ52*0.5)+'KWh (Cumulative) LI'!AP52-'Rebasing adj LI'!AQ42)*AQ109)*AQ$19*AQ$126)</f>
        <v>0</v>
      </c>
      <c r="AR52" s="12">
        <f>IF('KWh (Cumulative) LI'!AR52=0,0,((('KWh (Monthly) ENTRY LI'!AR52*0.5)+'KWh (Cumulative) LI'!AQ52-'Rebasing adj LI'!AR42)*AR109)*AR$19*AR$126)</f>
        <v>0</v>
      </c>
      <c r="AS52" s="12">
        <f>IF('KWh (Cumulative) LI'!AS52=0,0,((('KWh (Monthly) ENTRY LI'!AS52*0.5)+'KWh (Cumulative) LI'!AR52-'Rebasing adj LI'!AS42)*AS109)*AS$19*AS$126)</f>
        <v>0</v>
      </c>
      <c r="AT52" s="12">
        <f>IF('KWh (Cumulative) LI'!AT52=0,0,((('KWh (Monthly) ENTRY LI'!AT52*0.5)+'KWh (Cumulative) LI'!AS52-'Rebasing adj LI'!AT42)*AT109)*AT$19*AT$126)</f>
        <v>0</v>
      </c>
      <c r="AU52" s="12">
        <f>IF('KWh (Cumulative) LI'!AU52=0,0,((('KWh (Monthly) ENTRY LI'!AU52*0.5)+'KWh (Cumulative) LI'!AT52-'Rebasing adj LI'!AU42)*AU109)*AU$19*AU$126)</f>
        <v>0</v>
      </c>
      <c r="AV52" s="12">
        <f>IF('KWh (Cumulative) LI'!AV52=0,0,((('KWh (Monthly) ENTRY LI'!AV52*0.5)+'KWh (Cumulative) LI'!AU52-'Rebasing adj LI'!AV42)*AV109)*AV$19*AV$126)</f>
        <v>0</v>
      </c>
      <c r="AW52" s="12">
        <f>IF('KWh (Cumulative) LI'!AW52=0,0,((('KWh (Monthly) ENTRY LI'!AW52*0.5)+'KWh (Cumulative) LI'!AV52-'Rebasing adj LI'!AW42)*AW109)*AW$19*AW$126)</f>
        <v>0</v>
      </c>
      <c r="AX52" s="12">
        <f>IF('KWh (Cumulative) LI'!AX52=0,0,((('KWh (Monthly) ENTRY LI'!AX52*0.5)+'KWh (Cumulative) LI'!AW52-'Rebasing adj LI'!AX42)*AX109)*AX$19*AX$126)</f>
        <v>0</v>
      </c>
      <c r="AY52" s="12">
        <f>IF('KWh (Cumulative) LI'!AY52=0,0,((('KWh (Monthly) ENTRY LI'!AY52*0.5)+'KWh (Cumulative) LI'!AX52-'Rebasing adj LI'!AY42)*AY109)*AY$19*AY$126)</f>
        <v>0</v>
      </c>
      <c r="AZ52" s="12">
        <f>IF('KWh (Cumulative) LI'!AZ52=0,0,((('KWh (Monthly) ENTRY LI'!AZ52*0.5)+'KWh (Cumulative) LI'!AY52-'Rebasing adj LI'!AZ42)*AZ109)*AZ$19*AZ$126)</f>
        <v>0</v>
      </c>
      <c r="BA52" s="12">
        <f>IF('KWh (Cumulative) LI'!BA52=0,0,((('KWh (Monthly) ENTRY LI'!BA52*0.5)+'KWh (Cumulative) LI'!AZ52-'Rebasing adj LI'!BA42)*BA109)*BA$19*BA$126)</f>
        <v>0</v>
      </c>
      <c r="BB52" s="12">
        <f>IF('KWh (Cumulative) LI'!BB52=0,0,((('KWh (Monthly) ENTRY LI'!BB52*0.5)+'KWh (Cumulative) LI'!BA52-'Rebasing adj LI'!BB42)*BB109)*BB$19*BB$126)</f>
        <v>0</v>
      </c>
      <c r="BC52" s="12">
        <f>IF('KWh (Cumulative) LI'!BC52=0,0,((('KWh (Monthly) ENTRY LI'!BC52*0.5)+'KWh (Cumulative) LI'!BB52-'Rebasing adj LI'!BC42)*BC109)*BC$19*BC$126)</f>
        <v>0</v>
      </c>
      <c r="BD52" s="12">
        <f>IF('KWh (Cumulative) LI'!BD52=0,0,((('KWh (Monthly) ENTRY LI'!BD52*0.5)+'KWh (Cumulative) LI'!BC52-'Rebasing adj LI'!BD42)*BD109)*BD$19*BD$126)</f>
        <v>0</v>
      </c>
      <c r="BE52" s="12">
        <f>IF('KWh (Cumulative) LI'!BE52=0,0,((('KWh (Monthly) ENTRY LI'!BE52*0.5)+'KWh (Cumulative) LI'!BD52-'Rebasing adj LI'!BE42)*BE109)*BE$19*BE$126)</f>
        <v>0</v>
      </c>
      <c r="BF52" s="12">
        <f>IF('KWh (Cumulative) LI'!BF52=0,0,((('KWh (Monthly) ENTRY LI'!BF52*0.5)+'KWh (Cumulative) LI'!BE52-'Rebasing adj LI'!BF42)*BF109)*BF$19*BF$126)</f>
        <v>0</v>
      </c>
      <c r="BG52" s="12">
        <f>IF('KWh (Cumulative) LI'!BG52=0,0,((('KWh (Monthly) ENTRY LI'!BG52*0.5)+'KWh (Cumulative) LI'!BF52-'Rebasing adj LI'!BG42)*BG109)*BG$19*BG$126)</f>
        <v>0</v>
      </c>
      <c r="BH52" s="12">
        <f>IF('KWh (Cumulative) LI'!BH52=0,0,((('KWh (Monthly) ENTRY LI'!BH52*0.5)+'KWh (Cumulative) LI'!BG52-'Rebasing adj LI'!BH42)*BH109)*BH$19*BH$126)</f>
        <v>0</v>
      </c>
      <c r="BI52" s="12">
        <f>IF('KWh (Cumulative) LI'!BI52=0,0,((('KWh (Monthly) ENTRY LI'!BI52*0.5)+'KWh (Cumulative) LI'!BH52-'Rebasing adj LI'!BI42)*BI109)*BI$19*BI$126)</f>
        <v>0</v>
      </c>
      <c r="BJ52" s="12">
        <f>IF('KWh (Cumulative) LI'!BJ52=0,0,((('KWh (Monthly) ENTRY LI'!BJ52*0.5)+'KWh (Cumulative) LI'!BI52-'Rebasing adj LI'!BJ42)*BJ109)*BJ$19*BJ$126)</f>
        <v>0</v>
      </c>
      <c r="BK52" s="12">
        <f>IF('KWh (Cumulative) LI'!BK52=0,0,((('KWh (Monthly) ENTRY LI'!BK52*0.5)+'KWh (Cumulative) LI'!BJ52-'Rebasing adj LI'!BK42)*BK109)*BK$19*BK$126)</f>
        <v>0</v>
      </c>
      <c r="BL52" s="12">
        <f>IF('KWh (Cumulative) LI'!BL52=0,0,((('KWh (Monthly) ENTRY LI'!BL52*0.5)+'KWh (Cumulative) LI'!BK52-'Rebasing adj LI'!BL42)*BL109)*BL$19*BL$126)</f>
        <v>0</v>
      </c>
      <c r="BM52" s="12">
        <f>IF('KWh (Cumulative) LI'!BM52=0,0,((('KWh (Monthly) ENTRY LI'!BM52*0.5)+'KWh (Cumulative) LI'!BL52-'Rebasing adj LI'!BM42)*BM109)*BM$19*BM$126)</f>
        <v>0</v>
      </c>
      <c r="BN52" s="12">
        <f>IF('KWh (Cumulative) LI'!BN52=0,0,((('KWh (Monthly) ENTRY LI'!BN52*0.5)+'KWh (Cumulative) LI'!BM52-'Rebasing adj LI'!BN42)*BN109)*BN$19*BN$126)</f>
        <v>0</v>
      </c>
      <c r="BO52" s="12">
        <f>IF('KWh (Cumulative) LI'!BO52=0,0,((('KWh (Monthly) ENTRY LI'!BO52*0.5)+'KWh (Cumulative) LI'!BN52-'Rebasing adj LI'!BO42)*BO109)*BO$19*BO$126)</f>
        <v>0</v>
      </c>
      <c r="BP52" s="12">
        <f>IF('KWh (Cumulative) LI'!BP52=0,0,((('KWh (Monthly) ENTRY LI'!BP52*0.5)+'KWh (Cumulative) LI'!BO52-'Rebasing adj LI'!BP42)*BP109)*BP$19*BP$126)</f>
        <v>0</v>
      </c>
      <c r="BQ52" s="12">
        <f>IF('KWh (Cumulative) LI'!BQ52=0,0,((('KWh (Monthly) ENTRY LI'!BQ52*0.5)+'KWh (Cumulative) LI'!BP52-'Rebasing adj LI'!BQ42)*BQ109)*BQ$19*BQ$126)</f>
        <v>0</v>
      </c>
      <c r="BR52" s="12">
        <f>IF('KWh (Cumulative) LI'!BR52=0,0,((('KWh (Monthly) ENTRY LI'!BR52*0.5)+'KWh (Cumulative) LI'!BQ52-'Rebasing adj LI'!BR42)*BR109)*BR$19*BR$126)</f>
        <v>0</v>
      </c>
      <c r="BS52" s="12">
        <f>IF('KWh (Cumulative) LI'!BS52=0,0,((('KWh (Monthly) ENTRY LI'!BS52*0.5)+'KWh (Cumulative) LI'!BR52-'Rebasing adj LI'!BS42)*BS109)*BS$19*BS$126)</f>
        <v>0</v>
      </c>
      <c r="BT52" s="12">
        <f>IF('KWh (Cumulative) LI'!BT52=0,0,((('KWh (Monthly) ENTRY LI'!BT52*0.5)+'KWh (Cumulative) LI'!BS52-'Rebasing adj LI'!BT42)*BT109)*BT$19*BT$126)</f>
        <v>0</v>
      </c>
      <c r="BU52" s="12">
        <f>IF('KWh (Cumulative) LI'!BU52=0,0,((('KWh (Monthly) ENTRY LI'!BU52*0.5)+'KWh (Cumulative) LI'!BT52-'Rebasing adj LI'!BU42)*BU109)*BU$19*BU$126)</f>
        <v>0</v>
      </c>
      <c r="BV52" s="12">
        <f>IF('KWh (Cumulative) LI'!BV52=0,0,((('KWh (Monthly) ENTRY LI'!BV52*0.5)+'KWh (Cumulative) LI'!BU52-'Rebasing adj LI'!BV42)*BV109)*BV$19*BV$126)</f>
        <v>0</v>
      </c>
      <c r="BW52" s="12">
        <f>IF('KWh (Cumulative) LI'!BW52=0,0,((('KWh (Monthly) ENTRY LI'!BW52*0.5)+'KWh (Cumulative) LI'!BV52-'Rebasing adj LI'!BW42)*BW109)*BW$19*BW$126)</f>
        <v>0</v>
      </c>
      <c r="BX52" s="12">
        <f>IF('KWh (Cumulative) LI'!BX52=0,0,((('KWh (Monthly) ENTRY LI'!BX52*0.5)+'KWh (Cumulative) LI'!BW52-'Rebasing adj LI'!BX42)*BX109)*BX$19*BX$126)</f>
        <v>0</v>
      </c>
      <c r="BY52" s="12">
        <f>IF('KWh (Cumulative) LI'!BY52=0,0,((('KWh (Monthly) ENTRY LI'!BY52*0.5)+'KWh (Cumulative) LI'!BX52-'Rebasing adj LI'!BY42)*BY109)*BY$19*BY$126)</f>
        <v>0</v>
      </c>
      <c r="BZ52" s="12">
        <f>IF('KWh (Cumulative) LI'!BZ52=0,0,((('KWh (Monthly) ENTRY LI'!BZ52*0.5)+'KWh (Cumulative) LI'!BY52-'Rebasing adj LI'!BZ42)*BZ109)*BZ$19*BZ$126)</f>
        <v>0</v>
      </c>
      <c r="CA52" s="12">
        <f>IF('KWh (Cumulative) LI'!CA52=0,0,((('KWh (Monthly) ENTRY LI'!CA52*0.5)+'KWh (Cumulative) LI'!BZ52-'Rebasing adj LI'!CA42)*CA109)*CA$19*CA$126)</f>
        <v>0</v>
      </c>
      <c r="CB52" s="12">
        <f>IF('KWh (Cumulative) LI'!CB52=0,0,((('KWh (Monthly) ENTRY LI'!CB52*0.5)+'KWh (Cumulative) LI'!CA52-'Rebasing adj LI'!CB42)*CB109)*CB$19*CB$126)</f>
        <v>0</v>
      </c>
      <c r="CC52" s="12">
        <f>IF('KWh (Cumulative) LI'!CC52=0,0,((('KWh (Monthly) ENTRY LI'!CC52*0.5)+'KWh (Cumulative) LI'!CB52-'Rebasing adj LI'!CC42)*CC109)*CC$19*CC$126)</f>
        <v>0</v>
      </c>
      <c r="CD52" s="12">
        <f>IF('KWh (Cumulative) LI'!CD52=0,0,((('KWh (Monthly) ENTRY LI'!CD52*0.5)+'KWh (Cumulative) LI'!CC52-'Rebasing adj LI'!CD42)*CD109)*CD$19*CD$126)</f>
        <v>0</v>
      </c>
      <c r="CE52" s="12">
        <f>IF('KWh (Cumulative) LI'!CE52=0,0,((('KWh (Monthly) ENTRY LI'!CE52*0.5)+'KWh (Cumulative) LI'!CD52-'Rebasing adj LI'!CE42)*CE109)*CE$19*CE$126)</f>
        <v>0</v>
      </c>
      <c r="CF52" s="12">
        <f>IF('KWh (Cumulative) LI'!CF52=0,0,((('KWh (Monthly) ENTRY LI'!CF52*0.5)+'KWh (Cumulative) LI'!CE52-'Rebasing adj LI'!CF42)*CF109)*CF$19*CF$126)</f>
        <v>0</v>
      </c>
      <c r="CG52" s="12">
        <f>IF('KWh (Cumulative) LI'!CG52=0,0,((('KWh (Monthly) ENTRY LI'!CG52*0.5)+'KWh (Cumulative) LI'!CF52-'Rebasing adj LI'!CG42)*CG109)*CG$19*CG$126)</f>
        <v>0</v>
      </c>
      <c r="CH52" s="12">
        <f>IF('KWh (Cumulative) LI'!CH52=0,0,((('KWh (Monthly) ENTRY LI'!CH52*0.5)+'KWh (Cumulative) LI'!CG52-'Rebasing adj LI'!CH42)*CH109)*CH$19*CH$126)</f>
        <v>0</v>
      </c>
      <c r="CI52" s="12">
        <f>IF('KWh (Cumulative) LI'!CI52=0,0,((('KWh (Monthly) ENTRY LI'!CI52*0.5)+'KWh (Cumulative) LI'!CH52-'Rebasing adj LI'!CI42)*CI109)*CI$19*CI$126)</f>
        <v>0</v>
      </c>
      <c r="CJ52" s="12">
        <f>IF('KWh (Cumulative) LI'!CJ52=0,0,((('KWh (Monthly) ENTRY LI'!CJ52*0.5)+'KWh (Cumulative) LI'!CI52-'Rebasing adj LI'!CJ42)*CJ109)*CJ$19*CJ$126)</f>
        <v>0</v>
      </c>
    </row>
    <row r="53" spans="1:88" x14ac:dyDescent="0.35">
      <c r="A53" s="298"/>
      <c r="B53" s="47" t="s">
        <v>1</v>
      </c>
      <c r="C53" s="12">
        <f>IF('KWh (Cumulative) LI'!C53=0,0,((('KWh (Monthly) ENTRY LI'!C53*0.5)-'Rebasing adj LI'!C43)*C110)*C$19*C$126)</f>
        <v>0</v>
      </c>
      <c r="D53" s="12">
        <f>IF('KWh (Cumulative) LI'!D53=0,0,((('KWh (Monthly) ENTRY LI'!D53*0.5)+'KWh (Cumulative) LI'!C53-'Rebasing adj LI'!D43)*D110)*D$19*D$126)</f>
        <v>0</v>
      </c>
      <c r="E53" s="12">
        <f>IF('KWh (Cumulative) LI'!E53=0,0,((('KWh (Monthly) ENTRY LI'!E53*0.5)+'KWh (Cumulative) LI'!D53-'Rebasing adj LI'!E43)*E110)*E$19*E$126)</f>
        <v>0</v>
      </c>
      <c r="F53" s="12">
        <f>IF('KWh (Cumulative) LI'!F53=0,0,((('KWh (Monthly) ENTRY LI'!F53*0.5)+'KWh (Cumulative) LI'!E53-'Rebasing adj LI'!F43)*F110)*F$19*F$126)</f>
        <v>0</v>
      </c>
      <c r="G53" s="12">
        <f>IF('KWh (Cumulative) LI'!G53=0,0,((('KWh (Monthly) ENTRY LI'!G53*0.5)+'KWh (Cumulative) LI'!F53-'Rebasing adj LI'!G43)*G110)*G$19*G$126)</f>
        <v>0</v>
      </c>
      <c r="H53" s="12">
        <f>IF('KWh (Cumulative) LI'!H53=0,0,((('KWh (Monthly) ENTRY LI'!H53*0.5)+'KWh (Cumulative) LI'!G53-'Rebasing adj LI'!H43)*H110)*H$19*H$126)</f>
        <v>0</v>
      </c>
      <c r="I53" s="12">
        <f>IF('KWh (Cumulative) LI'!I53=0,0,((('KWh (Monthly) ENTRY LI'!I53*0.5)+'KWh (Cumulative) LI'!H53-'Rebasing adj LI'!I43)*I110)*I$19*I$126)</f>
        <v>0</v>
      </c>
      <c r="J53" s="12">
        <f>IF('KWh (Cumulative) LI'!J53=0,0,((('KWh (Monthly) ENTRY LI'!J53*0.5)+'KWh (Cumulative) LI'!I53-'Rebasing adj LI'!J43)*J110)*J$19*J$126)</f>
        <v>0</v>
      </c>
      <c r="K53" s="12">
        <f>IF('KWh (Cumulative) LI'!K53=0,0,((('KWh (Monthly) ENTRY LI'!K53*0.5)+'KWh (Cumulative) LI'!J53-'Rebasing adj LI'!K43)*K110)*K$19*K$126)</f>
        <v>0</v>
      </c>
      <c r="L53" s="12">
        <f>IF('KWh (Cumulative) LI'!L53=0,0,((('KWh (Monthly) ENTRY LI'!L53*0.5)+'KWh (Cumulative) LI'!K53-'Rebasing adj LI'!L43)*L110)*L$19*L$126)</f>
        <v>0</v>
      </c>
      <c r="M53" s="12">
        <f>IF('KWh (Cumulative) LI'!M53=0,0,((('KWh (Monthly) ENTRY LI'!M53*0.5)+'KWh (Cumulative) LI'!L53-'Rebasing adj LI'!M43)*M110)*M$19*M$126)</f>
        <v>0</v>
      </c>
      <c r="N53" s="12">
        <f>IF('KWh (Cumulative) LI'!N53=0,0,((('KWh (Monthly) ENTRY LI'!N53*0.5)+'KWh (Cumulative) LI'!M53-'Rebasing adj LI'!N43)*N110)*N$19*N$126)</f>
        <v>0</v>
      </c>
      <c r="O53" s="12">
        <f>IF('KWh (Cumulative) LI'!O53=0,0,((('KWh (Monthly) ENTRY LI'!O53*0.5)+'KWh (Cumulative) LI'!N53-'Rebasing adj LI'!O43)*O110)*O$19*O$126)</f>
        <v>0</v>
      </c>
      <c r="P53" s="12">
        <f>IF('KWh (Cumulative) LI'!P53=0,0,((('KWh (Monthly) ENTRY LI'!P53*0.5)+'KWh (Cumulative) LI'!O53-'Rebasing adj LI'!P43)*P110)*P$19*P$126)</f>
        <v>0</v>
      </c>
      <c r="Q53" s="12">
        <f>IF('KWh (Cumulative) LI'!Q53=0,0,((('KWh (Monthly) ENTRY LI'!Q53*0.5)+'KWh (Cumulative) LI'!P53-'Rebasing adj LI'!Q43)*Q110)*Q$19*Q$126)</f>
        <v>0</v>
      </c>
      <c r="R53" s="12">
        <f>IF('KWh (Cumulative) LI'!R53=0,0,((('KWh (Monthly) ENTRY LI'!R53*0.5)+'KWh (Cumulative) LI'!Q53-'Rebasing adj LI'!R43)*R110)*R$19*R$126)</f>
        <v>0</v>
      </c>
      <c r="S53" s="12">
        <f>IF('KWh (Cumulative) LI'!S53=0,0,((('KWh (Monthly) ENTRY LI'!S53*0.5)+'KWh (Cumulative) LI'!R53-'Rebasing adj LI'!S43)*S110)*S$19*S$126)</f>
        <v>0</v>
      </c>
      <c r="T53" s="12">
        <f>IF('KWh (Cumulative) LI'!T53=0,0,((('KWh (Monthly) ENTRY LI'!T53*0.5)+'KWh (Cumulative) LI'!S53-'Rebasing adj LI'!T43)*T110)*T$19*T$126)</f>
        <v>0</v>
      </c>
      <c r="U53" s="12">
        <f>IF('KWh (Cumulative) LI'!U53=0,0,((('KWh (Monthly) ENTRY LI'!U53*0.5)+'KWh (Cumulative) LI'!T53-'Rebasing adj LI'!U43)*U110)*U$19*U$126)</f>
        <v>0</v>
      </c>
      <c r="V53" s="12">
        <f>IF('KWh (Cumulative) LI'!V53=0,0,((('KWh (Monthly) ENTRY LI'!V53*0.5)+'KWh (Cumulative) LI'!U53-'Rebasing adj LI'!V43)*V110)*V$19*V$126)</f>
        <v>0</v>
      </c>
      <c r="W53" s="12">
        <f>IF('KWh (Cumulative) LI'!W53=0,0,((('KWh (Monthly) ENTRY LI'!W53*0.5)+'KWh (Cumulative) LI'!V53-'Rebasing adj LI'!W43)*W110)*W$19*W$126)</f>
        <v>0</v>
      </c>
      <c r="X53" s="12">
        <f>IF('KWh (Cumulative) LI'!X53=0,0,((('KWh (Monthly) ENTRY LI'!X53*0.5)+'KWh (Cumulative) LI'!W53-'Rebasing adj LI'!X43)*X110)*X$19*X$126)</f>
        <v>0</v>
      </c>
      <c r="Y53" s="12">
        <f>IF('KWh (Cumulative) LI'!Y53=0,0,((('KWh (Monthly) ENTRY LI'!Y53*0.5)+'KWh (Cumulative) LI'!X53-'Rebasing adj LI'!Y43)*Y110)*Y$19*Y$126)</f>
        <v>0</v>
      </c>
      <c r="Z53" s="12">
        <f>IF('KWh (Cumulative) LI'!Z53=0,0,((('KWh (Monthly) ENTRY LI'!Z53*0.5)+'KWh (Cumulative) LI'!Y53-'Rebasing adj LI'!Z43)*Z110)*Z$19*Z$126)</f>
        <v>0</v>
      </c>
      <c r="AA53" s="12">
        <f>IF('KWh (Cumulative) LI'!AA53=0,0,((('KWh (Monthly) ENTRY LI'!AA53*0.5)+'KWh (Cumulative) LI'!Z53-'Rebasing adj LI'!AA43)*AA110)*AA$19*AA$126)</f>
        <v>0</v>
      </c>
      <c r="AB53" s="12">
        <f>IF('KWh (Cumulative) LI'!AB53=0,0,((('KWh (Monthly) ENTRY LI'!AB53*0.5)+'KWh (Cumulative) LI'!AA53-'Rebasing adj LI'!AB43)*AB110)*AB$19*AB$126)</f>
        <v>0</v>
      </c>
      <c r="AC53" s="12">
        <f>IF('KWh (Cumulative) LI'!AC53=0,0,((('KWh (Monthly) ENTRY LI'!AC53*0.5)+'KWh (Cumulative) LI'!AB53-'Rebasing adj LI'!AC43)*AC110)*AC$19*AC$126)</f>
        <v>0</v>
      </c>
      <c r="AD53" s="12">
        <f>IF('KWh (Cumulative) LI'!AD53=0,0,((('KWh (Monthly) ENTRY LI'!AD53*0.5)+'KWh (Cumulative) LI'!AC53-'Rebasing adj LI'!AD43)*AD110)*AD$19*AD$126)</f>
        <v>0</v>
      </c>
      <c r="AE53" s="12">
        <f>IF('KWh (Cumulative) LI'!AE53=0,0,((('KWh (Monthly) ENTRY LI'!AE53*0.5)+'KWh (Cumulative) LI'!AD53-'Rebasing adj LI'!AE43)*AE110)*AE$19*AE$126)</f>
        <v>0</v>
      </c>
      <c r="AF53" s="12">
        <f>IF('KWh (Cumulative) LI'!AF53=0,0,((('KWh (Monthly) ENTRY LI'!AF53*0.5)+'KWh (Cumulative) LI'!AE53-'Rebasing adj LI'!AF43)*AF110)*AF$19*AF$126)</f>
        <v>0</v>
      </c>
      <c r="AG53" s="12">
        <f>IF('KWh (Cumulative) LI'!AG53=0,0,((('KWh (Monthly) ENTRY LI'!AG53*0.5)+'KWh (Cumulative) LI'!AF53-'Rebasing adj LI'!AG43)*AG110)*AG$19*AG$126)</f>
        <v>0</v>
      </c>
      <c r="AH53" s="12">
        <f>IF('KWh (Cumulative) LI'!AH53=0,0,((('KWh (Monthly) ENTRY LI'!AH53*0.5)+'KWh (Cumulative) LI'!AG53-'Rebasing adj LI'!AH43)*AH110)*AH$19*AH$126)</f>
        <v>0</v>
      </c>
      <c r="AI53" s="12">
        <f>IF('KWh (Cumulative) LI'!AI53=0,0,((('KWh (Monthly) ENTRY LI'!AI53*0.5)+'KWh (Cumulative) LI'!AH53-'Rebasing adj LI'!AI43)*AI110)*AI$19*AI$126)</f>
        <v>0</v>
      </c>
      <c r="AJ53" s="12">
        <f>IF('KWh (Cumulative) LI'!AJ53=0,0,((('KWh (Monthly) ENTRY LI'!AJ53*0.5)+'KWh (Cumulative) LI'!AI53-'Rebasing adj LI'!AJ43)*AJ110)*AJ$19*AJ$126)</f>
        <v>0</v>
      </c>
      <c r="AK53" s="12">
        <f>IF('KWh (Cumulative) LI'!AK53=0,0,((('KWh (Monthly) ENTRY LI'!AK53*0.5)+'KWh (Cumulative) LI'!AJ53-'Rebasing adj LI'!AK43)*AK110)*AK$19*AK$126)</f>
        <v>0</v>
      </c>
      <c r="AL53" s="12">
        <f>IF('KWh (Cumulative) LI'!AL53=0,0,((('KWh (Monthly) ENTRY LI'!AL53*0.5)+'KWh (Cumulative) LI'!AK53-'Rebasing adj LI'!AL43)*AL110)*AL$19*AL$126)</f>
        <v>0</v>
      </c>
      <c r="AM53" s="12">
        <f>IF('KWh (Cumulative) LI'!AM53=0,0,((('KWh (Monthly) ENTRY LI'!AM53*0.5)+'KWh (Cumulative) LI'!AL53-'Rebasing adj LI'!AM43)*AM110)*AM$19*AM$126)</f>
        <v>0</v>
      </c>
      <c r="AN53" s="12">
        <f>IF('KWh (Cumulative) LI'!AN53=0,0,((('KWh (Monthly) ENTRY LI'!AN53*0.5)+'KWh (Cumulative) LI'!AM53-'Rebasing adj LI'!AN43)*AN110)*AN$19*AN$126)</f>
        <v>0</v>
      </c>
      <c r="AO53" s="12">
        <f>IF('KWh (Cumulative) LI'!AO53=0,0,((('KWh (Monthly) ENTRY LI'!AO53*0.5)+'KWh (Cumulative) LI'!AN53-'Rebasing adj LI'!AO43)*AO110)*AO$19*AO$126)</f>
        <v>0</v>
      </c>
      <c r="AP53" s="12">
        <f>IF('KWh (Cumulative) LI'!AP53=0,0,((('KWh (Monthly) ENTRY LI'!AP53*0.5)+'KWh (Cumulative) LI'!AO53-'Rebasing adj LI'!AP43)*AP110)*AP$19*AP$126)</f>
        <v>0</v>
      </c>
      <c r="AQ53" s="12">
        <f>IF('KWh (Cumulative) LI'!AQ53=0,0,((('KWh (Monthly) ENTRY LI'!AQ53*0.5)+'KWh (Cumulative) LI'!AP53-'Rebasing adj LI'!AQ43)*AQ110)*AQ$19*AQ$126)</f>
        <v>0</v>
      </c>
      <c r="AR53" s="12">
        <f>IF('KWh (Cumulative) LI'!AR53=0,0,((('KWh (Monthly) ENTRY LI'!AR53*0.5)+'KWh (Cumulative) LI'!AQ53-'Rebasing adj LI'!AR43)*AR110)*AR$19*AR$126)</f>
        <v>0</v>
      </c>
      <c r="AS53" s="12">
        <f>IF('KWh (Cumulative) LI'!AS53=0,0,((('KWh (Monthly) ENTRY LI'!AS53*0.5)+'KWh (Cumulative) LI'!AR53-'Rebasing adj LI'!AS43)*AS110)*AS$19*AS$126)</f>
        <v>0</v>
      </c>
      <c r="AT53" s="12">
        <f>IF('KWh (Cumulative) LI'!AT53=0,0,((('KWh (Monthly) ENTRY LI'!AT53*0.5)+'KWh (Cumulative) LI'!AS53-'Rebasing adj LI'!AT43)*AT110)*AT$19*AT$126)</f>
        <v>0</v>
      </c>
      <c r="AU53" s="12">
        <f>IF('KWh (Cumulative) LI'!AU53=0,0,((('KWh (Monthly) ENTRY LI'!AU53*0.5)+'KWh (Cumulative) LI'!AT53-'Rebasing adj LI'!AU43)*AU110)*AU$19*AU$126)</f>
        <v>0</v>
      </c>
      <c r="AV53" s="12">
        <f>IF('KWh (Cumulative) LI'!AV53=0,0,((('KWh (Monthly) ENTRY LI'!AV53*0.5)+'KWh (Cumulative) LI'!AU53-'Rebasing adj LI'!AV43)*AV110)*AV$19*AV$126)</f>
        <v>0</v>
      </c>
      <c r="AW53" s="12">
        <f>IF('KWh (Cumulative) LI'!AW53=0,0,((('KWh (Monthly) ENTRY LI'!AW53*0.5)+'KWh (Cumulative) LI'!AV53-'Rebasing adj LI'!AW43)*AW110)*AW$19*AW$126)</f>
        <v>0</v>
      </c>
      <c r="AX53" s="12">
        <f>IF('KWh (Cumulative) LI'!AX53=0,0,((('KWh (Monthly) ENTRY LI'!AX53*0.5)+'KWh (Cumulative) LI'!AW53-'Rebasing adj LI'!AX43)*AX110)*AX$19*AX$126)</f>
        <v>0</v>
      </c>
      <c r="AY53" s="12">
        <f>IF('KWh (Cumulative) LI'!AY53=0,0,((('KWh (Monthly) ENTRY LI'!AY53*0.5)+'KWh (Cumulative) LI'!AX53-'Rebasing adj LI'!AY43)*AY110)*AY$19*AY$126)</f>
        <v>0</v>
      </c>
      <c r="AZ53" s="12">
        <f>IF('KWh (Cumulative) LI'!AZ53=0,0,((('KWh (Monthly) ENTRY LI'!AZ53*0.5)+'KWh (Cumulative) LI'!AY53-'Rebasing adj LI'!AZ43)*AZ110)*AZ$19*AZ$126)</f>
        <v>0</v>
      </c>
      <c r="BA53" s="12">
        <f>IF('KWh (Cumulative) LI'!BA53=0,0,((('KWh (Monthly) ENTRY LI'!BA53*0.5)+'KWh (Cumulative) LI'!AZ53-'Rebasing adj LI'!BA43)*BA110)*BA$19*BA$126)</f>
        <v>0</v>
      </c>
      <c r="BB53" s="12">
        <f>IF('KWh (Cumulative) LI'!BB53=0,0,((('KWh (Monthly) ENTRY LI'!BB53*0.5)+'KWh (Cumulative) LI'!BA53-'Rebasing adj LI'!BB43)*BB110)*BB$19*BB$126)</f>
        <v>0</v>
      </c>
      <c r="BC53" s="12">
        <f>IF('KWh (Cumulative) LI'!BC53=0,0,((('KWh (Monthly) ENTRY LI'!BC53*0.5)+'KWh (Cumulative) LI'!BB53-'Rebasing adj LI'!BC43)*BC110)*BC$19*BC$126)</f>
        <v>0</v>
      </c>
      <c r="BD53" s="12">
        <f>IF('KWh (Cumulative) LI'!BD53=0,0,((('KWh (Monthly) ENTRY LI'!BD53*0.5)+'KWh (Cumulative) LI'!BC53-'Rebasing adj LI'!BD43)*BD110)*BD$19*BD$126)</f>
        <v>0</v>
      </c>
      <c r="BE53" s="12">
        <f>IF('KWh (Cumulative) LI'!BE53=0,0,((('KWh (Monthly) ENTRY LI'!BE53*0.5)+'KWh (Cumulative) LI'!BD53-'Rebasing adj LI'!BE43)*BE110)*BE$19*BE$126)</f>
        <v>0</v>
      </c>
      <c r="BF53" s="12">
        <f>IF('KWh (Cumulative) LI'!BF53=0,0,((('KWh (Monthly) ENTRY LI'!BF53*0.5)+'KWh (Cumulative) LI'!BE53-'Rebasing adj LI'!BF43)*BF110)*BF$19*BF$126)</f>
        <v>0</v>
      </c>
      <c r="BG53" s="12">
        <f>IF('KWh (Cumulative) LI'!BG53=0,0,((('KWh (Monthly) ENTRY LI'!BG53*0.5)+'KWh (Cumulative) LI'!BF53-'Rebasing adj LI'!BG43)*BG110)*BG$19*BG$126)</f>
        <v>0</v>
      </c>
      <c r="BH53" s="12">
        <f>IF('KWh (Cumulative) LI'!BH53=0,0,((('KWh (Monthly) ENTRY LI'!BH53*0.5)+'KWh (Cumulative) LI'!BG53-'Rebasing adj LI'!BH43)*BH110)*BH$19*BH$126)</f>
        <v>0</v>
      </c>
      <c r="BI53" s="12">
        <f>IF('KWh (Cumulative) LI'!BI53=0,0,((('KWh (Monthly) ENTRY LI'!BI53*0.5)+'KWh (Cumulative) LI'!BH53-'Rebasing adj LI'!BI43)*BI110)*BI$19*BI$126)</f>
        <v>0</v>
      </c>
      <c r="BJ53" s="12">
        <f>IF('KWh (Cumulative) LI'!BJ53=0,0,((('KWh (Monthly) ENTRY LI'!BJ53*0.5)+'KWh (Cumulative) LI'!BI53-'Rebasing adj LI'!BJ43)*BJ110)*BJ$19*BJ$126)</f>
        <v>0</v>
      </c>
      <c r="BK53" s="12">
        <f>IF('KWh (Cumulative) LI'!BK53=0,0,((('KWh (Monthly) ENTRY LI'!BK53*0.5)+'KWh (Cumulative) LI'!BJ53-'Rebasing adj LI'!BK43)*BK110)*BK$19*BK$126)</f>
        <v>0</v>
      </c>
      <c r="BL53" s="12">
        <f>IF('KWh (Cumulative) LI'!BL53=0,0,((('KWh (Monthly) ENTRY LI'!BL53*0.5)+'KWh (Cumulative) LI'!BK53-'Rebasing adj LI'!BL43)*BL110)*BL$19*BL$126)</f>
        <v>0</v>
      </c>
      <c r="BM53" s="12">
        <f>IF('KWh (Cumulative) LI'!BM53=0,0,((('KWh (Monthly) ENTRY LI'!BM53*0.5)+'KWh (Cumulative) LI'!BL53-'Rebasing adj LI'!BM43)*BM110)*BM$19*BM$126)</f>
        <v>0</v>
      </c>
      <c r="BN53" s="12">
        <f>IF('KWh (Cumulative) LI'!BN53=0,0,((('KWh (Monthly) ENTRY LI'!BN53*0.5)+'KWh (Cumulative) LI'!BM53-'Rebasing adj LI'!BN43)*BN110)*BN$19*BN$126)</f>
        <v>0</v>
      </c>
      <c r="BO53" s="12">
        <f>IF('KWh (Cumulative) LI'!BO53=0,0,((('KWh (Monthly) ENTRY LI'!BO53*0.5)+'KWh (Cumulative) LI'!BN53-'Rebasing adj LI'!BO43)*BO110)*BO$19*BO$126)</f>
        <v>0</v>
      </c>
      <c r="BP53" s="12">
        <f>IF('KWh (Cumulative) LI'!BP53=0,0,((('KWh (Monthly) ENTRY LI'!BP53*0.5)+'KWh (Cumulative) LI'!BO53-'Rebasing adj LI'!BP43)*BP110)*BP$19*BP$126)</f>
        <v>0</v>
      </c>
      <c r="BQ53" s="12">
        <f>IF('KWh (Cumulative) LI'!BQ53=0,0,((('KWh (Monthly) ENTRY LI'!BQ53*0.5)+'KWh (Cumulative) LI'!BP53-'Rebasing adj LI'!BQ43)*BQ110)*BQ$19*BQ$126)</f>
        <v>0</v>
      </c>
      <c r="BR53" s="12">
        <f>IF('KWh (Cumulative) LI'!BR53=0,0,((('KWh (Monthly) ENTRY LI'!BR53*0.5)+'KWh (Cumulative) LI'!BQ53-'Rebasing adj LI'!BR43)*BR110)*BR$19*BR$126)</f>
        <v>0</v>
      </c>
      <c r="BS53" s="12">
        <f>IF('KWh (Cumulative) LI'!BS53=0,0,((('KWh (Monthly) ENTRY LI'!BS53*0.5)+'KWh (Cumulative) LI'!BR53-'Rebasing adj LI'!BS43)*BS110)*BS$19*BS$126)</f>
        <v>0</v>
      </c>
      <c r="BT53" s="12">
        <f>IF('KWh (Cumulative) LI'!BT53=0,0,((('KWh (Monthly) ENTRY LI'!BT53*0.5)+'KWh (Cumulative) LI'!BS53-'Rebasing adj LI'!BT43)*BT110)*BT$19*BT$126)</f>
        <v>0</v>
      </c>
      <c r="BU53" s="12">
        <f>IF('KWh (Cumulative) LI'!BU53=0,0,((('KWh (Monthly) ENTRY LI'!BU53*0.5)+'KWh (Cumulative) LI'!BT53-'Rebasing adj LI'!BU43)*BU110)*BU$19*BU$126)</f>
        <v>0</v>
      </c>
      <c r="BV53" s="12">
        <f>IF('KWh (Cumulative) LI'!BV53=0,0,((('KWh (Monthly) ENTRY LI'!BV53*0.5)+'KWh (Cumulative) LI'!BU53-'Rebasing adj LI'!BV43)*BV110)*BV$19*BV$126)</f>
        <v>0</v>
      </c>
      <c r="BW53" s="12">
        <f>IF('KWh (Cumulative) LI'!BW53=0,0,((('KWh (Monthly) ENTRY LI'!BW53*0.5)+'KWh (Cumulative) LI'!BV53-'Rebasing adj LI'!BW43)*BW110)*BW$19*BW$126)</f>
        <v>0</v>
      </c>
      <c r="BX53" s="12">
        <f>IF('KWh (Cumulative) LI'!BX53=0,0,((('KWh (Monthly) ENTRY LI'!BX53*0.5)+'KWh (Cumulative) LI'!BW53-'Rebasing adj LI'!BX43)*BX110)*BX$19*BX$126)</f>
        <v>0</v>
      </c>
      <c r="BY53" s="12">
        <f>IF('KWh (Cumulative) LI'!BY53=0,0,((('KWh (Monthly) ENTRY LI'!BY53*0.5)+'KWh (Cumulative) LI'!BX53-'Rebasing adj LI'!BY43)*BY110)*BY$19*BY$126)</f>
        <v>0</v>
      </c>
      <c r="BZ53" s="12">
        <f>IF('KWh (Cumulative) LI'!BZ53=0,0,((('KWh (Monthly) ENTRY LI'!BZ53*0.5)+'KWh (Cumulative) LI'!BY53-'Rebasing adj LI'!BZ43)*BZ110)*BZ$19*BZ$126)</f>
        <v>0</v>
      </c>
      <c r="CA53" s="12">
        <f>IF('KWh (Cumulative) LI'!CA53=0,0,((('KWh (Monthly) ENTRY LI'!CA53*0.5)+'KWh (Cumulative) LI'!BZ53-'Rebasing adj LI'!CA43)*CA110)*CA$19*CA$126)</f>
        <v>0</v>
      </c>
      <c r="CB53" s="12">
        <f>IF('KWh (Cumulative) LI'!CB53=0,0,((('KWh (Monthly) ENTRY LI'!CB53*0.5)+'KWh (Cumulative) LI'!CA53-'Rebasing adj LI'!CB43)*CB110)*CB$19*CB$126)</f>
        <v>0</v>
      </c>
      <c r="CC53" s="12">
        <f>IF('KWh (Cumulative) LI'!CC53=0,0,((('KWh (Monthly) ENTRY LI'!CC53*0.5)+'KWh (Cumulative) LI'!CB53-'Rebasing adj LI'!CC43)*CC110)*CC$19*CC$126)</f>
        <v>0</v>
      </c>
      <c r="CD53" s="12">
        <f>IF('KWh (Cumulative) LI'!CD53=0,0,((('KWh (Monthly) ENTRY LI'!CD53*0.5)+'KWh (Cumulative) LI'!CC53-'Rebasing adj LI'!CD43)*CD110)*CD$19*CD$126)</f>
        <v>0</v>
      </c>
      <c r="CE53" s="12">
        <f>IF('KWh (Cumulative) LI'!CE53=0,0,((('KWh (Monthly) ENTRY LI'!CE53*0.5)+'KWh (Cumulative) LI'!CD53-'Rebasing adj LI'!CE43)*CE110)*CE$19*CE$126)</f>
        <v>0</v>
      </c>
      <c r="CF53" s="12">
        <f>IF('KWh (Cumulative) LI'!CF53=0,0,((('KWh (Monthly) ENTRY LI'!CF53*0.5)+'KWh (Cumulative) LI'!CE53-'Rebasing adj LI'!CF43)*CF110)*CF$19*CF$126)</f>
        <v>0</v>
      </c>
      <c r="CG53" s="12">
        <f>IF('KWh (Cumulative) LI'!CG53=0,0,((('KWh (Monthly) ENTRY LI'!CG53*0.5)+'KWh (Cumulative) LI'!CF53-'Rebasing adj LI'!CG43)*CG110)*CG$19*CG$126)</f>
        <v>0</v>
      </c>
      <c r="CH53" s="12">
        <f>IF('KWh (Cumulative) LI'!CH53=0,0,((('KWh (Monthly) ENTRY LI'!CH53*0.5)+'KWh (Cumulative) LI'!CG53-'Rebasing adj LI'!CH43)*CH110)*CH$19*CH$126)</f>
        <v>0</v>
      </c>
      <c r="CI53" s="12">
        <f>IF('KWh (Cumulative) LI'!CI53=0,0,((('KWh (Monthly) ENTRY LI'!CI53*0.5)+'KWh (Cumulative) LI'!CH53-'Rebasing adj LI'!CI43)*CI110)*CI$19*CI$126)</f>
        <v>0</v>
      </c>
      <c r="CJ53" s="12">
        <f>IF('KWh (Cumulative) LI'!CJ53=0,0,((('KWh (Monthly) ENTRY LI'!CJ53*0.5)+'KWh (Cumulative) LI'!CI53-'Rebasing adj LI'!CJ43)*CJ110)*CJ$19*CJ$126)</f>
        <v>0</v>
      </c>
    </row>
    <row r="54" spans="1:88" x14ac:dyDescent="0.35">
      <c r="A54" s="298"/>
      <c r="B54" s="47" t="s">
        <v>11</v>
      </c>
      <c r="C54" s="12">
        <f>IF('KWh (Cumulative) LI'!C54=0,0,((('KWh (Monthly) ENTRY LI'!C54*0.5)-'Rebasing adj LI'!C44)*C111)*C$19*C$126)</f>
        <v>0</v>
      </c>
      <c r="D54" s="12">
        <f>IF('KWh (Cumulative) LI'!D54=0,0,((('KWh (Monthly) ENTRY LI'!D54*0.5)+'KWh (Cumulative) LI'!C54-'Rebasing adj LI'!D44)*D111)*D$19*D$126)</f>
        <v>0</v>
      </c>
      <c r="E54" s="12">
        <f>IF('KWh (Cumulative) LI'!E54=0,0,((('KWh (Monthly) ENTRY LI'!E54*0.5)+'KWh (Cumulative) LI'!D54-'Rebasing adj LI'!E44)*E111)*E$19*E$126)</f>
        <v>0</v>
      </c>
      <c r="F54" s="12">
        <f>IF('KWh (Cumulative) LI'!F54=0,0,((('KWh (Monthly) ENTRY LI'!F54*0.5)+'KWh (Cumulative) LI'!E54-'Rebasing adj LI'!F44)*F111)*F$19*F$126)</f>
        <v>0</v>
      </c>
      <c r="G54" s="12">
        <f>IF('KWh (Cumulative) LI'!G54=0,0,((('KWh (Monthly) ENTRY LI'!G54*0.5)+'KWh (Cumulative) LI'!F54-'Rebasing adj LI'!G44)*G111)*G$19*G$126)</f>
        <v>0</v>
      </c>
      <c r="H54" s="12">
        <f>IF('KWh (Cumulative) LI'!H54=0,0,((('KWh (Monthly) ENTRY LI'!H54*0.5)+'KWh (Cumulative) LI'!G54-'Rebasing adj LI'!H44)*H111)*H$19*H$126)</f>
        <v>0</v>
      </c>
      <c r="I54" s="12">
        <f>IF('KWh (Cumulative) LI'!I54=0,0,((('KWh (Monthly) ENTRY LI'!I54*0.5)+'KWh (Cumulative) LI'!H54-'Rebasing adj LI'!I44)*I111)*I$19*I$126)</f>
        <v>0</v>
      </c>
      <c r="J54" s="12">
        <f>IF('KWh (Cumulative) LI'!J54=0,0,((('KWh (Monthly) ENTRY LI'!J54*0.5)+'KWh (Cumulative) LI'!I54-'Rebasing adj LI'!J44)*J111)*J$19*J$126)</f>
        <v>0</v>
      </c>
      <c r="K54" s="12">
        <f>IF('KWh (Cumulative) LI'!K54=0,0,((('KWh (Monthly) ENTRY LI'!K54*0.5)+'KWh (Cumulative) LI'!J54-'Rebasing adj LI'!K44)*K111)*K$19*K$126)</f>
        <v>0</v>
      </c>
      <c r="L54" s="12">
        <f>IF('KWh (Cumulative) LI'!L54=0,0,((('KWh (Monthly) ENTRY LI'!L54*0.5)+'KWh (Cumulative) LI'!K54-'Rebasing adj LI'!L44)*L111)*L$19*L$126)</f>
        <v>0</v>
      </c>
      <c r="M54" s="12">
        <f>IF('KWh (Cumulative) LI'!M54=0,0,((('KWh (Monthly) ENTRY LI'!M54*0.5)+'KWh (Cumulative) LI'!L54-'Rebasing adj LI'!M44)*M111)*M$19*M$126)</f>
        <v>0</v>
      </c>
      <c r="N54" s="12">
        <f>IF('KWh (Cumulative) LI'!N54=0,0,((('KWh (Monthly) ENTRY LI'!N54*0.5)+'KWh (Cumulative) LI'!M54-'Rebasing adj LI'!N44)*N111)*N$19*N$126)</f>
        <v>0</v>
      </c>
      <c r="O54" s="12">
        <f>IF('KWh (Cumulative) LI'!O54=0,0,((('KWh (Monthly) ENTRY LI'!O54*0.5)+'KWh (Cumulative) LI'!N54-'Rebasing adj LI'!O44)*O111)*O$19*O$126)</f>
        <v>0</v>
      </c>
      <c r="P54" s="12">
        <f>IF('KWh (Cumulative) LI'!P54=0,0,((('KWh (Monthly) ENTRY LI'!P54*0.5)+'KWh (Cumulative) LI'!O54-'Rebasing adj LI'!P44)*P111)*P$19*P$126)</f>
        <v>0</v>
      </c>
      <c r="Q54" s="12">
        <f>IF('KWh (Cumulative) LI'!Q54=0,0,((('KWh (Monthly) ENTRY LI'!Q54*0.5)+'KWh (Cumulative) LI'!P54-'Rebasing adj LI'!Q44)*Q111)*Q$19*Q$126)</f>
        <v>0</v>
      </c>
      <c r="R54" s="12">
        <f>IF('KWh (Cumulative) LI'!R54=0,0,((('KWh (Monthly) ENTRY LI'!R54*0.5)+'KWh (Cumulative) LI'!Q54-'Rebasing adj LI'!R44)*R111)*R$19*R$126)</f>
        <v>0</v>
      </c>
      <c r="S54" s="12">
        <f>IF('KWh (Cumulative) LI'!S54=0,0,((('KWh (Monthly) ENTRY LI'!S54*0.5)+'KWh (Cumulative) LI'!R54-'Rebasing adj LI'!S44)*S111)*S$19*S$126)</f>
        <v>0</v>
      </c>
      <c r="T54" s="12">
        <f>IF('KWh (Cumulative) LI'!T54=0,0,((('KWh (Monthly) ENTRY LI'!T54*0.5)+'KWh (Cumulative) LI'!S54-'Rebasing adj LI'!T44)*T111)*T$19*T$126)</f>
        <v>0</v>
      </c>
      <c r="U54" s="12">
        <f>IF('KWh (Cumulative) LI'!U54=0,0,((('KWh (Monthly) ENTRY LI'!U54*0.5)+'KWh (Cumulative) LI'!T54-'Rebasing adj LI'!U44)*U111)*U$19*U$126)</f>
        <v>0</v>
      </c>
      <c r="V54" s="12">
        <f>IF('KWh (Cumulative) LI'!V54=0,0,((('KWh (Monthly) ENTRY LI'!V54*0.5)+'KWh (Cumulative) LI'!U54-'Rebasing adj LI'!V44)*V111)*V$19*V$126)</f>
        <v>0</v>
      </c>
      <c r="W54" s="12">
        <f>IF('KWh (Cumulative) LI'!W54=0,0,((('KWh (Monthly) ENTRY LI'!W54*0.5)+'KWh (Cumulative) LI'!V54-'Rebasing adj LI'!W44)*W111)*W$19*W$126)</f>
        <v>0</v>
      </c>
      <c r="X54" s="12">
        <f>IF('KWh (Cumulative) LI'!X54=0,0,((('KWh (Monthly) ENTRY LI'!X54*0.5)+'KWh (Cumulative) LI'!W54-'Rebasing adj LI'!X44)*X111)*X$19*X$126)</f>
        <v>0</v>
      </c>
      <c r="Y54" s="12">
        <f>IF('KWh (Cumulative) LI'!Y54=0,0,((('KWh (Monthly) ENTRY LI'!Y54*0.5)+'KWh (Cumulative) LI'!X54-'Rebasing adj LI'!Y44)*Y111)*Y$19*Y$126)</f>
        <v>0</v>
      </c>
      <c r="Z54" s="12">
        <f>IF('KWh (Cumulative) LI'!Z54=0,0,((('KWh (Monthly) ENTRY LI'!Z54*0.5)+'KWh (Cumulative) LI'!Y54-'Rebasing adj LI'!Z44)*Z111)*Z$19*Z$126)</f>
        <v>0</v>
      </c>
      <c r="AA54" s="12">
        <f>IF('KWh (Cumulative) LI'!AA54=0,0,((('KWh (Monthly) ENTRY LI'!AA54*0.5)+'KWh (Cumulative) LI'!Z54-'Rebasing adj LI'!AA44)*AA111)*AA$19*AA$126)</f>
        <v>0</v>
      </c>
      <c r="AB54" s="12">
        <f>IF('KWh (Cumulative) LI'!AB54=0,0,((('KWh (Monthly) ENTRY LI'!AB54*0.5)+'KWh (Cumulative) LI'!AA54-'Rebasing adj LI'!AB44)*AB111)*AB$19*AB$126)</f>
        <v>0</v>
      </c>
      <c r="AC54" s="12">
        <f>IF('KWh (Cumulative) LI'!AC54=0,0,((('KWh (Monthly) ENTRY LI'!AC54*0.5)+'KWh (Cumulative) LI'!AB54-'Rebasing adj LI'!AC44)*AC111)*AC$19*AC$126)</f>
        <v>0</v>
      </c>
      <c r="AD54" s="12">
        <f>IF('KWh (Cumulative) LI'!AD54=0,0,((('KWh (Monthly) ENTRY LI'!AD54*0.5)+'KWh (Cumulative) LI'!AC54-'Rebasing adj LI'!AD44)*AD111)*AD$19*AD$126)</f>
        <v>0</v>
      </c>
      <c r="AE54" s="12">
        <f>IF('KWh (Cumulative) LI'!AE54=0,0,((('KWh (Monthly) ENTRY LI'!AE54*0.5)+'KWh (Cumulative) LI'!AD54-'Rebasing adj LI'!AE44)*AE111)*AE$19*AE$126)</f>
        <v>0</v>
      </c>
      <c r="AF54" s="12">
        <f>IF('KWh (Cumulative) LI'!AF54=0,0,((('KWh (Monthly) ENTRY LI'!AF54*0.5)+'KWh (Cumulative) LI'!AE54-'Rebasing adj LI'!AF44)*AF111)*AF$19*AF$126)</f>
        <v>0</v>
      </c>
      <c r="AG54" s="12">
        <f>IF('KWh (Cumulative) LI'!AG54=0,0,((('KWh (Monthly) ENTRY LI'!AG54*0.5)+'KWh (Cumulative) LI'!AF54-'Rebasing adj LI'!AG44)*AG111)*AG$19*AG$126)</f>
        <v>0</v>
      </c>
      <c r="AH54" s="12">
        <f>IF('KWh (Cumulative) LI'!AH54=0,0,((('KWh (Monthly) ENTRY LI'!AH54*0.5)+'KWh (Cumulative) LI'!AG54-'Rebasing adj LI'!AH44)*AH111)*AH$19*AH$126)</f>
        <v>0</v>
      </c>
      <c r="AI54" s="12">
        <f>IF('KWh (Cumulative) LI'!AI54=0,0,((('KWh (Monthly) ENTRY LI'!AI54*0.5)+'KWh (Cumulative) LI'!AH54-'Rebasing adj LI'!AI44)*AI111)*AI$19*AI$126)</f>
        <v>0</v>
      </c>
      <c r="AJ54" s="12">
        <f>IF('KWh (Cumulative) LI'!AJ54=0,0,((('KWh (Monthly) ENTRY LI'!AJ54*0.5)+'KWh (Cumulative) LI'!AI54-'Rebasing adj LI'!AJ44)*AJ111)*AJ$19*AJ$126)</f>
        <v>0</v>
      </c>
      <c r="AK54" s="12">
        <f>IF('KWh (Cumulative) LI'!AK54=0,0,((('KWh (Monthly) ENTRY LI'!AK54*0.5)+'KWh (Cumulative) LI'!AJ54-'Rebasing adj LI'!AK44)*AK111)*AK$19*AK$126)</f>
        <v>0</v>
      </c>
      <c r="AL54" s="12">
        <f>IF('KWh (Cumulative) LI'!AL54=0,0,((('KWh (Monthly) ENTRY LI'!AL54*0.5)+'KWh (Cumulative) LI'!AK54-'Rebasing adj LI'!AL44)*AL111)*AL$19*AL$126)</f>
        <v>0</v>
      </c>
      <c r="AM54" s="12">
        <f>IF('KWh (Cumulative) LI'!AM54=0,0,((('KWh (Monthly) ENTRY LI'!AM54*0.5)+'KWh (Cumulative) LI'!AL54-'Rebasing adj LI'!AM44)*AM111)*AM$19*AM$126)</f>
        <v>0</v>
      </c>
      <c r="AN54" s="12">
        <f>IF('KWh (Cumulative) LI'!AN54=0,0,((('KWh (Monthly) ENTRY LI'!AN54*0.5)+'KWh (Cumulative) LI'!AM54-'Rebasing adj LI'!AN44)*AN111)*AN$19*AN$126)</f>
        <v>0</v>
      </c>
      <c r="AO54" s="12">
        <f>IF('KWh (Cumulative) LI'!AO54=0,0,((('KWh (Monthly) ENTRY LI'!AO54*0.5)+'KWh (Cumulative) LI'!AN54-'Rebasing adj LI'!AO44)*AO111)*AO$19*AO$126)</f>
        <v>0</v>
      </c>
      <c r="AP54" s="12">
        <f>IF('KWh (Cumulative) LI'!AP54=0,0,((('KWh (Monthly) ENTRY LI'!AP54*0.5)+'KWh (Cumulative) LI'!AO54-'Rebasing adj LI'!AP44)*AP111)*AP$19*AP$126)</f>
        <v>0</v>
      </c>
      <c r="AQ54" s="12">
        <f>IF('KWh (Cumulative) LI'!AQ54=0,0,((('KWh (Monthly) ENTRY LI'!AQ54*0.5)+'KWh (Cumulative) LI'!AP54-'Rebasing adj LI'!AQ44)*AQ111)*AQ$19*AQ$126)</f>
        <v>0</v>
      </c>
      <c r="AR54" s="12">
        <f>IF('KWh (Cumulative) LI'!AR54=0,0,((('KWh (Monthly) ENTRY LI'!AR54*0.5)+'KWh (Cumulative) LI'!AQ54-'Rebasing adj LI'!AR44)*AR111)*AR$19*AR$126)</f>
        <v>0</v>
      </c>
      <c r="AS54" s="12">
        <f>IF('KWh (Cumulative) LI'!AS54=0,0,((('KWh (Monthly) ENTRY LI'!AS54*0.5)+'KWh (Cumulative) LI'!AR54-'Rebasing adj LI'!AS44)*AS111)*AS$19*AS$126)</f>
        <v>0</v>
      </c>
      <c r="AT54" s="12">
        <f>IF('KWh (Cumulative) LI'!AT54=0,0,((('KWh (Monthly) ENTRY LI'!AT54*0.5)+'KWh (Cumulative) LI'!AS54-'Rebasing adj LI'!AT44)*AT111)*AT$19*AT$126)</f>
        <v>0</v>
      </c>
      <c r="AU54" s="12">
        <f>IF('KWh (Cumulative) LI'!AU54=0,0,((('KWh (Monthly) ENTRY LI'!AU54*0.5)+'KWh (Cumulative) LI'!AT54-'Rebasing adj LI'!AU44)*AU111)*AU$19*AU$126)</f>
        <v>0</v>
      </c>
      <c r="AV54" s="12">
        <f>IF('KWh (Cumulative) LI'!AV54=0,0,((('KWh (Monthly) ENTRY LI'!AV54*0.5)+'KWh (Cumulative) LI'!AU54-'Rebasing adj LI'!AV44)*AV111)*AV$19*AV$126)</f>
        <v>0</v>
      </c>
      <c r="AW54" s="12">
        <f>IF('KWh (Cumulative) LI'!AW54=0,0,((('KWh (Monthly) ENTRY LI'!AW54*0.5)+'KWh (Cumulative) LI'!AV54-'Rebasing adj LI'!AW44)*AW111)*AW$19*AW$126)</f>
        <v>0</v>
      </c>
      <c r="AX54" s="12">
        <f>IF('KWh (Cumulative) LI'!AX54=0,0,((('KWh (Monthly) ENTRY LI'!AX54*0.5)+'KWh (Cumulative) LI'!AW54-'Rebasing adj LI'!AX44)*AX111)*AX$19*AX$126)</f>
        <v>0</v>
      </c>
      <c r="AY54" s="12">
        <f>IF('KWh (Cumulative) LI'!AY54=0,0,((('KWh (Monthly) ENTRY LI'!AY54*0.5)+'KWh (Cumulative) LI'!AX54-'Rebasing adj LI'!AY44)*AY111)*AY$19*AY$126)</f>
        <v>0</v>
      </c>
      <c r="AZ54" s="12">
        <f>IF('KWh (Cumulative) LI'!AZ54=0,0,((('KWh (Monthly) ENTRY LI'!AZ54*0.5)+'KWh (Cumulative) LI'!AY54-'Rebasing adj LI'!AZ44)*AZ111)*AZ$19*AZ$126)</f>
        <v>0</v>
      </c>
      <c r="BA54" s="12">
        <f>IF('KWh (Cumulative) LI'!BA54=0,0,((('KWh (Monthly) ENTRY LI'!BA54*0.5)+'KWh (Cumulative) LI'!AZ54-'Rebasing adj LI'!BA44)*BA111)*BA$19*BA$126)</f>
        <v>0</v>
      </c>
      <c r="BB54" s="12">
        <f>IF('KWh (Cumulative) LI'!BB54=0,0,((('KWh (Monthly) ENTRY LI'!BB54*0.5)+'KWh (Cumulative) LI'!BA54-'Rebasing adj LI'!BB44)*BB111)*BB$19*BB$126)</f>
        <v>0</v>
      </c>
      <c r="BC54" s="12">
        <f>IF('KWh (Cumulative) LI'!BC54=0,0,((('KWh (Monthly) ENTRY LI'!BC54*0.5)+'KWh (Cumulative) LI'!BB54-'Rebasing adj LI'!BC44)*BC111)*BC$19*BC$126)</f>
        <v>0</v>
      </c>
      <c r="BD54" s="12">
        <f>IF('KWh (Cumulative) LI'!BD54=0,0,((('KWh (Monthly) ENTRY LI'!BD54*0.5)+'KWh (Cumulative) LI'!BC54-'Rebasing adj LI'!BD44)*BD111)*BD$19*BD$126)</f>
        <v>0</v>
      </c>
      <c r="BE54" s="12">
        <f>IF('KWh (Cumulative) LI'!BE54=0,0,((('KWh (Monthly) ENTRY LI'!BE54*0.5)+'KWh (Cumulative) LI'!BD54-'Rebasing adj LI'!BE44)*BE111)*BE$19*BE$126)</f>
        <v>0</v>
      </c>
      <c r="BF54" s="12">
        <f>IF('KWh (Cumulative) LI'!BF54=0,0,((('KWh (Monthly) ENTRY LI'!BF54*0.5)+'KWh (Cumulative) LI'!BE54-'Rebasing adj LI'!BF44)*BF111)*BF$19*BF$126)</f>
        <v>0</v>
      </c>
      <c r="BG54" s="12">
        <f>IF('KWh (Cumulative) LI'!BG54=0,0,((('KWh (Monthly) ENTRY LI'!BG54*0.5)+'KWh (Cumulative) LI'!BF54-'Rebasing adj LI'!BG44)*BG111)*BG$19*BG$126)</f>
        <v>0</v>
      </c>
      <c r="BH54" s="12">
        <f>IF('KWh (Cumulative) LI'!BH54=0,0,((('KWh (Monthly) ENTRY LI'!BH54*0.5)+'KWh (Cumulative) LI'!BG54-'Rebasing adj LI'!BH44)*BH111)*BH$19*BH$126)</f>
        <v>0</v>
      </c>
      <c r="BI54" s="12">
        <f>IF('KWh (Cumulative) LI'!BI54=0,0,((('KWh (Monthly) ENTRY LI'!BI54*0.5)+'KWh (Cumulative) LI'!BH54-'Rebasing adj LI'!BI44)*BI111)*BI$19*BI$126)</f>
        <v>0</v>
      </c>
      <c r="BJ54" s="12">
        <f>IF('KWh (Cumulative) LI'!BJ54=0,0,((('KWh (Monthly) ENTRY LI'!BJ54*0.5)+'KWh (Cumulative) LI'!BI54-'Rebasing adj LI'!BJ44)*BJ111)*BJ$19*BJ$126)</f>
        <v>0</v>
      </c>
      <c r="BK54" s="12">
        <f>IF('KWh (Cumulative) LI'!BK54=0,0,((('KWh (Monthly) ENTRY LI'!BK54*0.5)+'KWh (Cumulative) LI'!BJ54-'Rebasing adj LI'!BK44)*BK111)*BK$19*BK$126)</f>
        <v>0</v>
      </c>
      <c r="BL54" s="12">
        <f>IF('KWh (Cumulative) LI'!BL54=0,0,((('KWh (Monthly) ENTRY LI'!BL54*0.5)+'KWh (Cumulative) LI'!BK54-'Rebasing adj LI'!BL44)*BL111)*BL$19*BL$126)</f>
        <v>0</v>
      </c>
      <c r="BM54" s="12">
        <f>IF('KWh (Cumulative) LI'!BM54=0,0,((('KWh (Monthly) ENTRY LI'!BM54*0.5)+'KWh (Cumulative) LI'!BL54-'Rebasing adj LI'!BM44)*BM111)*BM$19*BM$126)</f>
        <v>0</v>
      </c>
      <c r="BN54" s="12">
        <f>IF('KWh (Cumulative) LI'!BN54=0,0,((('KWh (Monthly) ENTRY LI'!BN54*0.5)+'KWh (Cumulative) LI'!BM54-'Rebasing adj LI'!BN44)*BN111)*BN$19*BN$126)</f>
        <v>0</v>
      </c>
      <c r="BO54" s="12">
        <f>IF('KWh (Cumulative) LI'!BO54=0,0,((('KWh (Monthly) ENTRY LI'!BO54*0.5)+'KWh (Cumulative) LI'!BN54-'Rebasing adj LI'!BO44)*BO111)*BO$19*BO$126)</f>
        <v>0</v>
      </c>
      <c r="BP54" s="12">
        <f>IF('KWh (Cumulative) LI'!BP54=0,0,((('KWh (Monthly) ENTRY LI'!BP54*0.5)+'KWh (Cumulative) LI'!BO54-'Rebasing adj LI'!BP44)*BP111)*BP$19*BP$126)</f>
        <v>0</v>
      </c>
      <c r="BQ54" s="12">
        <f>IF('KWh (Cumulative) LI'!BQ54=0,0,((('KWh (Monthly) ENTRY LI'!BQ54*0.5)+'KWh (Cumulative) LI'!BP54-'Rebasing adj LI'!BQ44)*BQ111)*BQ$19*BQ$126)</f>
        <v>0</v>
      </c>
      <c r="BR54" s="12">
        <f>IF('KWh (Cumulative) LI'!BR54=0,0,((('KWh (Monthly) ENTRY LI'!BR54*0.5)+'KWh (Cumulative) LI'!BQ54-'Rebasing adj LI'!BR44)*BR111)*BR$19*BR$126)</f>
        <v>0</v>
      </c>
      <c r="BS54" s="12">
        <f>IF('KWh (Cumulative) LI'!BS54=0,0,((('KWh (Monthly) ENTRY LI'!BS54*0.5)+'KWh (Cumulative) LI'!BR54-'Rebasing adj LI'!BS44)*BS111)*BS$19*BS$126)</f>
        <v>0</v>
      </c>
      <c r="BT54" s="12">
        <f>IF('KWh (Cumulative) LI'!BT54=0,0,((('KWh (Monthly) ENTRY LI'!BT54*0.5)+'KWh (Cumulative) LI'!BS54-'Rebasing adj LI'!BT44)*BT111)*BT$19*BT$126)</f>
        <v>0</v>
      </c>
      <c r="BU54" s="12">
        <f>IF('KWh (Cumulative) LI'!BU54=0,0,((('KWh (Monthly) ENTRY LI'!BU54*0.5)+'KWh (Cumulative) LI'!BT54-'Rebasing adj LI'!BU44)*BU111)*BU$19*BU$126)</f>
        <v>0</v>
      </c>
      <c r="BV54" s="12">
        <f>IF('KWh (Cumulative) LI'!BV54=0,0,((('KWh (Monthly) ENTRY LI'!BV54*0.5)+'KWh (Cumulative) LI'!BU54-'Rebasing adj LI'!BV44)*BV111)*BV$19*BV$126)</f>
        <v>0</v>
      </c>
      <c r="BW54" s="12">
        <f>IF('KWh (Cumulative) LI'!BW54=0,0,((('KWh (Monthly) ENTRY LI'!BW54*0.5)+'KWh (Cumulative) LI'!BV54-'Rebasing adj LI'!BW44)*BW111)*BW$19*BW$126)</f>
        <v>0</v>
      </c>
      <c r="BX54" s="12">
        <f>IF('KWh (Cumulative) LI'!BX54=0,0,((('KWh (Monthly) ENTRY LI'!BX54*0.5)+'KWh (Cumulative) LI'!BW54-'Rebasing adj LI'!BX44)*BX111)*BX$19*BX$126)</f>
        <v>0</v>
      </c>
      <c r="BY54" s="12">
        <f>IF('KWh (Cumulative) LI'!BY54=0,0,((('KWh (Monthly) ENTRY LI'!BY54*0.5)+'KWh (Cumulative) LI'!BX54-'Rebasing adj LI'!BY44)*BY111)*BY$19*BY$126)</f>
        <v>0</v>
      </c>
      <c r="BZ54" s="12">
        <f>IF('KWh (Cumulative) LI'!BZ54=0,0,((('KWh (Monthly) ENTRY LI'!BZ54*0.5)+'KWh (Cumulative) LI'!BY54-'Rebasing adj LI'!BZ44)*BZ111)*BZ$19*BZ$126)</f>
        <v>0</v>
      </c>
      <c r="CA54" s="12">
        <f>IF('KWh (Cumulative) LI'!CA54=0,0,((('KWh (Monthly) ENTRY LI'!CA54*0.5)+'KWh (Cumulative) LI'!BZ54-'Rebasing adj LI'!CA44)*CA111)*CA$19*CA$126)</f>
        <v>0</v>
      </c>
      <c r="CB54" s="12">
        <f>IF('KWh (Cumulative) LI'!CB54=0,0,((('KWh (Monthly) ENTRY LI'!CB54*0.5)+'KWh (Cumulative) LI'!CA54-'Rebasing adj LI'!CB44)*CB111)*CB$19*CB$126)</f>
        <v>0</v>
      </c>
      <c r="CC54" s="12">
        <f>IF('KWh (Cumulative) LI'!CC54=0,0,((('KWh (Monthly) ENTRY LI'!CC54*0.5)+'KWh (Cumulative) LI'!CB54-'Rebasing adj LI'!CC44)*CC111)*CC$19*CC$126)</f>
        <v>0</v>
      </c>
      <c r="CD54" s="12">
        <f>IF('KWh (Cumulative) LI'!CD54=0,0,((('KWh (Monthly) ENTRY LI'!CD54*0.5)+'KWh (Cumulative) LI'!CC54-'Rebasing adj LI'!CD44)*CD111)*CD$19*CD$126)</f>
        <v>0</v>
      </c>
      <c r="CE54" s="12">
        <f>IF('KWh (Cumulative) LI'!CE54=0,0,((('KWh (Monthly) ENTRY LI'!CE54*0.5)+'KWh (Cumulative) LI'!CD54-'Rebasing adj LI'!CE44)*CE111)*CE$19*CE$126)</f>
        <v>0</v>
      </c>
      <c r="CF54" s="12">
        <f>IF('KWh (Cumulative) LI'!CF54=0,0,((('KWh (Monthly) ENTRY LI'!CF54*0.5)+'KWh (Cumulative) LI'!CE54-'Rebasing adj LI'!CF44)*CF111)*CF$19*CF$126)</f>
        <v>0</v>
      </c>
      <c r="CG54" s="12">
        <f>IF('KWh (Cumulative) LI'!CG54=0,0,((('KWh (Monthly) ENTRY LI'!CG54*0.5)+'KWh (Cumulative) LI'!CF54-'Rebasing adj LI'!CG44)*CG111)*CG$19*CG$126)</f>
        <v>0</v>
      </c>
      <c r="CH54" s="12">
        <f>IF('KWh (Cumulative) LI'!CH54=0,0,((('KWh (Monthly) ENTRY LI'!CH54*0.5)+'KWh (Cumulative) LI'!CG54-'Rebasing adj LI'!CH44)*CH111)*CH$19*CH$126)</f>
        <v>0</v>
      </c>
      <c r="CI54" s="12">
        <f>IF('KWh (Cumulative) LI'!CI54=0,0,((('KWh (Monthly) ENTRY LI'!CI54*0.5)+'KWh (Cumulative) LI'!CH54-'Rebasing adj LI'!CI44)*CI111)*CI$19*CI$126)</f>
        <v>0</v>
      </c>
      <c r="CJ54" s="12">
        <f>IF('KWh (Cumulative) LI'!CJ54=0,0,((('KWh (Monthly) ENTRY LI'!CJ54*0.5)+'KWh (Cumulative) LI'!CI54-'Rebasing adj LI'!CJ44)*CJ111)*CJ$19*CJ$126)</f>
        <v>0</v>
      </c>
    </row>
    <row r="55" spans="1:88" x14ac:dyDescent="0.35">
      <c r="A55" s="298"/>
      <c r="B55" s="47" t="s">
        <v>12</v>
      </c>
      <c r="C55" s="12">
        <f>IF('KWh (Cumulative) LI'!C55=0,0,((('KWh (Monthly) ENTRY LI'!C55*0.5)-'Rebasing adj LI'!C45)*C112)*C$19*C$126)</f>
        <v>0</v>
      </c>
      <c r="D55" s="12">
        <f>IF('KWh (Cumulative) LI'!D55=0,0,((('KWh (Monthly) ENTRY LI'!D55*0.5)+'KWh (Cumulative) LI'!C55-'Rebasing adj LI'!D45)*D112)*D$19*D$126)</f>
        <v>0</v>
      </c>
      <c r="E55" s="12">
        <f>IF('KWh (Cumulative) LI'!E55=0,0,((('KWh (Monthly) ENTRY LI'!E55*0.5)+'KWh (Cumulative) LI'!D55-'Rebasing adj LI'!E45)*E112)*E$19*E$126)</f>
        <v>0</v>
      </c>
      <c r="F55" s="12">
        <f>IF('KWh (Cumulative) LI'!F55=0,0,((('KWh (Monthly) ENTRY LI'!F55*0.5)+'KWh (Cumulative) LI'!E55-'Rebasing adj LI'!F45)*F112)*F$19*F$126)</f>
        <v>0</v>
      </c>
      <c r="G55" s="12">
        <f>IF('KWh (Cumulative) LI'!G55=0,0,((('KWh (Monthly) ENTRY LI'!G55*0.5)+'KWh (Cumulative) LI'!F55-'Rebasing adj LI'!G45)*G112)*G$19*G$126)</f>
        <v>0</v>
      </c>
      <c r="H55" s="12">
        <f>IF('KWh (Cumulative) LI'!H55=0,0,((('KWh (Monthly) ENTRY LI'!H55*0.5)+'KWh (Cumulative) LI'!G55-'Rebasing adj LI'!H45)*H112)*H$19*H$126)</f>
        <v>0</v>
      </c>
      <c r="I55" s="12">
        <f>IF('KWh (Cumulative) LI'!I55=0,0,((('KWh (Monthly) ENTRY LI'!I55*0.5)+'KWh (Cumulative) LI'!H55-'Rebasing adj LI'!I45)*I112)*I$19*I$126)</f>
        <v>0</v>
      </c>
      <c r="J55" s="12">
        <f>IF('KWh (Cumulative) LI'!J55=0,0,((('KWh (Monthly) ENTRY LI'!J55*0.5)+'KWh (Cumulative) LI'!I55-'Rebasing adj LI'!J45)*J112)*J$19*J$126)</f>
        <v>0</v>
      </c>
      <c r="K55" s="12">
        <f>IF('KWh (Cumulative) LI'!K55=0,0,((('KWh (Monthly) ENTRY LI'!K55*0.5)+'KWh (Cumulative) LI'!J55-'Rebasing adj LI'!K45)*K112)*K$19*K$126)</f>
        <v>0</v>
      </c>
      <c r="L55" s="12">
        <f>IF('KWh (Cumulative) LI'!L55=0,0,((('KWh (Monthly) ENTRY LI'!L55*0.5)+'KWh (Cumulative) LI'!K55-'Rebasing adj LI'!L45)*L112)*L$19*L$126)</f>
        <v>0</v>
      </c>
      <c r="M55" s="12">
        <f>IF('KWh (Cumulative) LI'!M55=0,0,((('KWh (Monthly) ENTRY LI'!M55*0.5)+'KWh (Cumulative) LI'!L55-'Rebasing adj LI'!M45)*M112)*M$19*M$126)</f>
        <v>0</v>
      </c>
      <c r="N55" s="12">
        <f>IF('KWh (Cumulative) LI'!N55=0,0,((('KWh (Monthly) ENTRY LI'!N55*0.5)+'KWh (Cumulative) LI'!M55-'Rebasing adj LI'!N45)*N112)*N$19*N$126)</f>
        <v>0</v>
      </c>
      <c r="O55" s="12">
        <f>IF('KWh (Cumulative) LI'!O55=0,0,((('KWh (Monthly) ENTRY LI'!O55*0.5)+'KWh (Cumulative) LI'!N55-'Rebasing adj LI'!O45)*O112)*O$19*O$126)</f>
        <v>0</v>
      </c>
      <c r="P55" s="12">
        <f>IF('KWh (Cumulative) LI'!P55=0,0,((('KWh (Monthly) ENTRY LI'!P55*0.5)+'KWh (Cumulative) LI'!O55-'Rebasing adj LI'!P45)*P112)*P$19*P$126)</f>
        <v>0</v>
      </c>
      <c r="Q55" s="12">
        <f>IF('KWh (Cumulative) LI'!Q55=0,0,((('KWh (Monthly) ENTRY LI'!Q55*0.5)+'KWh (Cumulative) LI'!P55-'Rebasing adj LI'!Q45)*Q112)*Q$19*Q$126)</f>
        <v>0</v>
      </c>
      <c r="R55" s="12">
        <f>IF('KWh (Cumulative) LI'!R55=0,0,((('KWh (Monthly) ENTRY LI'!R55*0.5)+'KWh (Cumulative) LI'!Q55-'Rebasing adj LI'!R45)*R112)*R$19*R$126)</f>
        <v>0</v>
      </c>
      <c r="S55" s="12">
        <f>IF('KWh (Cumulative) LI'!S55=0,0,((('KWh (Monthly) ENTRY LI'!S55*0.5)+'KWh (Cumulative) LI'!R55-'Rebasing adj LI'!S45)*S112)*S$19*S$126)</f>
        <v>0</v>
      </c>
      <c r="T55" s="12">
        <f>IF('KWh (Cumulative) LI'!T55=0,0,((('KWh (Monthly) ENTRY LI'!T55*0.5)+'KWh (Cumulative) LI'!S55-'Rebasing adj LI'!T45)*T112)*T$19*T$126)</f>
        <v>0</v>
      </c>
      <c r="U55" s="12">
        <f>IF('KWh (Cumulative) LI'!U55=0,0,((('KWh (Monthly) ENTRY LI'!U55*0.5)+'KWh (Cumulative) LI'!T55-'Rebasing adj LI'!U45)*U112)*U$19*U$126)</f>
        <v>0</v>
      </c>
      <c r="V55" s="12">
        <f>IF('KWh (Cumulative) LI'!V55=0,0,((('KWh (Monthly) ENTRY LI'!V55*0.5)+'KWh (Cumulative) LI'!U55-'Rebasing adj LI'!V45)*V112)*V$19*V$126)</f>
        <v>0</v>
      </c>
      <c r="W55" s="12">
        <f>IF('KWh (Cumulative) LI'!W55=0,0,((('KWh (Monthly) ENTRY LI'!W55*0.5)+'KWh (Cumulative) LI'!V55-'Rebasing adj LI'!W45)*W112)*W$19*W$126)</f>
        <v>0</v>
      </c>
      <c r="X55" s="12">
        <f>IF('KWh (Cumulative) LI'!X55=0,0,((('KWh (Monthly) ENTRY LI'!X55*0.5)+'KWh (Cumulative) LI'!W55-'Rebasing adj LI'!X45)*X112)*X$19*X$126)</f>
        <v>0</v>
      </c>
      <c r="Y55" s="12">
        <f>IF('KWh (Cumulative) LI'!Y55=0,0,((('KWh (Monthly) ENTRY LI'!Y55*0.5)+'KWh (Cumulative) LI'!X55-'Rebasing adj LI'!Y45)*Y112)*Y$19*Y$126)</f>
        <v>0</v>
      </c>
      <c r="Z55" s="12">
        <f>IF('KWh (Cumulative) LI'!Z55=0,0,((('KWh (Monthly) ENTRY LI'!Z55*0.5)+'KWh (Cumulative) LI'!Y55-'Rebasing adj LI'!Z45)*Z112)*Z$19*Z$126)</f>
        <v>0</v>
      </c>
      <c r="AA55" s="12">
        <f>IF('KWh (Cumulative) LI'!AA55=0,0,((('KWh (Monthly) ENTRY LI'!AA55*0.5)+'KWh (Cumulative) LI'!Z55-'Rebasing adj LI'!AA45)*AA112)*AA$19*AA$126)</f>
        <v>0</v>
      </c>
      <c r="AB55" s="12">
        <f>IF('KWh (Cumulative) LI'!AB55=0,0,((('KWh (Monthly) ENTRY LI'!AB55*0.5)+'KWh (Cumulative) LI'!AA55-'Rebasing adj LI'!AB45)*AB112)*AB$19*AB$126)</f>
        <v>0</v>
      </c>
      <c r="AC55" s="12">
        <f>IF('KWh (Cumulative) LI'!AC55=0,0,((('KWh (Monthly) ENTRY LI'!AC55*0.5)+'KWh (Cumulative) LI'!AB55-'Rebasing adj LI'!AC45)*AC112)*AC$19*AC$126)</f>
        <v>0</v>
      </c>
      <c r="AD55" s="12">
        <f>IF('KWh (Cumulative) LI'!AD55=0,0,((('KWh (Monthly) ENTRY LI'!AD55*0.5)+'KWh (Cumulative) LI'!AC55-'Rebasing adj LI'!AD45)*AD112)*AD$19*AD$126)</f>
        <v>0</v>
      </c>
      <c r="AE55" s="12">
        <f>IF('KWh (Cumulative) LI'!AE55=0,0,((('KWh (Monthly) ENTRY LI'!AE55*0.5)+'KWh (Cumulative) LI'!AD55-'Rebasing adj LI'!AE45)*AE112)*AE$19*AE$126)</f>
        <v>0</v>
      </c>
      <c r="AF55" s="12">
        <f>IF('KWh (Cumulative) LI'!AF55=0,0,((('KWh (Monthly) ENTRY LI'!AF55*0.5)+'KWh (Cumulative) LI'!AE55-'Rebasing adj LI'!AF45)*AF112)*AF$19*AF$126)</f>
        <v>0</v>
      </c>
      <c r="AG55" s="12">
        <f>IF('KWh (Cumulative) LI'!AG55=0,0,((('KWh (Monthly) ENTRY LI'!AG55*0.5)+'KWh (Cumulative) LI'!AF55-'Rebasing adj LI'!AG45)*AG112)*AG$19*AG$126)</f>
        <v>0</v>
      </c>
      <c r="AH55" s="12">
        <f>IF('KWh (Cumulative) LI'!AH55=0,0,((('KWh (Monthly) ENTRY LI'!AH55*0.5)+'KWh (Cumulative) LI'!AG55-'Rebasing adj LI'!AH45)*AH112)*AH$19*AH$126)</f>
        <v>0</v>
      </c>
      <c r="AI55" s="12">
        <f>IF('KWh (Cumulative) LI'!AI55=0,0,((('KWh (Monthly) ENTRY LI'!AI55*0.5)+'KWh (Cumulative) LI'!AH55-'Rebasing adj LI'!AI45)*AI112)*AI$19*AI$126)</f>
        <v>0</v>
      </c>
      <c r="AJ55" s="12">
        <f>IF('KWh (Cumulative) LI'!AJ55=0,0,((('KWh (Monthly) ENTRY LI'!AJ55*0.5)+'KWh (Cumulative) LI'!AI55-'Rebasing adj LI'!AJ45)*AJ112)*AJ$19*AJ$126)</f>
        <v>0</v>
      </c>
      <c r="AK55" s="12">
        <f>IF('KWh (Cumulative) LI'!AK55=0,0,((('KWh (Monthly) ENTRY LI'!AK55*0.5)+'KWh (Cumulative) LI'!AJ55-'Rebasing adj LI'!AK45)*AK112)*AK$19*AK$126)</f>
        <v>0</v>
      </c>
      <c r="AL55" s="12">
        <f>IF('KWh (Cumulative) LI'!AL55=0,0,((('KWh (Monthly) ENTRY LI'!AL55*0.5)+'KWh (Cumulative) LI'!AK55-'Rebasing adj LI'!AL45)*AL112)*AL$19*AL$126)</f>
        <v>0</v>
      </c>
      <c r="AM55" s="12">
        <f>IF('KWh (Cumulative) LI'!AM55=0,0,((('KWh (Monthly) ENTRY LI'!AM55*0.5)+'KWh (Cumulative) LI'!AL55-'Rebasing adj LI'!AM45)*AM112)*AM$19*AM$126)</f>
        <v>0</v>
      </c>
      <c r="AN55" s="12">
        <f>IF('KWh (Cumulative) LI'!AN55=0,0,((('KWh (Monthly) ENTRY LI'!AN55*0.5)+'KWh (Cumulative) LI'!AM55-'Rebasing adj LI'!AN45)*AN112)*AN$19*AN$126)</f>
        <v>0</v>
      </c>
      <c r="AO55" s="12">
        <f>IF('KWh (Cumulative) LI'!AO55=0,0,((('KWh (Monthly) ENTRY LI'!AO55*0.5)+'KWh (Cumulative) LI'!AN55-'Rebasing adj LI'!AO45)*AO112)*AO$19*AO$126)</f>
        <v>0</v>
      </c>
      <c r="AP55" s="12">
        <f>IF('KWh (Cumulative) LI'!AP55=0,0,((('KWh (Monthly) ENTRY LI'!AP55*0.5)+'KWh (Cumulative) LI'!AO55-'Rebasing adj LI'!AP45)*AP112)*AP$19*AP$126)</f>
        <v>0</v>
      </c>
      <c r="AQ55" s="12">
        <f>IF('KWh (Cumulative) LI'!AQ55=0,0,((('KWh (Monthly) ENTRY LI'!AQ55*0.5)+'KWh (Cumulative) LI'!AP55-'Rebasing adj LI'!AQ45)*AQ112)*AQ$19*AQ$126)</f>
        <v>0</v>
      </c>
      <c r="AR55" s="12">
        <f>IF('KWh (Cumulative) LI'!AR55=0,0,((('KWh (Monthly) ENTRY LI'!AR55*0.5)+'KWh (Cumulative) LI'!AQ55-'Rebasing adj LI'!AR45)*AR112)*AR$19*AR$126)</f>
        <v>0</v>
      </c>
      <c r="AS55" s="12">
        <f>IF('KWh (Cumulative) LI'!AS55=0,0,((('KWh (Monthly) ENTRY LI'!AS55*0.5)+'KWh (Cumulative) LI'!AR55-'Rebasing adj LI'!AS45)*AS112)*AS$19*AS$126)</f>
        <v>0</v>
      </c>
      <c r="AT55" s="12">
        <f>IF('KWh (Cumulative) LI'!AT55=0,0,((('KWh (Monthly) ENTRY LI'!AT55*0.5)+'KWh (Cumulative) LI'!AS55-'Rebasing adj LI'!AT45)*AT112)*AT$19*AT$126)</f>
        <v>0</v>
      </c>
      <c r="AU55" s="12">
        <f>IF('KWh (Cumulative) LI'!AU55=0,0,((('KWh (Monthly) ENTRY LI'!AU55*0.5)+'KWh (Cumulative) LI'!AT55-'Rebasing adj LI'!AU45)*AU112)*AU$19*AU$126)</f>
        <v>0</v>
      </c>
      <c r="AV55" s="12">
        <f>IF('KWh (Cumulative) LI'!AV55=0,0,((('KWh (Monthly) ENTRY LI'!AV55*0.5)+'KWh (Cumulative) LI'!AU55-'Rebasing adj LI'!AV45)*AV112)*AV$19*AV$126)</f>
        <v>0</v>
      </c>
      <c r="AW55" s="12">
        <f>IF('KWh (Cumulative) LI'!AW55=0,0,((('KWh (Monthly) ENTRY LI'!AW55*0.5)+'KWh (Cumulative) LI'!AV55-'Rebasing adj LI'!AW45)*AW112)*AW$19*AW$126)</f>
        <v>0</v>
      </c>
      <c r="AX55" s="12">
        <f>IF('KWh (Cumulative) LI'!AX55=0,0,((('KWh (Monthly) ENTRY LI'!AX55*0.5)+'KWh (Cumulative) LI'!AW55-'Rebasing adj LI'!AX45)*AX112)*AX$19*AX$126)</f>
        <v>0</v>
      </c>
      <c r="AY55" s="12">
        <f>IF('KWh (Cumulative) LI'!AY55=0,0,((('KWh (Monthly) ENTRY LI'!AY55*0.5)+'KWh (Cumulative) LI'!AX55-'Rebasing adj LI'!AY45)*AY112)*AY$19*AY$126)</f>
        <v>0</v>
      </c>
      <c r="AZ55" s="12">
        <f>IF('KWh (Cumulative) LI'!AZ55=0,0,((('KWh (Monthly) ENTRY LI'!AZ55*0.5)+'KWh (Cumulative) LI'!AY55-'Rebasing adj LI'!AZ45)*AZ112)*AZ$19*AZ$126)</f>
        <v>0</v>
      </c>
      <c r="BA55" s="12">
        <f>IF('KWh (Cumulative) LI'!BA55=0,0,((('KWh (Monthly) ENTRY LI'!BA55*0.5)+'KWh (Cumulative) LI'!AZ55-'Rebasing adj LI'!BA45)*BA112)*BA$19*BA$126)</f>
        <v>0</v>
      </c>
      <c r="BB55" s="12">
        <f>IF('KWh (Cumulative) LI'!BB55=0,0,((('KWh (Monthly) ENTRY LI'!BB55*0.5)+'KWh (Cumulative) LI'!BA55-'Rebasing adj LI'!BB45)*BB112)*BB$19*BB$126)</f>
        <v>0</v>
      </c>
      <c r="BC55" s="12">
        <f>IF('KWh (Cumulative) LI'!BC55=0,0,((('KWh (Monthly) ENTRY LI'!BC55*0.5)+'KWh (Cumulative) LI'!BB55-'Rebasing adj LI'!BC45)*BC112)*BC$19*BC$126)</f>
        <v>0</v>
      </c>
      <c r="BD55" s="12">
        <f>IF('KWh (Cumulative) LI'!BD55=0,0,((('KWh (Monthly) ENTRY LI'!BD55*0.5)+'KWh (Cumulative) LI'!BC55-'Rebasing adj LI'!BD45)*BD112)*BD$19*BD$126)</f>
        <v>0</v>
      </c>
      <c r="BE55" s="12">
        <f>IF('KWh (Cumulative) LI'!BE55=0,0,((('KWh (Monthly) ENTRY LI'!BE55*0.5)+'KWh (Cumulative) LI'!BD55-'Rebasing adj LI'!BE45)*BE112)*BE$19*BE$126)</f>
        <v>0</v>
      </c>
      <c r="BF55" s="12">
        <f>IF('KWh (Cumulative) LI'!BF55=0,0,((('KWh (Monthly) ENTRY LI'!BF55*0.5)+'KWh (Cumulative) LI'!BE55-'Rebasing adj LI'!BF45)*BF112)*BF$19*BF$126)</f>
        <v>0</v>
      </c>
      <c r="BG55" s="12">
        <f>IF('KWh (Cumulative) LI'!BG55=0,0,((('KWh (Monthly) ENTRY LI'!BG55*0.5)+'KWh (Cumulative) LI'!BF55-'Rebasing adj LI'!BG45)*BG112)*BG$19*BG$126)</f>
        <v>0</v>
      </c>
      <c r="BH55" s="12">
        <f>IF('KWh (Cumulative) LI'!BH55=0,0,((('KWh (Monthly) ENTRY LI'!BH55*0.5)+'KWh (Cumulative) LI'!BG55-'Rebasing adj LI'!BH45)*BH112)*BH$19*BH$126)</f>
        <v>0</v>
      </c>
      <c r="BI55" s="12">
        <f>IF('KWh (Cumulative) LI'!BI55=0,0,((('KWh (Monthly) ENTRY LI'!BI55*0.5)+'KWh (Cumulative) LI'!BH55-'Rebasing adj LI'!BI45)*BI112)*BI$19*BI$126)</f>
        <v>0</v>
      </c>
      <c r="BJ55" s="12">
        <f>IF('KWh (Cumulative) LI'!BJ55=0,0,((('KWh (Monthly) ENTRY LI'!BJ55*0.5)+'KWh (Cumulative) LI'!BI55-'Rebasing adj LI'!BJ45)*BJ112)*BJ$19*BJ$126)</f>
        <v>0</v>
      </c>
      <c r="BK55" s="12">
        <f>IF('KWh (Cumulative) LI'!BK55=0,0,((('KWh (Monthly) ENTRY LI'!BK55*0.5)+'KWh (Cumulative) LI'!BJ55-'Rebasing adj LI'!BK45)*BK112)*BK$19*BK$126)</f>
        <v>0</v>
      </c>
      <c r="BL55" s="12">
        <f>IF('KWh (Cumulative) LI'!BL55=0,0,((('KWh (Monthly) ENTRY LI'!BL55*0.5)+'KWh (Cumulative) LI'!BK55-'Rebasing adj LI'!BL45)*BL112)*BL$19*BL$126)</f>
        <v>0</v>
      </c>
      <c r="BM55" s="12">
        <f>IF('KWh (Cumulative) LI'!BM55=0,0,((('KWh (Monthly) ENTRY LI'!BM55*0.5)+'KWh (Cumulative) LI'!BL55-'Rebasing adj LI'!BM45)*BM112)*BM$19*BM$126)</f>
        <v>0</v>
      </c>
      <c r="BN55" s="12">
        <f>IF('KWh (Cumulative) LI'!BN55=0,0,((('KWh (Monthly) ENTRY LI'!BN55*0.5)+'KWh (Cumulative) LI'!BM55-'Rebasing adj LI'!BN45)*BN112)*BN$19*BN$126)</f>
        <v>0</v>
      </c>
      <c r="BO55" s="12">
        <f>IF('KWh (Cumulative) LI'!BO55=0,0,((('KWh (Monthly) ENTRY LI'!BO55*0.5)+'KWh (Cumulative) LI'!BN55-'Rebasing adj LI'!BO45)*BO112)*BO$19*BO$126)</f>
        <v>0</v>
      </c>
      <c r="BP55" s="12">
        <f>IF('KWh (Cumulative) LI'!BP55=0,0,((('KWh (Monthly) ENTRY LI'!BP55*0.5)+'KWh (Cumulative) LI'!BO55-'Rebasing adj LI'!BP45)*BP112)*BP$19*BP$126)</f>
        <v>0</v>
      </c>
      <c r="BQ55" s="12">
        <f>IF('KWh (Cumulative) LI'!BQ55=0,0,((('KWh (Monthly) ENTRY LI'!BQ55*0.5)+'KWh (Cumulative) LI'!BP55-'Rebasing adj LI'!BQ45)*BQ112)*BQ$19*BQ$126)</f>
        <v>0</v>
      </c>
      <c r="BR55" s="12">
        <f>IF('KWh (Cumulative) LI'!BR55=0,0,((('KWh (Monthly) ENTRY LI'!BR55*0.5)+'KWh (Cumulative) LI'!BQ55-'Rebasing adj LI'!BR45)*BR112)*BR$19*BR$126)</f>
        <v>0</v>
      </c>
      <c r="BS55" s="12">
        <f>IF('KWh (Cumulative) LI'!BS55=0,0,((('KWh (Monthly) ENTRY LI'!BS55*0.5)+'KWh (Cumulative) LI'!BR55-'Rebasing adj LI'!BS45)*BS112)*BS$19*BS$126)</f>
        <v>0</v>
      </c>
      <c r="BT55" s="12">
        <f>IF('KWh (Cumulative) LI'!BT55=0,0,((('KWh (Monthly) ENTRY LI'!BT55*0.5)+'KWh (Cumulative) LI'!BS55-'Rebasing adj LI'!BT45)*BT112)*BT$19*BT$126)</f>
        <v>0</v>
      </c>
      <c r="BU55" s="12">
        <f>IF('KWh (Cumulative) LI'!BU55=0,0,((('KWh (Monthly) ENTRY LI'!BU55*0.5)+'KWh (Cumulative) LI'!BT55-'Rebasing adj LI'!BU45)*BU112)*BU$19*BU$126)</f>
        <v>0</v>
      </c>
      <c r="BV55" s="12">
        <f>IF('KWh (Cumulative) LI'!BV55=0,0,((('KWh (Monthly) ENTRY LI'!BV55*0.5)+'KWh (Cumulative) LI'!BU55-'Rebasing adj LI'!BV45)*BV112)*BV$19*BV$126)</f>
        <v>0</v>
      </c>
      <c r="BW55" s="12">
        <f>IF('KWh (Cumulative) LI'!BW55=0,0,((('KWh (Monthly) ENTRY LI'!BW55*0.5)+'KWh (Cumulative) LI'!BV55-'Rebasing adj LI'!BW45)*BW112)*BW$19*BW$126)</f>
        <v>0</v>
      </c>
      <c r="BX55" s="12">
        <f>IF('KWh (Cumulative) LI'!BX55=0,0,((('KWh (Monthly) ENTRY LI'!BX55*0.5)+'KWh (Cumulative) LI'!BW55-'Rebasing adj LI'!BX45)*BX112)*BX$19*BX$126)</f>
        <v>0</v>
      </c>
      <c r="BY55" s="12">
        <f>IF('KWh (Cumulative) LI'!BY55=0,0,((('KWh (Monthly) ENTRY LI'!BY55*0.5)+'KWh (Cumulative) LI'!BX55-'Rebasing adj LI'!BY45)*BY112)*BY$19*BY$126)</f>
        <v>0</v>
      </c>
      <c r="BZ55" s="12">
        <f>IF('KWh (Cumulative) LI'!BZ55=0,0,((('KWh (Monthly) ENTRY LI'!BZ55*0.5)+'KWh (Cumulative) LI'!BY55-'Rebasing adj LI'!BZ45)*BZ112)*BZ$19*BZ$126)</f>
        <v>0</v>
      </c>
      <c r="CA55" s="12">
        <f>IF('KWh (Cumulative) LI'!CA55=0,0,((('KWh (Monthly) ENTRY LI'!CA55*0.5)+'KWh (Cumulative) LI'!BZ55-'Rebasing adj LI'!CA45)*CA112)*CA$19*CA$126)</f>
        <v>0</v>
      </c>
      <c r="CB55" s="12">
        <f>IF('KWh (Cumulative) LI'!CB55=0,0,((('KWh (Monthly) ENTRY LI'!CB55*0.5)+'KWh (Cumulative) LI'!CA55-'Rebasing adj LI'!CB45)*CB112)*CB$19*CB$126)</f>
        <v>0</v>
      </c>
      <c r="CC55" s="12">
        <f>IF('KWh (Cumulative) LI'!CC55=0,0,((('KWh (Monthly) ENTRY LI'!CC55*0.5)+'KWh (Cumulative) LI'!CB55-'Rebasing adj LI'!CC45)*CC112)*CC$19*CC$126)</f>
        <v>0</v>
      </c>
      <c r="CD55" s="12">
        <f>IF('KWh (Cumulative) LI'!CD55=0,0,((('KWh (Monthly) ENTRY LI'!CD55*0.5)+'KWh (Cumulative) LI'!CC55-'Rebasing adj LI'!CD45)*CD112)*CD$19*CD$126)</f>
        <v>0</v>
      </c>
      <c r="CE55" s="12">
        <f>IF('KWh (Cumulative) LI'!CE55=0,0,((('KWh (Monthly) ENTRY LI'!CE55*0.5)+'KWh (Cumulative) LI'!CD55-'Rebasing adj LI'!CE45)*CE112)*CE$19*CE$126)</f>
        <v>0</v>
      </c>
      <c r="CF55" s="12">
        <f>IF('KWh (Cumulative) LI'!CF55=0,0,((('KWh (Monthly) ENTRY LI'!CF55*0.5)+'KWh (Cumulative) LI'!CE55-'Rebasing adj LI'!CF45)*CF112)*CF$19*CF$126)</f>
        <v>0</v>
      </c>
      <c r="CG55" s="12">
        <f>IF('KWh (Cumulative) LI'!CG55=0,0,((('KWh (Monthly) ENTRY LI'!CG55*0.5)+'KWh (Cumulative) LI'!CF55-'Rebasing adj LI'!CG45)*CG112)*CG$19*CG$126)</f>
        <v>0</v>
      </c>
      <c r="CH55" s="12">
        <f>IF('KWh (Cumulative) LI'!CH55=0,0,((('KWh (Monthly) ENTRY LI'!CH55*0.5)+'KWh (Cumulative) LI'!CG55-'Rebasing adj LI'!CH45)*CH112)*CH$19*CH$126)</f>
        <v>0</v>
      </c>
      <c r="CI55" s="12">
        <f>IF('KWh (Cumulative) LI'!CI55=0,0,((('KWh (Monthly) ENTRY LI'!CI55*0.5)+'KWh (Cumulative) LI'!CH55-'Rebasing adj LI'!CI45)*CI112)*CI$19*CI$126)</f>
        <v>0</v>
      </c>
      <c r="CJ55" s="12">
        <f>IF('KWh (Cumulative) LI'!CJ55=0,0,((('KWh (Monthly) ENTRY LI'!CJ55*0.5)+'KWh (Cumulative) LI'!CI55-'Rebasing adj LI'!CJ45)*CJ112)*CJ$19*CJ$126)</f>
        <v>0</v>
      </c>
    </row>
    <row r="56" spans="1:88" x14ac:dyDescent="0.35">
      <c r="A56" s="298"/>
      <c r="B56" s="47" t="s">
        <v>3</v>
      </c>
      <c r="C56" s="12">
        <f>IF('KWh (Cumulative) LI'!C56=0,0,((('KWh (Monthly) ENTRY LI'!C56*0.5)-'Rebasing adj LI'!C46)*C113)*C$19*C$126)</f>
        <v>0</v>
      </c>
      <c r="D56" s="12">
        <f>IF('KWh (Cumulative) LI'!D56=0,0,((('KWh (Monthly) ENTRY LI'!D56*0.5)+'KWh (Cumulative) LI'!C56-'Rebasing adj LI'!D46)*D113)*D$19*D$126)</f>
        <v>0</v>
      </c>
      <c r="E56" s="12">
        <f>IF('KWh (Cumulative) LI'!E56=0,0,((('KWh (Monthly) ENTRY LI'!E56*0.5)+'KWh (Cumulative) LI'!D56-'Rebasing adj LI'!E46)*E113)*E$19*E$126)</f>
        <v>0</v>
      </c>
      <c r="F56" s="12">
        <f>IF('KWh (Cumulative) LI'!F56=0,0,((('KWh (Monthly) ENTRY LI'!F56*0.5)+'KWh (Cumulative) LI'!E56-'Rebasing adj LI'!F46)*F113)*F$19*F$126)</f>
        <v>0</v>
      </c>
      <c r="G56" s="12">
        <f>IF('KWh (Cumulative) LI'!G56=0,0,((('KWh (Monthly) ENTRY LI'!G56*0.5)+'KWh (Cumulative) LI'!F56-'Rebasing adj LI'!G46)*G113)*G$19*G$126)</f>
        <v>0</v>
      </c>
      <c r="H56" s="12">
        <f>IF('KWh (Cumulative) LI'!H56=0,0,((('KWh (Monthly) ENTRY LI'!H56*0.5)+'KWh (Cumulative) LI'!G56-'Rebasing adj LI'!H46)*H113)*H$19*H$126)</f>
        <v>0</v>
      </c>
      <c r="I56" s="12">
        <f>IF('KWh (Cumulative) LI'!I56=0,0,((('KWh (Monthly) ENTRY LI'!I56*0.5)+'KWh (Cumulative) LI'!H56-'Rebasing adj LI'!I46)*I113)*I$19*I$126)</f>
        <v>0</v>
      </c>
      <c r="J56" s="12">
        <f>IF('KWh (Cumulative) LI'!J56=0,0,((('KWh (Monthly) ENTRY LI'!J56*0.5)+'KWh (Cumulative) LI'!I56-'Rebasing adj LI'!J46)*J113)*J$19*J$126)</f>
        <v>0</v>
      </c>
      <c r="K56" s="12">
        <f>IF('KWh (Cumulative) LI'!K56=0,0,((('KWh (Monthly) ENTRY LI'!K56*0.5)+'KWh (Cumulative) LI'!J56-'Rebasing adj LI'!K46)*K113)*K$19*K$126)</f>
        <v>0</v>
      </c>
      <c r="L56" s="12">
        <f>IF('KWh (Cumulative) LI'!L56=0,0,((('KWh (Monthly) ENTRY LI'!L56*0.5)+'KWh (Cumulative) LI'!K56-'Rebasing adj LI'!L46)*L113)*L$19*L$126)</f>
        <v>0</v>
      </c>
      <c r="M56" s="12">
        <f>IF('KWh (Cumulative) LI'!M56=0,0,((('KWh (Monthly) ENTRY LI'!M56*0.5)+'KWh (Cumulative) LI'!L56-'Rebasing adj LI'!M46)*M113)*M$19*M$126)</f>
        <v>0</v>
      </c>
      <c r="N56" s="12">
        <f>IF('KWh (Cumulative) LI'!N56=0,0,((('KWh (Monthly) ENTRY LI'!N56*0.5)+'KWh (Cumulative) LI'!M56-'Rebasing adj LI'!N46)*N113)*N$19*N$126)</f>
        <v>0</v>
      </c>
      <c r="O56" s="12">
        <f>IF('KWh (Cumulative) LI'!O56=0,0,((('KWh (Monthly) ENTRY LI'!O56*0.5)+'KWh (Cumulative) LI'!N56-'Rebasing adj LI'!O46)*O113)*O$19*O$126)</f>
        <v>0</v>
      </c>
      <c r="P56" s="12">
        <f>IF('KWh (Cumulative) LI'!P56=0,0,((('KWh (Monthly) ENTRY LI'!P56*0.5)+'KWh (Cumulative) LI'!O56-'Rebasing adj LI'!P46)*P113)*P$19*P$126)</f>
        <v>0</v>
      </c>
      <c r="Q56" s="12">
        <f>IF('KWh (Cumulative) LI'!Q56=0,0,((('KWh (Monthly) ENTRY LI'!Q56*0.5)+'KWh (Cumulative) LI'!P56-'Rebasing adj LI'!Q46)*Q113)*Q$19*Q$126)</f>
        <v>0</v>
      </c>
      <c r="R56" s="12">
        <f>IF('KWh (Cumulative) LI'!R56=0,0,((('KWh (Monthly) ENTRY LI'!R56*0.5)+'KWh (Cumulative) LI'!Q56-'Rebasing adj LI'!R46)*R113)*R$19*R$126)</f>
        <v>0</v>
      </c>
      <c r="S56" s="12">
        <f>IF('KWh (Cumulative) LI'!S56=0,0,((('KWh (Monthly) ENTRY LI'!S56*0.5)+'KWh (Cumulative) LI'!R56-'Rebasing adj LI'!S46)*S113)*S$19*S$126)</f>
        <v>0</v>
      </c>
      <c r="T56" s="12">
        <f>IF('KWh (Cumulative) LI'!T56=0,0,((('KWh (Monthly) ENTRY LI'!T56*0.5)+'KWh (Cumulative) LI'!S56-'Rebasing adj LI'!T46)*T113)*T$19*T$126)</f>
        <v>0</v>
      </c>
      <c r="U56" s="12">
        <f>IF('KWh (Cumulative) LI'!U56=0,0,((('KWh (Monthly) ENTRY LI'!U56*0.5)+'KWh (Cumulative) LI'!T56-'Rebasing adj LI'!U46)*U113)*U$19*U$126)</f>
        <v>0</v>
      </c>
      <c r="V56" s="12">
        <f>IF('KWh (Cumulative) LI'!V56=0,0,((('KWh (Monthly) ENTRY LI'!V56*0.5)+'KWh (Cumulative) LI'!U56-'Rebasing adj LI'!V46)*V113)*V$19*V$126)</f>
        <v>0</v>
      </c>
      <c r="W56" s="12">
        <f>IF('KWh (Cumulative) LI'!W56=0,0,((('KWh (Monthly) ENTRY LI'!W56*0.5)+'KWh (Cumulative) LI'!V56-'Rebasing adj LI'!W46)*W113)*W$19*W$126)</f>
        <v>0</v>
      </c>
      <c r="X56" s="12">
        <f>IF('KWh (Cumulative) LI'!X56=0,0,((('KWh (Monthly) ENTRY LI'!X56*0.5)+'KWh (Cumulative) LI'!W56-'Rebasing adj LI'!X46)*X113)*X$19*X$126)</f>
        <v>0</v>
      </c>
      <c r="Y56" s="12">
        <f>IF('KWh (Cumulative) LI'!Y56=0,0,((('KWh (Monthly) ENTRY LI'!Y56*0.5)+'KWh (Cumulative) LI'!X56-'Rebasing adj LI'!Y46)*Y113)*Y$19*Y$126)</f>
        <v>0</v>
      </c>
      <c r="Z56" s="12">
        <f>IF('KWh (Cumulative) LI'!Z56=0,0,((('KWh (Monthly) ENTRY LI'!Z56*0.5)+'KWh (Cumulative) LI'!Y56-'Rebasing adj LI'!Z46)*Z113)*Z$19*Z$126)</f>
        <v>0</v>
      </c>
      <c r="AA56" s="12">
        <f>IF('KWh (Cumulative) LI'!AA56=0,0,((('KWh (Monthly) ENTRY LI'!AA56*0.5)+'KWh (Cumulative) LI'!Z56-'Rebasing adj LI'!AA46)*AA113)*AA$19*AA$126)</f>
        <v>0</v>
      </c>
      <c r="AB56" s="12">
        <f>IF('KWh (Cumulative) LI'!AB56=0,0,((('KWh (Monthly) ENTRY LI'!AB56*0.5)+'KWh (Cumulative) LI'!AA56-'Rebasing adj LI'!AB46)*AB113)*AB$19*AB$126)</f>
        <v>0</v>
      </c>
      <c r="AC56" s="12">
        <f>IF('KWh (Cumulative) LI'!AC56=0,0,((('KWh (Monthly) ENTRY LI'!AC56*0.5)+'KWh (Cumulative) LI'!AB56-'Rebasing adj LI'!AC46)*AC113)*AC$19*AC$126)</f>
        <v>0</v>
      </c>
      <c r="AD56" s="12">
        <f>IF('KWh (Cumulative) LI'!AD56=0,0,((('KWh (Monthly) ENTRY LI'!AD56*0.5)+'KWh (Cumulative) LI'!AC56-'Rebasing adj LI'!AD46)*AD113)*AD$19*AD$126)</f>
        <v>0</v>
      </c>
      <c r="AE56" s="12">
        <f>IF('KWh (Cumulative) LI'!AE56=0,0,((('KWh (Monthly) ENTRY LI'!AE56*0.5)+'KWh (Cumulative) LI'!AD56-'Rebasing adj LI'!AE46)*AE113)*AE$19*AE$126)</f>
        <v>0</v>
      </c>
      <c r="AF56" s="12">
        <f>IF('KWh (Cumulative) LI'!AF56=0,0,((('KWh (Monthly) ENTRY LI'!AF56*0.5)+'KWh (Cumulative) LI'!AE56-'Rebasing adj LI'!AF46)*AF113)*AF$19*AF$126)</f>
        <v>0</v>
      </c>
      <c r="AG56" s="12">
        <f>IF('KWh (Cumulative) LI'!AG56=0,0,((('KWh (Monthly) ENTRY LI'!AG56*0.5)+'KWh (Cumulative) LI'!AF56-'Rebasing adj LI'!AG46)*AG113)*AG$19*AG$126)</f>
        <v>0</v>
      </c>
      <c r="AH56" s="12">
        <f>IF('KWh (Cumulative) LI'!AH56=0,0,((('KWh (Monthly) ENTRY LI'!AH56*0.5)+'KWh (Cumulative) LI'!AG56-'Rebasing adj LI'!AH46)*AH113)*AH$19*AH$126)</f>
        <v>0</v>
      </c>
      <c r="AI56" s="12">
        <f>IF('KWh (Cumulative) LI'!AI56=0,0,((('KWh (Monthly) ENTRY LI'!AI56*0.5)+'KWh (Cumulative) LI'!AH56-'Rebasing adj LI'!AI46)*AI113)*AI$19*AI$126)</f>
        <v>0</v>
      </c>
      <c r="AJ56" s="12">
        <f>IF('KWh (Cumulative) LI'!AJ56=0,0,((('KWh (Monthly) ENTRY LI'!AJ56*0.5)+'KWh (Cumulative) LI'!AI56-'Rebasing adj LI'!AJ46)*AJ113)*AJ$19*AJ$126)</f>
        <v>0</v>
      </c>
      <c r="AK56" s="12">
        <f>IF('KWh (Cumulative) LI'!AK56=0,0,((('KWh (Monthly) ENTRY LI'!AK56*0.5)+'KWh (Cumulative) LI'!AJ56-'Rebasing adj LI'!AK46)*AK113)*AK$19*AK$126)</f>
        <v>0</v>
      </c>
      <c r="AL56" s="12">
        <f>IF('KWh (Cumulative) LI'!AL56=0,0,((('KWh (Monthly) ENTRY LI'!AL56*0.5)+'KWh (Cumulative) LI'!AK56-'Rebasing adj LI'!AL46)*AL113)*AL$19*AL$126)</f>
        <v>0</v>
      </c>
      <c r="AM56" s="12">
        <f>IF('KWh (Cumulative) LI'!AM56=0,0,((('KWh (Monthly) ENTRY LI'!AM56*0.5)+'KWh (Cumulative) LI'!AL56-'Rebasing adj LI'!AM46)*AM113)*AM$19*AM$126)</f>
        <v>0</v>
      </c>
      <c r="AN56" s="12">
        <f>IF('KWh (Cumulative) LI'!AN56=0,0,((('KWh (Monthly) ENTRY LI'!AN56*0.5)+'KWh (Cumulative) LI'!AM56-'Rebasing adj LI'!AN46)*AN113)*AN$19*AN$126)</f>
        <v>0</v>
      </c>
      <c r="AO56" s="12">
        <f>IF('KWh (Cumulative) LI'!AO56=0,0,((('KWh (Monthly) ENTRY LI'!AO56*0.5)+'KWh (Cumulative) LI'!AN56-'Rebasing adj LI'!AO46)*AO113)*AO$19*AO$126)</f>
        <v>0</v>
      </c>
      <c r="AP56" s="12">
        <f>IF('KWh (Cumulative) LI'!AP56=0,0,((('KWh (Monthly) ENTRY LI'!AP56*0.5)+'KWh (Cumulative) LI'!AO56-'Rebasing adj LI'!AP46)*AP113)*AP$19*AP$126)</f>
        <v>0</v>
      </c>
      <c r="AQ56" s="12">
        <f>IF('KWh (Cumulative) LI'!AQ56=0,0,((('KWh (Monthly) ENTRY LI'!AQ56*0.5)+'KWh (Cumulative) LI'!AP56-'Rebasing adj LI'!AQ46)*AQ113)*AQ$19*AQ$126)</f>
        <v>0</v>
      </c>
      <c r="AR56" s="12">
        <f>IF('KWh (Cumulative) LI'!AR56=0,0,((('KWh (Monthly) ENTRY LI'!AR56*0.5)+'KWh (Cumulative) LI'!AQ56-'Rebasing adj LI'!AR46)*AR113)*AR$19*AR$126)</f>
        <v>0</v>
      </c>
      <c r="AS56" s="12">
        <f>IF('KWh (Cumulative) LI'!AS56=0,0,((('KWh (Monthly) ENTRY LI'!AS56*0.5)+'KWh (Cumulative) LI'!AR56-'Rebasing adj LI'!AS46)*AS113)*AS$19*AS$126)</f>
        <v>0</v>
      </c>
      <c r="AT56" s="12">
        <f>IF('KWh (Cumulative) LI'!AT56=0,0,((('KWh (Monthly) ENTRY LI'!AT56*0.5)+'KWh (Cumulative) LI'!AS56-'Rebasing adj LI'!AT46)*AT113)*AT$19*AT$126)</f>
        <v>0</v>
      </c>
      <c r="AU56" s="12">
        <f>IF('KWh (Cumulative) LI'!AU56=0,0,((('KWh (Monthly) ENTRY LI'!AU56*0.5)+'KWh (Cumulative) LI'!AT56-'Rebasing adj LI'!AU46)*AU113)*AU$19*AU$126)</f>
        <v>0</v>
      </c>
      <c r="AV56" s="12">
        <f>IF('KWh (Cumulative) LI'!AV56=0,0,((('KWh (Monthly) ENTRY LI'!AV56*0.5)+'KWh (Cumulative) LI'!AU56-'Rebasing adj LI'!AV46)*AV113)*AV$19*AV$126)</f>
        <v>0</v>
      </c>
      <c r="AW56" s="12">
        <f>IF('KWh (Cumulative) LI'!AW56=0,0,((('KWh (Monthly) ENTRY LI'!AW56*0.5)+'KWh (Cumulative) LI'!AV56-'Rebasing adj LI'!AW46)*AW113)*AW$19*AW$126)</f>
        <v>0</v>
      </c>
      <c r="AX56" s="12">
        <f>IF('KWh (Cumulative) LI'!AX56=0,0,((('KWh (Monthly) ENTRY LI'!AX56*0.5)+'KWh (Cumulative) LI'!AW56-'Rebasing adj LI'!AX46)*AX113)*AX$19*AX$126)</f>
        <v>0</v>
      </c>
      <c r="AY56" s="12">
        <f>IF('KWh (Cumulative) LI'!AY56=0,0,((('KWh (Monthly) ENTRY LI'!AY56*0.5)+'KWh (Cumulative) LI'!AX56-'Rebasing adj LI'!AY46)*AY113)*AY$19*AY$126)</f>
        <v>0</v>
      </c>
      <c r="AZ56" s="12">
        <f>IF('KWh (Cumulative) LI'!AZ56=0,0,((('KWh (Monthly) ENTRY LI'!AZ56*0.5)+'KWh (Cumulative) LI'!AY56-'Rebasing adj LI'!AZ46)*AZ113)*AZ$19*AZ$126)</f>
        <v>0</v>
      </c>
      <c r="BA56" s="12">
        <f>IF('KWh (Cumulative) LI'!BA56=0,0,((('KWh (Monthly) ENTRY LI'!BA56*0.5)+'KWh (Cumulative) LI'!AZ56-'Rebasing adj LI'!BA46)*BA113)*BA$19*BA$126)</f>
        <v>0</v>
      </c>
      <c r="BB56" s="12">
        <f>IF('KWh (Cumulative) LI'!BB56=0,0,((('KWh (Monthly) ENTRY LI'!BB56*0.5)+'KWh (Cumulative) LI'!BA56-'Rebasing adj LI'!BB46)*BB113)*BB$19*BB$126)</f>
        <v>0</v>
      </c>
      <c r="BC56" s="12">
        <f>IF('KWh (Cumulative) LI'!BC56=0,0,((('KWh (Monthly) ENTRY LI'!BC56*0.5)+'KWh (Cumulative) LI'!BB56-'Rebasing adj LI'!BC46)*BC113)*BC$19*BC$126)</f>
        <v>0</v>
      </c>
      <c r="BD56" s="12">
        <f>IF('KWh (Cumulative) LI'!BD56=0,0,((('KWh (Monthly) ENTRY LI'!BD56*0.5)+'KWh (Cumulative) LI'!BC56-'Rebasing adj LI'!BD46)*BD113)*BD$19*BD$126)</f>
        <v>0</v>
      </c>
      <c r="BE56" s="12">
        <f>IF('KWh (Cumulative) LI'!BE56=0,0,((('KWh (Monthly) ENTRY LI'!BE56*0.5)+'KWh (Cumulative) LI'!BD56-'Rebasing adj LI'!BE46)*BE113)*BE$19*BE$126)</f>
        <v>0</v>
      </c>
      <c r="BF56" s="12">
        <f>IF('KWh (Cumulative) LI'!BF56=0,0,((('KWh (Monthly) ENTRY LI'!BF56*0.5)+'KWh (Cumulative) LI'!BE56-'Rebasing adj LI'!BF46)*BF113)*BF$19*BF$126)</f>
        <v>0</v>
      </c>
      <c r="BG56" s="12">
        <f>IF('KWh (Cumulative) LI'!BG56=0,0,((('KWh (Monthly) ENTRY LI'!BG56*0.5)+'KWh (Cumulative) LI'!BF56-'Rebasing adj LI'!BG46)*BG113)*BG$19*BG$126)</f>
        <v>0</v>
      </c>
      <c r="BH56" s="12">
        <f>IF('KWh (Cumulative) LI'!BH56=0,0,((('KWh (Monthly) ENTRY LI'!BH56*0.5)+'KWh (Cumulative) LI'!BG56-'Rebasing adj LI'!BH46)*BH113)*BH$19*BH$126)</f>
        <v>0</v>
      </c>
      <c r="BI56" s="12">
        <f>IF('KWh (Cumulative) LI'!BI56=0,0,((('KWh (Monthly) ENTRY LI'!BI56*0.5)+'KWh (Cumulative) LI'!BH56-'Rebasing adj LI'!BI46)*BI113)*BI$19*BI$126)</f>
        <v>0</v>
      </c>
      <c r="BJ56" s="12">
        <f>IF('KWh (Cumulative) LI'!BJ56=0,0,((('KWh (Monthly) ENTRY LI'!BJ56*0.5)+'KWh (Cumulative) LI'!BI56-'Rebasing adj LI'!BJ46)*BJ113)*BJ$19*BJ$126)</f>
        <v>0</v>
      </c>
      <c r="BK56" s="12">
        <f>IF('KWh (Cumulative) LI'!BK56=0,0,((('KWh (Monthly) ENTRY LI'!BK56*0.5)+'KWh (Cumulative) LI'!BJ56-'Rebasing adj LI'!BK46)*BK113)*BK$19*BK$126)</f>
        <v>0</v>
      </c>
      <c r="BL56" s="12">
        <f>IF('KWh (Cumulative) LI'!BL56=0,0,((('KWh (Monthly) ENTRY LI'!BL56*0.5)+'KWh (Cumulative) LI'!BK56-'Rebasing adj LI'!BL46)*BL113)*BL$19*BL$126)</f>
        <v>0</v>
      </c>
      <c r="BM56" s="12">
        <f>IF('KWh (Cumulative) LI'!BM56=0,0,((('KWh (Monthly) ENTRY LI'!BM56*0.5)+'KWh (Cumulative) LI'!BL56-'Rebasing adj LI'!BM46)*BM113)*BM$19*BM$126)</f>
        <v>0</v>
      </c>
      <c r="BN56" s="12">
        <f>IF('KWh (Cumulative) LI'!BN56=0,0,((('KWh (Monthly) ENTRY LI'!BN56*0.5)+'KWh (Cumulative) LI'!BM56-'Rebasing adj LI'!BN46)*BN113)*BN$19*BN$126)</f>
        <v>0</v>
      </c>
      <c r="BO56" s="12">
        <f>IF('KWh (Cumulative) LI'!BO56=0,0,((('KWh (Monthly) ENTRY LI'!BO56*0.5)+'KWh (Cumulative) LI'!BN56-'Rebasing adj LI'!BO46)*BO113)*BO$19*BO$126)</f>
        <v>0</v>
      </c>
      <c r="BP56" s="12">
        <f>IF('KWh (Cumulative) LI'!BP56=0,0,((('KWh (Monthly) ENTRY LI'!BP56*0.5)+'KWh (Cumulative) LI'!BO56-'Rebasing adj LI'!BP46)*BP113)*BP$19*BP$126)</f>
        <v>0</v>
      </c>
      <c r="BQ56" s="12">
        <f>IF('KWh (Cumulative) LI'!BQ56=0,0,((('KWh (Monthly) ENTRY LI'!BQ56*0.5)+'KWh (Cumulative) LI'!BP56-'Rebasing adj LI'!BQ46)*BQ113)*BQ$19*BQ$126)</f>
        <v>0</v>
      </c>
      <c r="BR56" s="12">
        <f>IF('KWh (Cumulative) LI'!BR56=0,0,((('KWh (Monthly) ENTRY LI'!BR56*0.5)+'KWh (Cumulative) LI'!BQ56-'Rebasing adj LI'!BR46)*BR113)*BR$19*BR$126)</f>
        <v>0</v>
      </c>
      <c r="BS56" s="12">
        <f>IF('KWh (Cumulative) LI'!BS56=0,0,((('KWh (Monthly) ENTRY LI'!BS56*0.5)+'KWh (Cumulative) LI'!BR56-'Rebasing adj LI'!BS46)*BS113)*BS$19*BS$126)</f>
        <v>0</v>
      </c>
      <c r="BT56" s="12">
        <f>IF('KWh (Cumulative) LI'!BT56=0,0,((('KWh (Monthly) ENTRY LI'!BT56*0.5)+'KWh (Cumulative) LI'!BS56-'Rebasing adj LI'!BT46)*BT113)*BT$19*BT$126)</f>
        <v>0</v>
      </c>
      <c r="BU56" s="12">
        <f>IF('KWh (Cumulative) LI'!BU56=0,0,((('KWh (Monthly) ENTRY LI'!BU56*0.5)+'KWh (Cumulative) LI'!BT56-'Rebasing adj LI'!BU46)*BU113)*BU$19*BU$126)</f>
        <v>0</v>
      </c>
      <c r="BV56" s="12">
        <f>IF('KWh (Cumulative) LI'!BV56=0,0,((('KWh (Monthly) ENTRY LI'!BV56*0.5)+'KWh (Cumulative) LI'!BU56-'Rebasing adj LI'!BV46)*BV113)*BV$19*BV$126)</f>
        <v>0</v>
      </c>
      <c r="BW56" s="12">
        <f>IF('KWh (Cumulative) LI'!BW56=0,0,((('KWh (Monthly) ENTRY LI'!BW56*0.5)+'KWh (Cumulative) LI'!BV56-'Rebasing adj LI'!BW46)*BW113)*BW$19*BW$126)</f>
        <v>0</v>
      </c>
      <c r="BX56" s="12">
        <f>IF('KWh (Cumulative) LI'!BX56=0,0,((('KWh (Monthly) ENTRY LI'!BX56*0.5)+'KWh (Cumulative) LI'!BW56-'Rebasing adj LI'!BX46)*BX113)*BX$19*BX$126)</f>
        <v>0</v>
      </c>
      <c r="BY56" s="12">
        <f>IF('KWh (Cumulative) LI'!BY56=0,0,((('KWh (Monthly) ENTRY LI'!BY56*0.5)+'KWh (Cumulative) LI'!BX56-'Rebasing adj LI'!BY46)*BY113)*BY$19*BY$126)</f>
        <v>0</v>
      </c>
      <c r="BZ56" s="12">
        <f>IF('KWh (Cumulative) LI'!BZ56=0,0,((('KWh (Monthly) ENTRY LI'!BZ56*0.5)+'KWh (Cumulative) LI'!BY56-'Rebasing adj LI'!BZ46)*BZ113)*BZ$19*BZ$126)</f>
        <v>0</v>
      </c>
      <c r="CA56" s="12">
        <f>IF('KWh (Cumulative) LI'!CA56=0,0,((('KWh (Monthly) ENTRY LI'!CA56*0.5)+'KWh (Cumulative) LI'!BZ56-'Rebasing adj LI'!CA46)*CA113)*CA$19*CA$126)</f>
        <v>0</v>
      </c>
      <c r="CB56" s="12">
        <f>IF('KWh (Cumulative) LI'!CB56=0,0,((('KWh (Monthly) ENTRY LI'!CB56*0.5)+'KWh (Cumulative) LI'!CA56-'Rebasing adj LI'!CB46)*CB113)*CB$19*CB$126)</f>
        <v>0</v>
      </c>
      <c r="CC56" s="12">
        <f>IF('KWh (Cumulative) LI'!CC56=0,0,((('KWh (Monthly) ENTRY LI'!CC56*0.5)+'KWh (Cumulative) LI'!CB56-'Rebasing adj LI'!CC46)*CC113)*CC$19*CC$126)</f>
        <v>0</v>
      </c>
      <c r="CD56" s="12">
        <f>IF('KWh (Cumulative) LI'!CD56=0,0,((('KWh (Monthly) ENTRY LI'!CD56*0.5)+'KWh (Cumulative) LI'!CC56-'Rebasing adj LI'!CD46)*CD113)*CD$19*CD$126)</f>
        <v>0</v>
      </c>
      <c r="CE56" s="12">
        <f>IF('KWh (Cumulative) LI'!CE56=0,0,((('KWh (Monthly) ENTRY LI'!CE56*0.5)+'KWh (Cumulative) LI'!CD56-'Rebasing adj LI'!CE46)*CE113)*CE$19*CE$126)</f>
        <v>0</v>
      </c>
      <c r="CF56" s="12">
        <f>IF('KWh (Cumulative) LI'!CF56=0,0,((('KWh (Monthly) ENTRY LI'!CF56*0.5)+'KWh (Cumulative) LI'!CE56-'Rebasing adj LI'!CF46)*CF113)*CF$19*CF$126)</f>
        <v>0</v>
      </c>
      <c r="CG56" s="12">
        <f>IF('KWh (Cumulative) LI'!CG56=0,0,((('KWh (Monthly) ENTRY LI'!CG56*0.5)+'KWh (Cumulative) LI'!CF56-'Rebasing adj LI'!CG46)*CG113)*CG$19*CG$126)</f>
        <v>0</v>
      </c>
      <c r="CH56" s="12">
        <f>IF('KWh (Cumulative) LI'!CH56=0,0,((('KWh (Monthly) ENTRY LI'!CH56*0.5)+'KWh (Cumulative) LI'!CG56-'Rebasing adj LI'!CH46)*CH113)*CH$19*CH$126)</f>
        <v>0</v>
      </c>
      <c r="CI56" s="12">
        <f>IF('KWh (Cumulative) LI'!CI56=0,0,((('KWh (Monthly) ENTRY LI'!CI56*0.5)+'KWh (Cumulative) LI'!CH56-'Rebasing adj LI'!CI46)*CI113)*CI$19*CI$126)</f>
        <v>0</v>
      </c>
      <c r="CJ56" s="12">
        <f>IF('KWh (Cumulative) LI'!CJ56=0,0,((('KWh (Monthly) ENTRY LI'!CJ56*0.5)+'KWh (Cumulative) LI'!CI56-'Rebasing adj LI'!CJ46)*CJ113)*CJ$19*CJ$126)</f>
        <v>0</v>
      </c>
    </row>
    <row r="57" spans="1:88" x14ac:dyDescent="0.35">
      <c r="A57" s="298"/>
      <c r="B57" s="47" t="s">
        <v>13</v>
      </c>
      <c r="C57" s="12">
        <f>IF('KWh (Cumulative) LI'!C57=0,0,((('KWh (Monthly) ENTRY LI'!C57*0.5)-'Rebasing adj LI'!C47)*C114)*C$19*C$126)</f>
        <v>0</v>
      </c>
      <c r="D57" s="12">
        <f>IF('KWh (Cumulative) LI'!D57=0,0,((('KWh (Monthly) ENTRY LI'!D57*0.5)+'KWh (Cumulative) LI'!C57-'Rebasing adj LI'!D47)*D114)*D$19*D$126)</f>
        <v>0</v>
      </c>
      <c r="E57" s="12">
        <f>IF('KWh (Cumulative) LI'!E57=0,0,((('KWh (Monthly) ENTRY LI'!E57*0.5)+'KWh (Cumulative) LI'!D57-'Rebasing adj LI'!E47)*E114)*E$19*E$126)</f>
        <v>0</v>
      </c>
      <c r="F57" s="12">
        <f>IF('KWh (Cumulative) LI'!F57=0,0,((('KWh (Monthly) ENTRY LI'!F57*0.5)+'KWh (Cumulative) LI'!E57-'Rebasing adj LI'!F47)*F114)*F$19*F$126)</f>
        <v>0</v>
      </c>
      <c r="G57" s="12">
        <f>IF('KWh (Cumulative) LI'!G57=0,0,((('KWh (Monthly) ENTRY LI'!G57*0.5)+'KWh (Cumulative) LI'!F57-'Rebasing adj LI'!G47)*G114)*G$19*G$126)</f>
        <v>0</v>
      </c>
      <c r="H57" s="12">
        <f>IF('KWh (Cumulative) LI'!H57=0,0,((('KWh (Monthly) ENTRY LI'!H57*0.5)+'KWh (Cumulative) LI'!G57-'Rebasing adj LI'!H47)*H114)*H$19*H$126)</f>
        <v>0</v>
      </c>
      <c r="I57" s="12">
        <f>IF('KWh (Cumulative) LI'!I57=0,0,((('KWh (Monthly) ENTRY LI'!I57*0.5)+'KWh (Cumulative) LI'!H57-'Rebasing adj LI'!I47)*I114)*I$19*I$126)</f>
        <v>0</v>
      </c>
      <c r="J57" s="12">
        <f>IF('KWh (Cumulative) LI'!J57=0,0,((('KWh (Monthly) ENTRY LI'!J57*0.5)+'KWh (Cumulative) LI'!I57-'Rebasing adj LI'!J47)*J114)*J$19*J$126)</f>
        <v>0</v>
      </c>
      <c r="K57" s="12">
        <f>IF('KWh (Cumulative) LI'!K57=0,0,((('KWh (Monthly) ENTRY LI'!K57*0.5)+'KWh (Cumulative) LI'!J57-'Rebasing adj LI'!K47)*K114)*K$19*K$126)</f>
        <v>0</v>
      </c>
      <c r="L57" s="12">
        <f>IF('KWh (Cumulative) LI'!L57=0,0,((('KWh (Monthly) ENTRY LI'!L57*0.5)+'KWh (Cumulative) LI'!K57-'Rebasing adj LI'!L47)*L114)*L$19*L$126)</f>
        <v>0</v>
      </c>
      <c r="M57" s="12">
        <f>IF('KWh (Cumulative) LI'!M57=0,0,((('KWh (Monthly) ENTRY LI'!M57*0.5)+'KWh (Cumulative) LI'!L57-'Rebasing adj LI'!M47)*M114)*M$19*M$126)</f>
        <v>0</v>
      </c>
      <c r="N57" s="12">
        <f>IF('KWh (Cumulative) LI'!N57=0,0,((('KWh (Monthly) ENTRY LI'!N57*0.5)+'KWh (Cumulative) LI'!M57-'Rebasing adj LI'!N47)*N114)*N$19*N$126)</f>
        <v>0</v>
      </c>
      <c r="O57" s="12">
        <f>IF('KWh (Cumulative) LI'!O57=0,0,((('KWh (Monthly) ENTRY LI'!O57*0.5)+'KWh (Cumulative) LI'!N57-'Rebasing adj LI'!O47)*O114)*O$19*O$126)</f>
        <v>0</v>
      </c>
      <c r="P57" s="12">
        <f>IF('KWh (Cumulative) LI'!P57=0,0,((('KWh (Monthly) ENTRY LI'!P57*0.5)+'KWh (Cumulative) LI'!O57-'Rebasing adj LI'!P47)*P114)*P$19*P$126)</f>
        <v>0</v>
      </c>
      <c r="Q57" s="12">
        <f>IF('KWh (Cumulative) LI'!Q57=0,0,((('KWh (Monthly) ENTRY LI'!Q57*0.5)+'KWh (Cumulative) LI'!P57-'Rebasing adj LI'!Q47)*Q114)*Q$19*Q$126)</f>
        <v>0</v>
      </c>
      <c r="R57" s="12">
        <f>IF('KWh (Cumulative) LI'!R57=0,0,((('KWh (Monthly) ENTRY LI'!R57*0.5)+'KWh (Cumulative) LI'!Q57-'Rebasing adj LI'!R47)*R114)*R$19*R$126)</f>
        <v>0</v>
      </c>
      <c r="S57" s="12">
        <f>IF('KWh (Cumulative) LI'!S57=0,0,((('KWh (Monthly) ENTRY LI'!S57*0.5)+'KWh (Cumulative) LI'!R57-'Rebasing adj LI'!S47)*S114)*S$19*S$126)</f>
        <v>0</v>
      </c>
      <c r="T57" s="12">
        <f>IF('KWh (Cumulative) LI'!T57=0,0,((('KWh (Monthly) ENTRY LI'!T57*0.5)+'KWh (Cumulative) LI'!S57-'Rebasing adj LI'!T47)*T114)*T$19*T$126)</f>
        <v>0</v>
      </c>
      <c r="U57" s="12">
        <f>IF('KWh (Cumulative) LI'!U57=0,0,((('KWh (Monthly) ENTRY LI'!U57*0.5)+'KWh (Cumulative) LI'!T57-'Rebasing adj LI'!U47)*U114)*U$19*U$126)</f>
        <v>0</v>
      </c>
      <c r="V57" s="12">
        <f>IF('KWh (Cumulative) LI'!V57=0,0,((('KWh (Monthly) ENTRY LI'!V57*0.5)+'KWh (Cumulative) LI'!U57-'Rebasing adj LI'!V47)*V114)*V$19*V$126)</f>
        <v>0</v>
      </c>
      <c r="W57" s="12">
        <f>IF('KWh (Cumulative) LI'!W57=0,0,((('KWh (Monthly) ENTRY LI'!W57*0.5)+'KWh (Cumulative) LI'!V57-'Rebasing adj LI'!W47)*W114)*W$19*W$126)</f>
        <v>0</v>
      </c>
      <c r="X57" s="12">
        <f>IF('KWh (Cumulative) LI'!X57=0,0,((('KWh (Monthly) ENTRY LI'!X57*0.5)+'KWh (Cumulative) LI'!W57-'Rebasing adj LI'!X47)*X114)*X$19*X$126)</f>
        <v>0</v>
      </c>
      <c r="Y57" s="12">
        <f>IF('KWh (Cumulative) LI'!Y57=0,0,((('KWh (Monthly) ENTRY LI'!Y57*0.5)+'KWh (Cumulative) LI'!X57-'Rebasing adj LI'!Y47)*Y114)*Y$19*Y$126)</f>
        <v>0</v>
      </c>
      <c r="Z57" s="12">
        <f>IF('KWh (Cumulative) LI'!Z57=0,0,((('KWh (Monthly) ENTRY LI'!Z57*0.5)+'KWh (Cumulative) LI'!Y57-'Rebasing adj LI'!Z47)*Z114)*Z$19*Z$126)</f>
        <v>0</v>
      </c>
      <c r="AA57" s="12">
        <f>IF('KWh (Cumulative) LI'!AA57=0,0,((('KWh (Monthly) ENTRY LI'!AA57*0.5)+'KWh (Cumulative) LI'!Z57-'Rebasing adj LI'!AA47)*AA114)*AA$19*AA$126)</f>
        <v>0</v>
      </c>
      <c r="AB57" s="12">
        <f>IF('KWh (Cumulative) LI'!AB57=0,0,((('KWh (Monthly) ENTRY LI'!AB57*0.5)+'KWh (Cumulative) LI'!AA57-'Rebasing adj LI'!AB47)*AB114)*AB$19*AB$126)</f>
        <v>0</v>
      </c>
      <c r="AC57" s="12">
        <f>IF('KWh (Cumulative) LI'!AC57=0,0,((('KWh (Monthly) ENTRY LI'!AC57*0.5)+'KWh (Cumulative) LI'!AB57-'Rebasing adj LI'!AC47)*AC114)*AC$19*AC$126)</f>
        <v>0</v>
      </c>
      <c r="AD57" s="12">
        <f>IF('KWh (Cumulative) LI'!AD57=0,0,((('KWh (Monthly) ENTRY LI'!AD57*0.5)+'KWh (Cumulative) LI'!AC57-'Rebasing adj LI'!AD47)*AD114)*AD$19*AD$126)</f>
        <v>0</v>
      </c>
      <c r="AE57" s="12">
        <f>IF('KWh (Cumulative) LI'!AE57=0,0,((('KWh (Monthly) ENTRY LI'!AE57*0.5)+'KWh (Cumulative) LI'!AD57-'Rebasing adj LI'!AE47)*AE114)*AE$19*AE$126)</f>
        <v>0</v>
      </c>
      <c r="AF57" s="12">
        <f>IF('KWh (Cumulative) LI'!AF57=0,0,((('KWh (Monthly) ENTRY LI'!AF57*0.5)+'KWh (Cumulative) LI'!AE57-'Rebasing adj LI'!AF47)*AF114)*AF$19*AF$126)</f>
        <v>0</v>
      </c>
      <c r="AG57" s="12">
        <f>IF('KWh (Cumulative) LI'!AG57=0,0,((('KWh (Monthly) ENTRY LI'!AG57*0.5)+'KWh (Cumulative) LI'!AF57-'Rebasing adj LI'!AG47)*AG114)*AG$19*AG$126)</f>
        <v>0</v>
      </c>
      <c r="AH57" s="12">
        <f>IF('KWh (Cumulative) LI'!AH57=0,0,((('KWh (Monthly) ENTRY LI'!AH57*0.5)+'KWh (Cumulative) LI'!AG57-'Rebasing adj LI'!AH47)*AH114)*AH$19*AH$126)</f>
        <v>0</v>
      </c>
      <c r="AI57" s="12">
        <f>IF('KWh (Cumulative) LI'!AI57=0,0,((('KWh (Monthly) ENTRY LI'!AI57*0.5)+'KWh (Cumulative) LI'!AH57-'Rebasing adj LI'!AI47)*AI114)*AI$19*AI$126)</f>
        <v>0</v>
      </c>
      <c r="AJ57" s="12">
        <f>IF('KWh (Cumulative) LI'!AJ57=0,0,((('KWh (Monthly) ENTRY LI'!AJ57*0.5)+'KWh (Cumulative) LI'!AI57-'Rebasing adj LI'!AJ47)*AJ114)*AJ$19*AJ$126)</f>
        <v>0</v>
      </c>
      <c r="AK57" s="12">
        <f>IF('KWh (Cumulative) LI'!AK57=0,0,((('KWh (Monthly) ENTRY LI'!AK57*0.5)+'KWh (Cumulative) LI'!AJ57-'Rebasing adj LI'!AK47)*AK114)*AK$19*AK$126)</f>
        <v>0</v>
      </c>
      <c r="AL57" s="12">
        <f>IF('KWh (Cumulative) LI'!AL57=0,0,((('KWh (Monthly) ENTRY LI'!AL57*0.5)+'KWh (Cumulative) LI'!AK57-'Rebasing adj LI'!AL47)*AL114)*AL$19*AL$126)</f>
        <v>0</v>
      </c>
      <c r="AM57" s="12">
        <f>IF('KWh (Cumulative) LI'!AM57=0,0,((('KWh (Monthly) ENTRY LI'!AM57*0.5)+'KWh (Cumulative) LI'!AL57-'Rebasing adj LI'!AM47)*AM114)*AM$19*AM$126)</f>
        <v>0</v>
      </c>
      <c r="AN57" s="12">
        <f>IF('KWh (Cumulative) LI'!AN57=0,0,((('KWh (Monthly) ENTRY LI'!AN57*0.5)+'KWh (Cumulative) LI'!AM57-'Rebasing adj LI'!AN47)*AN114)*AN$19*AN$126)</f>
        <v>0</v>
      </c>
      <c r="AO57" s="12">
        <f>IF('KWh (Cumulative) LI'!AO57=0,0,((('KWh (Monthly) ENTRY LI'!AO57*0.5)+'KWh (Cumulative) LI'!AN57-'Rebasing adj LI'!AO47)*AO114)*AO$19*AO$126)</f>
        <v>0</v>
      </c>
      <c r="AP57" s="12">
        <f>IF('KWh (Cumulative) LI'!AP57=0,0,((('KWh (Monthly) ENTRY LI'!AP57*0.5)+'KWh (Cumulative) LI'!AO57-'Rebasing adj LI'!AP47)*AP114)*AP$19*AP$126)</f>
        <v>0</v>
      </c>
      <c r="AQ57" s="12">
        <f>IF('KWh (Cumulative) LI'!AQ57=0,0,((('KWh (Monthly) ENTRY LI'!AQ57*0.5)+'KWh (Cumulative) LI'!AP57-'Rebasing adj LI'!AQ47)*AQ114)*AQ$19*AQ$126)</f>
        <v>0</v>
      </c>
      <c r="AR57" s="12">
        <f>IF('KWh (Cumulative) LI'!AR57=0,0,((('KWh (Monthly) ENTRY LI'!AR57*0.5)+'KWh (Cumulative) LI'!AQ57-'Rebasing adj LI'!AR47)*AR114)*AR$19*AR$126)</f>
        <v>0</v>
      </c>
      <c r="AS57" s="12">
        <f>IF('KWh (Cumulative) LI'!AS57=0,0,((('KWh (Monthly) ENTRY LI'!AS57*0.5)+'KWh (Cumulative) LI'!AR57-'Rebasing adj LI'!AS47)*AS114)*AS$19*AS$126)</f>
        <v>0</v>
      </c>
      <c r="AT57" s="12">
        <f>IF('KWh (Cumulative) LI'!AT57=0,0,((('KWh (Monthly) ENTRY LI'!AT57*0.5)+'KWh (Cumulative) LI'!AS57-'Rebasing adj LI'!AT47)*AT114)*AT$19*AT$126)</f>
        <v>0</v>
      </c>
      <c r="AU57" s="12">
        <f>IF('KWh (Cumulative) LI'!AU57=0,0,((('KWh (Monthly) ENTRY LI'!AU57*0.5)+'KWh (Cumulative) LI'!AT57-'Rebasing adj LI'!AU47)*AU114)*AU$19*AU$126)</f>
        <v>0</v>
      </c>
      <c r="AV57" s="12">
        <f>IF('KWh (Cumulative) LI'!AV57=0,0,((('KWh (Monthly) ENTRY LI'!AV57*0.5)+'KWh (Cumulative) LI'!AU57-'Rebasing adj LI'!AV47)*AV114)*AV$19*AV$126)</f>
        <v>0</v>
      </c>
      <c r="AW57" s="12">
        <f>IF('KWh (Cumulative) LI'!AW57=0,0,((('KWh (Monthly) ENTRY LI'!AW57*0.5)+'KWh (Cumulative) LI'!AV57-'Rebasing adj LI'!AW47)*AW114)*AW$19*AW$126)</f>
        <v>0</v>
      </c>
      <c r="AX57" s="12">
        <f>IF('KWh (Cumulative) LI'!AX57=0,0,((('KWh (Monthly) ENTRY LI'!AX57*0.5)+'KWh (Cumulative) LI'!AW57-'Rebasing adj LI'!AX47)*AX114)*AX$19*AX$126)</f>
        <v>0</v>
      </c>
      <c r="AY57" s="12">
        <f>IF('KWh (Cumulative) LI'!AY57=0,0,((('KWh (Monthly) ENTRY LI'!AY57*0.5)+'KWh (Cumulative) LI'!AX57-'Rebasing adj LI'!AY47)*AY114)*AY$19*AY$126)</f>
        <v>0</v>
      </c>
      <c r="AZ57" s="12">
        <f>IF('KWh (Cumulative) LI'!AZ57=0,0,((('KWh (Monthly) ENTRY LI'!AZ57*0.5)+'KWh (Cumulative) LI'!AY57-'Rebasing adj LI'!AZ47)*AZ114)*AZ$19*AZ$126)</f>
        <v>0</v>
      </c>
      <c r="BA57" s="12">
        <f>IF('KWh (Cumulative) LI'!BA57=0,0,((('KWh (Monthly) ENTRY LI'!BA57*0.5)+'KWh (Cumulative) LI'!AZ57-'Rebasing adj LI'!BA47)*BA114)*BA$19*BA$126)</f>
        <v>0</v>
      </c>
      <c r="BB57" s="12">
        <f>IF('KWh (Cumulative) LI'!BB57=0,0,((('KWh (Monthly) ENTRY LI'!BB57*0.5)+'KWh (Cumulative) LI'!BA57-'Rebasing adj LI'!BB47)*BB114)*BB$19*BB$126)</f>
        <v>0</v>
      </c>
      <c r="BC57" s="12">
        <f>IF('KWh (Cumulative) LI'!BC57=0,0,((('KWh (Monthly) ENTRY LI'!BC57*0.5)+'KWh (Cumulative) LI'!BB57-'Rebasing adj LI'!BC47)*BC114)*BC$19*BC$126)</f>
        <v>0</v>
      </c>
      <c r="BD57" s="12">
        <f>IF('KWh (Cumulative) LI'!BD57=0,0,((('KWh (Monthly) ENTRY LI'!BD57*0.5)+'KWh (Cumulative) LI'!BC57-'Rebasing adj LI'!BD47)*BD114)*BD$19*BD$126)</f>
        <v>0</v>
      </c>
      <c r="BE57" s="12">
        <f>IF('KWh (Cumulative) LI'!BE57=0,0,((('KWh (Monthly) ENTRY LI'!BE57*0.5)+'KWh (Cumulative) LI'!BD57-'Rebasing adj LI'!BE47)*BE114)*BE$19*BE$126)</f>
        <v>0</v>
      </c>
      <c r="BF57" s="12">
        <f>IF('KWh (Cumulative) LI'!BF57=0,0,((('KWh (Monthly) ENTRY LI'!BF57*0.5)+'KWh (Cumulative) LI'!BE57-'Rebasing adj LI'!BF47)*BF114)*BF$19*BF$126)</f>
        <v>0</v>
      </c>
      <c r="BG57" s="12">
        <f>IF('KWh (Cumulative) LI'!BG57=0,0,((('KWh (Monthly) ENTRY LI'!BG57*0.5)+'KWh (Cumulative) LI'!BF57-'Rebasing adj LI'!BG47)*BG114)*BG$19*BG$126)</f>
        <v>0</v>
      </c>
      <c r="BH57" s="12">
        <f>IF('KWh (Cumulative) LI'!BH57=0,0,((('KWh (Monthly) ENTRY LI'!BH57*0.5)+'KWh (Cumulative) LI'!BG57-'Rebasing adj LI'!BH47)*BH114)*BH$19*BH$126)</f>
        <v>0</v>
      </c>
      <c r="BI57" s="12">
        <f>IF('KWh (Cumulative) LI'!BI57=0,0,((('KWh (Monthly) ENTRY LI'!BI57*0.5)+'KWh (Cumulative) LI'!BH57-'Rebasing adj LI'!BI47)*BI114)*BI$19*BI$126)</f>
        <v>0</v>
      </c>
      <c r="BJ57" s="12">
        <f>IF('KWh (Cumulative) LI'!BJ57=0,0,((('KWh (Monthly) ENTRY LI'!BJ57*0.5)+'KWh (Cumulative) LI'!BI57-'Rebasing adj LI'!BJ47)*BJ114)*BJ$19*BJ$126)</f>
        <v>0</v>
      </c>
      <c r="BK57" s="12">
        <f>IF('KWh (Cumulative) LI'!BK57=0,0,((('KWh (Monthly) ENTRY LI'!BK57*0.5)+'KWh (Cumulative) LI'!BJ57-'Rebasing adj LI'!BK47)*BK114)*BK$19*BK$126)</f>
        <v>0</v>
      </c>
      <c r="BL57" s="12">
        <f>IF('KWh (Cumulative) LI'!BL57=0,0,((('KWh (Monthly) ENTRY LI'!BL57*0.5)+'KWh (Cumulative) LI'!BK57-'Rebasing adj LI'!BL47)*BL114)*BL$19*BL$126)</f>
        <v>0</v>
      </c>
      <c r="BM57" s="12">
        <f>IF('KWh (Cumulative) LI'!BM57=0,0,((('KWh (Monthly) ENTRY LI'!BM57*0.5)+'KWh (Cumulative) LI'!BL57-'Rebasing adj LI'!BM47)*BM114)*BM$19*BM$126)</f>
        <v>0</v>
      </c>
      <c r="BN57" s="12">
        <f>IF('KWh (Cumulative) LI'!BN57=0,0,((('KWh (Monthly) ENTRY LI'!BN57*0.5)+'KWh (Cumulative) LI'!BM57-'Rebasing adj LI'!BN47)*BN114)*BN$19*BN$126)</f>
        <v>0</v>
      </c>
      <c r="BO57" s="12">
        <f>IF('KWh (Cumulative) LI'!BO57=0,0,((('KWh (Monthly) ENTRY LI'!BO57*0.5)+'KWh (Cumulative) LI'!BN57-'Rebasing adj LI'!BO47)*BO114)*BO$19*BO$126)</f>
        <v>0</v>
      </c>
      <c r="BP57" s="12">
        <f>IF('KWh (Cumulative) LI'!BP57=0,0,((('KWh (Monthly) ENTRY LI'!BP57*0.5)+'KWh (Cumulative) LI'!BO57-'Rebasing adj LI'!BP47)*BP114)*BP$19*BP$126)</f>
        <v>0</v>
      </c>
      <c r="BQ57" s="12">
        <f>IF('KWh (Cumulative) LI'!BQ57=0,0,((('KWh (Monthly) ENTRY LI'!BQ57*0.5)+'KWh (Cumulative) LI'!BP57-'Rebasing adj LI'!BQ47)*BQ114)*BQ$19*BQ$126)</f>
        <v>0</v>
      </c>
      <c r="BR57" s="12">
        <f>IF('KWh (Cumulative) LI'!BR57=0,0,((('KWh (Monthly) ENTRY LI'!BR57*0.5)+'KWh (Cumulative) LI'!BQ57-'Rebasing adj LI'!BR47)*BR114)*BR$19*BR$126)</f>
        <v>0</v>
      </c>
      <c r="BS57" s="12">
        <f>IF('KWh (Cumulative) LI'!BS57=0,0,((('KWh (Monthly) ENTRY LI'!BS57*0.5)+'KWh (Cumulative) LI'!BR57-'Rebasing adj LI'!BS47)*BS114)*BS$19*BS$126)</f>
        <v>0</v>
      </c>
      <c r="BT57" s="12">
        <f>IF('KWh (Cumulative) LI'!BT57=0,0,((('KWh (Monthly) ENTRY LI'!BT57*0.5)+'KWh (Cumulative) LI'!BS57-'Rebasing adj LI'!BT47)*BT114)*BT$19*BT$126)</f>
        <v>0</v>
      </c>
      <c r="BU57" s="12">
        <f>IF('KWh (Cumulative) LI'!BU57=0,0,((('KWh (Monthly) ENTRY LI'!BU57*0.5)+'KWh (Cumulative) LI'!BT57-'Rebasing adj LI'!BU47)*BU114)*BU$19*BU$126)</f>
        <v>0</v>
      </c>
      <c r="BV57" s="12">
        <f>IF('KWh (Cumulative) LI'!BV57=0,0,((('KWh (Monthly) ENTRY LI'!BV57*0.5)+'KWh (Cumulative) LI'!BU57-'Rebasing adj LI'!BV47)*BV114)*BV$19*BV$126)</f>
        <v>0</v>
      </c>
      <c r="BW57" s="12">
        <f>IF('KWh (Cumulative) LI'!BW57=0,0,((('KWh (Monthly) ENTRY LI'!BW57*0.5)+'KWh (Cumulative) LI'!BV57-'Rebasing adj LI'!BW47)*BW114)*BW$19*BW$126)</f>
        <v>0</v>
      </c>
      <c r="BX57" s="12">
        <f>IF('KWh (Cumulative) LI'!BX57=0,0,((('KWh (Monthly) ENTRY LI'!BX57*0.5)+'KWh (Cumulative) LI'!BW57-'Rebasing adj LI'!BX47)*BX114)*BX$19*BX$126)</f>
        <v>0</v>
      </c>
      <c r="BY57" s="12">
        <f>IF('KWh (Cumulative) LI'!BY57=0,0,((('KWh (Monthly) ENTRY LI'!BY57*0.5)+'KWh (Cumulative) LI'!BX57-'Rebasing adj LI'!BY47)*BY114)*BY$19*BY$126)</f>
        <v>0</v>
      </c>
      <c r="BZ57" s="12">
        <f>IF('KWh (Cumulative) LI'!BZ57=0,0,((('KWh (Monthly) ENTRY LI'!BZ57*0.5)+'KWh (Cumulative) LI'!BY57-'Rebasing adj LI'!BZ47)*BZ114)*BZ$19*BZ$126)</f>
        <v>0</v>
      </c>
      <c r="CA57" s="12">
        <f>IF('KWh (Cumulative) LI'!CA57=0,0,((('KWh (Monthly) ENTRY LI'!CA57*0.5)+'KWh (Cumulative) LI'!BZ57-'Rebasing adj LI'!CA47)*CA114)*CA$19*CA$126)</f>
        <v>0</v>
      </c>
      <c r="CB57" s="12">
        <f>IF('KWh (Cumulative) LI'!CB57=0,0,((('KWh (Monthly) ENTRY LI'!CB57*0.5)+'KWh (Cumulative) LI'!CA57-'Rebasing adj LI'!CB47)*CB114)*CB$19*CB$126)</f>
        <v>0</v>
      </c>
      <c r="CC57" s="12">
        <f>IF('KWh (Cumulative) LI'!CC57=0,0,((('KWh (Monthly) ENTRY LI'!CC57*0.5)+'KWh (Cumulative) LI'!CB57-'Rebasing adj LI'!CC47)*CC114)*CC$19*CC$126)</f>
        <v>0</v>
      </c>
      <c r="CD57" s="12">
        <f>IF('KWh (Cumulative) LI'!CD57=0,0,((('KWh (Monthly) ENTRY LI'!CD57*0.5)+'KWh (Cumulative) LI'!CC57-'Rebasing adj LI'!CD47)*CD114)*CD$19*CD$126)</f>
        <v>0</v>
      </c>
      <c r="CE57" s="12">
        <f>IF('KWh (Cumulative) LI'!CE57=0,0,((('KWh (Monthly) ENTRY LI'!CE57*0.5)+'KWh (Cumulative) LI'!CD57-'Rebasing adj LI'!CE47)*CE114)*CE$19*CE$126)</f>
        <v>0</v>
      </c>
      <c r="CF57" s="12">
        <f>IF('KWh (Cumulative) LI'!CF57=0,0,((('KWh (Monthly) ENTRY LI'!CF57*0.5)+'KWh (Cumulative) LI'!CE57-'Rebasing adj LI'!CF47)*CF114)*CF$19*CF$126)</f>
        <v>0</v>
      </c>
      <c r="CG57" s="12">
        <f>IF('KWh (Cumulative) LI'!CG57=0,0,((('KWh (Monthly) ENTRY LI'!CG57*0.5)+'KWh (Cumulative) LI'!CF57-'Rebasing adj LI'!CG47)*CG114)*CG$19*CG$126)</f>
        <v>0</v>
      </c>
      <c r="CH57" s="12">
        <f>IF('KWh (Cumulative) LI'!CH57=0,0,((('KWh (Monthly) ENTRY LI'!CH57*0.5)+'KWh (Cumulative) LI'!CG57-'Rebasing adj LI'!CH47)*CH114)*CH$19*CH$126)</f>
        <v>0</v>
      </c>
      <c r="CI57" s="12">
        <f>IF('KWh (Cumulative) LI'!CI57=0,0,((('KWh (Monthly) ENTRY LI'!CI57*0.5)+'KWh (Cumulative) LI'!CH57-'Rebasing adj LI'!CI47)*CI114)*CI$19*CI$126)</f>
        <v>0</v>
      </c>
      <c r="CJ57" s="12">
        <f>IF('KWh (Cumulative) LI'!CJ57=0,0,((('KWh (Monthly) ENTRY LI'!CJ57*0.5)+'KWh (Cumulative) LI'!CI57-'Rebasing adj LI'!CJ47)*CJ114)*CJ$19*CJ$126)</f>
        <v>0</v>
      </c>
    </row>
    <row r="58" spans="1:88" x14ac:dyDescent="0.35">
      <c r="A58" s="298"/>
      <c r="B58" s="47" t="s">
        <v>4</v>
      </c>
      <c r="C58" s="12">
        <f>IF('KWh (Cumulative) LI'!C58=0,0,((('KWh (Monthly) ENTRY LI'!C58*0.5)-'Rebasing adj LI'!C48)*C115)*C$19*C$126)</f>
        <v>0</v>
      </c>
      <c r="D58" s="12">
        <f>IF('KWh (Cumulative) LI'!D58=0,0,((('KWh (Monthly) ENTRY LI'!D58*0.5)+'KWh (Cumulative) LI'!C58-'Rebasing adj LI'!D48)*D115)*D$19*D$126)</f>
        <v>0</v>
      </c>
      <c r="E58" s="12">
        <f>IF('KWh (Cumulative) LI'!E58=0,0,((('KWh (Monthly) ENTRY LI'!E58*0.5)+'KWh (Cumulative) LI'!D58-'Rebasing adj LI'!E48)*E115)*E$19*E$126)</f>
        <v>0</v>
      </c>
      <c r="F58" s="12">
        <f>IF('KWh (Cumulative) LI'!F58=0,0,((('KWh (Monthly) ENTRY LI'!F58*0.5)+'KWh (Cumulative) LI'!E58-'Rebasing adj LI'!F48)*F115)*F$19*F$126)</f>
        <v>0</v>
      </c>
      <c r="G58" s="12">
        <f>IF('KWh (Cumulative) LI'!G58=0,0,((('KWh (Monthly) ENTRY LI'!G58*0.5)+'KWh (Cumulative) LI'!F58-'Rebasing adj LI'!G48)*G115)*G$19*G$126)</f>
        <v>0</v>
      </c>
      <c r="H58" s="12">
        <f>IF('KWh (Cumulative) LI'!H58=0,0,((('KWh (Monthly) ENTRY LI'!H58*0.5)+'KWh (Cumulative) LI'!G58-'Rebasing adj LI'!H48)*H115)*H$19*H$126)</f>
        <v>0</v>
      </c>
      <c r="I58" s="12">
        <f>IF('KWh (Cumulative) LI'!I58=0,0,((('KWh (Monthly) ENTRY LI'!I58*0.5)+'KWh (Cumulative) LI'!H58-'Rebasing adj LI'!I48)*I115)*I$19*I$126)</f>
        <v>0</v>
      </c>
      <c r="J58" s="12">
        <f>IF('KWh (Cumulative) LI'!J58=0,0,((('KWh (Monthly) ENTRY LI'!J58*0.5)+'KWh (Cumulative) LI'!I58-'Rebasing adj LI'!J48)*J115)*J$19*J$126)</f>
        <v>0</v>
      </c>
      <c r="K58" s="12">
        <f>IF('KWh (Cumulative) LI'!K58=0,0,((('KWh (Monthly) ENTRY LI'!K58*0.5)+'KWh (Cumulative) LI'!J58-'Rebasing adj LI'!K48)*K115)*K$19*K$126)</f>
        <v>0</v>
      </c>
      <c r="L58" s="12">
        <f>IF('KWh (Cumulative) LI'!L58=0,0,((('KWh (Monthly) ENTRY LI'!L58*0.5)+'KWh (Cumulative) LI'!K58-'Rebasing adj LI'!L48)*L115)*L$19*L$126)</f>
        <v>0</v>
      </c>
      <c r="M58" s="12">
        <f>IF('KWh (Cumulative) LI'!M58=0,0,((('KWh (Monthly) ENTRY LI'!M58*0.5)+'KWh (Cumulative) LI'!L58-'Rebasing adj LI'!M48)*M115)*M$19*M$126)</f>
        <v>0</v>
      </c>
      <c r="N58" s="12">
        <f>IF('KWh (Cumulative) LI'!N58=0,0,((('KWh (Monthly) ENTRY LI'!N58*0.5)+'KWh (Cumulative) LI'!M58-'Rebasing adj LI'!N48)*N115)*N$19*N$126)</f>
        <v>0</v>
      </c>
      <c r="O58" s="12">
        <f>IF('KWh (Cumulative) LI'!O58=0,0,((('KWh (Monthly) ENTRY LI'!O58*0.5)+'KWh (Cumulative) LI'!N58-'Rebasing adj LI'!O48)*O115)*O$19*O$126)</f>
        <v>0</v>
      </c>
      <c r="P58" s="12">
        <f>IF('KWh (Cumulative) LI'!P58=0,0,((('KWh (Monthly) ENTRY LI'!P58*0.5)+'KWh (Cumulative) LI'!O58-'Rebasing adj LI'!P48)*P115)*P$19*P$126)</f>
        <v>0</v>
      </c>
      <c r="Q58" s="12">
        <f>IF('KWh (Cumulative) LI'!Q58=0,0,((('KWh (Monthly) ENTRY LI'!Q58*0.5)+'KWh (Cumulative) LI'!P58-'Rebasing adj LI'!Q48)*Q115)*Q$19*Q$126)</f>
        <v>0</v>
      </c>
      <c r="R58" s="12">
        <f>IF('KWh (Cumulative) LI'!R58=0,0,((('KWh (Monthly) ENTRY LI'!R58*0.5)+'KWh (Cumulative) LI'!Q58-'Rebasing adj LI'!R48)*R115)*R$19*R$126)</f>
        <v>0</v>
      </c>
      <c r="S58" s="12">
        <f>IF('KWh (Cumulative) LI'!S58=0,0,((('KWh (Monthly) ENTRY LI'!S58*0.5)+'KWh (Cumulative) LI'!R58-'Rebasing adj LI'!S48)*S115)*S$19*S$126)</f>
        <v>0</v>
      </c>
      <c r="T58" s="12">
        <f>IF('KWh (Cumulative) LI'!T58=0,0,((('KWh (Monthly) ENTRY LI'!T58*0.5)+'KWh (Cumulative) LI'!S58-'Rebasing adj LI'!T48)*T115)*T$19*T$126)</f>
        <v>0</v>
      </c>
      <c r="U58" s="12">
        <f>IF('KWh (Cumulative) LI'!U58=0,0,((('KWh (Monthly) ENTRY LI'!U58*0.5)+'KWh (Cumulative) LI'!T58-'Rebasing adj LI'!U48)*U115)*U$19*U$126)</f>
        <v>0</v>
      </c>
      <c r="V58" s="12">
        <f>IF('KWh (Cumulative) LI'!V58=0,0,((('KWh (Monthly) ENTRY LI'!V58*0.5)+'KWh (Cumulative) LI'!U58-'Rebasing adj LI'!V48)*V115)*V$19*V$126)</f>
        <v>0</v>
      </c>
      <c r="W58" s="12">
        <f>IF('KWh (Cumulative) LI'!W58=0,0,((('KWh (Monthly) ENTRY LI'!W58*0.5)+'KWh (Cumulative) LI'!V58-'Rebasing adj LI'!W48)*W115)*W$19*W$126)</f>
        <v>0</v>
      </c>
      <c r="X58" s="12">
        <f>IF('KWh (Cumulative) LI'!X58=0,0,((('KWh (Monthly) ENTRY LI'!X58*0.5)+'KWh (Cumulative) LI'!W58-'Rebasing adj LI'!X48)*X115)*X$19*X$126)</f>
        <v>0</v>
      </c>
      <c r="Y58" s="12">
        <f>IF('KWh (Cumulative) LI'!Y58=0,0,((('KWh (Monthly) ENTRY LI'!Y58*0.5)+'KWh (Cumulative) LI'!X58-'Rebasing adj LI'!Y48)*Y115)*Y$19*Y$126)</f>
        <v>0</v>
      </c>
      <c r="Z58" s="12">
        <f>IF('KWh (Cumulative) LI'!Z58=0,0,((('KWh (Monthly) ENTRY LI'!Z58*0.5)+'KWh (Cumulative) LI'!Y58-'Rebasing adj LI'!Z48)*Z115)*Z$19*Z$126)</f>
        <v>0</v>
      </c>
      <c r="AA58" s="12">
        <f>IF('KWh (Cumulative) LI'!AA58=0,0,((('KWh (Monthly) ENTRY LI'!AA58*0.5)+'KWh (Cumulative) LI'!Z58-'Rebasing adj LI'!AA48)*AA115)*AA$19*AA$126)</f>
        <v>0</v>
      </c>
      <c r="AB58" s="12">
        <f>IF('KWh (Cumulative) LI'!AB58=0,0,((('KWh (Monthly) ENTRY LI'!AB58*0.5)+'KWh (Cumulative) LI'!AA58-'Rebasing adj LI'!AB48)*AB115)*AB$19*AB$126)</f>
        <v>0</v>
      </c>
      <c r="AC58" s="12">
        <f>IF('KWh (Cumulative) LI'!AC58=0,0,((('KWh (Monthly) ENTRY LI'!AC58*0.5)+'KWh (Cumulative) LI'!AB58-'Rebasing adj LI'!AC48)*AC115)*AC$19*AC$126)</f>
        <v>0</v>
      </c>
      <c r="AD58" s="12">
        <f>IF('KWh (Cumulative) LI'!AD58=0,0,((('KWh (Monthly) ENTRY LI'!AD57*0.5)+'KWh (Cumulative) LI'!AC58-'Rebasing adj LI'!AD48)*AD115)*AD$19*AD$126)</f>
        <v>0</v>
      </c>
      <c r="AE58" s="12">
        <f>IF('KWh (Cumulative) LI'!AE58=0,0,((('KWh (Monthly) ENTRY LI'!AE58*0.5)+'KWh (Cumulative) LI'!AD58-'Rebasing adj LI'!AE48)*AE115)*AE$19*AE$126)</f>
        <v>0</v>
      </c>
      <c r="AF58" s="12">
        <f>IF('KWh (Cumulative) LI'!AF58=0,0,((('KWh (Monthly) ENTRY LI'!AF58*0.5)+'KWh (Cumulative) LI'!AE58-'Rebasing adj LI'!AF48)*AF115)*AF$19*AF$126)</f>
        <v>0</v>
      </c>
      <c r="AG58" s="12">
        <f>IF('KWh (Cumulative) LI'!AG58=0,0,((('KWh (Monthly) ENTRY LI'!AG58*0.5)+'KWh (Cumulative) LI'!AF58-'Rebasing adj LI'!AG48)*AG115)*AG$19*AG$126)</f>
        <v>0</v>
      </c>
      <c r="AH58" s="12">
        <f>IF('KWh (Cumulative) LI'!AH58=0,0,((('KWh (Monthly) ENTRY LI'!AH58*0.5)+'KWh (Cumulative) LI'!AG58-'Rebasing adj LI'!AH48)*AH115)*AH$19*AH$126)</f>
        <v>0</v>
      </c>
      <c r="AI58" s="12">
        <f>IF('KWh (Cumulative) LI'!AI58=0,0,((('KWh (Monthly) ENTRY LI'!AI58*0.5)+'KWh (Cumulative) LI'!AH58-'Rebasing adj LI'!AI48)*AI115)*AI$19*AI$126)</f>
        <v>0</v>
      </c>
      <c r="AJ58" s="12">
        <f>IF('KWh (Cumulative) LI'!AJ58=0,0,((('KWh (Monthly) ENTRY LI'!AJ58*0.5)+'KWh (Cumulative) LI'!AI58-'Rebasing adj LI'!AJ48)*AJ115)*AJ$19*AJ$126)</f>
        <v>0</v>
      </c>
      <c r="AK58" s="12">
        <f>IF('KWh (Cumulative) LI'!AK58=0,0,((('KWh (Monthly) ENTRY LI'!AK58*0.5)+'KWh (Cumulative) LI'!AJ58-'Rebasing adj LI'!AK48)*AK115)*AK$19*AK$126)</f>
        <v>0</v>
      </c>
      <c r="AL58" s="12">
        <f>IF('KWh (Cumulative) LI'!AL58=0,0,((('KWh (Monthly) ENTRY LI'!AL58*0.5)+'KWh (Cumulative) LI'!AK58-'Rebasing adj LI'!AL48)*AL115)*AL$19*AL$126)</f>
        <v>0</v>
      </c>
      <c r="AM58" s="12">
        <f>IF('KWh (Cumulative) LI'!AM58=0,0,((('KWh (Monthly) ENTRY LI'!AM58*0.5)+'KWh (Cumulative) LI'!AL58-'Rebasing adj LI'!AM48)*AM115)*AM$19*AM$126)</f>
        <v>0</v>
      </c>
      <c r="AN58" s="12">
        <f>IF('KWh (Cumulative) LI'!AN58=0,0,((('KWh (Monthly) ENTRY LI'!AN58*0.5)+'KWh (Cumulative) LI'!AM58-'Rebasing adj LI'!AN48)*AN115)*AN$19*AN$126)</f>
        <v>0</v>
      </c>
      <c r="AO58" s="12">
        <f>IF('KWh (Cumulative) LI'!AO58=0,0,((('KWh (Monthly) ENTRY LI'!AO58*0.5)+'KWh (Cumulative) LI'!AN58-'Rebasing adj LI'!AO48)*AO115)*AO$19*AO$126)</f>
        <v>0</v>
      </c>
      <c r="AP58" s="12">
        <f>IF('KWh (Cumulative) LI'!AP58=0,0,((('KWh (Monthly) ENTRY LI'!AP58*0.5)+'KWh (Cumulative) LI'!AO58-'Rebasing adj LI'!AP48)*AP115)*AP$19*AP$126)</f>
        <v>0</v>
      </c>
      <c r="AQ58" s="12">
        <f>IF('KWh (Cumulative) LI'!AQ58=0,0,((('KWh (Monthly) ENTRY LI'!AQ58*0.5)+'KWh (Cumulative) LI'!AP58-'Rebasing adj LI'!AQ48)*AQ115)*AQ$19*AQ$126)</f>
        <v>0</v>
      </c>
      <c r="AR58" s="12">
        <f>IF('KWh (Cumulative) LI'!AR58=0,0,((('KWh (Monthly) ENTRY LI'!AR58*0.5)+'KWh (Cumulative) LI'!AQ58-'Rebasing adj LI'!AR48)*AR115)*AR$19*AR$126)</f>
        <v>0</v>
      </c>
      <c r="AS58" s="12">
        <f>IF('KWh (Cumulative) LI'!AS58=0,0,((('KWh (Monthly) ENTRY LI'!AS58*0.5)+'KWh (Cumulative) LI'!AR58-'Rebasing adj LI'!AS48)*AS115)*AS$19*AS$126)</f>
        <v>0</v>
      </c>
      <c r="AT58" s="12">
        <f>IF('KWh (Cumulative) LI'!AT58=0,0,((('KWh (Monthly) ENTRY LI'!AT58*0.5)+'KWh (Cumulative) LI'!AS58-'Rebasing adj LI'!AT48)*AT115)*AT$19*AT$126)</f>
        <v>0</v>
      </c>
      <c r="AU58" s="12">
        <f>IF('KWh (Cumulative) LI'!AU58=0,0,((('KWh (Monthly) ENTRY LI'!AU58*0.5)+'KWh (Cumulative) LI'!AT58-'Rebasing adj LI'!AU48)*AU115)*AU$19*AU$126)</f>
        <v>0</v>
      </c>
      <c r="AV58" s="12">
        <f>IF('KWh (Cumulative) LI'!AV58=0,0,((('KWh (Monthly) ENTRY LI'!AV58*0.5)+'KWh (Cumulative) LI'!AU58-'Rebasing adj LI'!AV48)*AV115)*AV$19*AV$126)</f>
        <v>0</v>
      </c>
      <c r="AW58" s="12">
        <f>IF('KWh (Cumulative) LI'!AW58=0,0,((('KWh (Monthly) ENTRY LI'!AW58*0.5)+'KWh (Cumulative) LI'!AV58-'Rebasing adj LI'!AW48)*AW115)*AW$19*AW$126)</f>
        <v>0</v>
      </c>
      <c r="AX58" s="12">
        <f>IF('KWh (Cumulative) LI'!AX58=0,0,((('KWh (Monthly) ENTRY LI'!AX58*0.5)+'KWh (Cumulative) LI'!AW58-'Rebasing adj LI'!AX48)*AX115)*AX$19*AX$126)</f>
        <v>0</v>
      </c>
      <c r="AY58" s="12">
        <f>IF('KWh (Cumulative) LI'!AY58=0,0,((('KWh (Monthly) ENTRY LI'!AY58*0.5)+'KWh (Cumulative) LI'!AX58-'Rebasing adj LI'!AY48)*AY115)*AY$19*AY$126)</f>
        <v>0</v>
      </c>
      <c r="AZ58" s="12">
        <f>IF('KWh (Cumulative) LI'!AZ58=0,0,((('KWh (Monthly) ENTRY LI'!AZ58*0.5)+'KWh (Cumulative) LI'!AY58-'Rebasing adj LI'!AZ48)*AZ115)*AZ$19*AZ$126)</f>
        <v>0</v>
      </c>
      <c r="BA58" s="12">
        <f>IF('KWh (Cumulative) LI'!BA58=0,0,((('KWh (Monthly) ENTRY LI'!BA58*0.5)+'KWh (Cumulative) LI'!AZ58-'Rebasing adj LI'!BA48)*BA115)*BA$19*BA$126)</f>
        <v>0</v>
      </c>
      <c r="BB58" s="12">
        <f>IF('KWh (Cumulative) LI'!BB58=0,0,((('KWh (Monthly) ENTRY LI'!BB58*0.5)+'KWh (Cumulative) LI'!BA58-'Rebasing adj LI'!BB48)*BB115)*BB$19*BB$126)</f>
        <v>0</v>
      </c>
      <c r="BC58" s="12">
        <f>IF('KWh (Cumulative) LI'!BC58=0,0,((('KWh (Monthly) ENTRY LI'!BC58*0.5)+'KWh (Cumulative) LI'!BB58-'Rebasing adj LI'!BC48)*BC115)*BC$19*BC$126)</f>
        <v>0</v>
      </c>
      <c r="BD58" s="12">
        <f>IF('KWh (Cumulative) LI'!BD58=0,0,((('KWh (Monthly) ENTRY LI'!BD58*0.5)+'KWh (Cumulative) LI'!BC58-'Rebasing adj LI'!BD48)*BD115)*BD$19*BD$126)</f>
        <v>0</v>
      </c>
      <c r="BE58" s="12">
        <f>IF('KWh (Cumulative) LI'!BE58=0,0,((('KWh (Monthly) ENTRY LI'!BE58*0.5)+'KWh (Cumulative) LI'!BD58-'Rebasing adj LI'!BE48)*BE115)*BE$19*BE$126)</f>
        <v>0</v>
      </c>
      <c r="BF58" s="12">
        <f>IF('KWh (Cumulative) LI'!BF58=0,0,((('KWh (Monthly) ENTRY LI'!BF58*0.5)+'KWh (Cumulative) LI'!BE58-'Rebasing adj LI'!BF48)*BF115)*BF$19*BF$126)</f>
        <v>0</v>
      </c>
      <c r="BG58" s="12">
        <f>IF('KWh (Cumulative) LI'!BG58=0,0,((('KWh (Monthly) ENTRY LI'!BG58*0.5)+'KWh (Cumulative) LI'!BF58-'Rebasing adj LI'!BG48)*BG115)*BG$19*BG$126)</f>
        <v>0</v>
      </c>
      <c r="BH58" s="12">
        <f>IF('KWh (Cumulative) LI'!BH58=0,0,((('KWh (Monthly) ENTRY LI'!BH58*0.5)+'KWh (Cumulative) LI'!BG58-'Rebasing adj LI'!BH48)*BH115)*BH$19*BH$126)</f>
        <v>0</v>
      </c>
      <c r="BI58" s="12">
        <f>IF('KWh (Cumulative) LI'!BI58=0,0,((('KWh (Monthly) ENTRY LI'!BI58*0.5)+'KWh (Cumulative) LI'!BH58-'Rebasing adj LI'!BI48)*BI115)*BI$19*BI$126)</f>
        <v>0</v>
      </c>
      <c r="BJ58" s="12">
        <f>IF('KWh (Cumulative) LI'!BJ58=0,0,((('KWh (Monthly) ENTRY LI'!BJ58*0.5)+'KWh (Cumulative) LI'!BI58-'Rebasing adj LI'!BJ48)*BJ115)*BJ$19*BJ$126)</f>
        <v>0</v>
      </c>
      <c r="BK58" s="12">
        <f>IF('KWh (Cumulative) LI'!BK58=0,0,((('KWh (Monthly) ENTRY LI'!BK58*0.5)+'KWh (Cumulative) LI'!BJ58-'Rebasing adj LI'!BK48)*BK115)*BK$19*BK$126)</f>
        <v>0</v>
      </c>
      <c r="BL58" s="12">
        <f>IF('KWh (Cumulative) LI'!BL58=0,0,((('KWh (Monthly) ENTRY LI'!BL58*0.5)+'KWh (Cumulative) LI'!BK58-'Rebasing adj LI'!BL48)*BL115)*BL$19*BL$126)</f>
        <v>0</v>
      </c>
      <c r="BM58" s="12">
        <f>IF('KWh (Cumulative) LI'!BM58=0,0,((('KWh (Monthly) ENTRY LI'!BM58*0.5)+'KWh (Cumulative) LI'!BL58-'Rebasing adj LI'!BM48)*BM115)*BM$19*BM$126)</f>
        <v>0</v>
      </c>
      <c r="BN58" s="12">
        <f>IF('KWh (Cumulative) LI'!BN58=0,0,((('KWh (Monthly) ENTRY LI'!BN58*0.5)+'KWh (Cumulative) LI'!BM58-'Rebasing adj LI'!BN48)*BN115)*BN$19*BN$126)</f>
        <v>0</v>
      </c>
      <c r="BO58" s="12">
        <f>IF('KWh (Cumulative) LI'!BO58=0,0,((('KWh (Monthly) ENTRY LI'!BO58*0.5)+'KWh (Cumulative) LI'!BN58-'Rebasing adj LI'!BO48)*BO115)*BO$19*BO$126)</f>
        <v>0</v>
      </c>
      <c r="BP58" s="12">
        <f>IF('KWh (Cumulative) LI'!BP58=0,0,((('KWh (Monthly) ENTRY LI'!BP58*0.5)+'KWh (Cumulative) LI'!BO58-'Rebasing adj LI'!BP48)*BP115)*BP$19*BP$126)</f>
        <v>0</v>
      </c>
      <c r="BQ58" s="12">
        <f>IF('KWh (Cumulative) LI'!BQ58=0,0,((('KWh (Monthly) ENTRY LI'!BQ58*0.5)+'KWh (Cumulative) LI'!BP58-'Rebasing adj LI'!BQ48)*BQ115)*BQ$19*BQ$126)</f>
        <v>0</v>
      </c>
      <c r="BR58" s="12">
        <f>IF('KWh (Cumulative) LI'!BR58=0,0,((('KWh (Monthly) ENTRY LI'!BR58*0.5)+'KWh (Cumulative) LI'!BQ58-'Rebasing adj LI'!BR48)*BR115)*BR$19*BR$126)</f>
        <v>0</v>
      </c>
      <c r="BS58" s="12">
        <f>IF('KWh (Cumulative) LI'!BS58=0,0,((('KWh (Monthly) ENTRY LI'!BS58*0.5)+'KWh (Cumulative) LI'!BR58-'Rebasing adj LI'!BS48)*BS115)*BS$19*BS$126)</f>
        <v>0</v>
      </c>
      <c r="BT58" s="12">
        <f>IF('KWh (Cumulative) LI'!BT58=0,0,((('KWh (Monthly) ENTRY LI'!BT58*0.5)+'KWh (Cumulative) LI'!BS58-'Rebasing adj LI'!BT48)*BT115)*BT$19*BT$126)</f>
        <v>0</v>
      </c>
      <c r="BU58" s="12">
        <f>IF('KWh (Cumulative) LI'!BU58=0,0,((('KWh (Monthly) ENTRY LI'!BU58*0.5)+'KWh (Cumulative) LI'!BT58-'Rebasing adj LI'!BU48)*BU115)*BU$19*BU$126)</f>
        <v>0</v>
      </c>
      <c r="BV58" s="12">
        <f>IF('KWh (Cumulative) LI'!BV58=0,0,((('KWh (Monthly) ENTRY LI'!BV58*0.5)+'KWh (Cumulative) LI'!BU58-'Rebasing adj LI'!BV48)*BV115)*BV$19*BV$126)</f>
        <v>0</v>
      </c>
      <c r="BW58" s="12">
        <f>IF('KWh (Cumulative) LI'!BW58=0,0,((('KWh (Monthly) ENTRY LI'!BW58*0.5)+'KWh (Cumulative) LI'!BV58-'Rebasing adj LI'!BW48)*BW115)*BW$19*BW$126)</f>
        <v>0</v>
      </c>
      <c r="BX58" s="12">
        <f>IF('KWh (Cumulative) LI'!BX58=0,0,((('KWh (Monthly) ENTRY LI'!BX58*0.5)+'KWh (Cumulative) LI'!BW58-'Rebasing adj LI'!BX48)*BX115)*BX$19*BX$126)</f>
        <v>0</v>
      </c>
      <c r="BY58" s="12">
        <f>IF('KWh (Cumulative) LI'!BY58=0,0,((('KWh (Monthly) ENTRY LI'!BY58*0.5)+'KWh (Cumulative) LI'!BX58-'Rebasing adj LI'!BY48)*BY115)*BY$19*BY$126)</f>
        <v>0</v>
      </c>
      <c r="BZ58" s="12">
        <f>IF('KWh (Cumulative) LI'!BZ58=0,0,((('KWh (Monthly) ENTRY LI'!BZ58*0.5)+'KWh (Cumulative) LI'!BY58-'Rebasing adj LI'!BZ48)*BZ115)*BZ$19*BZ$126)</f>
        <v>0</v>
      </c>
      <c r="CA58" s="12">
        <f>IF('KWh (Cumulative) LI'!CA58=0,0,((('KWh (Monthly) ENTRY LI'!CA58*0.5)+'KWh (Cumulative) LI'!BZ58-'Rebasing adj LI'!CA48)*CA115)*CA$19*CA$126)</f>
        <v>0</v>
      </c>
      <c r="CB58" s="12">
        <f>IF('KWh (Cumulative) LI'!CB58=0,0,((('KWh (Monthly) ENTRY LI'!CB58*0.5)+'KWh (Cumulative) LI'!CA58-'Rebasing adj LI'!CB48)*CB115)*CB$19*CB$126)</f>
        <v>0</v>
      </c>
      <c r="CC58" s="12">
        <f>IF('KWh (Cumulative) LI'!CC58=0,0,((('KWh (Monthly) ENTRY LI'!CC58*0.5)+'KWh (Cumulative) LI'!CB58-'Rebasing adj LI'!CC48)*CC115)*CC$19*CC$126)</f>
        <v>0</v>
      </c>
      <c r="CD58" s="12">
        <f>IF('KWh (Cumulative) LI'!CD58=0,0,((('KWh (Monthly) ENTRY LI'!CD58*0.5)+'KWh (Cumulative) LI'!CC58-'Rebasing adj LI'!CD48)*CD115)*CD$19*CD$126)</f>
        <v>0</v>
      </c>
      <c r="CE58" s="12">
        <f>IF('KWh (Cumulative) LI'!CE58=0,0,((('KWh (Monthly) ENTRY LI'!CE58*0.5)+'KWh (Cumulative) LI'!CD58-'Rebasing adj LI'!CE48)*CE115)*CE$19*CE$126)</f>
        <v>0</v>
      </c>
      <c r="CF58" s="12">
        <f>IF('KWh (Cumulative) LI'!CF58=0,0,((('KWh (Monthly) ENTRY LI'!CF58*0.5)+'KWh (Cumulative) LI'!CE58-'Rebasing adj LI'!CF48)*CF115)*CF$19*CF$126)</f>
        <v>0</v>
      </c>
      <c r="CG58" s="12">
        <f>IF('KWh (Cumulative) LI'!CG58=0,0,((('KWh (Monthly) ENTRY LI'!CG58*0.5)+'KWh (Cumulative) LI'!CF58-'Rebasing adj LI'!CG48)*CG115)*CG$19*CG$126)</f>
        <v>0</v>
      </c>
      <c r="CH58" s="12">
        <f>IF('KWh (Cumulative) LI'!CH58=0,0,((('KWh (Monthly) ENTRY LI'!CH58*0.5)+'KWh (Cumulative) LI'!CG58-'Rebasing adj LI'!CH48)*CH115)*CH$19*CH$126)</f>
        <v>0</v>
      </c>
      <c r="CI58" s="12">
        <f>IF('KWh (Cumulative) LI'!CI58=0,0,((('KWh (Monthly) ENTRY LI'!CI58*0.5)+'KWh (Cumulative) LI'!CH58-'Rebasing adj LI'!CI48)*CI115)*CI$19*CI$126)</f>
        <v>0</v>
      </c>
      <c r="CJ58" s="12">
        <f>IF('KWh (Cumulative) LI'!CJ58=0,0,((('KWh (Monthly) ENTRY LI'!CJ58*0.5)+'KWh (Cumulative) LI'!CI58-'Rebasing adj LI'!CJ48)*CJ115)*CJ$19*CJ$126)</f>
        <v>0</v>
      </c>
    </row>
    <row r="59" spans="1:88" x14ac:dyDescent="0.35">
      <c r="A59" s="299"/>
      <c r="B59" s="47" t="s">
        <v>14</v>
      </c>
      <c r="C59" s="12">
        <f>IF('KWh (Cumulative) LI'!C59=0,0,((('KWh (Monthly) ENTRY LI'!C59*0.5)-'Rebasing adj LI'!C49)*C116)*C$19*C$126)</f>
        <v>0</v>
      </c>
      <c r="D59" s="12">
        <f>IF('KWh (Cumulative) LI'!D59=0,0,((('KWh (Monthly) ENTRY LI'!D59*0.5)+'KWh (Cumulative) LI'!C59-'Rebasing adj LI'!D49)*D116)*D$19*D$126)</f>
        <v>0</v>
      </c>
      <c r="E59" s="12">
        <f>IF('KWh (Cumulative) LI'!E59=0,0,((('KWh (Monthly) ENTRY LI'!E59*0.5)+'KWh (Cumulative) LI'!D59-'Rebasing adj LI'!E49)*E116)*E$19*E$126)</f>
        <v>0</v>
      </c>
      <c r="F59" s="12">
        <f>IF('KWh (Cumulative) LI'!F59=0,0,((('KWh (Monthly) ENTRY LI'!F59*0.5)+'KWh (Cumulative) LI'!E59-'Rebasing adj LI'!F49)*F116)*F$19*F$126)</f>
        <v>0</v>
      </c>
      <c r="G59" s="12">
        <f>IF('KWh (Cumulative) LI'!G59=0,0,((('KWh (Monthly) ENTRY LI'!G59*0.5)+'KWh (Cumulative) LI'!F59-'Rebasing adj LI'!G49)*G116)*G$19*G$126)</f>
        <v>0</v>
      </c>
      <c r="H59" s="12">
        <f>IF('KWh (Cumulative) LI'!H59=0,0,((('KWh (Monthly) ENTRY LI'!H59*0.5)+'KWh (Cumulative) LI'!G59-'Rebasing adj LI'!H49)*H116)*H$19*H$126)</f>
        <v>0</v>
      </c>
      <c r="I59" s="12">
        <f>IF('KWh (Cumulative) LI'!I59=0,0,((('KWh (Monthly) ENTRY LI'!I59*0.5)+'KWh (Cumulative) LI'!H59-'Rebasing adj LI'!I49)*I116)*I$19*I$126)</f>
        <v>0</v>
      </c>
      <c r="J59" s="12">
        <f>IF('KWh (Cumulative) LI'!J59=0,0,((('KWh (Monthly) ENTRY LI'!J59*0.5)+'KWh (Cumulative) LI'!I59-'Rebasing adj LI'!J49)*J116)*J$19*J$126)</f>
        <v>0</v>
      </c>
      <c r="K59" s="12">
        <f>IF('KWh (Cumulative) LI'!K59=0,0,((('KWh (Monthly) ENTRY LI'!K59*0.5)+'KWh (Cumulative) LI'!J59-'Rebasing adj LI'!K49)*K116)*K$19*K$126)</f>
        <v>0</v>
      </c>
      <c r="L59" s="12">
        <f>IF('KWh (Cumulative) LI'!L59=0,0,((('KWh (Monthly) ENTRY LI'!L59*0.5)+'KWh (Cumulative) LI'!K59-'Rebasing adj LI'!L49)*L116)*L$19*L$126)</f>
        <v>0</v>
      </c>
      <c r="M59" s="12">
        <f>IF('KWh (Cumulative) LI'!M59=0,0,((('KWh (Monthly) ENTRY LI'!M59*0.5)+'KWh (Cumulative) LI'!L59-'Rebasing adj LI'!M49)*M116)*M$19*M$126)</f>
        <v>0</v>
      </c>
      <c r="N59" s="12">
        <f>IF('KWh (Cumulative) LI'!N59=0,0,((('KWh (Monthly) ENTRY LI'!N59*0.5)+'KWh (Cumulative) LI'!M59-'Rebasing adj LI'!N49)*N116)*N$19*N$126)</f>
        <v>0</v>
      </c>
      <c r="O59" s="12">
        <f>IF('KWh (Cumulative) LI'!O59=0,0,((('KWh (Monthly) ENTRY LI'!O59*0.5)+'KWh (Cumulative) LI'!N59-'Rebasing adj LI'!O49)*O116)*O$19*O$126)</f>
        <v>0</v>
      </c>
      <c r="P59" s="12">
        <f>IF('KWh (Cumulative) LI'!P59=0,0,((('KWh (Monthly) ENTRY LI'!P59*0.5)+'KWh (Cumulative) LI'!O59-'Rebasing adj LI'!P49)*P116)*P$19*P$126)</f>
        <v>0</v>
      </c>
      <c r="Q59" s="12">
        <f>IF('KWh (Cumulative) LI'!Q59=0,0,((('KWh (Monthly) ENTRY LI'!Q59*0.5)+'KWh (Cumulative) LI'!P59-'Rebasing adj LI'!Q49)*Q116)*Q$19*Q$126)</f>
        <v>0</v>
      </c>
      <c r="R59" s="12">
        <f>IF('KWh (Cumulative) LI'!R59=0,0,((('KWh (Monthly) ENTRY LI'!R59*0.5)+'KWh (Cumulative) LI'!Q59-'Rebasing adj LI'!R49)*R116)*R$19*R$126)</f>
        <v>0</v>
      </c>
      <c r="S59" s="12">
        <f>IF('KWh (Cumulative) LI'!S59=0,0,((('KWh (Monthly) ENTRY LI'!S59*0.5)+'KWh (Cumulative) LI'!R59-'Rebasing adj LI'!S49)*S116)*S$19*S$126)</f>
        <v>0</v>
      </c>
      <c r="T59" s="12">
        <f>IF('KWh (Cumulative) LI'!T59=0,0,((('KWh (Monthly) ENTRY LI'!T59*0.5)+'KWh (Cumulative) LI'!S59-'Rebasing adj LI'!T49)*T116)*T$19*T$126)</f>
        <v>0</v>
      </c>
      <c r="U59" s="12">
        <f>IF('KWh (Cumulative) LI'!U59=0,0,((('KWh (Monthly) ENTRY LI'!U59*0.5)+'KWh (Cumulative) LI'!T59-'Rebasing adj LI'!U49)*U116)*U$19*U$126)</f>
        <v>0</v>
      </c>
      <c r="V59" s="12">
        <f>IF('KWh (Cumulative) LI'!V59=0,0,((('KWh (Monthly) ENTRY LI'!V59*0.5)+'KWh (Cumulative) LI'!U59-'Rebasing adj LI'!V49)*V116)*V$19*V$126)</f>
        <v>0</v>
      </c>
      <c r="W59" s="12">
        <f>IF('KWh (Cumulative) LI'!W59=0,0,((('KWh (Monthly) ENTRY LI'!W59*0.5)+'KWh (Cumulative) LI'!V59-'Rebasing adj LI'!W49)*W116)*W$19*W$126)</f>
        <v>0</v>
      </c>
      <c r="X59" s="12">
        <f>IF('KWh (Cumulative) LI'!X59=0,0,((('KWh (Monthly) ENTRY LI'!X59*0.5)+'KWh (Cumulative) LI'!W59-'Rebasing adj LI'!X49)*X116)*X$19*X$126)</f>
        <v>0</v>
      </c>
      <c r="Y59" s="12">
        <f>IF('KWh (Cumulative) LI'!Y59=0,0,((('KWh (Monthly) ENTRY LI'!Y59*0.5)+'KWh (Cumulative) LI'!X59-'Rebasing adj LI'!Y49)*Y116)*Y$19*Y$126)</f>
        <v>0</v>
      </c>
      <c r="Z59" s="12">
        <f>IF('KWh (Cumulative) LI'!Z59=0,0,((('KWh (Monthly) ENTRY LI'!Z59*0.5)+'KWh (Cumulative) LI'!Y59-'Rebasing adj LI'!Z49)*Z116)*Z$19*Z$126)</f>
        <v>0</v>
      </c>
      <c r="AA59" s="12">
        <f>IF('KWh (Cumulative) LI'!AA59=0,0,((('KWh (Monthly) ENTRY LI'!AA59*0.5)+'KWh (Cumulative) LI'!Z59-'Rebasing adj LI'!AA49)*AA116)*AA$19*AA$126)</f>
        <v>0</v>
      </c>
      <c r="AB59" s="12">
        <f>IF('KWh (Cumulative) LI'!AB59=0,0,((('KWh (Monthly) ENTRY LI'!AB59*0.5)+'KWh (Cumulative) LI'!AA59-'Rebasing adj LI'!AB49)*AB116)*AB$19*AB$126)</f>
        <v>0</v>
      </c>
      <c r="AC59" s="12">
        <f>IF('KWh (Cumulative) LI'!AC59=0,0,((('KWh (Monthly) ENTRY LI'!AC59*0.5)+'KWh (Cumulative) LI'!AB59-'Rebasing adj LI'!AC49)*AC116)*AC$19*AC$126)</f>
        <v>0</v>
      </c>
      <c r="AD59" s="12">
        <f>IF('KWh (Cumulative) LI'!AD59=0,0,((('KWh (Monthly) ENTRY LI'!AD59*0.5)+'KWh (Cumulative) LI'!AC59-'Rebasing adj LI'!AD49)*AD116)*AD$19*AD$126)</f>
        <v>0</v>
      </c>
      <c r="AE59" s="12">
        <f>IF('KWh (Cumulative) LI'!AE59=0,0,((('KWh (Monthly) ENTRY LI'!AE59*0.5)+'KWh (Cumulative) LI'!AD59-'Rebasing adj LI'!AE49)*AE116)*AE$19*AE$126)</f>
        <v>0</v>
      </c>
      <c r="AF59" s="12">
        <f>IF('KWh (Cumulative) LI'!AF59=0,0,((('KWh (Monthly) ENTRY LI'!AF59*0.5)+'KWh (Cumulative) LI'!AE59-'Rebasing adj LI'!AF49)*AF116)*AF$19*AF$126)</f>
        <v>0</v>
      </c>
      <c r="AG59" s="12">
        <f>IF('KWh (Cumulative) LI'!AG59=0,0,((('KWh (Monthly) ENTRY LI'!AG59*0.5)+'KWh (Cumulative) LI'!AF59-'Rebasing adj LI'!AG49)*AG116)*AG$19*AG$126)</f>
        <v>0</v>
      </c>
      <c r="AH59" s="12">
        <f>IF('KWh (Cumulative) LI'!AH59=0,0,((('KWh (Monthly) ENTRY LI'!AH59*0.5)+'KWh (Cumulative) LI'!AG59-'Rebasing adj LI'!AH49)*AH116)*AH$19*AH$126)</f>
        <v>0</v>
      </c>
      <c r="AI59" s="12">
        <f>IF('KWh (Cumulative) LI'!AI59=0,0,((('KWh (Monthly) ENTRY LI'!AI59*0.5)+'KWh (Cumulative) LI'!AH59-'Rebasing adj LI'!AI49)*AI116)*AI$19*AI$126)</f>
        <v>0</v>
      </c>
      <c r="AJ59" s="12">
        <f>IF('KWh (Cumulative) LI'!AJ59=0,0,((('KWh (Monthly) ENTRY LI'!AJ59*0.5)+'KWh (Cumulative) LI'!AI59-'Rebasing adj LI'!AJ49)*AJ116)*AJ$19*AJ$126)</f>
        <v>0</v>
      </c>
      <c r="AK59" s="12">
        <f>IF('KWh (Cumulative) LI'!AK59=0,0,((('KWh (Monthly) ENTRY LI'!AK59*0.5)+'KWh (Cumulative) LI'!AJ59-'Rebasing adj LI'!AK49)*AK116)*AK$19*AK$126)</f>
        <v>0</v>
      </c>
      <c r="AL59" s="12">
        <f>IF('KWh (Cumulative) LI'!AL59=0,0,((('KWh (Monthly) ENTRY LI'!AL59*0.5)+'KWh (Cumulative) LI'!AK59-'Rebasing adj LI'!AL49)*AL116)*AL$19*AL$126)</f>
        <v>0</v>
      </c>
      <c r="AM59" s="12">
        <f>IF('KWh (Cumulative) LI'!AM59=0,0,((('KWh (Monthly) ENTRY LI'!AM59*0.5)+'KWh (Cumulative) LI'!AL59-'Rebasing adj LI'!AM49)*AM116)*AM$19*AM$126)</f>
        <v>0</v>
      </c>
      <c r="AN59" s="12">
        <f>IF('KWh (Cumulative) LI'!AN59=0,0,((('KWh (Monthly) ENTRY LI'!AN59*0.5)+'KWh (Cumulative) LI'!AM59-'Rebasing adj LI'!AN49)*AN116)*AN$19*AN$126)</f>
        <v>0</v>
      </c>
      <c r="AO59" s="12">
        <f>IF('KWh (Cumulative) LI'!AO59=0,0,((('KWh (Monthly) ENTRY LI'!AO59*0.5)+'KWh (Cumulative) LI'!AN59-'Rebasing adj LI'!AO49)*AO116)*AO$19*AO$126)</f>
        <v>0</v>
      </c>
      <c r="AP59" s="12">
        <f>IF('KWh (Cumulative) LI'!AP59=0,0,((('KWh (Monthly) ENTRY LI'!AP59*0.5)+'KWh (Cumulative) LI'!AO59-'Rebasing adj LI'!AP49)*AP116)*AP$19*AP$126)</f>
        <v>0</v>
      </c>
      <c r="AQ59" s="12">
        <f>IF('KWh (Cumulative) LI'!AQ59=0,0,((('KWh (Monthly) ENTRY LI'!AQ59*0.5)+'KWh (Cumulative) LI'!AP59-'Rebasing adj LI'!AQ49)*AQ116)*AQ$19*AQ$126)</f>
        <v>0</v>
      </c>
      <c r="AR59" s="12">
        <f>IF('KWh (Cumulative) LI'!AR59=0,0,((('KWh (Monthly) ENTRY LI'!AR59*0.5)+'KWh (Cumulative) LI'!AQ59-'Rebasing adj LI'!AR49)*AR116)*AR$19*AR$126)</f>
        <v>0</v>
      </c>
      <c r="AS59" s="12">
        <f>IF('KWh (Cumulative) LI'!AS59=0,0,((('KWh (Monthly) ENTRY LI'!AS59*0.5)+'KWh (Cumulative) LI'!AR59-'Rebasing adj LI'!AS49)*AS116)*AS$19*AS$126)</f>
        <v>0</v>
      </c>
      <c r="AT59" s="12">
        <f>IF('KWh (Cumulative) LI'!AT59=0,0,((('KWh (Monthly) ENTRY LI'!AT59*0.5)+'KWh (Cumulative) LI'!AS59-'Rebasing adj LI'!AT49)*AT116)*AT$19*AT$126)</f>
        <v>0</v>
      </c>
      <c r="AU59" s="12">
        <f>IF('KWh (Cumulative) LI'!AU59=0,0,((('KWh (Monthly) ENTRY LI'!AU59*0.5)+'KWh (Cumulative) LI'!AT59-'Rebasing adj LI'!AU49)*AU116)*AU$19*AU$126)</f>
        <v>0</v>
      </c>
      <c r="AV59" s="12">
        <f>IF('KWh (Cumulative) LI'!AV59=0,0,((('KWh (Monthly) ENTRY LI'!AV59*0.5)+'KWh (Cumulative) LI'!AU59-'Rebasing adj LI'!AV49)*AV116)*AV$19*AV$126)</f>
        <v>0</v>
      </c>
      <c r="AW59" s="12">
        <f>IF('KWh (Cumulative) LI'!AW59=0,0,((('KWh (Monthly) ENTRY LI'!AW59*0.5)+'KWh (Cumulative) LI'!AV59-'Rebasing adj LI'!AW49)*AW116)*AW$19*AW$126)</f>
        <v>0</v>
      </c>
      <c r="AX59" s="12">
        <f>IF('KWh (Cumulative) LI'!AX59=0,0,((('KWh (Monthly) ENTRY LI'!AX59*0.5)+'KWh (Cumulative) LI'!AW59-'Rebasing adj LI'!AX49)*AX116)*AX$19*AX$126)</f>
        <v>0</v>
      </c>
      <c r="AY59" s="12">
        <f>IF('KWh (Cumulative) LI'!AY59=0,0,((('KWh (Monthly) ENTRY LI'!AY59*0.5)+'KWh (Cumulative) LI'!AX59-'Rebasing adj LI'!AY49)*AY116)*AY$19*AY$126)</f>
        <v>0</v>
      </c>
      <c r="AZ59" s="12">
        <f>IF('KWh (Cumulative) LI'!AZ59=0,0,((('KWh (Monthly) ENTRY LI'!AZ59*0.5)+'KWh (Cumulative) LI'!AY59-'Rebasing adj LI'!AZ49)*AZ116)*AZ$19*AZ$126)</f>
        <v>0</v>
      </c>
      <c r="BA59" s="12">
        <f>IF('KWh (Cumulative) LI'!BA59=0,0,((('KWh (Monthly) ENTRY LI'!BA59*0.5)+'KWh (Cumulative) LI'!AZ59-'Rebasing adj LI'!BA49)*BA116)*BA$19*BA$126)</f>
        <v>0</v>
      </c>
      <c r="BB59" s="12">
        <f>IF('KWh (Cumulative) LI'!BB59=0,0,((('KWh (Monthly) ENTRY LI'!BB59*0.5)+'KWh (Cumulative) LI'!BA59-'Rebasing adj LI'!BB49)*BB116)*BB$19*BB$126)</f>
        <v>0</v>
      </c>
      <c r="BC59" s="12">
        <f>IF('KWh (Cumulative) LI'!BC59=0,0,((('KWh (Monthly) ENTRY LI'!BC59*0.5)+'KWh (Cumulative) LI'!BB59-'Rebasing adj LI'!BC49)*BC116)*BC$19*BC$126)</f>
        <v>0</v>
      </c>
      <c r="BD59" s="12">
        <f>IF('KWh (Cumulative) LI'!BD59=0,0,((('KWh (Monthly) ENTRY LI'!BD59*0.5)+'KWh (Cumulative) LI'!BC59-'Rebasing adj LI'!BD49)*BD116)*BD$19*BD$126)</f>
        <v>0</v>
      </c>
      <c r="BE59" s="12">
        <f>IF('KWh (Cumulative) LI'!BE59=0,0,((('KWh (Monthly) ENTRY LI'!BE59*0.5)+'KWh (Cumulative) LI'!BD59-'Rebasing adj LI'!BE49)*BE116)*BE$19*BE$126)</f>
        <v>0</v>
      </c>
      <c r="BF59" s="12">
        <f>IF('KWh (Cumulative) LI'!BF59=0,0,((('KWh (Monthly) ENTRY LI'!BF59*0.5)+'KWh (Cumulative) LI'!BE59-'Rebasing adj LI'!BF49)*BF116)*BF$19*BF$126)</f>
        <v>0</v>
      </c>
      <c r="BG59" s="12">
        <f>IF('KWh (Cumulative) LI'!BG59=0,0,((('KWh (Monthly) ENTRY LI'!BG59*0.5)+'KWh (Cumulative) LI'!BF59-'Rebasing adj LI'!BG49)*BG116)*BG$19*BG$126)</f>
        <v>0</v>
      </c>
      <c r="BH59" s="12">
        <f>IF('KWh (Cumulative) LI'!BH59=0,0,((('KWh (Monthly) ENTRY LI'!BH59*0.5)+'KWh (Cumulative) LI'!BG59-'Rebasing adj LI'!BH49)*BH116)*BH$19*BH$126)</f>
        <v>0</v>
      </c>
      <c r="BI59" s="12">
        <f>IF('KWh (Cumulative) LI'!BI59=0,0,((('KWh (Monthly) ENTRY LI'!BI59*0.5)+'KWh (Cumulative) LI'!BH59-'Rebasing adj LI'!BI49)*BI116)*BI$19*BI$126)</f>
        <v>0</v>
      </c>
      <c r="BJ59" s="12">
        <f>IF('KWh (Cumulative) LI'!BJ59=0,0,((('KWh (Monthly) ENTRY LI'!BJ59*0.5)+'KWh (Cumulative) LI'!BI59-'Rebasing adj LI'!BJ49)*BJ116)*BJ$19*BJ$126)</f>
        <v>0</v>
      </c>
      <c r="BK59" s="12">
        <f>IF('KWh (Cumulative) LI'!BK59=0,0,((('KWh (Monthly) ENTRY LI'!BK59*0.5)+'KWh (Cumulative) LI'!BJ59-'Rebasing adj LI'!BK49)*BK116)*BK$19*BK$126)</f>
        <v>0</v>
      </c>
      <c r="BL59" s="12">
        <f>IF('KWh (Cumulative) LI'!BL59=0,0,((('KWh (Monthly) ENTRY LI'!BL59*0.5)+'KWh (Cumulative) LI'!BK59-'Rebasing adj LI'!BL49)*BL116)*BL$19*BL$126)</f>
        <v>0</v>
      </c>
      <c r="BM59" s="12">
        <f>IF('KWh (Cumulative) LI'!BM59=0,0,((('KWh (Monthly) ENTRY LI'!BM59*0.5)+'KWh (Cumulative) LI'!BL59-'Rebasing adj LI'!BM49)*BM116)*BM$19*BM$126)</f>
        <v>0</v>
      </c>
      <c r="BN59" s="12">
        <f>IF('KWh (Cumulative) LI'!BN59=0,0,((('KWh (Monthly) ENTRY LI'!BN59*0.5)+'KWh (Cumulative) LI'!BM59-'Rebasing adj LI'!BN49)*BN116)*BN$19*BN$126)</f>
        <v>0</v>
      </c>
      <c r="BO59" s="12">
        <f>IF('KWh (Cumulative) LI'!BO59=0,0,((('KWh (Monthly) ENTRY LI'!BO59*0.5)+'KWh (Cumulative) LI'!BN59-'Rebasing adj LI'!BO49)*BO116)*BO$19*BO$126)</f>
        <v>0</v>
      </c>
      <c r="BP59" s="12">
        <f>IF('KWh (Cumulative) LI'!BP59=0,0,((('KWh (Monthly) ENTRY LI'!BP59*0.5)+'KWh (Cumulative) LI'!BO59-'Rebasing adj LI'!BP49)*BP116)*BP$19*BP$126)</f>
        <v>0</v>
      </c>
      <c r="BQ59" s="12">
        <f>IF('KWh (Cumulative) LI'!BQ59=0,0,((('KWh (Monthly) ENTRY LI'!BQ59*0.5)+'KWh (Cumulative) LI'!BP59-'Rebasing adj LI'!BQ49)*BQ116)*BQ$19*BQ$126)</f>
        <v>0</v>
      </c>
      <c r="BR59" s="12">
        <f>IF('KWh (Cumulative) LI'!BR59=0,0,((('KWh (Monthly) ENTRY LI'!BR59*0.5)+'KWh (Cumulative) LI'!BQ59-'Rebasing adj LI'!BR49)*BR116)*BR$19*BR$126)</f>
        <v>0</v>
      </c>
      <c r="BS59" s="12">
        <f>IF('KWh (Cumulative) LI'!BS59=0,0,((('KWh (Monthly) ENTRY LI'!BS59*0.5)+'KWh (Cumulative) LI'!BR59-'Rebasing adj LI'!BS49)*BS116)*BS$19*BS$126)</f>
        <v>0</v>
      </c>
      <c r="BT59" s="12">
        <f>IF('KWh (Cumulative) LI'!BT59=0,0,((('KWh (Monthly) ENTRY LI'!BT59*0.5)+'KWh (Cumulative) LI'!BS59-'Rebasing adj LI'!BT49)*BT116)*BT$19*BT$126)</f>
        <v>0</v>
      </c>
      <c r="BU59" s="12">
        <f>IF('KWh (Cumulative) LI'!BU59=0,0,((('KWh (Monthly) ENTRY LI'!BU59*0.5)+'KWh (Cumulative) LI'!BT59-'Rebasing adj LI'!BU49)*BU116)*BU$19*BU$126)</f>
        <v>0</v>
      </c>
      <c r="BV59" s="12">
        <f>IF('KWh (Cumulative) LI'!BV59=0,0,((('KWh (Monthly) ENTRY LI'!BV59*0.5)+'KWh (Cumulative) LI'!BU59-'Rebasing adj LI'!BV49)*BV116)*BV$19*BV$126)</f>
        <v>0</v>
      </c>
      <c r="BW59" s="12">
        <f>IF('KWh (Cumulative) LI'!BW59=0,0,((('KWh (Monthly) ENTRY LI'!BW59*0.5)+'KWh (Cumulative) LI'!BV59-'Rebasing adj LI'!BW49)*BW116)*BW$19*BW$126)</f>
        <v>0</v>
      </c>
      <c r="BX59" s="12">
        <f>IF('KWh (Cumulative) LI'!BX59=0,0,((('KWh (Monthly) ENTRY LI'!BX59*0.5)+'KWh (Cumulative) LI'!BW59-'Rebasing adj LI'!BX49)*BX116)*BX$19*BX$126)</f>
        <v>0</v>
      </c>
      <c r="BY59" s="12">
        <f>IF('KWh (Cumulative) LI'!BY59=0,0,((('KWh (Monthly) ENTRY LI'!BY59*0.5)+'KWh (Cumulative) LI'!BX59-'Rebasing adj LI'!BY49)*BY116)*BY$19*BY$126)</f>
        <v>0</v>
      </c>
      <c r="BZ59" s="12">
        <f>IF('KWh (Cumulative) LI'!BZ59=0,0,((('KWh (Monthly) ENTRY LI'!BZ59*0.5)+'KWh (Cumulative) LI'!BY59-'Rebasing adj LI'!BZ49)*BZ116)*BZ$19*BZ$126)</f>
        <v>0</v>
      </c>
      <c r="CA59" s="12">
        <f>IF('KWh (Cumulative) LI'!CA59=0,0,((('KWh (Monthly) ENTRY LI'!CA59*0.5)+'KWh (Cumulative) LI'!BZ59-'Rebasing adj LI'!CA49)*CA116)*CA$19*CA$126)</f>
        <v>0</v>
      </c>
      <c r="CB59" s="12">
        <f>IF('KWh (Cumulative) LI'!CB59=0,0,((('KWh (Monthly) ENTRY LI'!CB59*0.5)+'KWh (Cumulative) LI'!CA59-'Rebasing adj LI'!CB49)*CB116)*CB$19*CB$126)</f>
        <v>0</v>
      </c>
      <c r="CC59" s="12">
        <f>IF('KWh (Cumulative) LI'!CC59=0,0,((('KWh (Monthly) ENTRY LI'!CC59*0.5)+'KWh (Cumulative) LI'!CB59-'Rebasing adj LI'!CC49)*CC116)*CC$19*CC$126)</f>
        <v>0</v>
      </c>
      <c r="CD59" s="12">
        <f>IF('KWh (Cumulative) LI'!CD59=0,0,((('KWh (Monthly) ENTRY LI'!CD59*0.5)+'KWh (Cumulative) LI'!CC59-'Rebasing adj LI'!CD49)*CD116)*CD$19*CD$126)</f>
        <v>0</v>
      </c>
      <c r="CE59" s="12">
        <f>IF('KWh (Cumulative) LI'!CE59=0,0,((('KWh (Monthly) ENTRY LI'!CE59*0.5)+'KWh (Cumulative) LI'!CD59-'Rebasing adj LI'!CE49)*CE116)*CE$19*CE$126)</f>
        <v>0</v>
      </c>
      <c r="CF59" s="12">
        <f>IF('KWh (Cumulative) LI'!CF59=0,0,((('KWh (Monthly) ENTRY LI'!CF59*0.5)+'KWh (Cumulative) LI'!CE59-'Rebasing adj LI'!CF49)*CF116)*CF$19*CF$126)</f>
        <v>0</v>
      </c>
      <c r="CG59" s="12">
        <f>IF('KWh (Cumulative) LI'!CG59=0,0,((('KWh (Monthly) ENTRY LI'!CG59*0.5)+'KWh (Cumulative) LI'!CF59-'Rebasing adj LI'!CG49)*CG116)*CG$19*CG$126)</f>
        <v>0</v>
      </c>
      <c r="CH59" s="12">
        <f>IF('KWh (Cumulative) LI'!CH59=0,0,((('KWh (Monthly) ENTRY LI'!CH59*0.5)+'KWh (Cumulative) LI'!CG59-'Rebasing adj LI'!CH49)*CH116)*CH$19*CH$126)</f>
        <v>0</v>
      </c>
      <c r="CI59" s="12">
        <f>IF('KWh (Cumulative) LI'!CI59=0,0,((('KWh (Monthly) ENTRY LI'!CI59*0.5)+'KWh (Cumulative) LI'!CH59-'Rebasing adj LI'!CI49)*CI116)*CI$19*CI$126)</f>
        <v>0</v>
      </c>
      <c r="CJ59" s="12">
        <f>IF('KWh (Cumulative) LI'!CJ59=0,0,((('KWh (Monthly) ENTRY LI'!CJ59*0.5)+'KWh (Cumulative) LI'!CI59-'Rebasing adj LI'!CJ49)*CJ116)*CJ$19*CJ$126)</f>
        <v>0</v>
      </c>
    </row>
    <row r="60" spans="1:88" x14ac:dyDescent="0.35">
      <c r="A60" s="299"/>
      <c r="B60" s="47" t="s">
        <v>15</v>
      </c>
      <c r="C60" s="12">
        <f>IF('KWh (Cumulative) LI'!C60=0,0,((('KWh (Monthly) ENTRY LI'!C60*0.5)-'Rebasing adj LI'!C50)*C117)*C$19*C$126)</f>
        <v>0</v>
      </c>
      <c r="D60" s="12">
        <f>IF('KWh (Cumulative) LI'!D60=0,0,((('KWh (Monthly) ENTRY LI'!D60*0.5)+'KWh (Cumulative) LI'!C60-'Rebasing adj LI'!D50)*D117)*D$19*D$126)</f>
        <v>0</v>
      </c>
      <c r="E60" s="12">
        <f>IF('KWh (Cumulative) LI'!E60=0,0,((('KWh (Monthly) ENTRY LI'!E60*0.5)+'KWh (Cumulative) LI'!D60-'Rebasing adj LI'!E50)*E117)*E$19*E$126)</f>
        <v>0</v>
      </c>
      <c r="F60" s="12">
        <f>IF('KWh (Cumulative) LI'!F60=0,0,((('KWh (Monthly) ENTRY LI'!F60*0.5)+'KWh (Cumulative) LI'!E60-'Rebasing adj LI'!F50)*F117)*F$19*F$126)</f>
        <v>0</v>
      </c>
      <c r="G60" s="12">
        <f>IF('KWh (Cumulative) LI'!G60=0,0,((('KWh (Monthly) ENTRY LI'!G60*0.5)+'KWh (Cumulative) LI'!F60-'Rebasing adj LI'!G50)*G117)*G$19*G$126)</f>
        <v>0</v>
      </c>
      <c r="H60" s="12">
        <f>IF('KWh (Cumulative) LI'!H60=0,0,((('KWh (Monthly) ENTRY LI'!H60*0.5)+'KWh (Cumulative) LI'!G60-'Rebasing adj LI'!H50)*H117)*H$19*H$126)</f>
        <v>0</v>
      </c>
      <c r="I60" s="12">
        <f>IF('KWh (Cumulative) LI'!I60=0,0,((('KWh (Monthly) ENTRY LI'!I60*0.5)+'KWh (Cumulative) LI'!H60-'Rebasing adj LI'!I50)*I117)*I$19*I$126)</f>
        <v>0</v>
      </c>
      <c r="J60" s="12">
        <f>IF('KWh (Cumulative) LI'!J60=0,0,((('KWh (Monthly) ENTRY LI'!J60*0.5)+'KWh (Cumulative) LI'!I60-'Rebasing adj LI'!J50)*J117)*J$19*J$126)</f>
        <v>0</v>
      </c>
      <c r="K60" s="12">
        <f>IF('KWh (Cumulative) LI'!K60=0,0,((('KWh (Monthly) ENTRY LI'!K60*0.5)+'KWh (Cumulative) LI'!J60-'Rebasing adj LI'!K50)*K117)*K$19*K$126)</f>
        <v>0</v>
      </c>
      <c r="L60" s="12">
        <f>IF('KWh (Cumulative) LI'!L60=0,0,((('KWh (Monthly) ENTRY LI'!L60*0.5)+'KWh (Cumulative) LI'!K60-'Rebasing adj LI'!L50)*L117)*L$19*L$126)</f>
        <v>0</v>
      </c>
      <c r="M60" s="12">
        <f>IF('KWh (Cumulative) LI'!M60=0,0,((('KWh (Monthly) ENTRY LI'!M60*0.5)+'KWh (Cumulative) LI'!L60-'Rebasing adj LI'!M50)*M117)*M$19*M$126)</f>
        <v>0</v>
      </c>
      <c r="N60" s="12">
        <f>IF('KWh (Cumulative) LI'!N60=0,0,((('KWh (Monthly) ENTRY LI'!N60*0.5)+'KWh (Cumulative) LI'!M60-'Rebasing adj LI'!N50)*N117)*N$19*N$126)</f>
        <v>0</v>
      </c>
      <c r="O60" s="12">
        <f>IF('KWh (Cumulative) LI'!O60=0,0,((('KWh (Monthly) ENTRY LI'!O60*0.5)+'KWh (Cumulative) LI'!N60-'Rebasing adj LI'!O50)*O117)*O$19*O$126)</f>
        <v>0</v>
      </c>
      <c r="P60" s="12">
        <f>IF('KWh (Cumulative) LI'!P60=0,0,((('KWh (Monthly) ENTRY LI'!P60*0.5)+'KWh (Cumulative) LI'!O60-'Rebasing adj LI'!P50)*P117)*P$19*P$126)</f>
        <v>0</v>
      </c>
      <c r="Q60" s="12">
        <f>IF('KWh (Cumulative) LI'!Q60=0,0,((('KWh (Monthly) ENTRY LI'!Q60*0.5)+'KWh (Cumulative) LI'!P60-'Rebasing adj LI'!Q50)*Q117)*Q$19*Q$126)</f>
        <v>0</v>
      </c>
      <c r="R60" s="12">
        <f>IF('KWh (Cumulative) LI'!R60=0,0,((('KWh (Monthly) ENTRY LI'!R60*0.5)+'KWh (Cumulative) LI'!Q60-'Rebasing adj LI'!R50)*R117)*R$19*R$126)</f>
        <v>0</v>
      </c>
      <c r="S60" s="12">
        <f>IF('KWh (Cumulative) LI'!S60=0,0,((('KWh (Monthly) ENTRY LI'!S60*0.5)+'KWh (Cumulative) LI'!R60-'Rebasing adj LI'!S50)*S117)*S$19*S$126)</f>
        <v>0</v>
      </c>
      <c r="T60" s="12">
        <f>IF('KWh (Cumulative) LI'!T60=0,0,((('KWh (Monthly) ENTRY LI'!T60*0.5)+'KWh (Cumulative) LI'!S60-'Rebasing adj LI'!T50)*T117)*T$19*T$126)</f>
        <v>0</v>
      </c>
      <c r="U60" s="12">
        <f>IF('KWh (Cumulative) LI'!U60=0,0,((('KWh (Monthly) ENTRY LI'!U60*0.5)+'KWh (Cumulative) LI'!T60-'Rebasing adj LI'!U50)*U117)*U$19*U$126)</f>
        <v>0</v>
      </c>
      <c r="V60" s="12">
        <f>IF('KWh (Cumulative) LI'!V60=0,0,((('KWh (Monthly) ENTRY LI'!V60*0.5)+'KWh (Cumulative) LI'!U60-'Rebasing adj LI'!V50)*V117)*V$19*V$126)</f>
        <v>0</v>
      </c>
      <c r="W60" s="12">
        <f>IF('KWh (Cumulative) LI'!W60=0,0,((('KWh (Monthly) ENTRY LI'!W60*0.5)+'KWh (Cumulative) LI'!V60-'Rebasing adj LI'!W50)*W117)*W$19*W$126)</f>
        <v>0</v>
      </c>
      <c r="X60" s="12">
        <f>IF('KWh (Cumulative) LI'!X60=0,0,((('KWh (Monthly) ENTRY LI'!X60*0.5)+'KWh (Cumulative) LI'!W60-'Rebasing adj LI'!X50)*X117)*X$19*X$126)</f>
        <v>0</v>
      </c>
      <c r="Y60" s="12">
        <f>IF('KWh (Cumulative) LI'!Y60=0,0,((('KWh (Monthly) ENTRY LI'!Y60*0.5)+'KWh (Cumulative) LI'!X60-'Rebasing adj LI'!Y50)*Y117)*Y$19*Y$126)</f>
        <v>0</v>
      </c>
      <c r="Z60" s="12">
        <f>IF('KWh (Cumulative) LI'!Z60=0,0,((('KWh (Monthly) ENTRY LI'!Z60*0.5)+'KWh (Cumulative) LI'!Y60-'Rebasing adj LI'!Z50)*Z117)*Z$19*Z$126)</f>
        <v>0</v>
      </c>
      <c r="AA60" s="12">
        <f>IF('KWh (Cumulative) LI'!AA60=0,0,((('KWh (Monthly) ENTRY LI'!AA60*0.5)+'KWh (Cumulative) LI'!Z60-'Rebasing adj LI'!AA50)*AA117)*AA$19*AA$126)</f>
        <v>0</v>
      </c>
      <c r="AB60" s="12">
        <f>IF('KWh (Cumulative) LI'!AB60=0,0,((('KWh (Monthly) ENTRY LI'!AB60*0.5)+'KWh (Cumulative) LI'!AA60-'Rebasing adj LI'!AB50)*AB117)*AB$19*AB$126)</f>
        <v>0</v>
      </c>
      <c r="AC60" s="12">
        <f>IF('KWh (Cumulative) LI'!AC60=0,0,((('KWh (Monthly) ENTRY LI'!AC60*0.5)+'KWh (Cumulative) LI'!AB60-'Rebasing adj LI'!AC50)*AC117)*AC$19*AC$126)</f>
        <v>0</v>
      </c>
      <c r="AD60" s="12">
        <f>IF('KWh (Cumulative) LI'!AD60=0,0,((('KWh (Monthly) ENTRY LI'!AD60*0.5)+'KWh (Cumulative) LI'!AC60-'Rebasing adj LI'!AD50)*AD117)*AD$19*AD$126)</f>
        <v>0</v>
      </c>
      <c r="AE60" s="12">
        <f>IF('KWh (Cumulative) LI'!AE60=0,0,((('KWh (Monthly) ENTRY LI'!AE60*0.5)+'KWh (Cumulative) LI'!AD60-'Rebasing adj LI'!AE50)*AE117)*AE$19*AE$126)</f>
        <v>0</v>
      </c>
      <c r="AF60" s="12">
        <f>IF('KWh (Cumulative) LI'!AF60=0,0,((('KWh (Monthly) ENTRY LI'!AF60*0.5)+'KWh (Cumulative) LI'!AE60-'Rebasing adj LI'!AF50)*AF117)*AF$19*AF$126)</f>
        <v>0</v>
      </c>
      <c r="AG60" s="12">
        <f>IF('KWh (Cumulative) LI'!AG60=0,0,((('KWh (Monthly) ENTRY LI'!AG60*0.5)+'KWh (Cumulative) LI'!AF60-'Rebasing adj LI'!AG50)*AG117)*AG$19*AG$126)</f>
        <v>0</v>
      </c>
      <c r="AH60" s="12">
        <f>IF('KWh (Cumulative) LI'!AH60=0,0,((('KWh (Monthly) ENTRY LI'!AH60*0.5)+'KWh (Cumulative) LI'!AG60-'Rebasing adj LI'!AH50)*AH117)*AH$19*AH$126)</f>
        <v>0</v>
      </c>
      <c r="AI60" s="12">
        <f>IF('KWh (Cumulative) LI'!AI60=0,0,((('KWh (Monthly) ENTRY LI'!AI60*0.5)+'KWh (Cumulative) LI'!AH60-'Rebasing adj LI'!AI50)*AI117)*AI$19*AI$126)</f>
        <v>0</v>
      </c>
      <c r="AJ60" s="12">
        <f>IF('KWh (Cumulative) LI'!AJ60=0,0,((('KWh (Monthly) ENTRY LI'!AJ60*0.5)+'KWh (Cumulative) LI'!AI60-'Rebasing adj LI'!AJ50)*AJ117)*AJ$19*AJ$126)</f>
        <v>0</v>
      </c>
      <c r="AK60" s="12">
        <f>IF('KWh (Cumulative) LI'!AK60=0,0,((('KWh (Monthly) ENTRY LI'!AK60*0.5)+'KWh (Cumulative) LI'!AJ60-'Rebasing adj LI'!AK50)*AK117)*AK$19*AK$126)</f>
        <v>0</v>
      </c>
      <c r="AL60" s="12">
        <f>IF('KWh (Cumulative) LI'!AL60=0,0,((('KWh (Monthly) ENTRY LI'!AL60*0.5)+'KWh (Cumulative) LI'!AK60-'Rebasing adj LI'!AL50)*AL117)*AL$19*AL$126)</f>
        <v>0</v>
      </c>
      <c r="AM60" s="12">
        <f>IF('KWh (Cumulative) LI'!AM60=0,0,((('KWh (Monthly) ENTRY LI'!AM60*0.5)+'KWh (Cumulative) LI'!AL60-'Rebasing adj LI'!AM50)*AM117)*AM$19*AM$126)</f>
        <v>0</v>
      </c>
      <c r="AN60" s="12">
        <f>IF('KWh (Cumulative) LI'!AN60=0,0,((('KWh (Monthly) ENTRY LI'!AN60*0.5)+'KWh (Cumulative) LI'!AM60-'Rebasing adj LI'!AN50)*AN117)*AN$19*AN$126)</f>
        <v>0</v>
      </c>
      <c r="AO60" s="12">
        <f>IF('KWh (Cumulative) LI'!AO60=0,0,((('KWh (Monthly) ENTRY LI'!AO60*0.5)+'KWh (Cumulative) LI'!AN60-'Rebasing adj LI'!AO50)*AO117)*AO$19*AO$126)</f>
        <v>0</v>
      </c>
      <c r="AP60" s="12">
        <f>IF('KWh (Cumulative) LI'!AP60=0,0,((('KWh (Monthly) ENTRY LI'!AP60*0.5)+'KWh (Cumulative) LI'!AO60-'Rebasing adj LI'!AP50)*AP117)*AP$19*AP$126)</f>
        <v>0</v>
      </c>
      <c r="AQ60" s="12">
        <f>IF('KWh (Cumulative) LI'!AQ60=0,0,((('KWh (Monthly) ENTRY LI'!AQ60*0.5)+'KWh (Cumulative) LI'!AP60-'Rebasing adj LI'!AQ50)*AQ117)*AQ$19*AQ$126)</f>
        <v>0</v>
      </c>
      <c r="AR60" s="12">
        <f>IF('KWh (Cumulative) LI'!AR60=0,0,((('KWh (Monthly) ENTRY LI'!AR60*0.5)+'KWh (Cumulative) LI'!AQ60-'Rebasing adj LI'!AR50)*AR117)*AR$19*AR$126)</f>
        <v>0</v>
      </c>
      <c r="AS60" s="12">
        <f>IF('KWh (Cumulative) LI'!AS60=0,0,((('KWh (Monthly) ENTRY LI'!AS60*0.5)+'KWh (Cumulative) LI'!AR60-'Rebasing adj LI'!AS50)*AS117)*AS$19*AS$126)</f>
        <v>0</v>
      </c>
      <c r="AT60" s="12">
        <f>IF('KWh (Cumulative) LI'!AT60=0,0,((('KWh (Monthly) ENTRY LI'!AT60*0.5)+'KWh (Cumulative) LI'!AS60-'Rebasing adj LI'!AT50)*AT117)*AT$19*AT$126)</f>
        <v>0</v>
      </c>
      <c r="AU60" s="12">
        <f>IF('KWh (Cumulative) LI'!AU60=0,0,((('KWh (Monthly) ENTRY LI'!AU60*0.5)+'KWh (Cumulative) LI'!AT60-'Rebasing adj LI'!AU50)*AU117)*AU$19*AU$126)</f>
        <v>0</v>
      </c>
      <c r="AV60" s="12">
        <f>IF('KWh (Cumulative) LI'!AV60=0,0,((('KWh (Monthly) ENTRY LI'!AV60*0.5)+'KWh (Cumulative) LI'!AU60-'Rebasing adj LI'!AV50)*AV117)*AV$19*AV$126)</f>
        <v>0</v>
      </c>
      <c r="AW60" s="12">
        <f>IF('KWh (Cumulative) LI'!AW60=0,0,((('KWh (Monthly) ENTRY LI'!AW60*0.5)+'KWh (Cumulative) LI'!AV60-'Rebasing adj LI'!AW50)*AW117)*AW$19*AW$126)</f>
        <v>0</v>
      </c>
      <c r="AX60" s="12">
        <f>IF('KWh (Cumulative) LI'!AX60=0,0,((('KWh (Monthly) ENTRY LI'!AX60*0.5)+'KWh (Cumulative) LI'!AW60-'Rebasing adj LI'!AX50)*AX117)*AX$19*AX$126)</f>
        <v>0</v>
      </c>
      <c r="AY60" s="12">
        <f>IF('KWh (Cumulative) LI'!AY60=0,0,((('KWh (Monthly) ENTRY LI'!AY60*0.5)+'KWh (Cumulative) LI'!AX60-'Rebasing adj LI'!AY50)*AY117)*AY$19*AY$126)</f>
        <v>0</v>
      </c>
      <c r="AZ60" s="12">
        <f>IF('KWh (Cumulative) LI'!AZ60=0,0,((('KWh (Monthly) ENTRY LI'!AZ60*0.5)+'KWh (Cumulative) LI'!AY60-'Rebasing adj LI'!AZ50)*AZ117)*AZ$19*AZ$126)</f>
        <v>0</v>
      </c>
      <c r="BA60" s="12">
        <f>IF('KWh (Cumulative) LI'!BA60=0,0,((('KWh (Monthly) ENTRY LI'!BA60*0.5)+'KWh (Cumulative) LI'!AZ60-'Rebasing adj LI'!BA50)*BA117)*BA$19*BA$126)</f>
        <v>0</v>
      </c>
      <c r="BB60" s="12">
        <f>IF('KWh (Cumulative) LI'!BB60=0,0,((('KWh (Monthly) ENTRY LI'!BB60*0.5)+'KWh (Cumulative) LI'!BA60-'Rebasing adj LI'!BB50)*BB117)*BB$19*BB$126)</f>
        <v>0</v>
      </c>
      <c r="BC60" s="12">
        <f>IF('KWh (Cumulative) LI'!BC60=0,0,((('KWh (Monthly) ENTRY LI'!BC60*0.5)+'KWh (Cumulative) LI'!BB60-'Rebasing adj LI'!BC50)*BC117)*BC$19*BC$126)</f>
        <v>0</v>
      </c>
      <c r="BD60" s="12">
        <f>IF('KWh (Cumulative) LI'!BD60=0,0,((('KWh (Monthly) ENTRY LI'!BD60*0.5)+'KWh (Cumulative) LI'!BC60-'Rebasing adj LI'!BD50)*BD117)*BD$19*BD$126)</f>
        <v>0</v>
      </c>
      <c r="BE60" s="12">
        <f>IF('KWh (Cumulative) LI'!BE60=0,0,((('KWh (Monthly) ENTRY LI'!BE60*0.5)+'KWh (Cumulative) LI'!BD60-'Rebasing adj LI'!BE50)*BE117)*BE$19*BE$126)</f>
        <v>0</v>
      </c>
      <c r="BF60" s="12">
        <f>IF('KWh (Cumulative) LI'!BF60=0,0,((('KWh (Monthly) ENTRY LI'!BF60*0.5)+'KWh (Cumulative) LI'!BE60-'Rebasing adj LI'!BF50)*BF117)*BF$19*BF$126)</f>
        <v>0</v>
      </c>
      <c r="BG60" s="12">
        <f>IF('KWh (Cumulative) LI'!BG60=0,0,((('KWh (Monthly) ENTRY LI'!BG60*0.5)+'KWh (Cumulative) LI'!BF60-'Rebasing adj LI'!BG50)*BG117)*BG$19*BG$126)</f>
        <v>0</v>
      </c>
      <c r="BH60" s="12">
        <f>IF('KWh (Cumulative) LI'!BH60=0,0,((('KWh (Monthly) ENTRY LI'!BH60*0.5)+'KWh (Cumulative) LI'!BG60-'Rebasing adj LI'!BH50)*BH117)*BH$19*BH$126)</f>
        <v>0</v>
      </c>
      <c r="BI60" s="12">
        <f>IF('KWh (Cumulative) LI'!BI60=0,0,((('KWh (Monthly) ENTRY LI'!BI60*0.5)+'KWh (Cumulative) LI'!BH60-'Rebasing adj LI'!BI50)*BI117)*BI$19*BI$126)</f>
        <v>0</v>
      </c>
      <c r="BJ60" s="12">
        <f>IF('KWh (Cumulative) LI'!BJ60=0,0,((('KWh (Monthly) ENTRY LI'!BJ60*0.5)+'KWh (Cumulative) LI'!BI60-'Rebasing adj LI'!BJ50)*BJ117)*BJ$19*BJ$126)</f>
        <v>0</v>
      </c>
      <c r="BK60" s="12">
        <f>IF('KWh (Cumulative) LI'!BK60=0,0,((('KWh (Monthly) ENTRY LI'!BK60*0.5)+'KWh (Cumulative) LI'!BJ60-'Rebasing adj LI'!BK50)*BK117)*BK$19*BK$126)</f>
        <v>0</v>
      </c>
      <c r="BL60" s="12">
        <f>IF('KWh (Cumulative) LI'!BL60=0,0,((('KWh (Monthly) ENTRY LI'!BL60*0.5)+'KWh (Cumulative) LI'!BK60-'Rebasing adj LI'!BL50)*BL117)*BL$19*BL$126)</f>
        <v>0</v>
      </c>
      <c r="BM60" s="12">
        <f>IF('KWh (Cumulative) LI'!BM60=0,0,((('KWh (Monthly) ENTRY LI'!BM60*0.5)+'KWh (Cumulative) LI'!BL60-'Rebasing adj LI'!BM50)*BM117)*BM$19*BM$126)</f>
        <v>0</v>
      </c>
      <c r="BN60" s="12">
        <f>IF('KWh (Cumulative) LI'!BN60=0,0,((('KWh (Monthly) ENTRY LI'!BN60*0.5)+'KWh (Cumulative) LI'!BM60-'Rebasing adj LI'!BN50)*BN117)*BN$19*BN$126)</f>
        <v>0</v>
      </c>
      <c r="BO60" s="12">
        <f>IF('KWh (Cumulative) LI'!BO60=0,0,((('KWh (Monthly) ENTRY LI'!BO60*0.5)+'KWh (Cumulative) LI'!BN60-'Rebasing adj LI'!BO50)*BO117)*BO$19*BO$126)</f>
        <v>0</v>
      </c>
      <c r="BP60" s="12">
        <f>IF('KWh (Cumulative) LI'!BP60=0,0,((('KWh (Monthly) ENTRY LI'!BP60*0.5)+'KWh (Cumulative) LI'!BO60-'Rebasing adj LI'!BP50)*BP117)*BP$19*BP$126)</f>
        <v>0</v>
      </c>
      <c r="BQ60" s="12">
        <f>IF('KWh (Cumulative) LI'!BQ60=0,0,((('KWh (Monthly) ENTRY LI'!BQ60*0.5)+'KWh (Cumulative) LI'!BP60-'Rebasing adj LI'!BQ50)*BQ117)*BQ$19*BQ$126)</f>
        <v>0</v>
      </c>
      <c r="BR60" s="12">
        <f>IF('KWh (Cumulative) LI'!BR60=0,0,((('KWh (Monthly) ENTRY LI'!BR60*0.5)+'KWh (Cumulative) LI'!BQ60-'Rebasing adj LI'!BR50)*BR117)*BR$19*BR$126)</f>
        <v>0</v>
      </c>
      <c r="BS60" s="12">
        <f>IF('KWh (Cumulative) LI'!BS60=0,0,((('KWh (Monthly) ENTRY LI'!BS60*0.5)+'KWh (Cumulative) LI'!BR60-'Rebasing adj LI'!BS50)*BS117)*BS$19*BS$126)</f>
        <v>0</v>
      </c>
      <c r="BT60" s="12">
        <f>IF('KWh (Cumulative) LI'!BT60=0,0,((('KWh (Monthly) ENTRY LI'!BT60*0.5)+'KWh (Cumulative) LI'!BS60-'Rebasing adj LI'!BT50)*BT117)*BT$19*BT$126)</f>
        <v>0</v>
      </c>
      <c r="BU60" s="12">
        <f>IF('KWh (Cumulative) LI'!BU60=0,0,((('KWh (Monthly) ENTRY LI'!BU60*0.5)+'KWh (Cumulative) LI'!BT60-'Rebasing adj LI'!BU50)*BU117)*BU$19*BU$126)</f>
        <v>0</v>
      </c>
      <c r="BV60" s="12">
        <f>IF('KWh (Cumulative) LI'!BV60=0,0,((('KWh (Monthly) ENTRY LI'!BV60*0.5)+'KWh (Cumulative) LI'!BU60-'Rebasing adj LI'!BV50)*BV117)*BV$19*BV$126)</f>
        <v>0</v>
      </c>
      <c r="BW60" s="12">
        <f>IF('KWh (Cumulative) LI'!BW60=0,0,((('KWh (Monthly) ENTRY LI'!BW60*0.5)+'KWh (Cumulative) LI'!BV60-'Rebasing adj LI'!BW50)*BW117)*BW$19*BW$126)</f>
        <v>0</v>
      </c>
      <c r="BX60" s="12">
        <f>IF('KWh (Cumulative) LI'!BX60=0,0,((('KWh (Monthly) ENTRY LI'!BX60*0.5)+'KWh (Cumulative) LI'!BW60-'Rebasing adj LI'!BX50)*BX117)*BX$19*BX$126)</f>
        <v>0</v>
      </c>
      <c r="BY60" s="12">
        <f>IF('KWh (Cumulative) LI'!BY60=0,0,((('KWh (Monthly) ENTRY LI'!BY60*0.5)+'KWh (Cumulative) LI'!BX60-'Rebasing adj LI'!BY50)*BY117)*BY$19*BY$126)</f>
        <v>0</v>
      </c>
      <c r="BZ60" s="12">
        <f>IF('KWh (Cumulative) LI'!BZ60=0,0,((('KWh (Monthly) ENTRY LI'!BZ60*0.5)+'KWh (Cumulative) LI'!BY60-'Rebasing adj LI'!BZ50)*BZ117)*BZ$19*BZ$126)</f>
        <v>0</v>
      </c>
      <c r="CA60" s="12">
        <f>IF('KWh (Cumulative) LI'!CA60=0,0,((('KWh (Monthly) ENTRY LI'!CA60*0.5)+'KWh (Cumulative) LI'!BZ60-'Rebasing adj LI'!CA50)*CA117)*CA$19*CA$126)</f>
        <v>0</v>
      </c>
      <c r="CB60" s="12">
        <f>IF('KWh (Cumulative) LI'!CB60=0,0,((('KWh (Monthly) ENTRY LI'!CB60*0.5)+'KWh (Cumulative) LI'!CA60-'Rebasing adj LI'!CB50)*CB117)*CB$19*CB$126)</f>
        <v>0</v>
      </c>
      <c r="CC60" s="12">
        <f>IF('KWh (Cumulative) LI'!CC60=0,0,((('KWh (Monthly) ENTRY LI'!CC60*0.5)+'KWh (Cumulative) LI'!CB60-'Rebasing adj LI'!CC50)*CC117)*CC$19*CC$126)</f>
        <v>0</v>
      </c>
      <c r="CD60" s="12">
        <f>IF('KWh (Cumulative) LI'!CD60=0,0,((('KWh (Monthly) ENTRY LI'!CD60*0.5)+'KWh (Cumulative) LI'!CC60-'Rebasing adj LI'!CD50)*CD117)*CD$19*CD$126)</f>
        <v>0</v>
      </c>
      <c r="CE60" s="12">
        <f>IF('KWh (Cumulative) LI'!CE60=0,0,((('KWh (Monthly) ENTRY LI'!CE60*0.5)+'KWh (Cumulative) LI'!CD60-'Rebasing adj LI'!CE50)*CE117)*CE$19*CE$126)</f>
        <v>0</v>
      </c>
      <c r="CF60" s="12">
        <f>IF('KWh (Cumulative) LI'!CF60=0,0,((('KWh (Monthly) ENTRY LI'!CF60*0.5)+'KWh (Cumulative) LI'!CE60-'Rebasing adj LI'!CF50)*CF117)*CF$19*CF$126)</f>
        <v>0</v>
      </c>
      <c r="CG60" s="12">
        <f>IF('KWh (Cumulative) LI'!CG60=0,0,((('KWh (Monthly) ENTRY LI'!CG60*0.5)+'KWh (Cumulative) LI'!CF60-'Rebasing adj LI'!CG50)*CG117)*CG$19*CG$126)</f>
        <v>0</v>
      </c>
      <c r="CH60" s="12">
        <f>IF('KWh (Cumulative) LI'!CH60=0,0,((('KWh (Monthly) ENTRY LI'!CH60*0.5)+'KWh (Cumulative) LI'!CG60-'Rebasing adj LI'!CH50)*CH117)*CH$19*CH$126)</f>
        <v>0</v>
      </c>
      <c r="CI60" s="12">
        <f>IF('KWh (Cumulative) LI'!CI60=0,0,((('KWh (Monthly) ENTRY LI'!CI60*0.5)+'KWh (Cumulative) LI'!CH60-'Rebasing adj LI'!CI50)*CI117)*CI$19*CI$126)</f>
        <v>0</v>
      </c>
      <c r="CJ60" s="12">
        <f>IF('KWh (Cumulative) LI'!CJ60=0,0,((('KWh (Monthly) ENTRY LI'!CJ60*0.5)+'KWh (Cumulative) LI'!CI60-'Rebasing adj LI'!CJ50)*CJ117)*CJ$19*CJ$126)</f>
        <v>0</v>
      </c>
    </row>
    <row r="61" spans="1:88" x14ac:dyDescent="0.35">
      <c r="A61" s="299"/>
      <c r="B61" s="47" t="s">
        <v>7</v>
      </c>
      <c r="C61" s="12">
        <f>IF('KWh (Cumulative) LI'!C61=0,0,((('KWh (Monthly) ENTRY LI'!C61*0.5)-'Rebasing adj LI'!C51)*C118)*C$19*C$126)</f>
        <v>0</v>
      </c>
      <c r="D61" s="12">
        <f>IF('KWh (Cumulative) LI'!D61=0,0,((('KWh (Monthly) ENTRY LI'!D61*0.5)+'KWh (Cumulative) LI'!C61-'Rebasing adj LI'!D51)*D118)*D$19*D$126)</f>
        <v>0</v>
      </c>
      <c r="E61" s="12">
        <f>IF('KWh (Cumulative) LI'!E61=0,0,((('KWh (Monthly) ENTRY LI'!E61*0.5)+'KWh (Cumulative) LI'!D61-'Rebasing adj LI'!E51)*E118)*E$19*E$126)</f>
        <v>0</v>
      </c>
      <c r="F61" s="12">
        <f>IF('KWh (Cumulative) LI'!F61=0,0,((('KWh (Monthly) ENTRY LI'!F61*0.5)+'KWh (Cumulative) LI'!E61-'Rebasing adj LI'!F51)*F118)*F$19*F$126)</f>
        <v>0</v>
      </c>
      <c r="G61" s="12">
        <f>IF('KWh (Cumulative) LI'!G61=0,0,((('KWh (Monthly) ENTRY LI'!G61*0.5)+'KWh (Cumulative) LI'!F61-'Rebasing adj LI'!G51)*G118)*G$19*G$126)</f>
        <v>0</v>
      </c>
      <c r="H61" s="12">
        <f>IF('KWh (Cumulative) LI'!H61=0,0,((('KWh (Monthly) ENTRY LI'!H61*0.5)+'KWh (Cumulative) LI'!G61-'Rebasing adj LI'!H51)*H118)*H$19*H$126)</f>
        <v>0</v>
      </c>
      <c r="I61" s="12">
        <f>IF('KWh (Cumulative) LI'!I61=0,0,((('KWh (Monthly) ENTRY LI'!I61*0.5)+'KWh (Cumulative) LI'!H61-'Rebasing adj LI'!I51)*I118)*I$19*I$126)</f>
        <v>0</v>
      </c>
      <c r="J61" s="12">
        <f>IF('KWh (Cumulative) LI'!J61=0,0,((('KWh (Monthly) ENTRY LI'!J61*0.5)+'KWh (Cumulative) LI'!I61-'Rebasing adj LI'!J51)*J118)*J$19*J$126)</f>
        <v>0</v>
      </c>
      <c r="K61" s="12">
        <f>IF('KWh (Cumulative) LI'!K61=0,0,((('KWh (Monthly) ENTRY LI'!K61*0.5)+'KWh (Cumulative) LI'!J61-'Rebasing adj LI'!K51)*K118)*K$19*K$126)</f>
        <v>0</v>
      </c>
      <c r="L61" s="12">
        <f>IF('KWh (Cumulative) LI'!L61=0,0,((('KWh (Monthly) ENTRY LI'!L61*0.5)+'KWh (Cumulative) LI'!K61-'Rebasing adj LI'!L51)*L118)*L$19*L$126)</f>
        <v>0</v>
      </c>
      <c r="M61" s="12">
        <f>IF('KWh (Cumulative) LI'!M61=0,0,((('KWh (Monthly) ENTRY LI'!M61*0.5)+'KWh (Cumulative) LI'!L61-'Rebasing adj LI'!M51)*M118)*M$19*M$126)</f>
        <v>0</v>
      </c>
      <c r="N61" s="12">
        <f>IF('KWh (Cumulative) LI'!N61=0,0,((('KWh (Monthly) ENTRY LI'!N61*0.5)+'KWh (Cumulative) LI'!M61-'Rebasing adj LI'!N51)*N118)*N$19*N$126)</f>
        <v>0</v>
      </c>
      <c r="O61" s="12">
        <f>IF('KWh (Cumulative) LI'!O61=0,0,((('KWh (Monthly) ENTRY LI'!O61*0.5)+'KWh (Cumulative) LI'!N61-'Rebasing adj LI'!O51)*O118)*O$19*O$126)</f>
        <v>0</v>
      </c>
      <c r="P61" s="12">
        <f>IF('KWh (Cumulative) LI'!P61=0,0,((('KWh (Monthly) ENTRY LI'!P61*0.5)+'KWh (Cumulative) LI'!O61-'Rebasing adj LI'!P51)*P118)*P$19*P$126)</f>
        <v>0</v>
      </c>
      <c r="Q61" s="12">
        <f>IF('KWh (Cumulative) LI'!Q61=0,0,((('KWh (Monthly) ENTRY LI'!Q61*0.5)+'KWh (Cumulative) LI'!P61-'Rebasing adj LI'!Q51)*Q118)*Q$19*Q$126)</f>
        <v>0</v>
      </c>
      <c r="R61" s="12">
        <f>IF('KWh (Cumulative) LI'!R61=0,0,((('KWh (Monthly) ENTRY LI'!R61*0.5)+'KWh (Cumulative) LI'!Q61-'Rebasing adj LI'!R51)*R118)*R$19*R$126)</f>
        <v>0</v>
      </c>
      <c r="S61" s="12">
        <f>IF('KWh (Cumulative) LI'!S61=0,0,((('KWh (Monthly) ENTRY LI'!S61*0.5)+'KWh (Cumulative) LI'!R61-'Rebasing adj LI'!S51)*S118)*S$19*S$126)</f>
        <v>0</v>
      </c>
      <c r="T61" s="12">
        <f>IF('KWh (Cumulative) LI'!T61=0,0,((('KWh (Monthly) ENTRY LI'!T61*0.5)+'KWh (Cumulative) LI'!S61-'Rebasing adj LI'!T51)*T118)*T$19*T$126)</f>
        <v>0</v>
      </c>
      <c r="U61" s="12">
        <f>IF('KWh (Cumulative) LI'!U61=0,0,((('KWh (Monthly) ENTRY LI'!U61*0.5)+'KWh (Cumulative) LI'!T61-'Rebasing adj LI'!U51)*U118)*U$19*U$126)</f>
        <v>0</v>
      </c>
      <c r="V61" s="12">
        <f>IF('KWh (Cumulative) LI'!V61=0,0,((('KWh (Monthly) ENTRY LI'!V61*0.5)+'KWh (Cumulative) LI'!U61-'Rebasing adj LI'!V51)*V118)*V$19*V$126)</f>
        <v>0</v>
      </c>
      <c r="W61" s="12">
        <f>IF('KWh (Cumulative) LI'!W61=0,0,((('KWh (Monthly) ENTRY LI'!W61*0.5)+'KWh (Cumulative) LI'!V61-'Rebasing adj LI'!W51)*W118)*W$19*W$126)</f>
        <v>0</v>
      </c>
      <c r="X61" s="12">
        <f>IF('KWh (Cumulative) LI'!X61=0,0,((('KWh (Monthly) ENTRY LI'!X61*0.5)+'KWh (Cumulative) LI'!W61-'Rebasing adj LI'!X51)*X118)*X$19*X$126)</f>
        <v>0</v>
      </c>
      <c r="Y61" s="12">
        <f>IF('KWh (Cumulative) LI'!Y61=0,0,((('KWh (Monthly) ENTRY LI'!Y61*0.5)+'KWh (Cumulative) LI'!X61-'Rebasing adj LI'!Y51)*Y118)*Y$19*Y$126)</f>
        <v>0</v>
      </c>
      <c r="Z61" s="12">
        <f>IF('KWh (Cumulative) LI'!Z61=0,0,((('KWh (Monthly) ENTRY LI'!Z61*0.5)+'KWh (Cumulative) LI'!Y61-'Rebasing adj LI'!Z51)*Z118)*Z$19*Z$126)</f>
        <v>0</v>
      </c>
      <c r="AA61" s="12">
        <f>IF('KWh (Cumulative) LI'!AA61=0,0,((('KWh (Monthly) ENTRY LI'!AA61*0.5)+'KWh (Cumulative) LI'!Z61-'Rebasing adj LI'!AA51)*AA118)*AA$19*AA$126)</f>
        <v>0</v>
      </c>
      <c r="AB61" s="12">
        <f>IF('KWh (Cumulative) LI'!AB61=0,0,((('KWh (Monthly) ENTRY LI'!AB61*0.5)+'KWh (Cumulative) LI'!AA61-'Rebasing adj LI'!AB51)*AB118)*AB$19*AB$126)</f>
        <v>0</v>
      </c>
      <c r="AC61" s="12">
        <f>IF('KWh (Cumulative) LI'!AC61=0,0,((('KWh (Monthly) ENTRY LI'!AC61*0.5)+'KWh (Cumulative) LI'!AB61-'Rebasing adj LI'!AC51)*AC118)*AC$19*AC$126)</f>
        <v>0</v>
      </c>
      <c r="AD61" s="12">
        <f>IF('KWh (Cumulative) LI'!AD61=0,0,((('KWh (Monthly) ENTRY LI'!AD61*0.5)+'KWh (Cumulative) LI'!AC61-'Rebasing adj LI'!AD51)*AD118)*AD$19*AD$126)</f>
        <v>0</v>
      </c>
      <c r="AE61" s="12">
        <f>IF('KWh (Cumulative) LI'!AE61=0,0,((('KWh (Monthly) ENTRY LI'!AE61*0.5)+'KWh (Cumulative) LI'!AD61-'Rebasing adj LI'!AE51)*AE118)*AE$19*AE$126)</f>
        <v>0</v>
      </c>
      <c r="AF61" s="12">
        <f>IF('KWh (Cumulative) LI'!AF61=0,0,((('KWh (Monthly) ENTRY LI'!AF61*0.5)+'KWh (Cumulative) LI'!AE61-'Rebasing adj LI'!AF51)*AF118)*AF$19*AF$126)</f>
        <v>0</v>
      </c>
      <c r="AG61" s="12">
        <f>IF('KWh (Cumulative) LI'!AG61=0,0,((('KWh (Monthly) ENTRY LI'!AG61*0.5)+'KWh (Cumulative) LI'!AF61-'Rebasing adj LI'!AG51)*AG118)*AG$19*AG$126)</f>
        <v>0</v>
      </c>
      <c r="AH61" s="12">
        <f>IF('KWh (Cumulative) LI'!AH61=0,0,((('KWh (Monthly) ENTRY LI'!AH61*0.5)+'KWh (Cumulative) LI'!AG61-'Rebasing adj LI'!AH51)*AH118)*AH$19*AH$126)</f>
        <v>0</v>
      </c>
      <c r="AI61" s="12">
        <f>IF('KWh (Cumulative) LI'!AI61=0,0,((('KWh (Monthly) ENTRY LI'!AI61*0.5)+'KWh (Cumulative) LI'!AH61-'Rebasing adj LI'!AI51)*AI118)*AI$19*AI$126)</f>
        <v>0</v>
      </c>
      <c r="AJ61" s="12">
        <f>IF('KWh (Cumulative) LI'!AJ61=0,0,((('KWh (Monthly) ENTRY LI'!AJ61*0.5)+'KWh (Cumulative) LI'!AI61-'Rebasing adj LI'!AJ51)*AJ118)*AJ$19*AJ$126)</f>
        <v>0</v>
      </c>
      <c r="AK61" s="12">
        <f>IF('KWh (Cumulative) LI'!AK61=0,0,((('KWh (Monthly) ENTRY LI'!AK61*0.5)+'KWh (Cumulative) LI'!AJ61-'Rebasing adj LI'!AK51)*AK118)*AK$19*AK$126)</f>
        <v>0</v>
      </c>
      <c r="AL61" s="12">
        <f>IF('KWh (Cumulative) LI'!AL61=0,0,((('KWh (Monthly) ENTRY LI'!AL61*0.5)+'KWh (Cumulative) LI'!AK61-'Rebasing adj LI'!AL51)*AL118)*AL$19*AL$126)</f>
        <v>0</v>
      </c>
      <c r="AM61" s="12">
        <f>IF('KWh (Cumulative) LI'!AM61=0,0,((('KWh (Monthly) ENTRY LI'!AM61*0.5)+'KWh (Cumulative) LI'!AL61-'Rebasing adj LI'!AM51)*AM118)*AM$19*AM$126)</f>
        <v>0</v>
      </c>
      <c r="AN61" s="12">
        <f>IF('KWh (Cumulative) LI'!AN61=0,0,((('KWh (Monthly) ENTRY LI'!AN61*0.5)+'KWh (Cumulative) LI'!AM61-'Rebasing adj LI'!AN51)*AN118)*AN$19*AN$126)</f>
        <v>0</v>
      </c>
      <c r="AO61" s="12">
        <f>IF('KWh (Cumulative) LI'!AO61=0,0,((('KWh (Monthly) ENTRY LI'!AO61*0.5)+'KWh (Cumulative) LI'!AN61-'Rebasing adj LI'!AO51)*AO118)*AO$19*AO$126)</f>
        <v>0</v>
      </c>
      <c r="AP61" s="12">
        <f>IF('KWh (Cumulative) LI'!AP61=0,0,((('KWh (Monthly) ENTRY LI'!AP61*0.5)+'KWh (Cumulative) LI'!AO61-'Rebasing adj LI'!AP51)*AP118)*AP$19*AP$126)</f>
        <v>0</v>
      </c>
      <c r="AQ61" s="12">
        <f>IF('KWh (Cumulative) LI'!AQ61=0,0,((('KWh (Monthly) ENTRY LI'!AQ61*0.5)+'KWh (Cumulative) LI'!AP61-'Rebasing adj LI'!AQ51)*AQ118)*AQ$19*AQ$126)</f>
        <v>0</v>
      </c>
      <c r="AR61" s="12">
        <f>IF('KWh (Cumulative) LI'!AR61=0,0,((('KWh (Monthly) ENTRY LI'!AR61*0.5)+'KWh (Cumulative) LI'!AQ61-'Rebasing adj LI'!AR51)*AR118)*AR$19*AR$126)</f>
        <v>0</v>
      </c>
      <c r="AS61" s="12">
        <f>IF('KWh (Cumulative) LI'!AS61=0,0,((('KWh (Monthly) ENTRY LI'!AS61*0.5)+'KWh (Cumulative) LI'!AR61-'Rebasing adj LI'!AS51)*AS118)*AS$19*AS$126)</f>
        <v>0</v>
      </c>
      <c r="AT61" s="12">
        <f>IF('KWh (Cumulative) LI'!AT61=0,0,((('KWh (Monthly) ENTRY LI'!AT61*0.5)+'KWh (Cumulative) LI'!AS61-'Rebasing adj LI'!AT51)*AT118)*AT$19*AT$126)</f>
        <v>0</v>
      </c>
      <c r="AU61" s="12">
        <f>IF('KWh (Cumulative) LI'!AU61=0,0,((('KWh (Monthly) ENTRY LI'!AU61*0.5)+'KWh (Cumulative) LI'!AT61-'Rebasing adj LI'!AU51)*AU118)*AU$19*AU$126)</f>
        <v>0</v>
      </c>
      <c r="AV61" s="12">
        <f>IF('KWh (Cumulative) LI'!AV61=0,0,((('KWh (Monthly) ENTRY LI'!AV61*0.5)+'KWh (Cumulative) LI'!AU61-'Rebasing adj LI'!AV51)*AV118)*AV$19*AV$126)</f>
        <v>0</v>
      </c>
      <c r="AW61" s="12">
        <f>IF('KWh (Cumulative) LI'!AW61=0,0,((('KWh (Monthly) ENTRY LI'!AW61*0.5)+'KWh (Cumulative) LI'!AV61-'Rebasing adj LI'!AW51)*AW118)*AW$19*AW$126)</f>
        <v>0</v>
      </c>
      <c r="AX61" s="12">
        <f>IF('KWh (Cumulative) LI'!AX61=0,0,((('KWh (Monthly) ENTRY LI'!AX61*0.5)+'KWh (Cumulative) LI'!AW61-'Rebasing adj LI'!AX51)*AX118)*AX$19*AX$126)</f>
        <v>0</v>
      </c>
      <c r="AY61" s="12">
        <f>IF('KWh (Cumulative) LI'!AY61=0,0,((('KWh (Monthly) ENTRY LI'!AY61*0.5)+'KWh (Cumulative) LI'!AX61-'Rebasing adj LI'!AY51)*AY118)*AY$19*AY$126)</f>
        <v>0</v>
      </c>
      <c r="AZ61" s="12">
        <f>IF('KWh (Cumulative) LI'!AZ61=0,0,((('KWh (Monthly) ENTRY LI'!AZ61*0.5)+'KWh (Cumulative) LI'!AY61-'Rebasing adj LI'!AZ51)*AZ118)*AZ$19*AZ$126)</f>
        <v>0</v>
      </c>
      <c r="BA61" s="12">
        <f>IF('KWh (Cumulative) LI'!BA61=0,0,((('KWh (Monthly) ENTRY LI'!BA61*0.5)+'KWh (Cumulative) LI'!AZ61-'Rebasing adj LI'!BA51)*BA118)*BA$19*BA$126)</f>
        <v>0</v>
      </c>
      <c r="BB61" s="12">
        <f>IF('KWh (Cumulative) LI'!BB61=0,0,((('KWh (Monthly) ENTRY LI'!BB61*0.5)+'KWh (Cumulative) LI'!BA61-'Rebasing adj LI'!BB51)*BB118)*BB$19*BB$126)</f>
        <v>0</v>
      </c>
      <c r="BC61" s="12">
        <f>IF('KWh (Cumulative) LI'!BC61=0,0,((('KWh (Monthly) ENTRY LI'!BC61*0.5)+'KWh (Cumulative) LI'!BB61-'Rebasing adj LI'!BC51)*BC118)*BC$19*BC$126)</f>
        <v>0</v>
      </c>
      <c r="BD61" s="12">
        <f>IF('KWh (Cumulative) LI'!BD61=0,0,((('KWh (Monthly) ENTRY LI'!BD61*0.5)+'KWh (Cumulative) LI'!BC61-'Rebasing adj LI'!BD51)*BD118)*BD$19*BD$126)</f>
        <v>0</v>
      </c>
      <c r="BE61" s="12">
        <f>IF('KWh (Cumulative) LI'!BE61=0,0,((('KWh (Monthly) ENTRY LI'!BE61*0.5)+'KWh (Cumulative) LI'!BD61-'Rebasing adj LI'!BE51)*BE118)*BE$19*BE$126)</f>
        <v>0</v>
      </c>
      <c r="BF61" s="12">
        <f>IF('KWh (Cumulative) LI'!BF61=0,0,((('KWh (Monthly) ENTRY LI'!BF61*0.5)+'KWh (Cumulative) LI'!BE61-'Rebasing adj LI'!BF51)*BF118)*BF$19*BF$126)</f>
        <v>0</v>
      </c>
      <c r="BG61" s="12">
        <f>IF('KWh (Cumulative) LI'!BG61=0,0,((('KWh (Monthly) ENTRY LI'!BG61*0.5)+'KWh (Cumulative) LI'!BF61-'Rebasing adj LI'!BG51)*BG118)*BG$19*BG$126)</f>
        <v>0</v>
      </c>
      <c r="BH61" s="12">
        <f>IF('KWh (Cumulative) LI'!BH61=0,0,((('KWh (Monthly) ENTRY LI'!BH61*0.5)+'KWh (Cumulative) LI'!BG61-'Rebasing adj LI'!BH51)*BH118)*BH$19*BH$126)</f>
        <v>0</v>
      </c>
      <c r="BI61" s="12">
        <f>IF('KWh (Cumulative) LI'!BI61=0,0,((('KWh (Monthly) ENTRY LI'!BI61*0.5)+'KWh (Cumulative) LI'!BH61-'Rebasing adj LI'!BI51)*BI118)*BI$19*BI$126)</f>
        <v>0</v>
      </c>
      <c r="BJ61" s="12">
        <f>IF('KWh (Cumulative) LI'!BJ61=0,0,((('KWh (Monthly) ENTRY LI'!BJ61*0.5)+'KWh (Cumulative) LI'!BI61-'Rebasing adj LI'!BJ51)*BJ118)*BJ$19*BJ$126)</f>
        <v>0</v>
      </c>
      <c r="BK61" s="12">
        <f>IF('KWh (Cumulative) LI'!BK61=0,0,((('KWh (Monthly) ENTRY LI'!BK61*0.5)+'KWh (Cumulative) LI'!BJ61-'Rebasing adj LI'!BK51)*BK118)*BK$19*BK$126)</f>
        <v>0</v>
      </c>
      <c r="BL61" s="12">
        <f>IF('KWh (Cumulative) LI'!BL61=0,0,((('KWh (Monthly) ENTRY LI'!BL61*0.5)+'KWh (Cumulative) LI'!BK61-'Rebasing adj LI'!BL51)*BL118)*BL$19*BL$126)</f>
        <v>0</v>
      </c>
      <c r="BM61" s="12">
        <f>IF('KWh (Cumulative) LI'!BM61=0,0,((('KWh (Monthly) ENTRY LI'!BM61*0.5)+'KWh (Cumulative) LI'!BL61-'Rebasing adj LI'!BM51)*BM118)*BM$19*BM$126)</f>
        <v>0</v>
      </c>
      <c r="BN61" s="12">
        <f>IF('KWh (Cumulative) LI'!BN61=0,0,((('KWh (Monthly) ENTRY LI'!BN61*0.5)+'KWh (Cumulative) LI'!BM61-'Rebasing adj LI'!BN51)*BN118)*BN$19*BN$126)</f>
        <v>0</v>
      </c>
      <c r="BO61" s="12">
        <f>IF('KWh (Cumulative) LI'!BO61=0,0,((('KWh (Monthly) ENTRY LI'!BO61*0.5)+'KWh (Cumulative) LI'!BN61-'Rebasing adj LI'!BO51)*BO118)*BO$19*BO$126)</f>
        <v>0</v>
      </c>
      <c r="BP61" s="12">
        <f>IF('KWh (Cumulative) LI'!BP61=0,0,((('KWh (Monthly) ENTRY LI'!BP61*0.5)+'KWh (Cumulative) LI'!BO61-'Rebasing adj LI'!BP51)*BP118)*BP$19*BP$126)</f>
        <v>0</v>
      </c>
      <c r="BQ61" s="12">
        <f>IF('KWh (Cumulative) LI'!BQ61=0,0,((('KWh (Monthly) ENTRY LI'!BQ61*0.5)+'KWh (Cumulative) LI'!BP61-'Rebasing adj LI'!BQ51)*BQ118)*BQ$19*BQ$126)</f>
        <v>0</v>
      </c>
      <c r="BR61" s="12">
        <f>IF('KWh (Cumulative) LI'!BR61=0,0,((('KWh (Monthly) ENTRY LI'!BR61*0.5)+'KWh (Cumulative) LI'!BQ61-'Rebasing adj LI'!BR51)*BR118)*BR$19*BR$126)</f>
        <v>0</v>
      </c>
      <c r="BS61" s="12">
        <f>IF('KWh (Cumulative) LI'!BS61=0,0,((('KWh (Monthly) ENTRY LI'!BS61*0.5)+'KWh (Cumulative) LI'!BR61-'Rebasing adj LI'!BS51)*BS118)*BS$19*BS$126)</f>
        <v>0</v>
      </c>
      <c r="BT61" s="12">
        <f>IF('KWh (Cumulative) LI'!BT61=0,0,((('KWh (Monthly) ENTRY LI'!BT61*0.5)+'KWh (Cumulative) LI'!BS61-'Rebasing adj LI'!BT51)*BT118)*BT$19*BT$126)</f>
        <v>0</v>
      </c>
      <c r="BU61" s="12">
        <f>IF('KWh (Cumulative) LI'!BU61=0,0,((('KWh (Monthly) ENTRY LI'!BU61*0.5)+'KWh (Cumulative) LI'!BT61-'Rebasing adj LI'!BU51)*BU118)*BU$19*BU$126)</f>
        <v>0</v>
      </c>
      <c r="BV61" s="12">
        <f>IF('KWh (Cumulative) LI'!BV61=0,0,((('KWh (Monthly) ENTRY LI'!BV61*0.5)+'KWh (Cumulative) LI'!BU61-'Rebasing adj LI'!BV51)*BV118)*BV$19*BV$126)</f>
        <v>0</v>
      </c>
      <c r="BW61" s="12">
        <f>IF('KWh (Cumulative) LI'!BW61=0,0,((('KWh (Monthly) ENTRY LI'!BW61*0.5)+'KWh (Cumulative) LI'!BV61-'Rebasing adj LI'!BW51)*BW118)*BW$19*BW$126)</f>
        <v>0</v>
      </c>
      <c r="BX61" s="12">
        <f>IF('KWh (Cumulative) LI'!BX61=0,0,((('KWh (Monthly) ENTRY LI'!BX61*0.5)+'KWh (Cumulative) LI'!BW61-'Rebasing adj LI'!BX51)*BX118)*BX$19*BX$126)</f>
        <v>0</v>
      </c>
      <c r="BY61" s="12">
        <f>IF('KWh (Cumulative) LI'!BY61=0,0,((('KWh (Monthly) ENTRY LI'!BY61*0.5)+'KWh (Cumulative) LI'!BX61-'Rebasing adj LI'!BY51)*BY118)*BY$19*BY$126)</f>
        <v>0</v>
      </c>
      <c r="BZ61" s="12">
        <f>IF('KWh (Cumulative) LI'!BZ61=0,0,((('KWh (Monthly) ENTRY LI'!BZ61*0.5)+'KWh (Cumulative) LI'!BY61-'Rebasing adj LI'!BZ51)*BZ118)*BZ$19*BZ$126)</f>
        <v>0</v>
      </c>
      <c r="CA61" s="12">
        <f>IF('KWh (Cumulative) LI'!CA61=0,0,((('KWh (Monthly) ENTRY LI'!CA61*0.5)+'KWh (Cumulative) LI'!BZ61-'Rebasing adj LI'!CA51)*CA118)*CA$19*CA$126)</f>
        <v>0</v>
      </c>
      <c r="CB61" s="12">
        <f>IF('KWh (Cumulative) LI'!CB61=0,0,((('KWh (Monthly) ENTRY LI'!CB61*0.5)+'KWh (Cumulative) LI'!CA61-'Rebasing adj LI'!CB51)*CB118)*CB$19*CB$126)</f>
        <v>0</v>
      </c>
      <c r="CC61" s="12">
        <f>IF('KWh (Cumulative) LI'!CC61=0,0,((('KWh (Monthly) ENTRY LI'!CC61*0.5)+'KWh (Cumulative) LI'!CB61-'Rebasing adj LI'!CC51)*CC118)*CC$19*CC$126)</f>
        <v>0</v>
      </c>
      <c r="CD61" s="12">
        <f>IF('KWh (Cumulative) LI'!CD61=0,0,((('KWh (Monthly) ENTRY LI'!CD61*0.5)+'KWh (Cumulative) LI'!CC61-'Rebasing adj LI'!CD51)*CD118)*CD$19*CD$126)</f>
        <v>0</v>
      </c>
      <c r="CE61" s="12">
        <f>IF('KWh (Cumulative) LI'!CE61=0,0,((('KWh (Monthly) ENTRY LI'!CE61*0.5)+'KWh (Cumulative) LI'!CD61-'Rebasing adj LI'!CE51)*CE118)*CE$19*CE$126)</f>
        <v>0</v>
      </c>
      <c r="CF61" s="12">
        <f>IF('KWh (Cumulative) LI'!CF61=0,0,((('KWh (Monthly) ENTRY LI'!CF61*0.5)+'KWh (Cumulative) LI'!CE61-'Rebasing adj LI'!CF51)*CF118)*CF$19*CF$126)</f>
        <v>0</v>
      </c>
      <c r="CG61" s="12">
        <f>IF('KWh (Cumulative) LI'!CG61=0,0,((('KWh (Monthly) ENTRY LI'!CG61*0.5)+'KWh (Cumulative) LI'!CF61-'Rebasing adj LI'!CG51)*CG118)*CG$19*CG$126)</f>
        <v>0</v>
      </c>
      <c r="CH61" s="12">
        <f>IF('KWh (Cumulative) LI'!CH61=0,0,((('KWh (Monthly) ENTRY LI'!CH61*0.5)+'KWh (Cumulative) LI'!CG61-'Rebasing adj LI'!CH51)*CH118)*CH$19*CH$126)</f>
        <v>0</v>
      </c>
      <c r="CI61" s="12">
        <f>IF('KWh (Cumulative) LI'!CI61=0,0,((('KWh (Monthly) ENTRY LI'!CI61*0.5)+'KWh (Cumulative) LI'!CH61-'Rebasing adj LI'!CI51)*CI118)*CI$19*CI$126)</f>
        <v>0</v>
      </c>
      <c r="CJ61" s="12">
        <f>IF('KWh (Cumulative) LI'!CJ61=0,0,((('KWh (Monthly) ENTRY LI'!CJ61*0.5)+'KWh (Cumulative) LI'!CI61-'Rebasing adj LI'!CJ51)*CJ118)*CJ$19*CJ$126)</f>
        <v>0</v>
      </c>
    </row>
    <row r="62" spans="1:88" ht="15" thickBot="1" x14ac:dyDescent="0.4">
      <c r="A62" s="300"/>
      <c r="B62" s="47" t="s">
        <v>8</v>
      </c>
      <c r="C62" s="12">
        <f>IF('KWh (Cumulative) LI'!C62=0,0,((('KWh (Monthly) ENTRY LI'!C62*0.5)-'Rebasing adj LI'!C52)*C119)*C$19*C$126)</f>
        <v>0</v>
      </c>
      <c r="D62" s="12">
        <f>IF('KWh (Cumulative) LI'!D62=0,0,((('KWh (Monthly) ENTRY LI'!D62*0.5)+'KWh (Cumulative) LI'!C62-'Rebasing adj LI'!D52)*D119)*D$19*D$126)</f>
        <v>0</v>
      </c>
      <c r="E62" s="12">
        <f>IF('KWh (Cumulative) LI'!E62=0,0,((('KWh (Monthly) ENTRY LI'!E62*0.5)+'KWh (Cumulative) LI'!D62-'Rebasing adj LI'!E52)*E119)*E$19*E$126)</f>
        <v>0</v>
      </c>
      <c r="F62" s="12">
        <f>IF('KWh (Cumulative) LI'!F62=0,0,((('KWh (Monthly) ENTRY LI'!F62*0.5)+'KWh (Cumulative) LI'!E62-'Rebasing adj LI'!F52)*F119)*F$19*F$126)</f>
        <v>0</v>
      </c>
      <c r="G62" s="12">
        <f>IF('KWh (Cumulative) LI'!G62=0,0,((('KWh (Monthly) ENTRY LI'!G62*0.5)+'KWh (Cumulative) LI'!F62-'Rebasing adj LI'!G52)*G119)*G$19*G$126)</f>
        <v>0</v>
      </c>
      <c r="H62" s="12">
        <f>IF('KWh (Cumulative) LI'!H62=0,0,((('KWh (Monthly) ENTRY LI'!H62*0.5)+'KWh (Cumulative) LI'!G62-'Rebasing adj LI'!H52)*H119)*H$19*H$126)</f>
        <v>0</v>
      </c>
      <c r="I62" s="12">
        <f>IF('KWh (Cumulative) LI'!I62=0,0,((('KWh (Monthly) ENTRY LI'!I62*0.5)+'KWh (Cumulative) LI'!H62-'Rebasing adj LI'!I52)*I119)*I$19*I$126)</f>
        <v>0</v>
      </c>
      <c r="J62" s="12">
        <f>IF('KWh (Cumulative) LI'!J62=0,0,((('KWh (Monthly) ENTRY LI'!J62*0.5)+'KWh (Cumulative) LI'!I62-'Rebasing adj LI'!J52)*J119)*J$19*J$126)</f>
        <v>0</v>
      </c>
      <c r="K62" s="12">
        <f>IF('KWh (Cumulative) LI'!K62=0,0,((('KWh (Monthly) ENTRY LI'!K62*0.5)+'KWh (Cumulative) LI'!J62-'Rebasing adj LI'!K52)*K119)*K$19*K$126)</f>
        <v>0</v>
      </c>
      <c r="L62" s="12">
        <f>IF('KWh (Cumulative) LI'!L62=0,0,((('KWh (Monthly) ENTRY LI'!L62*0.5)+'KWh (Cumulative) LI'!K62-'Rebasing adj LI'!L52)*L119)*L$19*L$126)</f>
        <v>0</v>
      </c>
      <c r="M62" s="12">
        <f>IF('KWh (Cumulative) LI'!M62=0,0,((('KWh (Monthly) ENTRY LI'!M62*0.5)+'KWh (Cumulative) LI'!L62-'Rebasing adj LI'!M52)*M119)*M$19*M$126)</f>
        <v>0</v>
      </c>
      <c r="N62" s="12">
        <f>IF('KWh (Cumulative) LI'!N62=0,0,((('KWh (Monthly) ENTRY LI'!N62*0.5)+'KWh (Cumulative) LI'!M62-'Rebasing adj LI'!N52)*N119)*N$19*N$126)</f>
        <v>0</v>
      </c>
      <c r="O62" s="12">
        <f>IF('KWh (Cumulative) LI'!O62=0,0,((('KWh (Monthly) ENTRY LI'!O62*0.5)+'KWh (Cumulative) LI'!N62-'Rebasing adj LI'!O52)*O119)*O$19*O$126)</f>
        <v>0</v>
      </c>
      <c r="P62" s="12">
        <f>IF('KWh (Cumulative) LI'!P62=0,0,((('KWh (Monthly) ENTRY LI'!P62*0.5)+'KWh (Cumulative) LI'!O62-'Rebasing adj LI'!P52)*P119)*P$19*P$126)</f>
        <v>0</v>
      </c>
      <c r="Q62" s="12">
        <f>IF('KWh (Cumulative) LI'!Q62=0,0,((('KWh (Monthly) ENTRY LI'!Q62*0.5)+'KWh (Cumulative) LI'!P62-'Rebasing adj LI'!Q52)*Q119)*Q$19*Q$126)</f>
        <v>0</v>
      </c>
      <c r="R62" s="12">
        <f>IF('KWh (Cumulative) LI'!R62=0,0,((('KWh (Monthly) ENTRY LI'!R62*0.5)+'KWh (Cumulative) LI'!Q62-'Rebasing adj LI'!R52)*R119)*R$19*R$126)</f>
        <v>0</v>
      </c>
      <c r="S62" s="12">
        <f>IF('KWh (Cumulative) LI'!S62=0,0,((('KWh (Monthly) ENTRY LI'!S62*0.5)+'KWh (Cumulative) LI'!R62-'Rebasing adj LI'!S52)*S119)*S$19*S$126)</f>
        <v>0</v>
      </c>
      <c r="T62" s="12">
        <f>IF('KWh (Cumulative) LI'!T62=0,0,((('KWh (Monthly) ENTRY LI'!T62*0.5)+'KWh (Cumulative) LI'!S62-'Rebasing adj LI'!T52)*T119)*T$19*T$126)</f>
        <v>0</v>
      </c>
      <c r="U62" s="12">
        <f>IF('KWh (Cumulative) LI'!U62=0,0,((('KWh (Monthly) ENTRY LI'!U62*0.5)+'KWh (Cumulative) LI'!T62-'Rebasing adj LI'!U52)*U119)*U$19*U$126)</f>
        <v>0</v>
      </c>
      <c r="V62" s="12">
        <f>IF('KWh (Cumulative) LI'!V62=0,0,((('KWh (Monthly) ENTRY LI'!V62*0.5)+'KWh (Cumulative) LI'!U62-'Rebasing adj LI'!V52)*V119)*V$19*V$126)</f>
        <v>0</v>
      </c>
      <c r="W62" s="12">
        <f>IF('KWh (Cumulative) LI'!W62=0,0,((('KWh (Monthly) ENTRY LI'!W62*0.5)+'KWh (Cumulative) LI'!V62-'Rebasing adj LI'!W52)*W119)*W$19*W$126)</f>
        <v>0</v>
      </c>
      <c r="X62" s="12">
        <f>IF('KWh (Cumulative) LI'!X62=0,0,((('KWh (Monthly) ENTRY LI'!X62*0.5)+'KWh (Cumulative) LI'!W62-'Rebasing adj LI'!X52)*X119)*X$19*X$126)</f>
        <v>0</v>
      </c>
      <c r="Y62" s="12">
        <f>IF('KWh (Cumulative) LI'!Y62=0,0,((('KWh (Monthly) ENTRY LI'!Y62*0.5)+'KWh (Cumulative) LI'!X62-'Rebasing adj LI'!Y52)*Y119)*Y$19*Y$126)</f>
        <v>0</v>
      </c>
      <c r="Z62" s="12">
        <f>IF('KWh (Cumulative) LI'!Z62=0,0,((('KWh (Monthly) ENTRY LI'!Z62*0.5)+'KWh (Cumulative) LI'!Y62-'Rebasing adj LI'!Z52)*Z119)*Z$19*Z$126)</f>
        <v>0</v>
      </c>
      <c r="AA62" s="12">
        <f>IF('KWh (Cumulative) LI'!AA62=0,0,((('KWh (Monthly) ENTRY LI'!AA62*0.5)+'KWh (Cumulative) LI'!Z62-'Rebasing adj LI'!AA52)*AA119)*AA$19*AA$126)</f>
        <v>0</v>
      </c>
      <c r="AB62" s="12">
        <f>IF('KWh (Cumulative) LI'!AB62=0,0,((('KWh (Monthly) ENTRY LI'!AB62*0.5)+'KWh (Cumulative) LI'!AA62-'Rebasing adj LI'!AB52)*AB119)*AB$19*AB$126)</f>
        <v>0</v>
      </c>
      <c r="AC62" s="12">
        <f>IF('KWh (Cumulative) LI'!AC62=0,0,((('KWh (Monthly) ENTRY LI'!AC62*0.5)+'KWh (Cumulative) LI'!AB62-'Rebasing adj LI'!AC52)*AC119)*AC$19*AC$126)</f>
        <v>0</v>
      </c>
      <c r="AD62" s="12">
        <f>IF('KWh (Cumulative) LI'!AD62=0,0,((('KWh (Monthly) ENTRY LI'!AD62*0.5)+'KWh (Cumulative) LI'!AC62-'Rebasing adj LI'!AD52)*AD119)*AD$19*AD$126)</f>
        <v>0</v>
      </c>
      <c r="AE62" s="12">
        <f>IF('KWh (Cumulative) LI'!AE62=0,0,((('KWh (Monthly) ENTRY LI'!AE62*0.5)+'KWh (Cumulative) LI'!AD62-'Rebasing adj LI'!AE52)*AE119)*AE$19*AE$126)</f>
        <v>0</v>
      </c>
      <c r="AF62" s="12">
        <f>IF('KWh (Cumulative) LI'!AF62=0,0,((('KWh (Monthly) ENTRY LI'!AF62*0.5)+'KWh (Cumulative) LI'!AE62-'Rebasing adj LI'!AF52)*AF119)*AF$19*AF$126)</f>
        <v>0</v>
      </c>
      <c r="AG62" s="12">
        <f>IF('KWh (Cumulative) LI'!AG62=0,0,((('KWh (Monthly) ENTRY LI'!AG62*0.5)+'KWh (Cumulative) LI'!AF62-'Rebasing adj LI'!AG52)*AG119)*AG$19*AG$126)</f>
        <v>0</v>
      </c>
      <c r="AH62" s="12">
        <f>IF('KWh (Cumulative) LI'!AH62=0,0,((('KWh (Monthly) ENTRY LI'!AH62*0.5)+'KWh (Cumulative) LI'!AG62-'Rebasing adj LI'!AH52)*AH119)*AH$19*AH$126)</f>
        <v>0</v>
      </c>
      <c r="AI62" s="12">
        <f>IF('KWh (Cumulative) LI'!AI62=0,0,((('KWh (Monthly) ENTRY LI'!AI62*0.5)+'KWh (Cumulative) LI'!AH62-'Rebasing adj LI'!AI52)*AI119)*AI$19*AI$126)</f>
        <v>0</v>
      </c>
      <c r="AJ62" s="12">
        <f>IF('KWh (Cumulative) LI'!AJ62=0,0,((('KWh (Monthly) ENTRY LI'!AJ62*0.5)+'KWh (Cumulative) LI'!AI62-'Rebasing adj LI'!AJ52)*AJ119)*AJ$19*AJ$126)</f>
        <v>0</v>
      </c>
      <c r="AK62" s="12">
        <f>IF('KWh (Cumulative) LI'!AK62=0,0,((('KWh (Monthly) ENTRY LI'!AK62*0.5)+'KWh (Cumulative) LI'!AJ62-'Rebasing adj LI'!AK52)*AK119)*AK$19*AK$126)</f>
        <v>0</v>
      </c>
      <c r="AL62" s="12">
        <f>IF('KWh (Cumulative) LI'!AL62=0,0,((('KWh (Monthly) ENTRY LI'!AL62*0.5)+'KWh (Cumulative) LI'!AK62-'Rebasing adj LI'!AL52)*AL119)*AL$19*AL$126)</f>
        <v>0</v>
      </c>
      <c r="AM62" s="12">
        <f>IF('KWh (Cumulative) LI'!AM62=0,0,((('KWh (Monthly) ENTRY LI'!AM62*0.5)+'KWh (Cumulative) LI'!AL62-'Rebasing adj LI'!AM52)*AM119)*AM$19*AM$126)</f>
        <v>0</v>
      </c>
      <c r="AN62" s="12">
        <f>IF('KWh (Cumulative) LI'!AN62=0,0,((('KWh (Monthly) ENTRY LI'!AN62*0.5)+'KWh (Cumulative) LI'!AM62-'Rebasing adj LI'!AN52)*AN119)*AN$19*AN$126)</f>
        <v>0</v>
      </c>
      <c r="AO62" s="12">
        <f>IF('KWh (Cumulative) LI'!AO62=0,0,((('KWh (Monthly) ENTRY LI'!AO62*0.5)+'KWh (Cumulative) LI'!AN62-'Rebasing adj LI'!AO52)*AO119)*AO$19*AO$126)</f>
        <v>0</v>
      </c>
      <c r="AP62" s="12">
        <f>IF('KWh (Cumulative) LI'!AP62=0,0,((('KWh (Monthly) ENTRY LI'!AP62*0.5)+'KWh (Cumulative) LI'!AO62-'Rebasing adj LI'!AP52)*AP119)*AP$19*AP$126)</f>
        <v>0</v>
      </c>
      <c r="AQ62" s="12">
        <f>IF('KWh (Cumulative) LI'!AQ62=0,0,((('KWh (Monthly) ENTRY LI'!AQ62*0.5)+'KWh (Cumulative) LI'!AP62-'Rebasing adj LI'!AQ52)*AQ119)*AQ$19*AQ$126)</f>
        <v>0</v>
      </c>
      <c r="AR62" s="12">
        <f>IF('KWh (Cumulative) LI'!AR62=0,0,((('KWh (Monthly) ENTRY LI'!AR62*0.5)+'KWh (Cumulative) LI'!AQ62-'Rebasing adj LI'!AR52)*AR119)*AR$19*AR$126)</f>
        <v>0</v>
      </c>
      <c r="AS62" s="12">
        <f>IF('KWh (Cumulative) LI'!AS62=0,0,((('KWh (Monthly) ENTRY LI'!AS62*0.5)+'KWh (Cumulative) LI'!AR62-'Rebasing adj LI'!AS52)*AS119)*AS$19*AS$126)</f>
        <v>0</v>
      </c>
      <c r="AT62" s="12">
        <f>IF('KWh (Cumulative) LI'!AT62=0,0,((('KWh (Monthly) ENTRY LI'!AT62*0.5)+'KWh (Cumulative) LI'!AS62-'Rebasing adj LI'!AT52)*AT119)*AT$19*AT$126)</f>
        <v>0</v>
      </c>
      <c r="AU62" s="12">
        <f>IF('KWh (Cumulative) LI'!AU62=0,0,((('KWh (Monthly) ENTRY LI'!AU62*0.5)+'KWh (Cumulative) LI'!AT62-'Rebasing adj LI'!AU52)*AU119)*AU$19*AU$126)</f>
        <v>0</v>
      </c>
      <c r="AV62" s="12">
        <f>IF('KWh (Cumulative) LI'!AV62=0,0,((('KWh (Monthly) ENTRY LI'!AV62*0.5)+'KWh (Cumulative) LI'!AU62-'Rebasing adj LI'!AV52)*AV119)*AV$19*AV$126)</f>
        <v>0</v>
      </c>
      <c r="AW62" s="12">
        <f>IF('KWh (Cumulative) LI'!AW62=0,0,((('KWh (Monthly) ENTRY LI'!AW62*0.5)+'KWh (Cumulative) LI'!AV62-'Rebasing adj LI'!AW52)*AW119)*AW$19*AW$126)</f>
        <v>0</v>
      </c>
      <c r="AX62" s="12">
        <f>IF('KWh (Cumulative) LI'!AX62=0,0,((('KWh (Monthly) ENTRY LI'!AX62*0.5)+'KWh (Cumulative) LI'!AW62-'Rebasing adj LI'!AX52)*AX119)*AX$19*AX$126)</f>
        <v>0</v>
      </c>
      <c r="AY62" s="12">
        <f>IF('KWh (Cumulative) LI'!AY62=0,0,((('KWh (Monthly) ENTRY LI'!AY62*0.5)+'KWh (Cumulative) LI'!AX62-'Rebasing adj LI'!AY52)*AY119)*AY$19*AY$126)</f>
        <v>0</v>
      </c>
      <c r="AZ62" s="12">
        <f>IF('KWh (Cumulative) LI'!AZ62=0,0,((('KWh (Monthly) ENTRY LI'!AZ62*0.5)+'KWh (Cumulative) LI'!AY62-'Rebasing adj LI'!AZ52)*AZ119)*AZ$19*AZ$126)</f>
        <v>0</v>
      </c>
      <c r="BA62" s="12">
        <f>IF('KWh (Cumulative) LI'!BA62=0,0,((('KWh (Monthly) ENTRY LI'!BA62*0.5)+'KWh (Cumulative) LI'!AZ62-'Rebasing adj LI'!BA52)*BA119)*BA$19*BA$126)</f>
        <v>0</v>
      </c>
      <c r="BB62" s="12">
        <f>IF('KWh (Cumulative) LI'!BB62=0,0,((('KWh (Monthly) ENTRY LI'!BB62*0.5)+'KWh (Cumulative) LI'!BA62-'Rebasing adj LI'!BB52)*BB119)*BB$19*BB$126)</f>
        <v>0</v>
      </c>
      <c r="BC62" s="12">
        <f>IF('KWh (Cumulative) LI'!BC62=0,0,((('KWh (Monthly) ENTRY LI'!BC62*0.5)+'KWh (Cumulative) LI'!BB62-'Rebasing adj LI'!BC52)*BC119)*BC$19*BC$126)</f>
        <v>0</v>
      </c>
      <c r="BD62" s="12">
        <f>IF('KWh (Cumulative) LI'!BD62=0,0,((('KWh (Monthly) ENTRY LI'!BD62*0.5)+'KWh (Cumulative) LI'!BC62-'Rebasing adj LI'!BD52)*BD119)*BD$19*BD$126)</f>
        <v>0</v>
      </c>
      <c r="BE62" s="12">
        <f>IF('KWh (Cumulative) LI'!BE62=0,0,((('KWh (Monthly) ENTRY LI'!BE62*0.5)+'KWh (Cumulative) LI'!BD62-'Rebasing adj LI'!BE52)*BE119)*BE$19*BE$126)</f>
        <v>0</v>
      </c>
      <c r="BF62" s="12">
        <f>IF('KWh (Cumulative) LI'!BF62=0,0,((('KWh (Monthly) ENTRY LI'!BF62*0.5)+'KWh (Cumulative) LI'!BE62-'Rebasing adj LI'!BF52)*BF119)*BF$19*BF$126)</f>
        <v>0</v>
      </c>
      <c r="BG62" s="12">
        <f>IF('KWh (Cumulative) LI'!BG62=0,0,((('KWh (Monthly) ENTRY LI'!BG62*0.5)+'KWh (Cumulative) LI'!BF62-'Rebasing adj LI'!BG52)*BG119)*BG$19*BG$126)</f>
        <v>0</v>
      </c>
      <c r="BH62" s="12">
        <f>IF('KWh (Cumulative) LI'!BH62=0,0,((('KWh (Monthly) ENTRY LI'!BH62*0.5)+'KWh (Cumulative) LI'!BG62-'Rebasing adj LI'!BH52)*BH119)*BH$19*BH$126)</f>
        <v>0</v>
      </c>
      <c r="BI62" s="12">
        <f>IF('KWh (Cumulative) LI'!BI62=0,0,((('KWh (Monthly) ENTRY LI'!BI62*0.5)+'KWh (Cumulative) LI'!BH62-'Rebasing adj LI'!BI52)*BI119)*BI$19*BI$126)</f>
        <v>0</v>
      </c>
      <c r="BJ62" s="12">
        <f>IF('KWh (Cumulative) LI'!BJ62=0,0,((('KWh (Monthly) ENTRY LI'!BJ62*0.5)+'KWh (Cumulative) LI'!BI62-'Rebasing adj LI'!BJ52)*BJ119)*BJ$19*BJ$126)</f>
        <v>0</v>
      </c>
      <c r="BK62" s="12">
        <f>IF('KWh (Cumulative) LI'!BK62=0,0,((('KWh (Monthly) ENTRY LI'!BK62*0.5)+'KWh (Cumulative) LI'!BJ62-'Rebasing adj LI'!BK52)*BK119)*BK$19*BK$126)</f>
        <v>0</v>
      </c>
      <c r="BL62" s="12">
        <f>IF('KWh (Cumulative) LI'!BL62=0,0,((('KWh (Monthly) ENTRY LI'!BL62*0.5)+'KWh (Cumulative) LI'!BK62-'Rebasing adj LI'!BL52)*BL119)*BL$19*BL$126)</f>
        <v>0</v>
      </c>
      <c r="BM62" s="12">
        <f>IF('KWh (Cumulative) LI'!BM62=0,0,((('KWh (Monthly) ENTRY LI'!BM62*0.5)+'KWh (Cumulative) LI'!BL62-'Rebasing adj LI'!BM52)*BM119)*BM$19*BM$126)</f>
        <v>0</v>
      </c>
      <c r="BN62" s="12">
        <f>IF('KWh (Cumulative) LI'!BN62=0,0,((('KWh (Monthly) ENTRY LI'!BN62*0.5)+'KWh (Cumulative) LI'!BM62-'Rebasing adj LI'!BN52)*BN119)*BN$19*BN$126)</f>
        <v>0</v>
      </c>
      <c r="BO62" s="12">
        <f>IF('KWh (Cumulative) LI'!BO62=0,0,((('KWh (Monthly) ENTRY LI'!BO62*0.5)+'KWh (Cumulative) LI'!BN62-'Rebasing adj LI'!BO52)*BO119)*BO$19*BO$126)</f>
        <v>0</v>
      </c>
      <c r="BP62" s="12">
        <f>IF('KWh (Cumulative) LI'!BP62=0,0,((('KWh (Monthly) ENTRY LI'!BP62*0.5)+'KWh (Cumulative) LI'!BO62-'Rebasing adj LI'!BP52)*BP119)*BP$19*BP$126)</f>
        <v>0</v>
      </c>
      <c r="BQ62" s="12">
        <f>IF('KWh (Cumulative) LI'!BQ62=0,0,((('KWh (Monthly) ENTRY LI'!BQ62*0.5)+'KWh (Cumulative) LI'!BP62-'Rebasing adj LI'!BQ52)*BQ119)*BQ$19*BQ$126)</f>
        <v>0</v>
      </c>
      <c r="BR62" s="12">
        <f>IF('KWh (Cumulative) LI'!BR62=0,0,((('KWh (Monthly) ENTRY LI'!BR62*0.5)+'KWh (Cumulative) LI'!BQ62-'Rebasing adj LI'!BR52)*BR119)*BR$19*BR$126)</f>
        <v>0</v>
      </c>
      <c r="BS62" s="12">
        <f>IF('KWh (Cumulative) LI'!BS62=0,0,((('KWh (Monthly) ENTRY LI'!BS62*0.5)+'KWh (Cumulative) LI'!BR62-'Rebasing adj LI'!BS52)*BS119)*BS$19*BS$126)</f>
        <v>0</v>
      </c>
      <c r="BT62" s="12">
        <f>IF('KWh (Cumulative) LI'!BT62=0,0,((('KWh (Monthly) ENTRY LI'!BT62*0.5)+'KWh (Cumulative) LI'!BS62-'Rebasing adj LI'!BT52)*BT119)*BT$19*BT$126)</f>
        <v>0</v>
      </c>
      <c r="BU62" s="12">
        <f>IF('KWh (Cumulative) LI'!BU62=0,0,((('KWh (Monthly) ENTRY LI'!BU62*0.5)+'KWh (Cumulative) LI'!BT62-'Rebasing adj LI'!BU52)*BU119)*BU$19*BU$126)</f>
        <v>0</v>
      </c>
      <c r="BV62" s="12">
        <f>IF('KWh (Cumulative) LI'!BV62=0,0,((('KWh (Monthly) ENTRY LI'!BV62*0.5)+'KWh (Cumulative) LI'!BU62-'Rebasing adj LI'!BV52)*BV119)*BV$19*BV$126)</f>
        <v>0</v>
      </c>
      <c r="BW62" s="12">
        <f>IF('KWh (Cumulative) LI'!BW62=0,0,((('KWh (Monthly) ENTRY LI'!BW62*0.5)+'KWh (Cumulative) LI'!BV62-'Rebasing adj LI'!BW52)*BW119)*BW$19*BW$126)</f>
        <v>0</v>
      </c>
      <c r="BX62" s="12">
        <f>IF('KWh (Cumulative) LI'!BX62=0,0,((('KWh (Monthly) ENTRY LI'!BX62*0.5)+'KWh (Cumulative) LI'!BW62-'Rebasing adj LI'!BX52)*BX119)*BX$19*BX$126)</f>
        <v>0</v>
      </c>
      <c r="BY62" s="12">
        <f>IF('KWh (Cumulative) LI'!BY62=0,0,((('KWh (Monthly) ENTRY LI'!BY62*0.5)+'KWh (Cumulative) LI'!BX62-'Rebasing adj LI'!BY52)*BY119)*BY$19*BY$126)</f>
        <v>0</v>
      </c>
      <c r="BZ62" s="12">
        <f>IF('KWh (Cumulative) LI'!BZ62=0,0,((('KWh (Monthly) ENTRY LI'!BZ62*0.5)+'KWh (Cumulative) LI'!BY62-'Rebasing adj LI'!BZ52)*BZ119)*BZ$19*BZ$126)</f>
        <v>0</v>
      </c>
      <c r="CA62" s="12">
        <f>IF('KWh (Cumulative) LI'!CA62=0,0,((('KWh (Monthly) ENTRY LI'!CA62*0.5)+'KWh (Cumulative) LI'!BZ62-'Rebasing adj LI'!CA52)*CA119)*CA$19*CA$126)</f>
        <v>0</v>
      </c>
      <c r="CB62" s="12">
        <f>IF('KWh (Cumulative) LI'!CB62=0,0,((('KWh (Monthly) ENTRY LI'!CB62*0.5)+'KWh (Cumulative) LI'!CA62-'Rebasing adj LI'!CB52)*CB119)*CB$19*CB$126)</f>
        <v>0</v>
      </c>
      <c r="CC62" s="12">
        <f>IF('KWh (Cumulative) LI'!CC62=0,0,((('KWh (Monthly) ENTRY LI'!CC62*0.5)+'KWh (Cumulative) LI'!CB62-'Rebasing adj LI'!CC52)*CC119)*CC$19*CC$126)</f>
        <v>0</v>
      </c>
      <c r="CD62" s="12">
        <f>IF('KWh (Cumulative) LI'!CD62=0,0,((('KWh (Monthly) ENTRY LI'!CD62*0.5)+'KWh (Cumulative) LI'!CC62-'Rebasing adj LI'!CD52)*CD119)*CD$19*CD$126)</f>
        <v>0</v>
      </c>
      <c r="CE62" s="12">
        <f>IF('KWh (Cumulative) LI'!CE62=0,0,((('KWh (Monthly) ENTRY LI'!CE62*0.5)+'KWh (Cumulative) LI'!CD62-'Rebasing adj LI'!CE52)*CE119)*CE$19*CE$126)</f>
        <v>0</v>
      </c>
      <c r="CF62" s="12">
        <f>IF('KWh (Cumulative) LI'!CF62=0,0,((('KWh (Monthly) ENTRY LI'!CF62*0.5)+'KWh (Cumulative) LI'!CE62-'Rebasing adj LI'!CF52)*CF119)*CF$19*CF$126)</f>
        <v>0</v>
      </c>
      <c r="CG62" s="12">
        <f>IF('KWh (Cumulative) LI'!CG62=0,0,((('KWh (Monthly) ENTRY LI'!CG62*0.5)+'KWh (Cumulative) LI'!CF62-'Rebasing adj LI'!CG52)*CG119)*CG$19*CG$126)</f>
        <v>0</v>
      </c>
      <c r="CH62" s="12">
        <f>IF('KWh (Cumulative) LI'!CH62=0,0,((('KWh (Monthly) ENTRY LI'!CH62*0.5)+'KWh (Cumulative) LI'!CG62-'Rebasing adj LI'!CH52)*CH119)*CH$19*CH$126)</f>
        <v>0</v>
      </c>
      <c r="CI62" s="12">
        <f>IF('KWh (Cumulative) LI'!CI62=0,0,((('KWh (Monthly) ENTRY LI'!CI62*0.5)+'KWh (Cumulative) LI'!CH62-'Rebasing adj LI'!CI52)*CI119)*CI$19*CI$126)</f>
        <v>0</v>
      </c>
      <c r="CJ62" s="12">
        <f>IF('KWh (Cumulative) LI'!CJ62=0,0,((('KWh (Monthly) ENTRY LI'!CJ62*0.5)+'KWh (Cumulative) LI'!CI62-'Rebasing adj LI'!CJ52)*CJ119)*CJ$19*CJ$126)</f>
        <v>0</v>
      </c>
    </row>
    <row r="63" spans="1:88" ht="15" thickBot="1" x14ac:dyDescent="0.4">
      <c r="A63" s="56"/>
      <c r="B63" s="56"/>
      <c r="F63" s="5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5" x14ac:dyDescent="0.35">
      <c r="A64" s="20"/>
      <c r="B64" s="83" t="s">
        <v>33</v>
      </c>
      <c r="C64" s="17">
        <v>42370</v>
      </c>
      <c r="D64" s="17">
        <v>42401</v>
      </c>
      <c r="E64" s="15">
        <v>42430</v>
      </c>
      <c r="F64" s="51">
        <v>42461</v>
      </c>
      <c r="G64" s="58">
        <v>42491</v>
      </c>
      <c r="H64" s="15">
        <v>42522</v>
      </c>
      <c r="I64" s="15">
        <v>42552</v>
      </c>
      <c r="J64" s="15">
        <v>42583</v>
      </c>
      <c r="K64" s="15">
        <v>42614</v>
      </c>
      <c r="L64" s="15">
        <v>42644</v>
      </c>
      <c r="M64" s="15">
        <v>42675</v>
      </c>
      <c r="N64" s="15">
        <v>42705</v>
      </c>
      <c r="O64" s="15">
        <v>42736</v>
      </c>
      <c r="P64" s="15">
        <v>42767</v>
      </c>
      <c r="Q64" s="16">
        <v>42795</v>
      </c>
      <c r="R64" s="16">
        <v>42826</v>
      </c>
      <c r="S64" s="16">
        <v>42856</v>
      </c>
      <c r="T64" s="16">
        <v>42887</v>
      </c>
      <c r="U64" s="16">
        <v>42917</v>
      </c>
      <c r="V64" s="16">
        <v>42948</v>
      </c>
      <c r="W64" s="16">
        <v>42979</v>
      </c>
      <c r="X64" s="16">
        <v>43009</v>
      </c>
      <c r="Y64" s="16">
        <v>43040</v>
      </c>
      <c r="Z64" s="16">
        <v>43070</v>
      </c>
      <c r="AA64" s="16">
        <v>43101</v>
      </c>
      <c r="AB64" s="16">
        <v>43132</v>
      </c>
      <c r="AC64" s="17">
        <v>43160</v>
      </c>
      <c r="AD64" s="17">
        <v>43191</v>
      </c>
      <c r="AE64" s="17">
        <v>43221</v>
      </c>
      <c r="AF64" s="17">
        <v>43252</v>
      </c>
      <c r="AG64" s="17">
        <v>43282</v>
      </c>
      <c r="AH64" s="17">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5">
      <c r="A65" s="298" t="s">
        <v>29</v>
      </c>
      <c r="B65" s="47" t="s">
        <v>9</v>
      </c>
      <c r="C65" s="12">
        <f>IF('KWh (Cumulative) LI'!C65=0,0,((('KWh (Monthly) ENTRY LI'!C65*0.5)-'Rebasing adj LI'!C55)*C107)*C$19*C$127)</f>
        <v>0</v>
      </c>
      <c r="D65" s="12">
        <f>IF('KWh (Cumulative) LI'!D65=0,0,((('KWh (Monthly) ENTRY LI'!D65*0.5)+'KWh (Cumulative) LI'!C65-'Rebasing adj LI'!D55)*D107)*D$19*D$127)</f>
        <v>0</v>
      </c>
      <c r="E65" s="12">
        <f>IF('KWh (Cumulative) LI'!E65=0,0,((('KWh (Monthly) ENTRY LI'!E65*0.5)+'KWh (Cumulative) LI'!D65-'Rebasing adj LI'!E55)*E107)*E$19*E$127)</f>
        <v>0</v>
      </c>
      <c r="F65" s="12">
        <f>IF('KWh (Cumulative) LI'!F65=0,0,((('KWh (Monthly) ENTRY LI'!F65*0.5)+'KWh (Cumulative) LI'!E65-'Rebasing adj LI'!F55)*F107)*F$19*F$127)</f>
        <v>0</v>
      </c>
      <c r="G65" s="12">
        <f>IF('KWh (Cumulative) LI'!G65=0,0,((('KWh (Monthly) ENTRY LI'!G65*0.5)+'KWh (Cumulative) LI'!F65-'Rebasing adj LI'!G55)*G107)*G$19*G$127)</f>
        <v>0</v>
      </c>
      <c r="H65" s="12">
        <f>IF('KWh (Cumulative) LI'!H65=0,0,((('KWh (Monthly) ENTRY LI'!H65*0.5)+'KWh (Cumulative) LI'!G65-'Rebasing adj LI'!H55)*H107)*H$19*H$127)</f>
        <v>0</v>
      </c>
      <c r="I65" s="12">
        <f>IF('KWh (Cumulative) LI'!I65=0,0,((('KWh (Monthly) ENTRY LI'!I65*0.5)+'KWh (Cumulative) LI'!H65-'Rebasing adj LI'!I55)*I107)*I$19*I$127)</f>
        <v>0</v>
      </c>
      <c r="J65" s="12">
        <f>IF('KWh (Cumulative) LI'!J65=0,0,((('KWh (Monthly) ENTRY LI'!J65*0.5)+'KWh (Cumulative) LI'!I65-'Rebasing adj LI'!J55)*J107)*J$19*J$127)</f>
        <v>0</v>
      </c>
      <c r="K65" s="12">
        <f>IF('KWh (Cumulative) LI'!K65=0,0,((('KWh (Monthly) ENTRY LI'!K65*0.5)+'KWh (Cumulative) LI'!J65-'Rebasing adj LI'!K55)*K107)*K$19*K$127)</f>
        <v>0</v>
      </c>
      <c r="L65" s="12">
        <f>IF('KWh (Cumulative) LI'!L65=0,0,((('KWh (Monthly) ENTRY LI'!L65*0.5)+'KWh (Cumulative) LI'!K65-'Rebasing adj LI'!L55)*L107)*L$19*L$127)</f>
        <v>0</v>
      </c>
      <c r="M65" s="12">
        <f>IF('KWh (Cumulative) LI'!M65=0,0,((('KWh (Monthly) ENTRY LI'!M65*0.5)+'KWh (Cumulative) LI'!L65-'Rebasing adj LI'!M55)*M107)*M$19*M$127)</f>
        <v>0</v>
      </c>
      <c r="N65" s="12">
        <f>IF('KWh (Cumulative) LI'!N65=0,0,((('KWh (Monthly) ENTRY LI'!N65*0.5)+'KWh (Cumulative) LI'!M65-'Rebasing adj LI'!N55)*N107)*N$19*N$127)</f>
        <v>0</v>
      </c>
      <c r="O65" s="12">
        <f>IF('KWh (Cumulative) LI'!O65=0,0,((('KWh (Monthly) ENTRY LI'!O65*0.5)+'KWh (Cumulative) LI'!N65-'Rebasing adj LI'!O55)*O107)*O$19*O$127)</f>
        <v>0</v>
      </c>
      <c r="P65" s="12">
        <f>IF('KWh (Cumulative) LI'!P65=0,0,((('KWh (Monthly) ENTRY LI'!P65*0.5)+'KWh (Cumulative) LI'!O65-'Rebasing adj LI'!P55)*P107)*P$19*P$127)</f>
        <v>0</v>
      </c>
      <c r="Q65" s="12">
        <f>IF('KWh (Cumulative) LI'!Q65=0,0,((('KWh (Monthly) ENTRY LI'!Q65*0.5)+'KWh (Cumulative) LI'!P65-'Rebasing adj LI'!Q55)*Q107)*Q$19*Q$127)</f>
        <v>0</v>
      </c>
      <c r="R65" s="12">
        <f>IF('KWh (Cumulative) LI'!R65=0,0,((('KWh (Monthly) ENTRY LI'!R65*0.5)+'KWh (Cumulative) LI'!Q65-'Rebasing adj LI'!R55)*R107)*R$19*R$127)</f>
        <v>0</v>
      </c>
      <c r="S65" s="12">
        <f>IF('KWh (Cumulative) LI'!S65=0,0,((('KWh (Monthly) ENTRY LI'!S65*0.5)+'KWh (Cumulative) LI'!R65-'Rebasing adj LI'!S55)*S107)*S$19*S$127)</f>
        <v>0</v>
      </c>
      <c r="T65" s="12">
        <f>IF('KWh (Cumulative) LI'!T65=0,0,((('KWh (Monthly) ENTRY LI'!T65*0.5)+'KWh (Cumulative) LI'!S65-'Rebasing adj LI'!T55)*T107)*T$19*T$127)</f>
        <v>0</v>
      </c>
      <c r="U65" s="12">
        <f>IF('KWh (Cumulative) LI'!U65=0,0,((('KWh (Monthly) ENTRY LI'!U65*0.5)+'KWh (Cumulative) LI'!T65-'Rebasing adj LI'!U55)*U107)*U$19*U$127)</f>
        <v>0</v>
      </c>
      <c r="V65" s="12">
        <f>IF('KWh (Cumulative) LI'!V65=0,0,((('KWh (Monthly) ENTRY LI'!V65*0.5)+'KWh (Cumulative) LI'!U65-'Rebasing adj LI'!V55)*V107)*V$19*V$127)</f>
        <v>0</v>
      </c>
      <c r="W65" s="12">
        <f>IF('KWh (Cumulative) LI'!W65=0,0,((('KWh (Monthly) ENTRY LI'!W65*0.5)+'KWh (Cumulative) LI'!V65-'Rebasing adj LI'!W55)*W107)*W$19*W$127)</f>
        <v>0</v>
      </c>
      <c r="X65" s="12">
        <f>IF('KWh (Cumulative) LI'!X65=0,0,((('KWh (Monthly) ENTRY LI'!X65*0.5)+'KWh (Cumulative) LI'!W65-'Rebasing adj LI'!X55)*X107)*X$19*X$127)</f>
        <v>0</v>
      </c>
      <c r="Y65" s="12">
        <f>IF('KWh (Cumulative) LI'!Y65=0,0,((('KWh (Monthly) ENTRY LI'!Y65*0.5)+'KWh (Cumulative) LI'!X65-'Rebasing adj LI'!Y55)*Y107)*Y$19*Y$127)</f>
        <v>0</v>
      </c>
      <c r="Z65" s="12">
        <f>IF('KWh (Cumulative) LI'!Z65=0,0,((('KWh (Monthly) ENTRY LI'!Z65*0.5)+'KWh (Cumulative) LI'!Y65-'Rebasing adj LI'!Z55)*Z107)*Z$19*Z$127)</f>
        <v>0</v>
      </c>
      <c r="AA65" s="12">
        <f>IF('KWh (Cumulative) LI'!AA65=0,0,((('KWh (Monthly) ENTRY LI'!AA65*0.5)+'KWh (Cumulative) LI'!Z65-'Rebasing adj LI'!AA55)*AA107)*AA$19*AA$127)</f>
        <v>0</v>
      </c>
      <c r="AB65" s="12">
        <f>IF('KWh (Cumulative) LI'!AB65=0,0,((('KWh (Monthly) ENTRY LI'!AB65*0.5)+'KWh (Cumulative) LI'!AA65-'Rebasing adj LI'!AB55)*AB107)*AB$19*AB$127)</f>
        <v>0</v>
      </c>
      <c r="AC65" s="12">
        <f>IF('KWh (Cumulative) LI'!AC65=0,0,((('KWh (Monthly) ENTRY LI'!AC65*0.5)+'KWh (Cumulative) LI'!AB65-'Rebasing adj LI'!AC55)*AC107)*AC$19*AC$127)</f>
        <v>0</v>
      </c>
      <c r="AD65" s="12">
        <f>IF('KWh (Cumulative) LI'!AD65=0,0,((('KWh (Monthly) ENTRY LI'!AD65*0.5)+'KWh (Cumulative) LI'!AC65-'Rebasing adj LI'!AD55)*AD107)*AD$19*AD$127)</f>
        <v>0</v>
      </c>
      <c r="AE65" s="12">
        <f>IF('KWh (Cumulative) LI'!AE65=0,0,((('KWh (Monthly) ENTRY LI'!AE65*0.5)+'KWh (Cumulative) LI'!AD65-'Rebasing adj LI'!AE55)*AE107)*AE$19*AE$127)</f>
        <v>0</v>
      </c>
      <c r="AF65" s="12">
        <f>IF('KWh (Cumulative) LI'!AF65=0,0,((('KWh (Monthly) ENTRY LI'!AF65*0.5)+'KWh (Cumulative) LI'!AE65-'Rebasing adj LI'!AF55)*AF107)*AF$19*AF$127)</f>
        <v>0</v>
      </c>
      <c r="AG65" s="12">
        <f>IF('KWh (Cumulative) LI'!AG65=0,0,((('KWh (Monthly) ENTRY LI'!AG65*0.5)+'KWh (Cumulative) LI'!AF65-'Rebasing adj LI'!AG55)*AG107)*AG$19*AG$127)</f>
        <v>0</v>
      </c>
      <c r="AH65" s="12">
        <f>IF('KWh (Cumulative) LI'!AH65=0,0,((('KWh (Monthly) ENTRY LI'!AH65*0.5)+'KWh (Cumulative) LI'!AG65-'Rebasing adj LI'!AH55)*AH107)*AH$19*AH$127)</f>
        <v>0</v>
      </c>
      <c r="AI65" s="12">
        <f>IF('KWh (Cumulative) LI'!AI65=0,0,((('KWh (Monthly) ENTRY LI'!AI65*0.5)+'KWh (Cumulative) LI'!AH65-'Rebasing adj LI'!AI55)*AI107)*AI$19*AI$127)</f>
        <v>0</v>
      </c>
      <c r="AJ65" s="12">
        <f>IF('KWh (Cumulative) LI'!AJ65=0,0,((('KWh (Monthly) ENTRY LI'!AJ65*0.5)+'KWh (Cumulative) LI'!AI65-'Rebasing adj LI'!AJ55)*AJ107)*AJ$19*AJ$127)</f>
        <v>0</v>
      </c>
      <c r="AK65" s="12">
        <f>IF('KWh (Cumulative) LI'!AK65=0,0,((('KWh (Monthly) ENTRY LI'!AK65*0.5)+'KWh (Cumulative) LI'!AJ65-'Rebasing adj LI'!AK55)*AK107)*AK$19*AK$127)</f>
        <v>0</v>
      </c>
      <c r="AL65" s="12">
        <f>IF('KWh (Cumulative) LI'!AL65=0,0,((('KWh (Monthly) ENTRY LI'!AL65*0.5)+'KWh (Cumulative) LI'!AK65-'Rebasing adj LI'!AL55)*AL107)*AL$19*AL$127)</f>
        <v>0</v>
      </c>
      <c r="AM65" s="12">
        <f>IF('KWh (Cumulative) LI'!AM65=0,0,((('KWh (Monthly) ENTRY LI'!AM65*0.5)+'KWh (Cumulative) LI'!AL65-'Rebasing adj LI'!AM55)*AM107)*AM$19*AM$127)</f>
        <v>0</v>
      </c>
      <c r="AN65" s="12">
        <f>IF('KWh (Cumulative) LI'!AN65=0,0,((('KWh (Monthly) ENTRY LI'!AN65*0.5)+'KWh (Cumulative) LI'!AM65-'Rebasing adj LI'!AN55)*AN107)*AN$19*AN$127)</f>
        <v>0</v>
      </c>
      <c r="AO65" s="12">
        <f>IF('KWh (Cumulative) LI'!AO65=0,0,((('KWh (Monthly) ENTRY LI'!AO65*0.5)+'KWh (Cumulative) LI'!AN65-'Rebasing adj LI'!AO55)*AO107)*AO$19*AO$127)</f>
        <v>0</v>
      </c>
      <c r="AP65" s="12">
        <f>IF('KWh (Cumulative) LI'!AP65=0,0,((('KWh (Monthly) ENTRY LI'!AP65*0.5)+'KWh (Cumulative) LI'!AO65-'Rebasing adj LI'!AP55)*AP107)*AP$19*AP$127)</f>
        <v>0</v>
      </c>
      <c r="AQ65" s="12">
        <f>IF('KWh (Cumulative) LI'!AQ65=0,0,((('KWh (Monthly) ENTRY LI'!AQ65*0.5)+'KWh (Cumulative) LI'!AP65-'Rebasing adj LI'!AQ55)*AQ107)*AQ$19*AQ$127)</f>
        <v>0</v>
      </c>
      <c r="AR65" s="12">
        <f>IF('KWh (Cumulative) LI'!AR65=0,0,((('KWh (Monthly) ENTRY LI'!AR65*0.5)+'KWh (Cumulative) LI'!AQ65-'Rebasing adj LI'!AR55)*AR107)*AR$19*AR$127)</f>
        <v>0</v>
      </c>
      <c r="AS65" s="12">
        <f>IF('KWh (Cumulative) LI'!AS65=0,0,((('KWh (Monthly) ENTRY LI'!AS65*0.5)+'KWh (Cumulative) LI'!AR65-'Rebasing adj LI'!AS55)*AS107)*AS$19*AS$127)</f>
        <v>0</v>
      </c>
      <c r="AT65" s="12">
        <f>IF('KWh (Cumulative) LI'!AT65=0,0,((('KWh (Monthly) ENTRY LI'!AT65*0.5)+'KWh (Cumulative) LI'!AS65-'Rebasing adj LI'!AT55)*AT107)*AT$19*AT$127)</f>
        <v>0</v>
      </c>
      <c r="AU65" s="12">
        <f>IF('KWh (Cumulative) LI'!AU65=0,0,((('KWh (Monthly) ENTRY LI'!AU65*0.5)+'KWh (Cumulative) LI'!AT65-'Rebasing adj LI'!AU55)*AU107)*AU$19*AU$127)</f>
        <v>0</v>
      </c>
      <c r="AV65" s="12">
        <f>IF('KWh (Cumulative) LI'!AV65=0,0,((('KWh (Monthly) ENTRY LI'!AV65*0.5)+'KWh (Cumulative) LI'!AU65-'Rebasing adj LI'!AV55)*AV107)*AV$19*AV$127)</f>
        <v>0</v>
      </c>
      <c r="AW65" s="12">
        <f>IF('KWh (Cumulative) LI'!AW65=0,0,((('KWh (Monthly) ENTRY LI'!AW65*0.5)+'KWh (Cumulative) LI'!AV65-'Rebasing adj LI'!AW55)*AW107)*AW$19*AW$127)</f>
        <v>0</v>
      </c>
      <c r="AX65" s="12">
        <f>IF('KWh (Cumulative) LI'!AX65=0,0,((('KWh (Monthly) ENTRY LI'!AX65*0.5)+'KWh (Cumulative) LI'!AW65-'Rebasing adj LI'!AX55)*AX107)*AX$19*AX$127)</f>
        <v>0</v>
      </c>
      <c r="AY65" s="12">
        <f>IF('KWh (Cumulative) LI'!AY65=0,0,((('KWh (Monthly) ENTRY LI'!AY65*0.5)+'KWh (Cumulative) LI'!AX65-'Rebasing adj LI'!AY55)*AY107)*AY$19*AY$127)</f>
        <v>0</v>
      </c>
      <c r="AZ65" s="12">
        <f>IF('KWh (Cumulative) LI'!AZ65=0,0,((('KWh (Monthly) ENTRY LI'!AZ65*0.5)+'KWh (Cumulative) LI'!AY65-'Rebasing adj LI'!AZ55)*AZ107)*AZ$19*AZ$127)</f>
        <v>0</v>
      </c>
      <c r="BA65" s="12">
        <f>IF('KWh (Cumulative) LI'!BA65=0,0,((('KWh (Monthly) ENTRY LI'!BA65*0.5)+'KWh (Cumulative) LI'!AZ65-'Rebasing adj LI'!BA55)*BA107)*BA$19*BA$127)</f>
        <v>0</v>
      </c>
      <c r="BB65" s="12">
        <f>IF('KWh (Cumulative) LI'!BB65=0,0,((('KWh (Monthly) ENTRY LI'!BB65*0.5)+'KWh (Cumulative) LI'!BA65-'Rebasing adj LI'!BB55)*BB107)*BB$19*BB$127)</f>
        <v>0</v>
      </c>
      <c r="BC65" s="12">
        <f>IF('KWh (Cumulative) LI'!BC65=0,0,((('KWh (Monthly) ENTRY LI'!BC65*0.5)+'KWh (Cumulative) LI'!BB65-'Rebasing adj LI'!BC55)*BC107)*BC$19*BC$127)</f>
        <v>0</v>
      </c>
      <c r="BD65" s="12">
        <f>IF('KWh (Cumulative) LI'!BD65=0,0,((('KWh (Monthly) ENTRY LI'!BD65*0.5)+'KWh (Cumulative) LI'!BC65-'Rebasing adj LI'!BD55)*BD107)*BD$19*BD$127)</f>
        <v>0</v>
      </c>
      <c r="BE65" s="12">
        <f>IF('KWh (Cumulative) LI'!BE65=0,0,((('KWh (Monthly) ENTRY LI'!BE65*0.5)+'KWh (Cumulative) LI'!BD65-'Rebasing adj LI'!BE55)*BE107)*BE$19*BE$127)</f>
        <v>0</v>
      </c>
      <c r="BF65" s="12">
        <f>IF('KWh (Cumulative) LI'!BF65=0,0,((('KWh (Monthly) ENTRY LI'!BF65*0.5)+'KWh (Cumulative) LI'!BE65-'Rebasing adj LI'!BF55)*BF107)*BF$19*BF$127)</f>
        <v>0</v>
      </c>
      <c r="BG65" s="12">
        <f>IF('KWh (Cumulative) LI'!BG65=0,0,((('KWh (Monthly) ENTRY LI'!BG65*0.5)+'KWh (Cumulative) LI'!BF65-'Rebasing adj LI'!BG55)*BG107)*BG$19*BG$127)</f>
        <v>0</v>
      </c>
      <c r="BH65" s="12">
        <f>IF('KWh (Cumulative) LI'!BH65=0,0,((('KWh (Monthly) ENTRY LI'!BH65*0.5)+'KWh (Cumulative) LI'!BG65-'Rebasing adj LI'!BH55)*BH107)*BH$19*BH$127)</f>
        <v>0</v>
      </c>
      <c r="BI65" s="12">
        <f>IF('KWh (Cumulative) LI'!BI65=0,0,((('KWh (Monthly) ENTRY LI'!BI65*0.5)+'KWh (Cumulative) LI'!BH65-'Rebasing adj LI'!BI55)*BI107)*BI$19*BI$127)</f>
        <v>0</v>
      </c>
      <c r="BJ65" s="12">
        <f>IF('KWh (Cumulative) LI'!BJ65=0,0,((('KWh (Monthly) ENTRY LI'!BJ65*0.5)+'KWh (Cumulative) LI'!BI65-'Rebasing adj LI'!BJ55)*BJ107)*BJ$19*BJ$127)</f>
        <v>0</v>
      </c>
      <c r="BK65" s="12">
        <f>IF('KWh (Cumulative) LI'!BK65=0,0,((('KWh (Monthly) ENTRY LI'!BK65*0.5)+'KWh (Cumulative) LI'!BJ65-'Rebasing adj LI'!BK55)*BK107)*BK$19*BK$127)</f>
        <v>0</v>
      </c>
      <c r="BL65" s="12">
        <f>IF('KWh (Cumulative) LI'!BL65=0,0,((('KWh (Monthly) ENTRY LI'!BL65*0.5)+'KWh (Cumulative) LI'!BK65-'Rebasing adj LI'!BL55)*BL107)*BL$19*BL$127)</f>
        <v>0</v>
      </c>
      <c r="BM65" s="12">
        <f>IF('KWh (Cumulative) LI'!BM65=0,0,((('KWh (Monthly) ENTRY LI'!BM65*0.5)+'KWh (Cumulative) LI'!BL65-'Rebasing adj LI'!BM55)*BM107)*BM$19*BM$127)</f>
        <v>0</v>
      </c>
      <c r="BN65" s="12">
        <f>IF('KWh (Cumulative) LI'!BN65=0,0,((('KWh (Monthly) ENTRY LI'!BN65*0.5)+'KWh (Cumulative) LI'!BM65-'Rebasing adj LI'!BN55)*BN107)*BN$19*BN$127)</f>
        <v>0</v>
      </c>
      <c r="BO65" s="12">
        <f>IF('KWh (Cumulative) LI'!BO65=0,0,((('KWh (Monthly) ENTRY LI'!BO65*0.5)+'KWh (Cumulative) LI'!BN65-'Rebasing adj LI'!BO55)*BO107)*BO$19*BO$127)</f>
        <v>0</v>
      </c>
      <c r="BP65" s="12">
        <f>IF('KWh (Cumulative) LI'!BP65=0,0,((('KWh (Monthly) ENTRY LI'!BP65*0.5)+'KWh (Cumulative) LI'!BO65-'Rebasing adj LI'!BP55)*BP107)*BP$19*BP$127)</f>
        <v>0</v>
      </c>
      <c r="BQ65" s="12">
        <f>IF('KWh (Cumulative) LI'!BQ65=0,0,((('KWh (Monthly) ENTRY LI'!BQ65*0.5)+'KWh (Cumulative) LI'!BP65-'Rebasing adj LI'!BQ55)*BQ107)*BQ$19*BQ$127)</f>
        <v>0</v>
      </c>
      <c r="BR65" s="12">
        <f>IF('KWh (Cumulative) LI'!BR65=0,0,((('KWh (Monthly) ENTRY LI'!BR65*0.5)+'KWh (Cumulative) LI'!BQ65-'Rebasing adj LI'!BR55)*BR107)*BR$19*BR$127)</f>
        <v>0</v>
      </c>
      <c r="BS65" s="12">
        <f>IF('KWh (Cumulative) LI'!BS65=0,0,((('KWh (Monthly) ENTRY LI'!BS65*0.5)+'KWh (Cumulative) LI'!BR65-'Rebasing adj LI'!BS55)*BS107)*BS$19*BS$127)</f>
        <v>0</v>
      </c>
      <c r="BT65" s="12">
        <f>IF('KWh (Cumulative) LI'!BT65=0,0,((('KWh (Monthly) ENTRY LI'!BT65*0.5)+'KWh (Cumulative) LI'!BS65-'Rebasing adj LI'!BT55)*BT107)*BT$19*BT$127)</f>
        <v>0</v>
      </c>
      <c r="BU65" s="12">
        <f>IF('KWh (Cumulative) LI'!BU65=0,0,((('KWh (Monthly) ENTRY LI'!BU65*0.5)+'KWh (Cumulative) LI'!BT65-'Rebasing adj LI'!BU55)*BU107)*BU$19*BU$127)</f>
        <v>0</v>
      </c>
      <c r="BV65" s="12">
        <f>IF('KWh (Cumulative) LI'!BV65=0,0,((('KWh (Monthly) ENTRY LI'!BV65*0.5)+'KWh (Cumulative) LI'!BU65-'Rebasing adj LI'!BV55)*BV107)*BV$19*BV$127)</f>
        <v>0</v>
      </c>
      <c r="BW65" s="12">
        <f>IF('KWh (Cumulative) LI'!BW65=0,0,((('KWh (Monthly) ENTRY LI'!BW65*0.5)+'KWh (Cumulative) LI'!BV65-'Rebasing adj LI'!BW55)*BW107)*BW$19*BW$127)</f>
        <v>0</v>
      </c>
      <c r="BX65" s="12">
        <f>IF('KWh (Cumulative) LI'!BX65=0,0,((('KWh (Monthly) ENTRY LI'!BX65*0.5)+'KWh (Cumulative) LI'!BW65-'Rebasing adj LI'!BX55)*BX107)*BX$19*BX$127)</f>
        <v>0</v>
      </c>
      <c r="BY65" s="12">
        <f>IF('KWh (Cumulative) LI'!BY65=0,0,((('KWh (Monthly) ENTRY LI'!BY65*0.5)+'KWh (Cumulative) LI'!BX65-'Rebasing adj LI'!BY55)*BY107)*BY$19*BY$127)</f>
        <v>0</v>
      </c>
      <c r="BZ65" s="12">
        <f>IF('KWh (Cumulative) LI'!BZ65=0,0,((('KWh (Monthly) ENTRY LI'!BZ65*0.5)+'KWh (Cumulative) LI'!BY65-'Rebasing adj LI'!BZ55)*BZ107)*BZ$19*BZ$127)</f>
        <v>0</v>
      </c>
      <c r="CA65" s="12">
        <f>IF('KWh (Cumulative) LI'!CA65=0,0,((('KWh (Monthly) ENTRY LI'!CA65*0.5)+'KWh (Cumulative) LI'!BZ65-'Rebasing adj LI'!CA55)*CA107)*CA$19*CA$127)</f>
        <v>0</v>
      </c>
      <c r="CB65" s="12">
        <f>IF('KWh (Cumulative) LI'!CB65=0,0,((('KWh (Monthly) ENTRY LI'!CB65*0.5)+'KWh (Cumulative) LI'!CA65-'Rebasing adj LI'!CB55)*CB107)*CB$19*CB$127)</f>
        <v>0</v>
      </c>
      <c r="CC65" s="12">
        <f>IF('KWh (Cumulative) LI'!CC65=0,0,((('KWh (Monthly) ENTRY LI'!CC65*0.5)+'KWh (Cumulative) LI'!CB65-'Rebasing adj LI'!CC55)*CC107)*CC$19*CC$127)</f>
        <v>0</v>
      </c>
      <c r="CD65" s="12">
        <f>IF('KWh (Cumulative) LI'!CD65=0,0,((('KWh (Monthly) ENTRY LI'!CD65*0.5)+'KWh (Cumulative) LI'!CC65-'Rebasing adj LI'!CD55)*CD107)*CD$19*CD$127)</f>
        <v>0</v>
      </c>
      <c r="CE65" s="12">
        <f>IF('KWh (Cumulative) LI'!CE65=0,0,((('KWh (Monthly) ENTRY LI'!CE65*0.5)+'KWh (Cumulative) LI'!CD65-'Rebasing adj LI'!CE55)*CE107)*CE$19*CE$127)</f>
        <v>0</v>
      </c>
      <c r="CF65" s="12">
        <f>IF('KWh (Cumulative) LI'!CF65=0,0,((('KWh (Monthly) ENTRY LI'!CF65*0.5)+'KWh (Cumulative) LI'!CE65-'Rebasing adj LI'!CF55)*CF107)*CF$19*CF$127)</f>
        <v>0</v>
      </c>
      <c r="CG65" s="12">
        <f>IF('KWh (Cumulative) LI'!CG65=0,0,((('KWh (Monthly) ENTRY LI'!CG65*0.5)+'KWh (Cumulative) LI'!CF65-'Rebasing adj LI'!CG55)*CG107)*CG$19*CG$127)</f>
        <v>0</v>
      </c>
      <c r="CH65" s="12">
        <f>IF('KWh (Cumulative) LI'!CH65=0,0,((('KWh (Monthly) ENTRY LI'!CH65*0.5)+'KWh (Cumulative) LI'!CG65-'Rebasing adj LI'!CH55)*CH107)*CH$19*CH$127)</f>
        <v>0</v>
      </c>
      <c r="CI65" s="12">
        <f>IF('KWh (Cumulative) LI'!CI65=0,0,((('KWh (Monthly) ENTRY LI'!CI65*0.5)+'KWh (Cumulative) LI'!CH65-'Rebasing adj LI'!CI55)*CI107)*CI$19*CI$127)</f>
        <v>0</v>
      </c>
      <c r="CJ65" s="12">
        <f>IF('KWh (Cumulative) LI'!CJ65=0,0,((('KWh (Monthly) ENTRY LI'!CJ65*0.5)+'KWh (Cumulative) LI'!CI65-'Rebasing adj LI'!CJ55)*CJ107)*CJ$19*CJ$127)</f>
        <v>0</v>
      </c>
    </row>
    <row r="66" spans="1:88" x14ac:dyDescent="0.35">
      <c r="A66" s="298"/>
      <c r="B66" s="47" t="s">
        <v>6</v>
      </c>
      <c r="C66" s="12">
        <f>IF('KWh (Cumulative) LI'!C66=0,0,((('KWh (Monthly) ENTRY LI'!C66*0.5)-'Rebasing adj LI'!C56)*C108)*C$19*C$127)</f>
        <v>0</v>
      </c>
      <c r="D66" s="12">
        <f>IF('KWh (Cumulative) LI'!D66=0,0,((('KWh (Monthly) ENTRY LI'!D66*0.5)+'KWh (Cumulative) LI'!C66-'Rebasing adj LI'!D56)*D108)*D$19*D$127)</f>
        <v>0</v>
      </c>
      <c r="E66" s="12">
        <f>IF('KWh (Cumulative) LI'!E66=0,0,((('KWh (Monthly) ENTRY LI'!E66*0.5)+'KWh (Cumulative) LI'!D66-'Rebasing adj LI'!E56)*E108)*E$19*E$127)</f>
        <v>0</v>
      </c>
      <c r="F66" s="12">
        <f>IF('KWh (Cumulative) LI'!F66=0,0,((('KWh (Monthly) ENTRY LI'!F66*0.5)+'KWh (Cumulative) LI'!E66-'Rebasing adj LI'!F56)*F108)*F$19*F$127)</f>
        <v>0</v>
      </c>
      <c r="G66" s="12">
        <f>IF('KWh (Cumulative) LI'!G66=0,0,((('KWh (Monthly) ENTRY LI'!G66*0.5)+'KWh (Cumulative) LI'!F66-'Rebasing adj LI'!G56)*G108)*G$19*G$127)</f>
        <v>0</v>
      </c>
      <c r="H66" s="12">
        <f>IF('KWh (Cumulative) LI'!H66=0,0,((('KWh (Monthly) ENTRY LI'!H66*0.5)+'KWh (Cumulative) LI'!G66-'Rebasing adj LI'!H56)*H108)*H$19*H$127)</f>
        <v>0</v>
      </c>
      <c r="I66" s="12">
        <f>IF('KWh (Cumulative) LI'!I66=0,0,((('KWh (Monthly) ENTRY LI'!I66*0.5)+'KWh (Cumulative) LI'!H66-'Rebasing adj LI'!I56)*I108)*I$19*I$127)</f>
        <v>0</v>
      </c>
      <c r="J66" s="12">
        <f>IF('KWh (Cumulative) LI'!J66=0,0,((('KWh (Monthly) ENTRY LI'!J66*0.5)+'KWh (Cumulative) LI'!I66-'Rebasing adj LI'!J56)*J108)*J$19*J$127)</f>
        <v>0</v>
      </c>
      <c r="K66" s="12">
        <f>IF('KWh (Cumulative) LI'!K66=0,0,((('KWh (Monthly) ENTRY LI'!K66*0.5)+'KWh (Cumulative) LI'!J66-'Rebasing adj LI'!K56)*K108)*K$19*K$127)</f>
        <v>0</v>
      </c>
      <c r="L66" s="12">
        <f>IF('KWh (Cumulative) LI'!L66=0,0,((('KWh (Monthly) ENTRY LI'!L66*0.5)+'KWh (Cumulative) LI'!K66-'Rebasing adj LI'!L56)*L108)*L$19*L$127)</f>
        <v>0</v>
      </c>
      <c r="M66" s="12">
        <f>IF('KWh (Cumulative) LI'!M66=0,0,((('KWh (Monthly) ENTRY LI'!M66*0.5)+'KWh (Cumulative) LI'!L66-'Rebasing adj LI'!M56)*M108)*M$19*M$127)</f>
        <v>0</v>
      </c>
      <c r="N66" s="12">
        <f>IF('KWh (Cumulative) LI'!N66=0,0,((('KWh (Monthly) ENTRY LI'!N66*0.5)+'KWh (Cumulative) LI'!M66-'Rebasing adj LI'!N56)*N108)*N$19*N$127)</f>
        <v>0</v>
      </c>
      <c r="O66" s="12">
        <f>IF('KWh (Cumulative) LI'!O66=0,0,((('KWh (Monthly) ENTRY LI'!O66*0.5)+'KWh (Cumulative) LI'!N66-'Rebasing adj LI'!O56)*O108)*O$19*O$127)</f>
        <v>0</v>
      </c>
      <c r="P66" s="12">
        <f>IF('KWh (Cumulative) LI'!P66=0,0,((('KWh (Monthly) ENTRY LI'!P66*0.5)+'KWh (Cumulative) LI'!O66-'Rebasing adj LI'!P56)*P108)*P$19*P$127)</f>
        <v>0</v>
      </c>
      <c r="Q66" s="12">
        <f>IF('KWh (Cumulative) LI'!Q66=0,0,((('KWh (Monthly) ENTRY LI'!Q66*0.5)+'KWh (Cumulative) LI'!P66-'Rebasing adj LI'!Q56)*Q108)*Q$19*Q$127)</f>
        <v>0</v>
      </c>
      <c r="R66" s="12">
        <f>IF('KWh (Cumulative) LI'!R66=0,0,((('KWh (Monthly) ENTRY LI'!R66*0.5)+'KWh (Cumulative) LI'!Q66-'Rebasing adj LI'!R56)*R108)*R$19*R$127)</f>
        <v>0</v>
      </c>
      <c r="S66" s="12">
        <f>IF('KWh (Cumulative) LI'!S66=0,0,((('KWh (Monthly) ENTRY LI'!S66*0.5)+'KWh (Cumulative) LI'!R66-'Rebasing adj LI'!S56)*S108)*S$19*S$127)</f>
        <v>0</v>
      </c>
      <c r="T66" s="12">
        <f>IF('KWh (Cumulative) LI'!T66=0,0,((('KWh (Monthly) ENTRY LI'!T66*0.5)+'KWh (Cumulative) LI'!S66-'Rebasing adj LI'!T56)*T108)*T$19*T$127)</f>
        <v>0</v>
      </c>
      <c r="U66" s="12">
        <f>IF('KWh (Cumulative) LI'!U66=0,0,((('KWh (Monthly) ENTRY LI'!U66*0.5)+'KWh (Cumulative) LI'!T66-'Rebasing adj LI'!U56)*U108)*U$19*U$127)</f>
        <v>0</v>
      </c>
      <c r="V66" s="12">
        <f>IF('KWh (Cumulative) LI'!V66=0,0,((('KWh (Monthly) ENTRY LI'!V66*0.5)+'KWh (Cumulative) LI'!U66-'Rebasing adj LI'!V56)*V108)*V$19*V$127)</f>
        <v>0</v>
      </c>
      <c r="W66" s="12">
        <f>IF('KWh (Cumulative) LI'!W66=0,0,((('KWh (Monthly) ENTRY LI'!W66*0.5)+'KWh (Cumulative) LI'!V66-'Rebasing adj LI'!W56)*W108)*W$19*W$127)</f>
        <v>0</v>
      </c>
      <c r="X66" s="12">
        <f>IF('KWh (Cumulative) LI'!X66=0,0,((('KWh (Monthly) ENTRY LI'!X66*0.5)+'KWh (Cumulative) LI'!W66-'Rebasing adj LI'!X56)*X108)*X$19*X$127)</f>
        <v>0</v>
      </c>
      <c r="Y66" s="12">
        <f>IF('KWh (Cumulative) LI'!Y66=0,0,((('KWh (Monthly) ENTRY LI'!Y66*0.5)+'KWh (Cumulative) LI'!X66-'Rebasing adj LI'!Y56)*Y108)*Y$19*Y$127)</f>
        <v>0</v>
      </c>
      <c r="Z66" s="12">
        <f>IF('KWh (Cumulative) LI'!Z66=0,0,((('KWh (Monthly) ENTRY LI'!Z66*0.5)+'KWh (Cumulative) LI'!Y66-'Rebasing adj LI'!Z56)*Z108)*Z$19*Z$127)</f>
        <v>0</v>
      </c>
      <c r="AA66" s="12">
        <f>IF('KWh (Cumulative) LI'!AA66=0,0,((('KWh (Monthly) ENTRY LI'!AA66*0.5)+'KWh (Cumulative) LI'!Z66-'Rebasing adj LI'!AA56)*AA108)*AA$19*AA$127)</f>
        <v>0</v>
      </c>
      <c r="AB66" s="12">
        <f>IF('KWh (Cumulative) LI'!AB66=0,0,((('KWh (Monthly) ENTRY LI'!AB66*0.5)+'KWh (Cumulative) LI'!AA66-'Rebasing adj LI'!AB56)*AB108)*AB$19*AB$127)</f>
        <v>0</v>
      </c>
      <c r="AC66" s="12">
        <f>IF('KWh (Cumulative) LI'!AC66=0,0,((('KWh (Monthly) ENTRY LI'!AC66*0.5)+'KWh (Cumulative) LI'!AB66-'Rebasing adj LI'!AC56)*AC108)*AC$19*AC$127)</f>
        <v>0</v>
      </c>
      <c r="AD66" s="12">
        <f>IF('KWh (Cumulative) LI'!AD66=0,0,((('KWh (Monthly) ENTRY LI'!AD66*0.5)+'KWh (Cumulative) LI'!AC66-'Rebasing adj LI'!AD56)*AD108)*AD$19*AD$127)</f>
        <v>0</v>
      </c>
      <c r="AE66" s="12">
        <f>IF('KWh (Cumulative) LI'!AE66=0,0,((('KWh (Monthly) ENTRY LI'!AE66*0.5)+'KWh (Cumulative) LI'!AD66-'Rebasing adj LI'!AE56)*AE108)*AE$19*AE$127)</f>
        <v>0</v>
      </c>
      <c r="AF66" s="12">
        <f>IF('KWh (Cumulative) LI'!AF66=0,0,((('KWh (Monthly) ENTRY LI'!AF66*0.5)+'KWh (Cumulative) LI'!AE66-'Rebasing adj LI'!AF56)*AF108)*AF$19*AF$127)</f>
        <v>0</v>
      </c>
      <c r="AG66" s="12">
        <f>IF('KWh (Cumulative) LI'!AG66=0,0,((('KWh (Monthly) ENTRY LI'!AG66*0.5)+'KWh (Cumulative) LI'!AF66-'Rebasing adj LI'!AG56)*AG108)*AG$19*AG$127)</f>
        <v>0</v>
      </c>
      <c r="AH66" s="12">
        <f>IF('KWh (Cumulative) LI'!AH66=0,0,((('KWh (Monthly) ENTRY LI'!AH66*0.5)+'KWh (Cumulative) LI'!AG66-'Rebasing adj LI'!AH56)*AH108)*AH$19*AH$127)</f>
        <v>0</v>
      </c>
      <c r="AI66" s="12">
        <f>IF('KWh (Cumulative) LI'!AI66=0,0,((('KWh (Monthly) ENTRY LI'!AI66*0.5)+'KWh (Cumulative) LI'!AH66-'Rebasing adj LI'!AI56)*AI108)*AI$19*AI$127)</f>
        <v>0</v>
      </c>
      <c r="AJ66" s="12">
        <f>IF('KWh (Cumulative) LI'!AJ66=0,0,((('KWh (Monthly) ENTRY LI'!AJ66*0.5)+'KWh (Cumulative) LI'!AI66-'Rebasing adj LI'!AJ56)*AJ108)*AJ$19*AJ$127)</f>
        <v>0</v>
      </c>
      <c r="AK66" s="12">
        <f>IF('KWh (Cumulative) LI'!AK66=0,0,((('KWh (Monthly) ENTRY LI'!AK66*0.5)+'KWh (Cumulative) LI'!AJ66-'Rebasing adj LI'!AK56)*AK108)*AK$19*AK$127)</f>
        <v>0</v>
      </c>
      <c r="AL66" s="12">
        <f>IF('KWh (Cumulative) LI'!AL66=0,0,((('KWh (Monthly) ENTRY LI'!AL66*0.5)+'KWh (Cumulative) LI'!AK66-'Rebasing adj LI'!AL56)*AL108)*AL$19*AL$127)</f>
        <v>0</v>
      </c>
      <c r="AM66" s="12">
        <f>IF('KWh (Cumulative) LI'!AM66=0,0,((('KWh (Monthly) ENTRY LI'!AM66*0.5)+'KWh (Cumulative) LI'!AL66-'Rebasing adj LI'!AM56)*AM108)*AM$19*AM$127)</f>
        <v>0</v>
      </c>
      <c r="AN66" s="12">
        <f>IF('KWh (Cumulative) LI'!AN66=0,0,((('KWh (Monthly) ENTRY LI'!AN66*0.5)+'KWh (Cumulative) LI'!AM66-'Rebasing adj LI'!AN56)*AN108)*AN$19*AN$127)</f>
        <v>0</v>
      </c>
      <c r="AO66" s="12">
        <f>IF('KWh (Cumulative) LI'!AO66=0,0,((('KWh (Monthly) ENTRY LI'!AO66*0.5)+'KWh (Cumulative) LI'!AN66-'Rebasing adj LI'!AO56)*AO108)*AO$19*AO$127)</f>
        <v>0</v>
      </c>
      <c r="AP66" s="12">
        <f>IF('KWh (Cumulative) LI'!AP66=0,0,((('KWh (Monthly) ENTRY LI'!AP66*0.5)+'KWh (Cumulative) LI'!AO66-'Rebasing adj LI'!AP56)*AP108)*AP$19*AP$127)</f>
        <v>0</v>
      </c>
      <c r="AQ66" s="12">
        <f>IF('KWh (Cumulative) LI'!AQ66=0,0,((('KWh (Monthly) ENTRY LI'!AQ66*0.5)+'KWh (Cumulative) LI'!AP66-'Rebasing adj LI'!AQ56)*AQ108)*AQ$19*AQ$127)</f>
        <v>0</v>
      </c>
      <c r="AR66" s="12">
        <f>IF('KWh (Cumulative) LI'!AR66=0,0,((('KWh (Monthly) ENTRY LI'!AR66*0.5)+'KWh (Cumulative) LI'!AQ66-'Rebasing adj LI'!AR56)*AR108)*AR$19*AR$127)</f>
        <v>0</v>
      </c>
      <c r="AS66" s="12">
        <f>IF('KWh (Cumulative) LI'!AS66=0,0,((('KWh (Monthly) ENTRY LI'!AS66*0.5)+'KWh (Cumulative) LI'!AR66-'Rebasing adj LI'!AS56)*AS108)*AS$19*AS$127)</f>
        <v>0</v>
      </c>
      <c r="AT66" s="12">
        <f>IF('KWh (Cumulative) LI'!AT66=0,0,((('KWh (Monthly) ENTRY LI'!AT66*0.5)+'KWh (Cumulative) LI'!AS66-'Rebasing adj LI'!AT56)*AT108)*AT$19*AT$127)</f>
        <v>0</v>
      </c>
      <c r="AU66" s="12">
        <f>IF('KWh (Cumulative) LI'!AU66=0,0,((('KWh (Monthly) ENTRY LI'!AU66*0.5)+'KWh (Cumulative) LI'!AT66-'Rebasing adj LI'!AU56)*AU108)*AU$19*AU$127)</f>
        <v>0</v>
      </c>
      <c r="AV66" s="12">
        <f>IF('KWh (Cumulative) LI'!AV66=0,0,((('KWh (Monthly) ENTRY LI'!AV66*0.5)+'KWh (Cumulative) LI'!AU66-'Rebasing adj LI'!AV56)*AV108)*AV$19*AV$127)</f>
        <v>0</v>
      </c>
      <c r="AW66" s="12">
        <f>IF('KWh (Cumulative) LI'!AW66=0,0,((('KWh (Monthly) ENTRY LI'!AW66*0.5)+'KWh (Cumulative) LI'!AV66-'Rebasing adj LI'!AW56)*AW108)*AW$19*AW$127)</f>
        <v>0</v>
      </c>
      <c r="AX66" s="12">
        <f>IF('KWh (Cumulative) LI'!AX66=0,0,((('KWh (Monthly) ENTRY LI'!AX66*0.5)+'KWh (Cumulative) LI'!AW66-'Rebasing adj LI'!AX56)*AX108)*AX$19*AX$127)</f>
        <v>0</v>
      </c>
      <c r="AY66" s="12">
        <f>IF('KWh (Cumulative) LI'!AY66=0,0,((('KWh (Monthly) ENTRY LI'!AY66*0.5)+'KWh (Cumulative) LI'!AX66-'Rebasing adj LI'!AY56)*AY108)*AY$19*AY$127)</f>
        <v>0</v>
      </c>
      <c r="AZ66" s="12">
        <f>IF('KWh (Cumulative) LI'!AZ66=0,0,((('KWh (Monthly) ENTRY LI'!AZ66*0.5)+'KWh (Cumulative) LI'!AY66-'Rebasing adj LI'!AZ56)*AZ108)*AZ$19*AZ$127)</f>
        <v>0</v>
      </c>
      <c r="BA66" s="12">
        <f>IF('KWh (Cumulative) LI'!BA66=0,0,((('KWh (Monthly) ENTRY LI'!BA66*0.5)+'KWh (Cumulative) LI'!AZ66-'Rebasing adj LI'!BA56)*BA108)*BA$19*BA$127)</f>
        <v>0</v>
      </c>
      <c r="BB66" s="12">
        <f>IF('KWh (Cumulative) LI'!BB66=0,0,((('KWh (Monthly) ENTRY LI'!BB66*0.5)+'KWh (Cumulative) LI'!BA66-'Rebasing adj LI'!BB56)*BB108)*BB$19*BB$127)</f>
        <v>0</v>
      </c>
      <c r="BC66" s="12">
        <f>IF('KWh (Cumulative) LI'!BC66=0,0,((('KWh (Monthly) ENTRY LI'!BC66*0.5)+'KWh (Cumulative) LI'!BB66-'Rebasing adj LI'!BC56)*BC108)*BC$19*BC$127)</f>
        <v>0</v>
      </c>
      <c r="BD66" s="12">
        <f>IF('KWh (Cumulative) LI'!BD66=0,0,((('KWh (Monthly) ENTRY LI'!BD66*0.5)+'KWh (Cumulative) LI'!BC66-'Rebasing adj LI'!BD56)*BD108)*BD$19*BD$127)</f>
        <v>0</v>
      </c>
      <c r="BE66" s="12">
        <f>IF('KWh (Cumulative) LI'!BE66=0,0,((('KWh (Monthly) ENTRY LI'!BE66*0.5)+'KWh (Cumulative) LI'!BD66-'Rebasing adj LI'!BE56)*BE108)*BE$19*BE$127)</f>
        <v>0</v>
      </c>
      <c r="BF66" s="12">
        <f>IF('KWh (Cumulative) LI'!BF66=0,0,((('KWh (Monthly) ENTRY LI'!BF66*0.5)+'KWh (Cumulative) LI'!BE66-'Rebasing adj LI'!BF56)*BF108)*BF$19*BF$127)</f>
        <v>0</v>
      </c>
      <c r="BG66" s="12">
        <f>IF('KWh (Cumulative) LI'!BG66=0,0,((('KWh (Monthly) ENTRY LI'!BG66*0.5)+'KWh (Cumulative) LI'!BF66-'Rebasing adj LI'!BG56)*BG108)*BG$19*BG$127)</f>
        <v>0</v>
      </c>
      <c r="BH66" s="12">
        <f>IF('KWh (Cumulative) LI'!BH66=0,0,((('KWh (Monthly) ENTRY LI'!BH66*0.5)+'KWh (Cumulative) LI'!BG66-'Rebasing adj LI'!BH56)*BH108)*BH$19*BH$127)</f>
        <v>0</v>
      </c>
      <c r="BI66" s="12">
        <f>IF('KWh (Cumulative) LI'!BI66=0,0,((('KWh (Monthly) ENTRY LI'!BI66*0.5)+'KWh (Cumulative) LI'!BH66-'Rebasing adj LI'!BI56)*BI108)*BI$19*BI$127)</f>
        <v>0</v>
      </c>
      <c r="BJ66" s="12">
        <f>IF('KWh (Cumulative) LI'!BJ66=0,0,((('KWh (Monthly) ENTRY LI'!BJ66*0.5)+'KWh (Cumulative) LI'!BI66-'Rebasing adj LI'!BJ56)*BJ108)*BJ$19*BJ$127)</f>
        <v>0</v>
      </c>
      <c r="BK66" s="12">
        <f>IF('KWh (Cumulative) LI'!BK66=0,0,((('KWh (Monthly) ENTRY LI'!BK66*0.5)+'KWh (Cumulative) LI'!BJ66-'Rebasing adj LI'!BK56)*BK108)*BK$19*BK$127)</f>
        <v>0</v>
      </c>
      <c r="BL66" s="12">
        <f>IF('KWh (Cumulative) LI'!BL66=0,0,((('KWh (Monthly) ENTRY LI'!BL66*0.5)+'KWh (Cumulative) LI'!BK66-'Rebasing adj LI'!BL56)*BL108)*BL$19*BL$127)</f>
        <v>0</v>
      </c>
      <c r="BM66" s="12">
        <f>IF('KWh (Cumulative) LI'!BM66=0,0,((('KWh (Monthly) ENTRY LI'!BM66*0.5)+'KWh (Cumulative) LI'!BL66-'Rebasing adj LI'!BM56)*BM108)*BM$19*BM$127)</f>
        <v>0</v>
      </c>
      <c r="BN66" s="12">
        <f>IF('KWh (Cumulative) LI'!BN66=0,0,((('KWh (Monthly) ENTRY LI'!BN66*0.5)+'KWh (Cumulative) LI'!BM66-'Rebasing adj LI'!BN56)*BN108)*BN$19*BN$127)</f>
        <v>0</v>
      </c>
      <c r="BO66" s="12">
        <f>IF('KWh (Cumulative) LI'!BO66=0,0,((('KWh (Monthly) ENTRY LI'!BO66*0.5)+'KWh (Cumulative) LI'!BN66-'Rebasing adj LI'!BO56)*BO108)*BO$19*BO$127)</f>
        <v>0</v>
      </c>
      <c r="BP66" s="12">
        <f>IF('KWh (Cumulative) LI'!BP66=0,0,((('KWh (Monthly) ENTRY LI'!BP66*0.5)+'KWh (Cumulative) LI'!BO66-'Rebasing adj LI'!BP56)*BP108)*BP$19*BP$127)</f>
        <v>0</v>
      </c>
      <c r="BQ66" s="12">
        <f>IF('KWh (Cumulative) LI'!BQ66=0,0,((('KWh (Monthly) ENTRY LI'!BQ66*0.5)+'KWh (Cumulative) LI'!BP66-'Rebasing adj LI'!BQ56)*BQ108)*BQ$19*BQ$127)</f>
        <v>0</v>
      </c>
      <c r="BR66" s="12">
        <f>IF('KWh (Cumulative) LI'!BR66=0,0,((('KWh (Monthly) ENTRY LI'!BR66*0.5)+'KWh (Cumulative) LI'!BQ66-'Rebasing adj LI'!BR56)*BR108)*BR$19*BR$127)</f>
        <v>0</v>
      </c>
      <c r="BS66" s="12">
        <f>IF('KWh (Cumulative) LI'!BS66=0,0,((('KWh (Monthly) ENTRY LI'!BS66*0.5)+'KWh (Cumulative) LI'!BR66-'Rebasing adj LI'!BS56)*BS108)*BS$19*BS$127)</f>
        <v>0</v>
      </c>
      <c r="BT66" s="12">
        <f>IF('KWh (Cumulative) LI'!BT66=0,0,((('KWh (Monthly) ENTRY LI'!BT66*0.5)+'KWh (Cumulative) LI'!BS66-'Rebasing adj LI'!BT56)*BT108)*BT$19*BT$127)</f>
        <v>0</v>
      </c>
      <c r="BU66" s="12">
        <f>IF('KWh (Cumulative) LI'!BU66=0,0,((('KWh (Monthly) ENTRY LI'!BU66*0.5)+'KWh (Cumulative) LI'!BT66-'Rebasing adj LI'!BU56)*BU108)*BU$19*BU$127)</f>
        <v>0</v>
      </c>
      <c r="BV66" s="12">
        <f>IF('KWh (Cumulative) LI'!BV66=0,0,((('KWh (Monthly) ENTRY LI'!BV66*0.5)+'KWh (Cumulative) LI'!BU66-'Rebasing adj LI'!BV56)*BV108)*BV$19*BV$127)</f>
        <v>0</v>
      </c>
      <c r="BW66" s="12">
        <f>IF('KWh (Cumulative) LI'!BW66=0,0,((('KWh (Monthly) ENTRY LI'!BW66*0.5)+'KWh (Cumulative) LI'!BV66-'Rebasing adj LI'!BW56)*BW108)*BW$19*BW$127)</f>
        <v>0</v>
      </c>
      <c r="BX66" s="12">
        <f>IF('KWh (Cumulative) LI'!BX66=0,0,((('KWh (Monthly) ENTRY LI'!BX66*0.5)+'KWh (Cumulative) LI'!BW66-'Rebasing adj LI'!BX56)*BX108)*BX$19*BX$127)</f>
        <v>0</v>
      </c>
      <c r="BY66" s="12">
        <f>IF('KWh (Cumulative) LI'!BY66=0,0,((('KWh (Monthly) ENTRY LI'!BY66*0.5)+'KWh (Cumulative) LI'!BX66-'Rebasing adj LI'!BY56)*BY108)*BY$19*BY$127)</f>
        <v>0</v>
      </c>
      <c r="BZ66" s="12">
        <f>IF('KWh (Cumulative) LI'!BZ66=0,0,((('KWh (Monthly) ENTRY LI'!BZ66*0.5)+'KWh (Cumulative) LI'!BY66-'Rebasing adj LI'!BZ56)*BZ108)*BZ$19*BZ$127)</f>
        <v>0</v>
      </c>
      <c r="CA66" s="12">
        <f>IF('KWh (Cumulative) LI'!CA66=0,0,((('KWh (Monthly) ENTRY LI'!CA66*0.5)+'KWh (Cumulative) LI'!BZ66-'Rebasing adj LI'!CA56)*CA108)*CA$19*CA$127)</f>
        <v>0</v>
      </c>
      <c r="CB66" s="12">
        <f>IF('KWh (Cumulative) LI'!CB66=0,0,((('KWh (Monthly) ENTRY LI'!CB66*0.5)+'KWh (Cumulative) LI'!CA66-'Rebasing adj LI'!CB56)*CB108)*CB$19*CB$127)</f>
        <v>0</v>
      </c>
      <c r="CC66" s="12">
        <f>IF('KWh (Cumulative) LI'!CC66=0,0,((('KWh (Monthly) ENTRY LI'!CC66*0.5)+'KWh (Cumulative) LI'!CB66-'Rebasing adj LI'!CC56)*CC108)*CC$19*CC$127)</f>
        <v>0</v>
      </c>
      <c r="CD66" s="12">
        <f>IF('KWh (Cumulative) LI'!CD66=0,0,((('KWh (Monthly) ENTRY LI'!CD66*0.5)+'KWh (Cumulative) LI'!CC66-'Rebasing adj LI'!CD56)*CD108)*CD$19*CD$127)</f>
        <v>0</v>
      </c>
      <c r="CE66" s="12">
        <f>IF('KWh (Cumulative) LI'!CE66=0,0,((('KWh (Monthly) ENTRY LI'!CE66*0.5)+'KWh (Cumulative) LI'!CD66-'Rebasing adj LI'!CE56)*CE108)*CE$19*CE$127)</f>
        <v>0</v>
      </c>
      <c r="CF66" s="12">
        <f>IF('KWh (Cumulative) LI'!CF66=0,0,((('KWh (Monthly) ENTRY LI'!CF66*0.5)+'KWh (Cumulative) LI'!CE66-'Rebasing adj LI'!CF56)*CF108)*CF$19*CF$127)</f>
        <v>0</v>
      </c>
      <c r="CG66" s="12">
        <f>IF('KWh (Cumulative) LI'!CG66=0,0,((('KWh (Monthly) ENTRY LI'!CG66*0.5)+'KWh (Cumulative) LI'!CF66-'Rebasing adj LI'!CG56)*CG108)*CG$19*CG$127)</f>
        <v>0</v>
      </c>
      <c r="CH66" s="12">
        <f>IF('KWh (Cumulative) LI'!CH66=0,0,((('KWh (Monthly) ENTRY LI'!CH66*0.5)+'KWh (Cumulative) LI'!CG66-'Rebasing adj LI'!CH56)*CH108)*CH$19*CH$127)</f>
        <v>0</v>
      </c>
      <c r="CI66" s="12">
        <f>IF('KWh (Cumulative) LI'!CI66=0,0,((('KWh (Monthly) ENTRY LI'!CI66*0.5)+'KWh (Cumulative) LI'!CH66-'Rebasing adj LI'!CI56)*CI108)*CI$19*CI$127)</f>
        <v>0</v>
      </c>
      <c r="CJ66" s="12">
        <f>IF('KWh (Cumulative) LI'!CJ66=0,0,((('KWh (Monthly) ENTRY LI'!CJ66*0.5)+'KWh (Cumulative) LI'!CI66-'Rebasing adj LI'!CJ56)*CJ108)*CJ$19*CJ$127)</f>
        <v>0</v>
      </c>
    </row>
    <row r="67" spans="1:88" x14ac:dyDescent="0.35">
      <c r="A67" s="298"/>
      <c r="B67" s="47" t="s">
        <v>10</v>
      </c>
      <c r="C67" s="12">
        <f>IF('KWh (Cumulative) LI'!C67=0,0,((('KWh (Monthly) ENTRY LI'!C67*0.5)-'Rebasing adj LI'!C57)*C109)*C$19*C$127)</f>
        <v>0</v>
      </c>
      <c r="D67" s="12">
        <f>IF('KWh (Cumulative) LI'!D67=0,0,((('KWh (Monthly) ENTRY LI'!D67*0.5)+'KWh (Cumulative) LI'!C67-'Rebasing adj LI'!D57)*D109)*D$19*D$127)</f>
        <v>0</v>
      </c>
      <c r="E67" s="12">
        <f>IF('KWh (Cumulative) LI'!E67=0,0,((('KWh (Monthly) ENTRY LI'!E67*0.5)+'KWh (Cumulative) LI'!D67-'Rebasing adj LI'!E57)*E109)*E$19*E$127)</f>
        <v>0</v>
      </c>
      <c r="F67" s="12">
        <f>IF('KWh (Cumulative) LI'!F67=0,0,((('KWh (Monthly) ENTRY LI'!F67*0.5)+'KWh (Cumulative) LI'!E67-'Rebasing adj LI'!F57)*F109)*F$19*F$127)</f>
        <v>0</v>
      </c>
      <c r="G67" s="12">
        <f>IF('KWh (Cumulative) LI'!G67=0,0,((('KWh (Monthly) ENTRY LI'!G67*0.5)+'KWh (Cumulative) LI'!F67-'Rebasing adj LI'!G57)*G109)*G$19*G$127)</f>
        <v>0</v>
      </c>
      <c r="H67" s="12">
        <f>IF('KWh (Cumulative) LI'!H67=0,0,((('KWh (Monthly) ENTRY LI'!H67*0.5)+'KWh (Cumulative) LI'!G67-'Rebasing adj LI'!H57)*H109)*H$19*H$127)</f>
        <v>0</v>
      </c>
      <c r="I67" s="12">
        <f>IF('KWh (Cumulative) LI'!I67=0,0,((('KWh (Monthly) ENTRY LI'!I67*0.5)+'KWh (Cumulative) LI'!H67-'Rebasing adj LI'!I57)*I109)*I$19*I$127)</f>
        <v>0</v>
      </c>
      <c r="J67" s="12">
        <f>IF('KWh (Cumulative) LI'!J67=0,0,((('KWh (Monthly) ENTRY LI'!J67*0.5)+'KWh (Cumulative) LI'!I67-'Rebasing adj LI'!J57)*J109)*J$19*J$127)</f>
        <v>0</v>
      </c>
      <c r="K67" s="12">
        <f>IF('KWh (Cumulative) LI'!K67=0,0,((('KWh (Monthly) ENTRY LI'!K67*0.5)+'KWh (Cumulative) LI'!J67-'Rebasing adj LI'!K57)*K109)*K$19*K$127)</f>
        <v>0</v>
      </c>
      <c r="L67" s="12">
        <f>IF('KWh (Cumulative) LI'!L67=0,0,((('KWh (Monthly) ENTRY LI'!L67*0.5)+'KWh (Cumulative) LI'!K67-'Rebasing adj LI'!L57)*L109)*L$19*L$127)</f>
        <v>0</v>
      </c>
      <c r="M67" s="12">
        <f>IF('KWh (Cumulative) LI'!M67=0,0,((('KWh (Monthly) ENTRY LI'!M67*0.5)+'KWh (Cumulative) LI'!L67-'Rebasing adj LI'!M57)*M109)*M$19*M$127)</f>
        <v>0</v>
      </c>
      <c r="N67" s="12">
        <f>IF('KWh (Cumulative) LI'!N67=0,0,((('KWh (Monthly) ENTRY LI'!N67*0.5)+'KWh (Cumulative) LI'!M67-'Rebasing adj LI'!N57)*N109)*N$19*N$127)</f>
        <v>0</v>
      </c>
      <c r="O67" s="12">
        <f>IF('KWh (Cumulative) LI'!O67=0,0,((('KWh (Monthly) ENTRY LI'!O67*0.5)+'KWh (Cumulative) LI'!N67-'Rebasing adj LI'!O57)*O109)*O$19*O$127)</f>
        <v>0</v>
      </c>
      <c r="P67" s="12">
        <f>IF('KWh (Cumulative) LI'!P67=0,0,((('KWh (Monthly) ENTRY LI'!P67*0.5)+'KWh (Cumulative) LI'!O67-'Rebasing adj LI'!P57)*P109)*P$19*P$127)</f>
        <v>0</v>
      </c>
      <c r="Q67" s="12">
        <f>IF('KWh (Cumulative) LI'!Q67=0,0,((('KWh (Monthly) ENTRY LI'!Q67*0.5)+'KWh (Cumulative) LI'!P67-'Rebasing adj LI'!Q57)*Q109)*Q$19*Q$127)</f>
        <v>0</v>
      </c>
      <c r="R67" s="12">
        <f>IF('KWh (Cumulative) LI'!R67=0,0,((('KWh (Monthly) ENTRY LI'!R67*0.5)+'KWh (Cumulative) LI'!Q67-'Rebasing adj LI'!R57)*R109)*R$19*R$127)</f>
        <v>0</v>
      </c>
      <c r="S67" s="12">
        <f>IF('KWh (Cumulative) LI'!S67=0,0,((('KWh (Monthly) ENTRY LI'!S67*0.5)+'KWh (Cumulative) LI'!R67-'Rebasing adj LI'!S57)*S109)*S$19*S$127)</f>
        <v>0</v>
      </c>
      <c r="T67" s="12">
        <f>IF('KWh (Cumulative) LI'!T67=0,0,((('KWh (Monthly) ENTRY LI'!T67*0.5)+'KWh (Cumulative) LI'!S67-'Rebasing adj LI'!T57)*T109)*T$19*T$127)</f>
        <v>0</v>
      </c>
      <c r="U67" s="12">
        <f>IF('KWh (Cumulative) LI'!U67=0,0,((('KWh (Monthly) ENTRY LI'!U67*0.5)+'KWh (Cumulative) LI'!T67-'Rebasing adj LI'!U57)*U109)*U$19*U$127)</f>
        <v>0</v>
      </c>
      <c r="V67" s="12">
        <f>IF('KWh (Cumulative) LI'!V67=0,0,((('KWh (Monthly) ENTRY LI'!V67*0.5)+'KWh (Cumulative) LI'!U67-'Rebasing adj LI'!V57)*V109)*V$19*V$127)</f>
        <v>0</v>
      </c>
      <c r="W67" s="12">
        <f>IF('KWh (Cumulative) LI'!W67=0,0,((('KWh (Monthly) ENTRY LI'!W67*0.5)+'KWh (Cumulative) LI'!V67-'Rebasing adj LI'!W57)*W109)*W$19*W$127)</f>
        <v>0</v>
      </c>
      <c r="X67" s="12">
        <f>IF('KWh (Cumulative) LI'!X67=0,0,((('KWh (Monthly) ENTRY LI'!X67*0.5)+'KWh (Cumulative) LI'!W67-'Rebasing adj LI'!X57)*X109)*X$19*X$127)</f>
        <v>0</v>
      </c>
      <c r="Y67" s="12">
        <f>IF('KWh (Cumulative) LI'!Y67=0,0,((('KWh (Monthly) ENTRY LI'!Y67*0.5)+'KWh (Cumulative) LI'!X67-'Rebasing adj LI'!Y57)*Y109)*Y$19*Y$127)</f>
        <v>0</v>
      </c>
      <c r="Z67" s="12">
        <f>IF('KWh (Cumulative) LI'!Z67=0,0,((('KWh (Monthly) ENTRY LI'!Z67*0.5)+'KWh (Cumulative) LI'!Y67-'Rebasing adj LI'!Z57)*Z109)*Z$19*Z$127)</f>
        <v>0</v>
      </c>
      <c r="AA67" s="12">
        <f>IF('KWh (Cumulative) LI'!AA67=0,0,((('KWh (Monthly) ENTRY LI'!AA67*0.5)+'KWh (Cumulative) LI'!Z67-'Rebasing adj LI'!AA57)*AA109)*AA$19*AA$127)</f>
        <v>0</v>
      </c>
      <c r="AB67" s="12">
        <f>IF('KWh (Cumulative) LI'!AB67=0,0,((('KWh (Monthly) ENTRY LI'!AB67*0.5)+'KWh (Cumulative) LI'!AA67-'Rebasing adj LI'!AB57)*AB109)*AB$19*AB$127)</f>
        <v>0</v>
      </c>
      <c r="AC67" s="12">
        <f>IF('KWh (Cumulative) LI'!AC67=0,0,((('KWh (Monthly) ENTRY LI'!AC67*0.5)+'KWh (Cumulative) LI'!AB67-'Rebasing adj LI'!AC57)*AC109)*AC$19*AC$127)</f>
        <v>0</v>
      </c>
      <c r="AD67" s="12">
        <f>IF('KWh (Cumulative) LI'!AD67=0,0,((('KWh (Monthly) ENTRY LI'!AD67*0.5)+'KWh (Cumulative) LI'!AC67-'Rebasing adj LI'!AD57)*AD109)*AD$19*AD$127)</f>
        <v>0</v>
      </c>
      <c r="AE67" s="12">
        <f>IF('KWh (Cumulative) LI'!AE67=0,0,((('KWh (Monthly) ENTRY LI'!AE67*0.5)+'KWh (Cumulative) LI'!AD67-'Rebasing adj LI'!AE57)*AE109)*AE$19*AE$127)</f>
        <v>0</v>
      </c>
      <c r="AF67" s="12">
        <f>IF('KWh (Cumulative) LI'!AF67=0,0,((('KWh (Monthly) ENTRY LI'!AF67*0.5)+'KWh (Cumulative) LI'!AE67-'Rebasing adj LI'!AF57)*AF109)*AF$19*AF$127)</f>
        <v>0</v>
      </c>
      <c r="AG67" s="12">
        <f>IF('KWh (Cumulative) LI'!AG67=0,0,((('KWh (Monthly) ENTRY LI'!AG67*0.5)+'KWh (Cumulative) LI'!AF67-'Rebasing adj LI'!AG57)*AG109)*AG$19*AG$127)</f>
        <v>0</v>
      </c>
      <c r="AH67" s="12">
        <f>IF('KWh (Cumulative) LI'!AH67=0,0,((('KWh (Monthly) ENTRY LI'!AH67*0.5)+'KWh (Cumulative) LI'!AG67-'Rebasing adj LI'!AH57)*AH109)*AH$19*AH$127)</f>
        <v>0</v>
      </c>
      <c r="AI67" s="12">
        <f>IF('KWh (Cumulative) LI'!AI67=0,0,((('KWh (Monthly) ENTRY LI'!AI67*0.5)+'KWh (Cumulative) LI'!AH67-'Rebasing adj LI'!AI57)*AI109)*AI$19*AI$127)</f>
        <v>0</v>
      </c>
      <c r="AJ67" s="12">
        <f>IF('KWh (Cumulative) LI'!AJ67=0,0,((('KWh (Monthly) ENTRY LI'!AJ67*0.5)+'KWh (Cumulative) LI'!AI67-'Rebasing adj LI'!AJ57)*AJ109)*AJ$19*AJ$127)</f>
        <v>0</v>
      </c>
      <c r="AK67" s="12">
        <f>IF('KWh (Cumulative) LI'!AK67=0,0,((('KWh (Monthly) ENTRY LI'!AK67*0.5)+'KWh (Cumulative) LI'!AJ67-'Rebasing adj LI'!AK57)*AK109)*AK$19*AK$127)</f>
        <v>0</v>
      </c>
      <c r="AL67" s="12">
        <f>IF('KWh (Cumulative) LI'!AL67=0,0,((('KWh (Monthly) ENTRY LI'!AL67*0.5)+'KWh (Cumulative) LI'!AK67-'Rebasing adj LI'!AL57)*AL109)*AL$19*AL$127)</f>
        <v>0</v>
      </c>
      <c r="AM67" s="12">
        <f>IF('KWh (Cumulative) LI'!AM67=0,0,((('KWh (Monthly) ENTRY LI'!AM67*0.5)+'KWh (Cumulative) LI'!AL67-'Rebasing adj LI'!AM57)*AM109)*AM$19*AM$127)</f>
        <v>0</v>
      </c>
      <c r="AN67" s="12">
        <f>IF('KWh (Cumulative) LI'!AN67=0,0,((('KWh (Monthly) ENTRY LI'!AN67*0.5)+'KWh (Cumulative) LI'!AM67-'Rebasing adj LI'!AN57)*AN109)*AN$19*AN$127)</f>
        <v>0</v>
      </c>
      <c r="AO67" s="12">
        <f>IF('KWh (Cumulative) LI'!AO67=0,0,((('KWh (Monthly) ENTRY LI'!AO67*0.5)+'KWh (Cumulative) LI'!AN67-'Rebasing adj LI'!AO57)*AO109)*AO$19*AO$127)</f>
        <v>0</v>
      </c>
      <c r="AP67" s="12">
        <f>IF('KWh (Cumulative) LI'!AP67=0,0,((('KWh (Monthly) ENTRY LI'!AP67*0.5)+'KWh (Cumulative) LI'!AO67-'Rebasing adj LI'!AP57)*AP109)*AP$19*AP$127)</f>
        <v>0</v>
      </c>
      <c r="AQ67" s="12">
        <f>IF('KWh (Cumulative) LI'!AQ67=0,0,((('KWh (Monthly) ENTRY LI'!AQ67*0.5)+'KWh (Cumulative) LI'!AP67-'Rebasing adj LI'!AQ57)*AQ109)*AQ$19*AQ$127)</f>
        <v>0</v>
      </c>
      <c r="AR67" s="12">
        <f>IF('KWh (Cumulative) LI'!AR67=0,0,((('KWh (Monthly) ENTRY LI'!AR67*0.5)+'KWh (Cumulative) LI'!AQ67-'Rebasing adj LI'!AR57)*AR109)*AR$19*AR$127)</f>
        <v>0</v>
      </c>
      <c r="AS67" s="12">
        <f>IF('KWh (Cumulative) LI'!AS67=0,0,((('KWh (Monthly) ENTRY LI'!AS67*0.5)+'KWh (Cumulative) LI'!AR67-'Rebasing adj LI'!AS57)*AS109)*AS$19*AS$127)</f>
        <v>0</v>
      </c>
      <c r="AT67" s="12">
        <f>IF('KWh (Cumulative) LI'!AT67=0,0,((('KWh (Monthly) ENTRY LI'!AT67*0.5)+'KWh (Cumulative) LI'!AS67-'Rebasing adj LI'!AT57)*AT109)*AT$19*AT$127)</f>
        <v>0</v>
      </c>
      <c r="AU67" s="12">
        <f>IF('KWh (Cumulative) LI'!AU67=0,0,((('KWh (Monthly) ENTRY LI'!AU67*0.5)+'KWh (Cumulative) LI'!AT67-'Rebasing adj LI'!AU57)*AU109)*AU$19*AU$127)</f>
        <v>0</v>
      </c>
      <c r="AV67" s="12">
        <f>IF('KWh (Cumulative) LI'!AV67=0,0,((('KWh (Monthly) ENTRY LI'!AV67*0.5)+'KWh (Cumulative) LI'!AU67-'Rebasing adj LI'!AV57)*AV109)*AV$19*AV$127)</f>
        <v>0</v>
      </c>
      <c r="AW67" s="12">
        <f>IF('KWh (Cumulative) LI'!AW67=0,0,((('KWh (Monthly) ENTRY LI'!AW67*0.5)+'KWh (Cumulative) LI'!AV67-'Rebasing adj LI'!AW57)*AW109)*AW$19*AW$127)</f>
        <v>0</v>
      </c>
      <c r="AX67" s="12">
        <f>IF('KWh (Cumulative) LI'!AX67=0,0,((('KWh (Monthly) ENTRY LI'!AX67*0.5)+'KWh (Cumulative) LI'!AW67-'Rebasing adj LI'!AX57)*AX109)*AX$19*AX$127)</f>
        <v>0</v>
      </c>
      <c r="AY67" s="12">
        <f>IF('KWh (Cumulative) LI'!AY67=0,0,((('KWh (Monthly) ENTRY LI'!AY67*0.5)+'KWh (Cumulative) LI'!AX67-'Rebasing adj LI'!AY57)*AY109)*AY$19*AY$127)</f>
        <v>0</v>
      </c>
      <c r="AZ67" s="12">
        <f>IF('KWh (Cumulative) LI'!AZ67=0,0,((('KWh (Monthly) ENTRY LI'!AZ67*0.5)+'KWh (Cumulative) LI'!AY67-'Rebasing adj LI'!AZ57)*AZ109)*AZ$19*AZ$127)</f>
        <v>0</v>
      </c>
      <c r="BA67" s="12">
        <f>IF('KWh (Cumulative) LI'!BA67=0,0,((('KWh (Monthly) ENTRY LI'!BA67*0.5)+'KWh (Cumulative) LI'!AZ67-'Rebasing adj LI'!BA57)*BA109)*BA$19*BA$127)</f>
        <v>0</v>
      </c>
      <c r="BB67" s="12">
        <f>IF('KWh (Cumulative) LI'!BB67=0,0,((('KWh (Monthly) ENTRY LI'!BB67*0.5)+'KWh (Cumulative) LI'!BA67-'Rebasing adj LI'!BB57)*BB109)*BB$19*BB$127)</f>
        <v>0</v>
      </c>
      <c r="BC67" s="12">
        <f>IF('KWh (Cumulative) LI'!BC67=0,0,((('KWh (Monthly) ENTRY LI'!BC67*0.5)+'KWh (Cumulative) LI'!BB67-'Rebasing adj LI'!BC57)*BC109)*BC$19*BC$127)</f>
        <v>0</v>
      </c>
      <c r="BD67" s="12">
        <f>IF('KWh (Cumulative) LI'!BD67=0,0,((('KWh (Monthly) ENTRY LI'!BD67*0.5)+'KWh (Cumulative) LI'!BC67-'Rebasing adj LI'!BD57)*BD109)*BD$19*BD$127)</f>
        <v>0</v>
      </c>
      <c r="BE67" s="12">
        <f>IF('KWh (Cumulative) LI'!BE67=0,0,((('KWh (Monthly) ENTRY LI'!BE67*0.5)+'KWh (Cumulative) LI'!BD67-'Rebasing adj LI'!BE57)*BE109)*BE$19*BE$127)</f>
        <v>0</v>
      </c>
      <c r="BF67" s="12">
        <f>IF('KWh (Cumulative) LI'!BF67=0,0,((('KWh (Monthly) ENTRY LI'!BF67*0.5)+'KWh (Cumulative) LI'!BE67-'Rebasing adj LI'!BF57)*BF109)*BF$19*BF$127)</f>
        <v>0</v>
      </c>
      <c r="BG67" s="12">
        <f>IF('KWh (Cumulative) LI'!BG67=0,0,((('KWh (Monthly) ENTRY LI'!BG67*0.5)+'KWh (Cumulative) LI'!BF67-'Rebasing adj LI'!BG57)*BG109)*BG$19*BG$127)</f>
        <v>0</v>
      </c>
      <c r="BH67" s="12">
        <f>IF('KWh (Cumulative) LI'!BH67=0,0,((('KWh (Monthly) ENTRY LI'!BH67*0.5)+'KWh (Cumulative) LI'!BG67-'Rebasing adj LI'!BH57)*BH109)*BH$19*BH$127)</f>
        <v>0</v>
      </c>
      <c r="BI67" s="12">
        <f>IF('KWh (Cumulative) LI'!BI67=0,0,((('KWh (Monthly) ENTRY LI'!BI67*0.5)+'KWh (Cumulative) LI'!BH67-'Rebasing adj LI'!BI57)*BI109)*BI$19*BI$127)</f>
        <v>0</v>
      </c>
      <c r="BJ67" s="12">
        <f>IF('KWh (Cumulative) LI'!BJ67=0,0,((('KWh (Monthly) ENTRY LI'!BJ67*0.5)+'KWh (Cumulative) LI'!BI67-'Rebasing adj LI'!BJ57)*BJ109)*BJ$19*BJ$127)</f>
        <v>0</v>
      </c>
      <c r="BK67" s="12">
        <f>IF('KWh (Cumulative) LI'!BK67=0,0,((('KWh (Monthly) ENTRY LI'!BK67*0.5)+'KWh (Cumulative) LI'!BJ67-'Rebasing adj LI'!BK57)*BK109)*BK$19*BK$127)</f>
        <v>0</v>
      </c>
      <c r="BL67" s="12">
        <f>IF('KWh (Cumulative) LI'!BL67=0,0,((('KWh (Monthly) ENTRY LI'!BL67*0.5)+'KWh (Cumulative) LI'!BK67-'Rebasing adj LI'!BL57)*BL109)*BL$19*BL$127)</f>
        <v>0</v>
      </c>
      <c r="BM67" s="12">
        <f>IF('KWh (Cumulative) LI'!BM67=0,0,((('KWh (Monthly) ENTRY LI'!BM67*0.5)+'KWh (Cumulative) LI'!BL67-'Rebasing adj LI'!BM57)*BM109)*BM$19*BM$127)</f>
        <v>0</v>
      </c>
      <c r="BN67" s="12">
        <f>IF('KWh (Cumulative) LI'!BN67=0,0,((('KWh (Monthly) ENTRY LI'!BN67*0.5)+'KWh (Cumulative) LI'!BM67-'Rebasing adj LI'!BN57)*BN109)*BN$19*BN$127)</f>
        <v>0</v>
      </c>
      <c r="BO67" s="12">
        <f>IF('KWh (Cumulative) LI'!BO67=0,0,((('KWh (Monthly) ENTRY LI'!BO67*0.5)+'KWh (Cumulative) LI'!BN67-'Rebasing adj LI'!BO57)*BO109)*BO$19*BO$127)</f>
        <v>0</v>
      </c>
      <c r="BP67" s="12">
        <f>IF('KWh (Cumulative) LI'!BP67=0,0,((('KWh (Monthly) ENTRY LI'!BP67*0.5)+'KWh (Cumulative) LI'!BO67-'Rebasing adj LI'!BP57)*BP109)*BP$19*BP$127)</f>
        <v>0</v>
      </c>
      <c r="BQ67" s="12">
        <f>IF('KWh (Cumulative) LI'!BQ67=0,0,((('KWh (Monthly) ENTRY LI'!BQ67*0.5)+'KWh (Cumulative) LI'!BP67-'Rebasing adj LI'!BQ57)*BQ109)*BQ$19*BQ$127)</f>
        <v>0</v>
      </c>
      <c r="BR67" s="12">
        <f>IF('KWh (Cumulative) LI'!BR67=0,0,((('KWh (Monthly) ENTRY LI'!BR67*0.5)+'KWh (Cumulative) LI'!BQ67-'Rebasing adj LI'!BR57)*BR109)*BR$19*BR$127)</f>
        <v>0</v>
      </c>
      <c r="BS67" s="12">
        <f>IF('KWh (Cumulative) LI'!BS67=0,0,((('KWh (Monthly) ENTRY LI'!BS67*0.5)+'KWh (Cumulative) LI'!BR67-'Rebasing adj LI'!BS57)*BS109)*BS$19*BS$127)</f>
        <v>0</v>
      </c>
      <c r="BT67" s="12">
        <f>IF('KWh (Cumulative) LI'!BT67=0,0,((('KWh (Monthly) ENTRY LI'!BT67*0.5)+'KWh (Cumulative) LI'!BS67-'Rebasing adj LI'!BT57)*BT109)*BT$19*BT$127)</f>
        <v>0</v>
      </c>
      <c r="BU67" s="12">
        <f>IF('KWh (Cumulative) LI'!BU67=0,0,((('KWh (Monthly) ENTRY LI'!BU67*0.5)+'KWh (Cumulative) LI'!BT67-'Rebasing adj LI'!BU57)*BU109)*BU$19*BU$127)</f>
        <v>0</v>
      </c>
      <c r="BV67" s="12">
        <f>IF('KWh (Cumulative) LI'!BV67=0,0,((('KWh (Monthly) ENTRY LI'!BV67*0.5)+'KWh (Cumulative) LI'!BU67-'Rebasing adj LI'!BV57)*BV109)*BV$19*BV$127)</f>
        <v>0</v>
      </c>
      <c r="BW67" s="12">
        <f>IF('KWh (Cumulative) LI'!BW67=0,0,((('KWh (Monthly) ENTRY LI'!BW67*0.5)+'KWh (Cumulative) LI'!BV67-'Rebasing adj LI'!BW57)*BW109)*BW$19*BW$127)</f>
        <v>0</v>
      </c>
      <c r="BX67" s="12">
        <f>IF('KWh (Cumulative) LI'!BX67=0,0,((('KWh (Monthly) ENTRY LI'!BX67*0.5)+'KWh (Cumulative) LI'!BW67-'Rebasing adj LI'!BX57)*BX109)*BX$19*BX$127)</f>
        <v>0</v>
      </c>
      <c r="BY67" s="12">
        <f>IF('KWh (Cumulative) LI'!BY67=0,0,((('KWh (Monthly) ENTRY LI'!BY67*0.5)+'KWh (Cumulative) LI'!BX67-'Rebasing adj LI'!BY57)*BY109)*BY$19*BY$127)</f>
        <v>0</v>
      </c>
      <c r="BZ67" s="12">
        <f>IF('KWh (Cumulative) LI'!BZ67=0,0,((('KWh (Monthly) ENTRY LI'!BZ67*0.5)+'KWh (Cumulative) LI'!BY67-'Rebasing adj LI'!BZ57)*BZ109)*BZ$19*BZ$127)</f>
        <v>0</v>
      </c>
      <c r="CA67" s="12">
        <f>IF('KWh (Cumulative) LI'!CA67=0,0,((('KWh (Monthly) ENTRY LI'!CA67*0.5)+'KWh (Cumulative) LI'!BZ67-'Rebasing adj LI'!CA57)*CA109)*CA$19*CA$127)</f>
        <v>0</v>
      </c>
      <c r="CB67" s="12">
        <f>IF('KWh (Cumulative) LI'!CB67=0,0,((('KWh (Monthly) ENTRY LI'!CB67*0.5)+'KWh (Cumulative) LI'!CA67-'Rebasing adj LI'!CB57)*CB109)*CB$19*CB$127)</f>
        <v>0</v>
      </c>
      <c r="CC67" s="12">
        <f>IF('KWh (Cumulative) LI'!CC67=0,0,((('KWh (Monthly) ENTRY LI'!CC67*0.5)+'KWh (Cumulative) LI'!CB67-'Rebasing adj LI'!CC57)*CC109)*CC$19*CC$127)</f>
        <v>0</v>
      </c>
      <c r="CD67" s="12">
        <f>IF('KWh (Cumulative) LI'!CD67=0,0,((('KWh (Monthly) ENTRY LI'!CD67*0.5)+'KWh (Cumulative) LI'!CC67-'Rebasing adj LI'!CD57)*CD109)*CD$19*CD$127)</f>
        <v>0</v>
      </c>
      <c r="CE67" s="12">
        <f>IF('KWh (Cumulative) LI'!CE67=0,0,((('KWh (Monthly) ENTRY LI'!CE67*0.5)+'KWh (Cumulative) LI'!CD67-'Rebasing adj LI'!CE57)*CE109)*CE$19*CE$127)</f>
        <v>0</v>
      </c>
      <c r="CF67" s="12">
        <f>IF('KWh (Cumulative) LI'!CF67=0,0,((('KWh (Monthly) ENTRY LI'!CF67*0.5)+'KWh (Cumulative) LI'!CE67-'Rebasing adj LI'!CF57)*CF109)*CF$19*CF$127)</f>
        <v>0</v>
      </c>
      <c r="CG67" s="12">
        <f>IF('KWh (Cumulative) LI'!CG67=0,0,((('KWh (Monthly) ENTRY LI'!CG67*0.5)+'KWh (Cumulative) LI'!CF67-'Rebasing adj LI'!CG57)*CG109)*CG$19*CG$127)</f>
        <v>0</v>
      </c>
      <c r="CH67" s="12">
        <f>IF('KWh (Cumulative) LI'!CH67=0,0,((('KWh (Monthly) ENTRY LI'!CH67*0.5)+'KWh (Cumulative) LI'!CG67-'Rebasing adj LI'!CH57)*CH109)*CH$19*CH$127)</f>
        <v>0</v>
      </c>
      <c r="CI67" s="12">
        <f>IF('KWh (Cumulative) LI'!CI67=0,0,((('KWh (Monthly) ENTRY LI'!CI67*0.5)+'KWh (Cumulative) LI'!CH67-'Rebasing adj LI'!CI57)*CI109)*CI$19*CI$127)</f>
        <v>0</v>
      </c>
      <c r="CJ67" s="12">
        <f>IF('KWh (Cumulative) LI'!CJ67=0,0,((('KWh (Monthly) ENTRY LI'!CJ67*0.5)+'KWh (Cumulative) LI'!CI67-'Rebasing adj LI'!CJ57)*CJ109)*CJ$19*CJ$127)</f>
        <v>0</v>
      </c>
    </row>
    <row r="68" spans="1:88" x14ac:dyDescent="0.35">
      <c r="A68" s="298"/>
      <c r="B68" s="47" t="s">
        <v>1</v>
      </c>
      <c r="C68" s="12">
        <f>IF('KWh (Cumulative) LI'!C68=0,0,((('KWh (Monthly) ENTRY LI'!C68*0.5)-'Rebasing adj LI'!C58)*C110)*C$19*C$127)</f>
        <v>0</v>
      </c>
      <c r="D68" s="12">
        <f>IF('KWh (Cumulative) LI'!D68=0,0,((('KWh (Monthly) ENTRY LI'!D68*0.5)+'KWh (Cumulative) LI'!C68-'Rebasing adj LI'!D58)*D110)*D$19*D$127)</f>
        <v>0</v>
      </c>
      <c r="E68" s="12">
        <f>IF('KWh (Cumulative) LI'!E68=0,0,((('KWh (Monthly) ENTRY LI'!E68*0.5)+'KWh (Cumulative) LI'!D68-'Rebasing adj LI'!E58)*E110)*E$19*E$127)</f>
        <v>0</v>
      </c>
      <c r="F68" s="12">
        <f>IF('KWh (Cumulative) LI'!F68=0,0,((('KWh (Monthly) ENTRY LI'!F68*0.5)+'KWh (Cumulative) LI'!E68-'Rebasing adj LI'!F58)*F110)*F$19*F$127)</f>
        <v>0</v>
      </c>
      <c r="G68" s="12">
        <f>IF('KWh (Cumulative) LI'!G68=0,0,((('KWh (Monthly) ENTRY LI'!G68*0.5)+'KWh (Cumulative) LI'!F68-'Rebasing adj LI'!G58)*G110)*G$19*G$127)</f>
        <v>0</v>
      </c>
      <c r="H68" s="12">
        <f>IF('KWh (Cumulative) LI'!H68=0,0,((('KWh (Monthly) ENTRY LI'!H68*0.5)+'KWh (Cumulative) LI'!G68-'Rebasing adj LI'!H58)*H110)*H$19*H$127)</f>
        <v>0</v>
      </c>
      <c r="I68" s="12">
        <f>IF('KWh (Cumulative) LI'!I68=0,0,((('KWh (Monthly) ENTRY LI'!I68*0.5)+'KWh (Cumulative) LI'!H68-'Rebasing adj LI'!I58)*I110)*I$19*I$127)</f>
        <v>0</v>
      </c>
      <c r="J68" s="12">
        <f>IF('KWh (Cumulative) LI'!J68=0,0,((('KWh (Monthly) ENTRY LI'!J68*0.5)+'KWh (Cumulative) LI'!I68-'Rebasing adj LI'!J58)*J110)*J$19*J$127)</f>
        <v>0</v>
      </c>
      <c r="K68" s="12">
        <f>IF('KWh (Cumulative) LI'!K68=0,0,((('KWh (Monthly) ENTRY LI'!K68*0.5)+'KWh (Cumulative) LI'!J68-'Rebasing adj LI'!K58)*K110)*K$19*K$127)</f>
        <v>0</v>
      </c>
      <c r="L68" s="12">
        <f>IF('KWh (Cumulative) LI'!L68=0,0,((('KWh (Monthly) ENTRY LI'!L68*0.5)+'KWh (Cumulative) LI'!K68-'Rebasing adj LI'!L58)*L110)*L$19*L$127)</f>
        <v>0</v>
      </c>
      <c r="M68" s="12">
        <f>IF('KWh (Cumulative) LI'!M68=0,0,((('KWh (Monthly) ENTRY LI'!M68*0.5)+'KWh (Cumulative) LI'!L68-'Rebasing adj LI'!M58)*M110)*M$19*M$127)</f>
        <v>0</v>
      </c>
      <c r="N68" s="12">
        <f>IF('KWh (Cumulative) LI'!N68=0,0,((('KWh (Monthly) ENTRY LI'!N68*0.5)+'KWh (Cumulative) LI'!M68-'Rebasing adj LI'!N58)*N110)*N$19*N$127)</f>
        <v>0</v>
      </c>
      <c r="O68" s="12">
        <f>IF('KWh (Cumulative) LI'!O68=0,0,((('KWh (Monthly) ENTRY LI'!O68*0.5)+'KWh (Cumulative) LI'!N68-'Rebasing adj LI'!O58)*O110)*O$19*O$127)</f>
        <v>0</v>
      </c>
      <c r="P68" s="12">
        <f>IF('KWh (Cumulative) LI'!P68=0,0,((('KWh (Monthly) ENTRY LI'!P68*0.5)+'KWh (Cumulative) LI'!O68-'Rebasing adj LI'!P58)*P110)*P$19*P$127)</f>
        <v>0</v>
      </c>
      <c r="Q68" s="12">
        <f>IF('KWh (Cumulative) LI'!Q68=0,0,((('KWh (Monthly) ENTRY LI'!Q68*0.5)+'KWh (Cumulative) LI'!P68-'Rebasing adj LI'!Q58)*Q110)*Q$19*Q$127)</f>
        <v>0</v>
      </c>
      <c r="R68" s="12">
        <f>IF('KWh (Cumulative) LI'!R68=0,0,((('KWh (Monthly) ENTRY LI'!R68*0.5)+'KWh (Cumulative) LI'!Q68-'Rebasing adj LI'!R58)*R110)*R$19*R$127)</f>
        <v>0</v>
      </c>
      <c r="S68" s="12">
        <f>IF('KWh (Cumulative) LI'!S68=0,0,((('KWh (Monthly) ENTRY LI'!S68*0.5)+'KWh (Cumulative) LI'!R68-'Rebasing adj LI'!S58)*S110)*S$19*S$127)</f>
        <v>0</v>
      </c>
      <c r="T68" s="12">
        <f>IF('KWh (Cumulative) LI'!T68=0,0,((('KWh (Monthly) ENTRY LI'!T68*0.5)+'KWh (Cumulative) LI'!S68-'Rebasing adj LI'!T58)*T110)*T$19*T$127)</f>
        <v>0</v>
      </c>
      <c r="U68" s="12">
        <f>IF('KWh (Cumulative) LI'!U68=0,0,((('KWh (Monthly) ENTRY LI'!U68*0.5)+'KWh (Cumulative) LI'!T68-'Rebasing adj LI'!U58)*U110)*U$19*U$127)</f>
        <v>0</v>
      </c>
      <c r="V68" s="12">
        <f>IF('KWh (Cumulative) LI'!V68=0,0,((('KWh (Monthly) ENTRY LI'!V68*0.5)+'KWh (Cumulative) LI'!U68-'Rebasing adj LI'!V58)*V110)*V$19*V$127)</f>
        <v>0</v>
      </c>
      <c r="W68" s="12">
        <f>IF('KWh (Cumulative) LI'!W68=0,0,((('KWh (Monthly) ENTRY LI'!W68*0.5)+'KWh (Cumulative) LI'!V68-'Rebasing adj LI'!W58)*W110)*W$19*W$127)</f>
        <v>0</v>
      </c>
      <c r="X68" s="12">
        <f>IF('KWh (Cumulative) LI'!X68=0,0,((('KWh (Monthly) ENTRY LI'!X68*0.5)+'KWh (Cumulative) LI'!W68-'Rebasing adj LI'!X58)*X110)*X$19*X$127)</f>
        <v>0</v>
      </c>
      <c r="Y68" s="12">
        <f>IF('KWh (Cumulative) LI'!Y68=0,0,((('KWh (Monthly) ENTRY LI'!Y68*0.5)+'KWh (Cumulative) LI'!X68-'Rebasing adj LI'!Y58)*Y110)*Y$19*Y$127)</f>
        <v>0</v>
      </c>
      <c r="Z68" s="12">
        <f>IF('KWh (Cumulative) LI'!Z68=0,0,((('KWh (Monthly) ENTRY LI'!Z68*0.5)+'KWh (Cumulative) LI'!Y68-'Rebasing adj LI'!Z58)*Z110)*Z$19*Z$127)</f>
        <v>0</v>
      </c>
      <c r="AA68" s="12">
        <f>IF('KWh (Cumulative) LI'!AA68=0,0,((('KWh (Monthly) ENTRY LI'!AA68*0.5)+'KWh (Cumulative) LI'!Z68-'Rebasing adj LI'!AA58)*AA110)*AA$19*AA$127)</f>
        <v>0</v>
      </c>
      <c r="AB68" s="12">
        <f>IF('KWh (Cumulative) LI'!AB68=0,0,((('KWh (Monthly) ENTRY LI'!AB68*0.5)+'KWh (Cumulative) LI'!AA68-'Rebasing adj LI'!AB58)*AB110)*AB$19*AB$127)</f>
        <v>0</v>
      </c>
      <c r="AC68" s="12">
        <f>IF('KWh (Cumulative) LI'!AC68=0,0,((('KWh (Monthly) ENTRY LI'!AC68*0.5)+'KWh (Cumulative) LI'!AB68-'Rebasing adj LI'!AC58)*AC110)*AC$19*AC$127)</f>
        <v>0</v>
      </c>
      <c r="AD68" s="12">
        <f>IF('KWh (Cumulative) LI'!AD68=0,0,((('KWh (Monthly) ENTRY LI'!AD68*0.5)+'KWh (Cumulative) LI'!AC68-'Rebasing adj LI'!AD58)*AD110)*AD$19*AD$127)</f>
        <v>0</v>
      </c>
      <c r="AE68" s="12">
        <f>IF('KWh (Cumulative) LI'!AE68=0,0,((('KWh (Monthly) ENTRY LI'!AE68*0.5)+'KWh (Cumulative) LI'!AD68-'Rebasing adj LI'!AE58)*AE110)*AE$19*AE$127)</f>
        <v>0</v>
      </c>
      <c r="AF68" s="12">
        <f>IF('KWh (Cumulative) LI'!AF68=0,0,((('KWh (Monthly) ENTRY LI'!AF68*0.5)+'KWh (Cumulative) LI'!AE68-'Rebasing adj LI'!AF58)*AF110)*AF$19*AF$127)</f>
        <v>0</v>
      </c>
      <c r="AG68" s="12">
        <f>IF('KWh (Cumulative) LI'!AG68=0,0,((('KWh (Monthly) ENTRY LI'!AG68*0.5)+'KWh (Cumulative) LI'!AF68-'Rebasing adj LI'!AG58)*AG110)*AG$19*AG$127)</f>
        <v>0</v>
      </c>
      <c r="AH68" s="12">
        <f>IF('KWh (Cumulative) LI'!AH68=0,0,((('KWh (Monthly) ENTRY LI'!AH68*0.5)+'KWh (Cumulative) LI'!AG68-'Rebasing adj LI'!AH58)*AH110)*AH$19*AH$127)</f>
        <v>0</v>
      </c>
      <c r="AI68" s="12">
        <f>IF('KWh (Cumulative) LI'!AI68=0,0,((('KWh (Monthly) ENTRY LI'!AI68*0.5)+'KWh (Cumulative) LI'!AH68-'Rebasing adj LI'!AI58)*AI110)*AI$19*AI$127)</f>
        <v>0</v>
      </c>
      <c r="AJ68" s="12">
        <f>IF('KWh (Cumulative) LI'!AJ68=0,0,((('KWh (Monthly) ENTRY LI'!AJ68*0.5)+'KWh (Cumulative) LI'!AI68-'Rebasing adj LI'!AJ58)*AJ110)*AJ$19*AJ$127)</f>
        <v>0</v>
      </c>
      <c r="AK68" s="12">
        <f>IF('KWh (Cumulative) LI'!AK68=0,0,((('KWh (Monthly) ENTRY LI'!AK68*0.5)+'KWh (Cumulative) LI'!AJ68-'Rebasing adj LI'!AK58)*AK110)*AK$19*AK$127)</f>
        <v>0</v>
      </c>
      <c r="AL68" s="12">
        <f>IF('KWh (Cumulative) LI'!AL68=0,0,((('KWh (Monthly) ENTRY LI'!AL68*0.5)+'KWh (Cumulative) LI'!AK68-'Rebasing adj LI'!AL58)*AL110)*AL$19*AL$127)</f>
        <v>0</v>
      </c>
      <c r="AM68" s="12">
        <f>IF('KWh (Cumulative) LI'!AM68=0,0,((('KWh (Monthly) ENTRY LI'!AM68*0.5)+'KWh (Cumulative) LI'!AL68-'Rebasing adj LI'!AM58)*AM110)*AM$19*AM$127)</f>
        <v>0</v>
      </c>
      <c r="AN68" s="12">
        <f>IF('KWh (Cumulative) LI'!AN68=0,0,((('KWh (Monthly) ENTRY LI'!AN68*0.5)+'KWh (Cumulative) LI'!AM68-'Rebasing adj LI'!AN58)*AN110)*AN$19*AN$127)</f>
        <v>0</v>
      </c>
      <c r="AO68" s="12">
        <f>IF('KWh (Cumulative) LI'!AO68=0,0,((('KWh (Monthly) ENTRY LI'!AO68*0.5)+'KWh (Cumulative) LI'!AN68-'Rebasing adj LI'!AO58)*AO110)*AO$19*AO$127)</f>
        <v>0</v>
      </c>
      <c r="AP68" s="12">
        <f>IF('KWh (Cumulative) LI'!AP68=0,0,((('KWh (Monthly) ENTRY LI'!AP68*0.5)+'KWh (Cumulative) LI'!AO68-'Rebasing adj LI'!AP58)*AP110)*AP$19*AP$127)</f>
        <v>0</v>
      </c>
      <c r="AQ68" s="12">
        <f>IF('KWh (Cumulative) LI'!AQ68=0,0,((('KWh (Monthly) ENTRY LI'!AQ68*0.5)+'KWh (Cumulative) LI'!AP68-'Rebasing adj LI'!AQ58)*AQ110)*AQ$19*AQ$127)</f>
        <v>0</v>
      </c>
      <c r="AR68" s="12">
        <f>IF('KWh (Cumulative) LI'!AR68=0,0,((('KWh (Monthly) ENTRY LI'!AR68*0.5)+'KWh (Cumulative) LI'!AQ68-'Rebasing adj LI'!AR58)*AR110)*AR$19*AR$127)</f>
        <v>0</v>
      </c>
      <c r="AS68" s="12">
        <f>IF('KWh (Cumulative) LI'!AS68=0,0,((('KWh (Monthly) ENTRY LI'!AS68*0.5)+'KWh (Cumulative) LI'!AR68-'Rebasing adj LI'!AS58)*AS110)*AS$19*AS$127)</f>
        <v>0</v>
      </c>
      <c r="AT68" s="12">
        <f>IF('KWh (Cumulative) LI'!AT68=0,0,((('KWh (Monthly) ENTRY LI'!AT68*0.5)+'KWh (Cumulative) LI'!AS68-'Rebasing adj LI'!AT58)*AT110)*AT$19*AT$127)</f>
        <v>0</v>
      </c>
      <c r="AU68" s="12">
        <f>IF('KWh (Cumulative) LI'!AU68=0,0,((('KWh (Monthly) ENTRY LI'!AU68*0.5)+'KWh (Cumulative) LI'!AT68-'Rebasing adj LI'!AU58)*AU110)*AU$19*AU$127)</f>
        <v>0</v>
      </c>
      <c r="AV68" s="12">
        <f>IF('KWh (Cumulative) LI'!AV68=0,0,((('KWh (Monthly) ENTRY LI'!AV68*0.5)+'KWh (Cumulative) LI'!AU68-'Rebasing adj LI'!AV58)*AV110)*AV$19*AV$127)</f>
        <v>0</v>
      </c>
      <c r="AW68" s="12">
        <f>IF('KWh (Cumulative) LI'!AW68=0,0,((('KWh (Monthly) ENTRY LI'!AW68*0.5)+'KWh (Cumulative) LI'!AV68-'Rebasing adj LI'!AW58)*AW110)*AW$19*AW$127)</f>
        <v>0</v>
      </c>
      <c r="AX68" s="12">
        <f>IF('KWh (Cumulative) LI'!AX68=0,0,((('KWh (Monthly) ENTRY LI'!AX68*0.5)+'KWh (Cumulative) LI'!AW68-'Rebasing adj LI'!AX58)*AX110)*AX$19*AX$127)</f>
        <v>0</v>
      </c>
      <c r="AY68" s="12">
        <f>IF('KWh (Cumulative) LI'!AY68=0,0,((('KWh (Monthly) ENTRY LI'!AY68*0.5)+'KWh (Cumulative) LI'!AX68-'Rebasing adj LI'!AY58)*AY110)*AY$19*AY$127)</f>
        <v>0</v>
      </c>
      <c r="AZ68" s="12">
        <f>IF('KWh (Cumulative) LI'!AZ68=0,0,((('KWh (Monthly) ENTRY LI'!AZ68*0.5)+'KWh (Cumulative) LI'!AY68-'Rebasing adj LI'!AZ58)*AZ110)*AZ$19*AZ$127)</f>
        <v>0</v>
      </c>
      <c r="BA68" s="12">
        <f>IF('KWh (Cumulative) LI'!BA68=0,0,((('KWh (Monthly) ENTRY LI'!BA68*0.5)+'KWh (Cumulative) LI'!AZ68-'Rebasing adj LI'!BA58)*BA110)*BA$19*BA$127)</f>
        <v>0</v>
      </c>
      <c r="BB68" s="12">
        <f>IF('KWh (Cumulative) LI'!BB68=0,0,((('KWh (Monthly) ENTRY LI'!BB68*0.5)+'KWh (Cumulative) LI'!BA68-'Rebasing adj LI'!BB58)*BB110)*BB$19*BB$127)</f>
        <v>0</v>
      </c>
      <c r="BC68" s="12">
        <f>IF('KWh (Cumulative) LI'!BC68=0,0,((('KWh (Monthly) ENTRY LI'!BC68*0.5)+'KWh (Cumulative) LI'!BB68-'Rebasing adj LI'!BC58)*BC110)*BC$19*BC$127)</f>
        <v>0</v>
      </c>
      <c r="BD68" s="12">
        <f>IF('KWh (Cumulative) LI'!BD68=0,0,((('KWh (Monthly) ENTRY LI'!BD68*0.5)+'KWh (Cumulative) LI'!BC68-'Rebasing adj LI'!BD58)*BD110)*BD$19*BD$127)</f>
        <v>0</v>
      </c>
      <c r="BE68" s="12">
        <f>IF('KWh (Cumulative) LI'!BE68=0,0,((('KWh (Monthly) ENTRY LI'!BE68*0.5)+'KWh (Cumulative) LI'!BD68-'Rebasing adj LI'!BE58)*BE110)*BE$19*BE$127)</f>
        <v>0</v>
      </c>
      <c r="BF68" s="12">
        <f>IF('KWh (Cumulative) LI'!BF68=0,0,((('KWh (Monthly) ENTRY LI'!BF68*0.5)+'KWh (Cumulative) LI'!BE68-'Rebasing adj LI'!BF58)*BF110)*BF$19*BF$127)</f>
        <v>0</v>
      </c>
      <c r="BG68" s="12">
        <f>IF('KWh (Cumulative) LI'!BG68=0,0,((('KWh (Monthly) ENTRY LI'!BG68*0.5)+'KWh (Cumulative) LI'!BF68-'Rebasing adj LI'!BG58)*BG110)*BG$19*BG$127)</f>
        <v>0</v>
      </c>
      <c r="BH68" s="12">
        <f>IF('KWh (Cumulative) LI'!BH68=0,0,((('KWh (Monthly) ENTRY LI'!BH68*0.5)+'KWh (Cumulative) LI'!BG68-'Rebasing adj LI'!BH58)*BH110)*BH$19*BH$127)</f>
        <v>0</v>
      </c>
      <c r="BI68" s="12">
        <f>IF('KWh (Cumulative) LI'!BI68=0,0,((('KWh (Monthly) ENTRY LI'!BI68*0.5)+'KWh (Cumulative) LI'!BH68-'Rebasing adj LI'!BI58)*BI110)*BI$19*BI$127)</f>
        <v>0</v>
      </c>
      <c r="BJ68" s="12">
        <f>IF('KWh (Cumulative) LI'!BJ68=0,0,((('KWh (Monthly) ENTRY LI'!BJ68*0.5)+'KWh (Cumulative) LI'!BI68-'Rebasing adj LI'!BJ58)*BJ110)*BJ$19*BJ$127)</f>
        <v>0</v>
      </c>
      <c r="BK68" s="12">
        <f>IF('KWh (Cumulative) LI'!BK68=0,0,((('KWh (Monthly) ENTRY LI'!BK68*0.5)+'KWh (Cumulative) LI'!BJ68-'Rebasing adj LI'!BK58)*BK110)*BK$19*BK$127)</f>
        <v>0</v>
      </c>
      <c r="BL68" s="12">
        <f>IF('KWh (Cumulative) LI'!BL68=0,0,((('KWh (Monthly) ENTRY LI'!BL68*0.5)+'KWh (Cumulative) LI'!BK68-'Rebasing adj LI'!BL58)*BL110)*BL$19*BL$127)</f>
        <v>0</v>
      </c>
      <c r="BM68" s="12">
        <f>IF('KWh (Cumulative) LI'!BM68=0,0,((('KWh (Monthly) ENTRY LI'!BM68*0.5)+'KWh (Cumulative) LI'!BL68-'Rebasing adj LI'!BM58)*BM110)*BM$19*BM$127)</f>
        <v>0</v>
      </c>
      <c r="BN68" s="12">
        <f>IF('KWh (Cumulative) LI'!BN68=0,0,((('KWh (Monthly) ENTRY LI'!BN68*0.5)+'KWh (Cumulative) LI'!BM68-'Rebasing adj LI'!BN58)*BN110)*BN$19*BN$127)</f>
        <v>0</v>
      </c>
      <c r="BO68" s="12">
        <f>IF('KWh (Cumulative) LI'!BO68=0,0,((('KWh (Monthly) ENTRY LI'!BO68*0.5)+'KWh (Cumulative) LI'!BN68-'Rebasing adj LI'!BO58)*BO110)*BO$19*BO$127)</f>
        <v>0</v>
      </c>
      <c r="BP68" s="12">
        <f>IF('KWh (Cumulative) LI'!BP68=0,0,((('KWh (Monthly) ENTRY LI'!BP68*0.5)+'KWh (Cumulative) LI'!BO68-'Rebasing adj LI'!BP58)*BP110)*BP$19*BP$127)</f>
        <v>0</v>
      </c>
      <c r="BQ68" s="12">
        <f>IF('KWh (Cumulative) LI'!BQ68=0,0,((('KWh (Monthly) ENTRY LI'!BQ68*0.5)+'KWh (Cumulative) LI'!BP68-'Rebasing adj LI'!BQ58)*BQ110)*BQ$19*BQ$127)</f>
        <v>0</v>
      </c>
      <c r="BR68" s="12">
        <f>IF('KWh (Cumulative) LI'!BR68=0,0,((('KWh (Monthly) ENTRY LI'!BR68*0.5)+'KWh (Cumulative) LI'!BQ68-'Rebasing adj LI'!BR58)*BR110)*BR$19*BR$127)</f>
        <v>0</v>
      </c>
      <c r="BS68" s="12">
        <f>IF('KWh (Cumulative) LI'!BS68=0,0,((('KWh (Monthly) ENTRY LI'!BS68*0.5)+'KWh (Cumulative) LI'!BR68-'Rebasing adj LI'!BS58)*BS110)*BS$19*BS$127)</f>
        <v>0</v>
      </c>
      <c r="BT68" s="12">
        <f>IF('KWh (Cumulative) LI'!BT68=0,0,((('KWh (Monthly) ENTRY LI'!BT68*0.5)+'KWh (Cumulative) LI'!BS68-'Rebasing adj LI'!BT58)*BT110)*BT$19*BT$127)</f>
        <v>0</v>
      </c>
      <c r="BU68" s="12">
        <f>IF('KWh (Cumulative) LI'!BU68=0,0,((('KWh (Monthly) ENTRY LI'!BU68*0.5)+'KWh (Cumulative) LI'!BT68-'Rebasing adj LI'!BU58)*BU110)*BU$19*BU$127)</f>
        <v>0</v>
      </c>
      <c r="BV68" s="12">
        <f>IF('KWh (Cumulative) LI'!BV68=0,0,((('KWh (Monthly) ENTRY LI'!BV68*0.5)+'KWh (Cumulative) LI'!BU68-'Rebasing adj LI'!BV58)*BV110)*BV$19*BV$127)</f>
        <v>0</v>
      </c>
      <c r="BW68" s="12">
        <f>IF('KWh (Cumulative) LI'!BW68=0,0,((('KWh (Monthly) ENTRY LI'!BW68*0.5)+'KWh (Cumulative) LI'!BV68-'Rebasing adj LI'!BW58)*BW110)*BW$19*BW$127)</f>
        <v>0</v>
      </c>
      <c r="BX68" s="12">
        <f>IF('KWh (Cumulative) LI'!BX68=0,0,((('KWh (Monthly) ENTRY LI'!BX68*0.5)+'KWh (Cumulative) LI'!BW68-'Rebasing adj LI'!BX58)*BX110)*BX$19*BX$127)</f>
        <v>0</v>
      </c>
      <c r="BY68" s="12">
        <f>IF('KWh (Cumulative) LI'!BY68=0,0,((('KWh (Monthly) ENTRY LI'!BY68*0.5)+'KWh (Cumulative) LI'!BX68-'Rebasing adj LI'!BY58)*BY110)*BY$19*BY$127)</f>
        <v>0</v>
      </c>
      <c r="BZ68" s="12">
        <f>IF('KWh (Cumulative) LI'!BZ68=0,0,((('KWh (Monthly) ENTRY LI'!BZ68*0.5)+'KWh (Cumulative) LI'!BY68-'Rebasing adj LI'!BZ58)*BZ110)*BZ$19*BZ$127)</f>
        <v>0</v>
      </c>
      <c r="CA68" s="12">
        <f>IF('KWh (Cumulative) LI'!CA68=0,0,((('KWh (Monthly) ENTRY LI'!CA68*0.5)+'KWh (Cumulative) LI'!BZ68-'Rebasing adj LI'!CA58)*CA110)*CA$19*CA$127)</f>
        <v>0</v>
      </c>
      <c r="CB68" s="12">
        <f>IF('KWh (Cumulative) LI'!CB68=0,0,((('KWh (Monthly) ENTRY LI'!CB68*0.5)+'KWh (Cumulative) LI'!CA68-'Rebasing adj LI'!CB58)*CB110)*CB$19*CB$127)</f>
        <v>0</v>
      </c>
      <c r="CC68" s="12">
        <f>IF('KWh (Cumulative) LI'!CC68=0,0,((('KWh (Monthly) ENTRY LI'!CC68*0.5)+'KWh (Cumulative) LI'!CB68-'Rebasing adj LI'!CC58)*CC110)*CC$19*CC$127)</f>
        <v>0</v>
      </c>
      <c r="CD68" s="12">
        <f>IF('KWh (Cumulative) LI'!CD68=0,0,((('KWh (Monthly) ENTRY LI'!CD68*0.5)+'KWh (Cumulative) LI'!CC68-'Rebasing adj LI'!CD58)*CD110)*CD$19*CD$127)</f>
        <v>0</v>
      </c>
      <c r="CE68" s="12">
        <f>IF('KWh (Cumulative) LI'!CE68=0,0,((('KWh (Monthly) ENTRY LI'!CE68*0.5)+'KWh (Cumulative) LI'!CD68-'Rebasing adj LI'!CE58)*CE110)*CE$19*CE$127)</f>
        <v>0</v>
      </c>
      <c r="CF68" s="12">
        <f>IF('KWh (Cumulative) LI'!CF68=0,0,((('KWh (Monthly) ENTRY LI'!CF68*0.5)+'KWh (Cumulative) LI'!CE68-'Rebasing adj LI'!CF58)*CF110)*CF$19*CF$127)</f>
        <v>0</v>
      </c>
      <c r="CG68" s="12">
        <f>IF('KWh (Cumulative) LI'!CG68=0,0,((('KWh (Monthly) ENTRY LI'!CG68*0.5)+'KWh (Cumulative) LI'!CF68-'Rebasing adj LI'!CG58)*CG110)*CG$19*CG$127)</f>
        <v>0</v>
      </c>
      <c r="CH68" s="12">
        <f>IF('KWh (Cumulative) LI'!CH68=0,0,((('KWh (Monthly) ENTRY LI'!CH68*0.5)+'KWh (Cumulative) LI'!CG68-'Rebasing adj LI'!CH58)*CH110)*CH$19*CH$127)</f>
        <v>0</v>
      </c>
      <c r="CI68" s="12">
        <f>IF('KWh (Cumulative) LI'!CI68=0,0,((('KWh (Monthly) ENTRY LI'!CI68*0.5)+'KWh (Cumulative) LI'!CH68-'Rebasing adj LI'!CI58)*CI110)*CI$19*CI$127)</f>
        <v>0</v>
      </c>
      <c r="CJ68" s="12">
        <f>IF('KWh (Cumulative) LI'!CJ68=0,0,((('KWh (Monthly) ENTRY LI'!CJ68*0.5)+'KWh (Cumulative) LI'!CI68-'Rebasing adj LI'!CJ58)*CJ110)*CJ$19*CJ$127)</f>
        <v>0</v>
      </c>
    </row>
    <row r="69" spans="1:88" x14ac:dyDescent="0.35">
      <c r="A69" s="298"/>
      <c r="B69" s="47" t="s">
        <v>11</v>
      </c>
      <c r="C69" s="12">
        <f>IF('KWh (Cumulative) LI'!C69=0,0,((('KWh (Monthly) ENTRY LI'!C69*0.5)-'Rebasing adj LI'!C59)*C111)*C$19*C$127)</f>
        <v>0</v>
      </c>
      <c r="D69" s="12">
        <f>IF('KWh (Cumulative) LI'!D69=0,0,((('KWh (Monthly) ENTRY LI'!D69*0.5)+'KWh (Cumulative) LI'!C69-'Rebasing adj LI'!D59)*D111)*D$19*D$127)</f>
        <v>0</v>
      </c>
      <c r="E69" s="12">
        <f>IF('KWh (Cumulative) LI'!E69=0,0,((('KWh (Monthly) ENTRY LI'!E69*0.5)+'KWh (Cumulative) LI'!D69-'Rebasing adj LI'!E59)*E111)*E$19*E$127)</f>
        <v>0</v>
      </c>
      <c r="F69" s="12">
        <f>IF('KWh (Cumulative) LI'!F69=0,0,((('KWh (Monthly) ENTRY LI'!F69*0.5)+'KWh (Cumulative) LI'!E69-'Rebasing adj LI'!F59)*F111)*F$19*F$127)</f>
        <v>0</v>
      </c>
      <c r="G69" s="12">
        <f>IF('KWh (Cumulative) LI'!G69=0,0,((('KWh (Monthly) ENTRY LI'!G69*0.5)+'KWh (Cumulative) LI'!F69-'Rebasing adj LI'!G59)*G111)*G$19*G$127)</f>
        <v>0</v>
      </c>
      <c r="H69" s="12">
        <f>IF('KWh (Cumulative) LI'!H69=0,0,((('KWh (Monthly) ENTRY LI'!H69*0.5)+'KWh (Cumulative) LI'!G69-'Rebasing adj LI'!H59)*H111)*H$19*H$127)</f>
        <v>0</v>
      </c>
      <c r="I69" s="12">
        <f>IF('KWh (Cumulative) LI'!I69=0,0,((('KWh (Monthly) ENTRY LI'!I69*0.5)+'KWh (Cumulative) LI'!H69-'Rebasing adj LI'!I59)*I111)*I$19*I$127)</f>
        <v>0</v>
      </c>
      <c r="J69" s="12">
        <f>IF('KWh (Cumulative) LI'!J69=0,0,((('KWh (Monthly) ENTRY LI'!J69*0.5)+'KWh (Cumulative) LI'!I69-'Rebasing adj LI'!J59)*J111)*J$19*J$127)</f>
        <v>0</v>
      </c>
      <c r="K69" s="12">
        <f>IF('KWh (Cumulative) LI'!K69=0,0,((('KWh (Monthly) ENTRY LI'!K69*0.5)+'KWh (Cumulative) LI'!J69-'Rebasing adj LI'!K59)*K111)*K$19*K$127)</f>
        <v>0</v>
      </c>
      <c r="L69" s="12">
        <f>IF('KWh (Cumulative) LI'!L69=0,0,((('KWh (Monthly) ENTRY LI'!L69*0.5)+'KWh (Cumulative) LI'!K69-'Rebasing adj LI'!L59)*L111)*L$19*L$127)</f>
        <v>0</v>
      </c>
      <c r="M69" s="12">
        <f>IF('KWh (Cumulative) LI'!M69=0,0,((('KWh (Monthly) ENTRY LI'!M69*0.5)+'KWh (Cumulative) LI'!L69-'Rebasing adj LI'!M59)*M111)*M$19*M$127)</f>
        <v>0</v>
      </c>
      <c r="N69" s="12">
        <f>IF('KWh (Cumulative) LI'!N69=0,0,((('KWh (Monthly) ENTRY LI'!N69*0.5)+'KWh (Cumulative) LI'!M69-'Rebasing adj LI'!N59)*N111)*N$19*N$127)</f>
        <v>0</v>
      </c>
      <c r="O69" s="12">
        <f>IF('KWh (Cumulative) LI'!O69=0,0,((('KWh (Monthly) ENTRY LI'!O69*0.5)+'KWh (Cumulative) LI'!N69-'Rebasing adj LI'!O59)*O111)*O$19*O$127)</f>
        <v>0</v>
      </c>
      <c r="P69" s="12">
        <f>IF('KWh (Cumulative) LI'!P69=0,0,((('KWh (Monthly) ENTRY LI'!P69*0.5)+'KWh (Cumulative) LI'!O69-'Rebasing adj LI'!P59)*P111)*P$19*P$127)</f>
        <v>0</v>
      </c>
      <c r="Q69" s="12">
        <f>IF('KWh (Cumulative) LI'!Q69=0,0,((('KWh (Monthly) ENTRY LI'!Q69*0.5)+'KWh (Cumulative) LI'!P69-'Rebasing adj LI'!Q59)*Q111)*Q$19*Q$127)</f>
        <v>0</v>
      </c>
      <c r="R69" s="12">
        <f>IF('KWh (Cumulative) LI'!R69=0,0,((('KWh (Monthly) ENTRY LI'!R69*0.5)+'KWh (Cumulative) LI'!Q69-'Rebasing adj LI'!R59)*R111)*R$19*R$127)</f>
        <v>0</v>
      </c>
      <c r="S69" s="12">
        <f>IF('KWh (Cumulative) LI'!S69=0,0,((('KWh (Monthly) ENTRY LI'!S69*0.5)+'KWh (Cumulative) LI'!R69-'Rebasing adj LI'!S59)*S111)*S$19*S$127)</f>
        <v>0</v>
      </c>
      <c r="T69" s="12">
        <f>IF('KWh (Cumulative) LI'!T69=0,0,((('KWh (Monthly) ENTRY LI'!T69*0.5)+'KWh (Cumulative) LI'!S69-'Rebasing adj LI'!T59)*T111)*T$19*T$127)</f>
        <v>0</v>
      </c>
      <c r="U69" s="12">
        <f>IF('KWh (Cumulative) LI'!U69=0,0,((('KWh (Monthly) ENTRY LI'!U69*0.5)+'KWh (Cumulative) LI'!T69-'Rebasing adj LI'!U59)*U111)*U$19*U$127)</f>
        <v>0</v>
      </c>
      <c r="V69" s="12">
        <f>IF('KWh (Cumulative) LI'!V69=0,0,((('KWh (Monthly) ENTRY LI'!V69*0.5)+'KWh (Cumulative) LI'!U69-'Rebasing adj LI'!V59)*V111)*V$19*V$127)</f>
        <v>0</v>
      </c>
      <c r="W69" s="12">
        <f>IF('KWh (Cumulative) LI'!W69=0,0,((('KWh (Monthly) ENTRY LI'!W69*0.5)+'KWh (Cumulative) LI'!V69-'Rebasing adj LI'!W59)*W111)*W$19*W$127)</f>
        <v>0</v>
      </c>
      <c r="X69" s="12">
        <f>IF('KWh (Cumulative) LI'!X69=0,0,((('KWh (Monthly) ENTRY LI'!X69*0.5)+'KWh (Cumulative) LI'!W69-'Rebasing adj LI'!X59)*X111)*X$19*X$127)</f>
        <v>0</v>
      </c>
      <c r="Y69" s="12">
        <f>IF('KWh (Cumulative) LI'!Y69=0,0,((('KWh (Monthly) ENTRY LI'!Y69*0.5)+'KWh (Cumulative) LI'!X69-'Rebasing adj LI'!Y59)*Y111)*Y$19*Y$127)</f>
        <v>0</v>
      </c>
      <c r="Z69" s="12">
        <f>IF('KWh (Cumulative) LI'!Z69=0,0,((('KWh (Monthly) ENTRY LI'!Z69*0.5)+'KWh (Cumulative) LI'!Y69-'Rebasing adj LI'!Z59)*Z111)*Z$19*Z$127)</f>
        <v>0</v>
      </c>
      <c r="AA69" s="12">
        <f>IF('KWh (Cumulative) LI'!AA69=0,0,((('KWh (Monthly) ENTRY LI'!AA69*0.5)+'KWh (Cumulative) LI'!Z69-'Rebasing adj LI'!AA59)*AA111)*AA$19*AA$127)</f>
        <v>0</v>
      </c>
      <c r="AB69" s="12">
        <f>IF('KWh (Cumulative) LI'!AB69=0,0,((('KWh (Monthly) ENTRY LI'!AB69*0.5)+'KWh (Cumulative) LI'!AA69-'Rebasing adj LI'!AB59)*AB111)*AB$19*AB$127)</f>
        <v>0</v>
      </c>
      <c r="AC69" s="12">
        <f>IF('KWh (Cumulative) LI'!AC69=0,0,((('KWh (Monthly) ENTRY LI'!AC69*0.5)+'KWh (Cumulative) LI'!AB69-'Rebasing adj LI'!AC59)*AC111)*AC$19*AC$127)</f>
        <v>0</v>
      </c>
      <c r="AD69" s="12">
        <f>IF('KWh (Cumulative) LI'!AD69=0,0,((('KWh (Monthly) ENTRY LI'!AD69*0.5)+'KWh (Cumulative) LI'!AC69-'Rebasing adj LI'!AD59)*AD111)*AD$19*AD$127)</f>
        <v>0</v>
      </c>
      <c r="AE69" s="12">
        <f>IF('KWh (Cumulative) LI'!AE69=0,0,((('KWh (Monthly) ENTRY LI'!AE69*0.5)+'KWh (Cumulative) LI'!AD69-'Rebasing adj LI'!AE59)*AE111)*AE$19*AE$127)</f>
        <v>0</v>
      </c>
      <c r="AF69" s="12">
        <f>IF('KWh (Cumulative) LI'!AF69=0,0,((('KWh (Monthly) ENTRY LI'!AF69*0.5)+'KWh (Cumulative) LI'!AE69-'Rebasing adj LI'!AF59)*AF111)*AF$19*AF$127)</f>
        <v>0</v>
      </c>
      <c r="AG69" s="12">
        <f>IF('KWh (Cumulative) LI'!AG69=0,0,((('KWh (Monthly) ENTRY LI'!AG69*0.5)+'KWh (Cumulative) LI'!AF69-'Rebasing adj LI'!AG59)*AG111)*AG$19*AG$127)</f>
        <v>0</v>
      </c>
      <c r="AH69" s="12">
        <f>IF('KWh (Cumulative) LI'!AH69=0,0,((('KWh (Monthly) ENTRY LI'!AH69*0.5)+'KWh (Cumulative) LI'!AG69-'Rebasing adj LI'!AH59)*AH111)*AH$19*AH$127)</f>
        <v>0</v>
      </c>
      <c r="AI69" s="12">
        <f>IF('KWh (Cumulative) LI'!AI69=0,0,((('KWh (Monthly) ENTRY LI'!AI69*0.5)+'KWh (Cumulative) LI'!AH69-'Rebasing adj LI'!AI59)*AI111)*AI$19*AI$127)</f>
        <v>0</v>
      </c>
      <c r="AJ69" s="12">
        <f>IF('KWh (Cumulative) LI'!AJ69=0,0,((('KWh (Monthly) ENTRY LI'!AJ69*0.5)+'KWh (Cumulative) LI'!AI69-'Rebasing adj LI'!AJ59)*AJ111)*AJ$19*AJ$127)</f>
        <v>0</v>
      </c>
      <c r="AK69" s="12">
        <f>IF('KWh (Cumulative) LI'!AK69=0,0,((('KWh (Monthly) ENTRY LI'!AK69*0.5)+'KWh (Cumulative) LI'!AJ69-'Rebasing adj LI'!AK59)*AK111)*AK$19*AK$127)</f>
        <v>0</v>
      </c>
      <c r="AL69" s="12">
        <f>IF('KWh (Cumulative) LI'!AL69=0,0,((('KWh (Monthly) ENTRY LI'!AL69*0.5)+'KWh (Cumulative) LI'!AK69-'Rebasing adj LI'!AL59)*AL111)*AL$19*AL$127)</f>
        <v>0</v>
      </c>
      <c r="AM69" s="12">
        <f>IF('KWh (Cumulative) LI'!AM69=0,0,((('KWh (Monthly) ENTRY LI'!AM69*0.5)+'KWh (Cumulative) LI'!AL69-'Rebasing adj LI'!AM59)*AM111)*AM$19*AM$127)</f>
        <v>0</v>
      </c>
      <c r="AN69" s="12">
        <f>IF('KWh (Cumulative) LI'!AN69=0,0,((('KWh (Monthly) ENTRY LI'!AN69*0.5)+'KWh (Cumulative) LI'!AM69-'Rebasing adj LI'!AN59)*AN111)*AN$19*AN$127)</f>
        <v>0</v>
      </c>
      <c r="AO69" s="12">
        <f>IF('KWh (Cumulative) LI'!AO69=0,0,((('KWh (Monthly) ENTRY LI'!AO69*0.5)+'KWh (Cumulative) LI'!AN69-'Rebasing adj LI'!AO59)*AO111)*AO$19*AO$127)</f>
        <v>0</v>
      </c>
      <c r="AP69" s="12">
        <f>IF('KWh (Cumulative) LI'!AP69=0,0,((('KWh (Monthly) ENTRY LI'!AP69*0.5)+'KWh (Cumulative) LI'!AO69-'Rebasing adj LI'!AP59)*AP111)*AP$19*AP$127)</f>
        <v>0</v>
      </c>
      <c r="AQ69" s="12">
        <f>IF('KWh (Cumulative) LI'!AQ69=0,0,((('KWh (Monthly) ENTRY LI'!AQ69*0.5)+'KWh (Cumulative) LI'!AP69-'Rebasing adj LI'!AQ59)*AQ111)*AQ$19*AQ$127)</f>
        <v>0</v>
      </c>
      <c r="AR69" s="12">
        <f>IF('KWh (Cumulative) LI'!AR69=0,0,((('KWh (Monthly) ENTRY LI'!AR69*0.5)+'KWh (Cumulative) LI'!AQ69-'Rebasing adj LI'!AR59)*AR111)*AR$19*AR$127)</f>
        <v>0</v>
      </c>
      <c r="AS69" s="12">
        <f>IF('KWh (Cumulative) LI'!AS69=0,0,((('KWh (Monthly) ENTRY LI'!AS69*0.5)+'KWh (Cumulative) LI'!AR69-'Rebasing adj LI'!AS59)*AS111)*AS$19*AS$127)</f>
        <v>0</v>
      </c>
      <c r="AT69" s="12">
        <f>IF('KWh (Cumulative) LI'!AT69=0,0,((('KWh (Monthly) ENTRY LI'!AT69*0.5)+'KWh (Cumulative) LI'!AS69-'Rebasing adj LI'!AT59)*AT111)*AT$19*AT$127)</f>
        <v>0</v>
      </c>
      <c r="AU69" s="12">
        <f>IF('KWh (Cumulative) LI'!AU69=0,0,((('KWh (Monthly) ENTRY LI'!AU69*0.5)+'KWh (Cumulative) LI'!AT69-'Rebasing adj LI'!AU59)*AU111)*AU$19*AU$127)</f>
        <v>0</v>
      </c>
      <c r="AV69" s="12">
        <f>IF('KWh (Cumulative) LI'!AV69=0,0,((('KWh (Monthly) ENTRY LI'!AV69*0.5)+'KWh (Cumulative) LI'!AU69-'Rebasing adj LI'!AV59)*AV111)*AV$19*AV$127)</f>
        <v>0</v>
      </c>
      <c r="AW69" s="12">
        <f>IF('KWh (Cumulative) LI'!AW69=0,0,((('KWh (Monthly) ENTRY LI'!AW69*0.5)+'KWh (Cumulative) LI'!AV69-'Rebasing adj LI'!AW59)*AW111)*AW$19*AW$127)</f>
        <v>0</v>
      </c>
      <c r="AX69" s="12">
        <f>IF('KWh (Cumulative) LI'!AX69=0,0,((('KWh (Monthly) ENTRY LI'!AX69*0.5)+'KWh (Cumulative) LI'!AW69-'Rebasing adj LI'!AX59)*AX111)*AX$19*AX$127)</f>
        <v>0</v>
      </c>
      <c r="AY69" s="12">
        <f>IF('KWh (Cumulative) LI'!AY69=0,0,((('KWh (Monthly) ENTRY LI'!AY69*0.5)+'KWh (Cumulative) LI'!AX69-'Rebasing adj LI'!AY59)*AY111)*AY$19*AY$127)</f>
        <v>0</v>
      </c>
      <c r="AZ69" s="12">
        <f>IF('KWh (Cumulative) LI'!AZ69=0,0,((('KWh (Monthly) ENTRY LI'!AZ69*0.5)+'KWh (Cumulative) LI'!AY69-'Rebasing adj LI'!AZ59)*AZ111)*AZ$19*AZ$127)</f>
        <v>0</v>
      </c>
      <c r="BA69" s="12">
        <f>IF('KWh (Cumulative) LI'!BA69=0,0,((('KWh (Monthly) ENTRY LI'!BA69*0.5)+'KWh (Cumulative) LI'!AZ69-'Rebasing adj LI'!BA59)*BA111)*BA$19*BA$127)</f>
        <v>0</v>
      </c>
      <c r="BB69" s="12">
        <f>IF('KWh (Cumulative) LI'!BB69=0,0,((('KWh (Monthly) ENTRY LI'!BB69*0.5)+'KWh (Cumulative) LI'!BA69-'Rebasing adj LI'!BB59)*BB111)*BB$19*BB$127)</f>
        <v>0</v>
      </c>
      <c r="BC69" s="12">
        <f>IF('KWh (Cumulative) LI'!BC69=0,0,((('KWh (Monthly) ENTRY LI'!BC69*0.5)+'KWh (Cumulative) LI'!BB69-'Rebasing adj LI'!BC59)*BC111)*BC$19*BC$127)</f>
        <v>0</v>
      </c>
      <c r="BD69" s="12">
        <f>IF('KWh (Cumulative) LI'!BD69=0,0,((('KWh (Monthly) ENTRY LI'!BD69*0.5)+'KWh (Cumulative) LI'!BC69-'Rebasing adj LI'!BD59)*BD111)*BD$19*BD$127)</f>
        <v>0</v>
      </c>
      <c r="BE69" s="12">
        <f>IF('KWh (Cumulative) LI'!BE69=0,0,((('KWh (Monthly) ENTRY LI'!BE69*0.5)+'KWh (Cumulative) LI'!BD69-'Rebasing adj LI'!BE59)*BE111)*BE$19*BE$127)</f>
        <v>0</v>
      </c>
      <c r="BF69" s="12">
        <f>IF('KWh (Cumulative) LI'!BF69=0,0,((('KWh (Monthly) ENTRY LI'!BF69*0.5)+'KWh (Cumulative) LI'!BE69-'Rebasing adj LI'!BF59)*BF111)*BF$19*BF$127)</f>
        <v>0</v>
      </c>
      <c r="BG69" s="12">
        <f>IF('KWh (Cumulative) LI'!BG69=0,0,((('KWh (Monthly) ENTRY LI'!BG69*0.5)+'KWh (Cumulative) LI'!BF69-'Rebasing adj LI'!BG59)*BG111)*BG$19*BG$127)</f>
        <v>0</v>
      </c>
      <c r="BH69" s="12">
        <f>IF('KWh (Cumulative) LI'!BH69=0,0,((('KWh (Monthly) ENTRY LI'!BH69*0.5)+'KWh (Cumulative) LI'!BG69-'Rebasing adj LI'!BH59)*BH111)*BH$19*BH$127)</f>
        <v>0</v>
      </c>
      <c r="BI69" s="12">
        <f>IF('KWh (Cumulative) LI'!BI69=0,0,((('KWh (Monthly) ENTRY LI'!BI69*0.5)+'KWh (Cumulative) LI'!BH69-'Rebasing adj LI'!BI59)*BI111)*BI$19*BI$127)</f>
        <v>0</v>
      </c>
      <c r="BJ69" s="12">
        <f>IF('KWh (Cumulative) LI'!BJ69=0,0,((('KWh (Monthly) ENTRY LI'!BJ69*0.5)+'KWh (Cumulative) LI'!BI69-'Rebasing adj LI'!BJ59)*BJ111)*BJ$19*BJ$127)</f>
        <v>0</v>
      </c>
      <c r="BK69" s="12">
        <f>IF('KWh (Cumulative) LI'!BK69=0,0,((('KWh (Monthly) ENTRY LI'!BK69*0.5)+'KWh (Cumulative) LI'!BJ69-'Rebasing adj LI'!BK59)*BK111)*BK$19*BK$127)</f>
        <v>0</v>
      </c>
      <c r="BL69" s="12">
        <f>IF('KWh (Cumulative) LI'!BL69=0,0,((('KWh (Monthly) ENTRY LI'!BL69*0.5)+'KWh (Cumulative) LI'!BK69-'Rebasing adj LI'!BL59)*BL111)*BL$19*BL$127)</f>
        <v>0</v>
      </c>
      <c r="BM69" s="12">
        <f>IF('KWh (Cumulative) LI'!BM69=0,0,((('KWh (Monthly) ENTRY LI'!BM69*0.5)+'KWh (Cumulative) LI'!BL69-'Rebasing adj LI'!BM59)*BM111)*BM$19*BM$127)</f>
        <v>0</v>
      </c>
      <c r="BN69" s="12">
        <f>IF('KWh (Cumulative) LI'!BN69=0,0,((('KWh (Monthly) ENTRY LI'!BN69*0.5)+'KWh (Cumulative) LI'!BM69-'Rebasing adj LI'!BN59)*BN111)*BN$19*BN$127)</f>
        <v>0</v>
      </c>
      <c r="BO69" s="12">
        <f>IF('KWh (Cumulative) LI'!BO69=0,0,((('KWh (Monthly) ENTRY LI'!BO69*0.5)+'KWh (Cumulative) LI'!BN69-'Rebasing adj LI'!BO59)*BO111)*BO$19*BO$127)</f>
        <v>0</v>
      </c>
      <c r="BP69" s="12">
        <f>IF('KWh (Cumulative) LI'!BP69=0,0,((('KWh (Monthly) ENTRY LI'!BP69*0.5)+'KWh (Cumulative) LI'!BO69-'Rebasing adj LI'!BP59)*BP111)*BP$19*BP$127)</f>
        <v>0</v>
      </c>
      <c r="BQ69" s="12">
        <f>IF('KWh (Cumulative) LI'!BQ69=0,0,((('KWh (Monthly) ENTRY LI'!BQ69*0.5)+'KWh (Cumulative) LI'!BP69-'Rebasing adj LI'!BQ59)*BQ111)*BQ$19*BQ$127)</f>
        <v>0</v>
      </c>
      <c r="BR69" s="12">
        <f>IF('KWh (Cumulative) LI'!BR69=0,0,((('KWh (Monthly) ENTRY LI'!BR69*0.5)+'KWh (Cumulative) LI'!BQ69-'Rebasing adj LI'!BR59)*BR111)*BR$19*BR$127)</f>
        <v>0</v>
      </c>
      <c r="BS69" s="12">
        <f>IF('KWh (Cumulative) LI'!BS69=0,0,((('KWh (Monthly) ENTRY LI'!BS69*0.5)+'KWh (Cumulative) LI'!BR69-'Rebasing adj LI'!BS59)*BS111)*BS$19*BS$127)</f>
        <v>0</v>
      </c>
      <c r="BT69" s="12">
        <f>IF('KWh (Cumulative) LI'!BT69=0,0,((('KWh (Monthly) ENTRY LI'!BT69*0.5)+'KWh (Cumulative) LI'!BS69-'Rebasing adj LI'!BT59)*BT111)*BT$19*BT$127)</f>
        <v>0</v>
      </c>
      <c r="BU69" s="12">
        <f>IF('KWh (Cumulative) LI'!BU69=0,0,((('KWh (Monthly) ENTRY LI'!BU69*0.5)+'KWh (Cumulative) LI'!BT69-'Rebasing adj LI'!BU59)*BU111)*BU$19*BU$127)</f>
        <v>0</v>
      </c>
      <c r="BV69" s="12">
        <f>IF('KWh (Cumulative) LI'!BV69=0,0,((('KWh (Monthly) ENTRY LI'!BV69*0.5)+'KWh (Cumulative) LI'!BU69-'Rebasing adj LI'!BV59)*BV111)*BV$19*BV$127)</f>
        <v>0</v>
      </c>
      <c r="BW69" s="12">
        <f>IF('KWh (Cumulative) LI'!BW69=0,0,((('KWh (Monthly) ENTRY LI'!BW69*0.5)+'KWh (Cumulative) LI'!BV69-'Rebasing adj LI'!BW59)*BW111)*BW$19*BW$127)</f>
        <v>0</v>
      </c>
      <c r="BX69" s="12">
        <f>IF('KWh (Cumulative) LI'!BX69=0,0,((('KWh (Monthly) ENTRY LI'!BX69*0.5)+'KWh (Cumulative) LI'!BW69-'Rebasing adj LI'!BX59)*BX111)*BX$19*BX$127)</f>
        <v>0</v>
      </c>
      <c r="BY69" s="12">
        <f>IF('KWh (Cumulative) LI'!BY69=0,0,((('KWh (Monthly) ENTRY LI'!BY69*0.5)+'KWh (Cumulative) LI'!BX69-'Rebasing adj LI'!BY59)*BY111)*BY$19*BY$127)</f>
        <v>0</v>
      </c>
      <c r="BZ69" s="12">
        <f>IF('KWh (Cumulative) LI'!BZ69=0,0,((('KWh (Monthly) ENTRY LI'!BZ69*0.5)+'KWh (Cumulative) LI'!BY69-'Rebasing adj LI'!BZ59)*BZ111)*BZ$19*BZ$127)</f>
        <v>0</v>
      </c>
      <c r="CA69" s="12">
        <f>IF('KWh (Cumulative) LI'!CA69=0,0,((('KWh (Monthly) ENTRY LI'!CA69*0.5)+'KWh (Cumulative) LI'!BZ69-'Rebasing adj LI'!CA59)*CA111)*CA$19*CA$127)</f>
        <v>0</v>
      </c>
      <c r="CB69" s="12">
        <f>IF('KWh (Cumulative) LI'!CB69=0,0,((('KWh (Monthly) ENTRY LI'!CB69*0.5)+'KWh (Cumulative) LI'!CA69-'Rebasing adj LI'!CB59)*CB111)*CB$19*CB$127)</f>
        <v>0</v>
      </c>
      <c r="CC69" s="12">
        <f>IF('KWh (Cumulative) LI'!CC69=0,0,((('KWh (Monthly) ENTRY LI'!CC69*0.5)+'KWh (Cumulative) LI'!CB69-'Rebasing adj LI'!CC59)*CC111)*CC$19*CC$127)</f>
        <v>0</v>
      </c>
      <c r="CD69" s="12">
        <f>IF('KWh (Cumulative) LI'!CD69=0,0,((('KWh (Monthly) ENTRY LI'!CD69*0.5)+'KWh (Cumulative) LI'!CC69-'Rebasing adj LI'!CD59)*CD111)*CD$19*CD$127)</f>
        <v>0</v>
      </c>
      <c r="CE69" s="12">
        <f>IF('KWh (Cumulative) LI'!CE69=0,0,((('KWh (Monthly) ENTRY LI'!CE69*0.5)+'KWh (Cumulative) LI'!CD69-'Rebasing adj LI'!CE59)*CE111)*CE$19*CE$127)</f>
        <v>0</v>
      </c>
      <c r="CF69" s="12">
        <f>IF('KWh (Cumulative) LI'!CF69=0,0,((('KWh (Monthly) ENTRY LI'!CF69*0.5)+'KWh (Cumulative) LI'!CE69-'Rebasing adj LI'!CF59)*CF111)*CF$19*CF$127)</f>
        <v>0</v>
      </c>
      <c r="CG69" s="12">
        <f>IF('KWh (Cumulative) LI'!CG69=0,0,((('KWh (Monthly) ENTRY LI'!CG69*0.5)+'KWh (Cumulative) LI'!CF69-'Rebasing adj LI'!CG59)*CG111)*CG$19*CG$127)</f>
        <v>0</v>
      </c>
      <c r="CH69" s="12">
        <f>IF('KWh (Cumulative) LI'!CH69=0,0,((('KWh (Monthly) ENTRY LI'!CH69*0.5)+'KWh (Cumulative) LI'!CG69-'Rebasing adj LI'!CH59)*CH111)*CH$19*CH$127)</f>
        <v>0</v>
      </c>
      <c r="CI69" s="12">
        <f>IF('KWh (Cumulative) LI'!CI69=0,0,((('KWh (Monthly) ENTRY LI'!CI69*0.5)+'KWh (Cumulative) LI'!CH69-'Rebasing adj LI'!CI59)*CI111)*CI$19*CI$127)</f>
        <v>0</v>
      </c>
      <c r="CJ69" s="12">
        <f>IF('KWh (Cumulative) LI'!CJ69=0,0,((('KWh (Monthly) ENTRY LI'!CJ69*0.5)+'KWh (Cumulative) LI'!CI69-'Rebasing adj LI'!CJ59)*CJ111)*CJ$19*CJ$127)</f>
        <v>0</v>
      </c>
    </row>
    <row r="70" spans="1:88" x14ac:dyDescent="0.35">
      <c r="A70" s="298"/>
      <c r="B70" s="47" t="s">
        <v>12</v>
      </c>
      <c r="C70" s="12">
        <f>IF('KWh (Cumulative) LI'!C70=0,0,((('KWh (Monthly) ENTRY LI'!C70*0.5)-'Rebasing adj LI'!C60)*C112)*C$19*C$127)</f>
        <v>0</v>
      </c>
      <c r="D70" s="12">
        <f>IF('KWh (Cumulative) LI'!D70=0,0,((('KWh (Monthly) ENTRY LI'!D70*0.5)+'KWh (Cumulative) LI'!C70-'Rebasing adj LI'!D60)*D112)*D$19*D$127)</f>
        <v>0</v>
      </c>
      <c r="E70" s="12">
        <f>IF('KWh (Cumulative) LI'!E70=0,0,((('KWh (Monthly) ENTRY LI'!E70*0.5)+'KWh (Cumulative) LI'!D70-'Rebasing adj LI'!E60)*E112)*E$19*E$127)</f>
        <v>0</v>
      </c>
      <c r="F70" s="12">
        <f>IF('KWh (Cumulative) LI'!F70=0,0,((('KWh (Monthly) ENTRY LI'!F70*0.5)+'KWh (Cumulative) LI'!E70-'Rebasing adj LI'!F60)*F112)*F$19*F$127)</f>
        <v>0</v>
      </c>
      <c r="G70" s="12">
        <f>IF('KWh (Cumulative) LI'!G70=0,0,((('KWh (Monthly) ENTRY LI'!G70*0.5)+'KWh (Cumulative) LI'!F70-'Rebasing adj LI'!G60)*G112)*G$19*G$127)</f>
        <v>0</v>
      </c>
      <c r="H70" s="12">
        <f>IF('KWh (Cumulative) LI'!H70=0,0,((('KWh (Monthly) ENTRY LI'!H70*0.5)+'KWh (Cumulative) LI'!G70-'Rebasing adj LI'!H60)*H112)*H$19*H$127)</f>
        <v>0</v>
      </c>
      <c r="I70" s="12">
        <f>IF('KWh (Cumulative) LI'!I70=0,0,((('KWh (Monthly) ENTRY LI'!I70*0.5)+'KWh (Cumulative) LI'!H70-'Rebasing adj LI'!I60)*I112)*I$19*I$127)</f>
        <v>0</v>
      </c>
      <c r="J70" s="12">
        <f>IF('KWh (Cumulative) LI'!J70=0,0,((('KWh (Monthly) ENTRY LI'!J70*0.5)+'KWh (Cumulative) LI'!I70-'Rebasing adj LI'!J60)*J112)*J$19*J$127)</f>
        <v>0</v>
      </c>
      <c r="K70" s="12">
        <f>IF('KWh (Cumulative) LI'!K70=0,0,((('KWh (Monthly) ENTRY LI'!K70*0.5)+'KWh (Cumulative) LI'!J70-'Rebasing adj LI'!K60)*K112)*K$19*K$127)</f>
        <v>0</v>
      </c>
      <c r="L70" s="12">
        <f>IF('KWh (Cumulative) LI'!L70=0,0,((('KWh (Monthly) ENTRY LI'!L70*0.5)+'KWh (Cumulative) LI'!K70-'Rebasing adj LI'!L60)*L112)*L$19*L$127)</f>
        <v>0</v>
      </c>
      <c r="M70" s="12">
        <f>IF('KWh (Cumulative) LI'!M70=0,0,((('KWh (Monthly) ENTRY LI'!M70*0.5)+'KWh (Cumulative) LI'!L70-'Rebasing adj LI'!M60)*M112)*M$19*M$127)</f>
        <v>0</v>
      </c>
      <c r="N70" s="12">
        <f>IF('KWh (Cumulative) LI'!N70=0,0,((('KWh (Monthly) ENTRY LI'!N70*0.5)+'KWh (Cumulative) LI'!M70-'Rebasing adj LI'!N60)*N112)*N$19*N$127)</f>
        <v>0</v>
      </c>
      <c r="O70" s="12">
        <f>IF('KWh (Cumulative) LI'!O70=0,0,((('KWh (Monthly) ENTRY LI'!O70*0.5)+'KWh (Cumulative) LI'!N70-'Rebasing adj LI'!O60)*O112)*O$19*O$127)</f>
        <v>0</v>
      </c>
      <c r="P70" s="12">
        <f>IF('KWh (Cumulative) LI'!P70=0,0,((('KWh (Monthly) ENTRY LI'!P70*0.5)+'KWh (Cumulative) LI'!O70-'Rebasing adj LI'!P60)*P112)*P$19*P$127)</f>
        <v>0</v>
      </c>
      <c r="Q70" s="12">
        <f>IF('KWh (Cumulative) LI'!Q70=0,0,((('KWh (Monthly) ENTRY LI'!Q70*0.5)+'KWh (Cumulative) LI'!P70-'Rebasing adj LI'!Q60)*Q112)*Q$19*Q$127)</f>
        <v>0</v>
      </c>
      <c r="R70" s="12">
        <f>IF('KWh (Cumulative) LI'!R70=0,0,((('KWh (Monthly) ENTRY LI'!R70*0.5)+'KWh (Cumulative) LI'!Q70-'Rebasing adj LI'!R60)*R112)*R$19*R$127)</f>
        <v>0</v>
      </c>
      <c r="S70" s="12">
        <f>IF('KWh (Cumulative) LI'!S70=0,0,((('KWh (Monthly) ENTRY LI'!S70*0.5)+'KWh (Cumulative) LI'!R70-'Rebasing adj LI'!S60)*S112)*S$19*S$127)</f>
        <v>0</v>
      </c>
      <c r="T70" s="12">
        <f>IF('KWh (Cumulative) LI'!T70=0,0,((('KWh (Monthly) ENTRY LI'!T70*0.5)+'KWh (Cumulative) LI'!S70-'Rebasing adj LI'!T60)*T112)*T$19*T$127)</f>
        <v>0</v>
      </c>
      <c r="U70" s="12">
        <f>IF('KWh (Cumulative) LI'!U70=0,0,((('KWh (Monthly) ENTRY LI'!U70*0.5)+'KWh (Cumulative) LI'!T70-'Rebasing adj LI'!U60)*U112)*U$19*U$127)</f>
        <v>0</v>
      </c>
      <c r="V70" s="12">
        <f>IF('KWh (Cumulative) LI'!V70=0,0,((('KWh (Monthly) ENTRY LI'!V70*0.5)+'KWh (Cumulative) LI'!U70-'Rebasing adj LI'!V60)*V112)*V$19*V$127)</f>
        <v>0</v>
      </c>
      <c r="W70" s="12">
        <f>IF('KWh (Cumulative) LI'!W70=0,0,((('KWh (Monthly) ENTRY LI'!W70*0.5)+'KWh (Cumulative) LI'!V70-'Rebasing adj LI'!W60)*W112)*W$19*W$127)</f>
        <v>0</v>
      </c>
      <c r="X70" s="12">
        <f>IF('KWh (Cumulative) LI'!X70=0,0,((('KWh (Monthly) ENTRY LI'!X70*0.5)+'KWh (Cumulative) LI'!W70-'Rebasing adj LI'!X60)*X112)*X$19*X$127)</f>
        <v>0</v>
      </c>
      <c r="Y70" s="12">
        <f>IF('KWh (Cumulative) LI'!Y70=0,0,((('KWh (Monthly) ENTRY LI'!Y70*0.5)+'KWh (Cumulative) LI'!X70-'Rebasing adj LI'!Y60)*Y112)*Y$19*Y$127)</f>
        <v>0</v>
      </c>
      <c r="Z70" s="12">
        <f>IF('KWh (Cumulative) LI'!Z70=0,0,((('KWh (Monthly) ENTRY LI'!Z70*0.5)+'KWh (Cumulative) LI'!Y70-'Rebasing adj LI'!Z60)*Z112)*Z$19*Z$127)</f>
        <v>0</v>
      </c>
      <c r="AA70" s="12">
        <f>IF('KWh (Cumulative) LI'!AA70=0,0,((('KWh (Monthly) ENTRY LI'!AA70*0.5)+'KWh (Cumulative) LI'!Z70-'Rebasing adj LI'!AA60)*AA112)*AA$19*AA$127)</f>
        <v>0</v>
      </c>
      <c r="AB70" s="12">
        <f>IF('KWh (Cumulative) LI'!AB70=0,0,((('KWh (Monthly) ENTRY LI'!AB70*0.5)+'KWh (Cumulative) LI'!AA70-'Rebasing adj LI'!AB60)*AB112)*AB$19*AB$127)</f>
        <v>0</v>
      </c>
      <c r="AC70" s="12">
        <f>IF('KWh (Cumulative) LI'!AC70=0,0,((('KWh (Monthly) ENTRY LI'!AC70*0.5)+'KWh (Cumulative) LI'!AB70-'Rebasing adj LI'!AC60)*AC112)*AC$19*AC$127)</f>
        <v>0</v>
      </c>
      <c r="AD70" s="12">
        <f>IF('KWh (Cumulative) LI'!AD70=0,0,((('KWh (Monthly) ENTRY LI'!AD70*0.5)+'KWh (Cumulative) LI'!AC70-'Rebasing adj LI'!AD60)*AD112)*AD$19*AD$127)</f>
        <v>0</v>
      </c>
      <c r="AE70" s="12">
        <f>IF('KWh (Cumulative) LI'!AE70=0,0,((('KWh (Monthly) ENTRY LI'!AE70*0.5)+'KWh (Cumulative) LI'!AD70-'Rebasing adj LI'!AE60)*AE112)*AE$19*AE$127)</f>
        <v>0</v>
      </c>
      <c r="AF70" s="12">
        <f>IF('KWh (Cumulative) LI'!AF70=0,0,((('KWh (Monthly) ENTRY LI'!AF70*0.5)+'KWh (Cumulative) LI'!AE70-'Rebasing adj LI'!AF60)*AF112)*AF$19*AF$127)</f>
        <v>0</v>
      </c>
      <c r="AG70" s="12">
        <f>IF('KWh (Cumulative) LI'!AG70=0,0,((('KWh (Monthly) ENTRY LI'!AG70*0.5)+'KWh (Cumulative) LI'!AF70-'Rebasing adj LI'!AG60)*AG112)*AG$19*AG$127)</f>
        <v>0</v>
      </c>
      <c r="AH70" s="12">
        <f>IF('KWh (Cumulative) LI'!AH70=0,0,((('KWh (Monthly) ENTRY LI'!AH70*0.5)+'KWh (Cumulative) LI'!AG70-'Rebasing adj LI'!AH60)*AH112)*AH$19*AH$127)</f>
        <v>0</v>
      </c>
      <c r="AI70" s="12">
        <f>IF('KWh (Cumulative) LI'!AI70=0,0,((('KWh (Monthly) ENTRY LI'!AI70*0.5)+'KWh (Cumulative) LI'!AH70-'Rebasing adj LI'!AI60)*AI112)*AI$19*AI$127)</f>
        <v>0</v>
      </c>
      <c r="AJ70" s="12">
        <f>IF('KWh (Cumulative) LI'!AJ70=0,0,((('KWh (Monthly) ENTRY LI'!AJ70*0.5)+'KWh (Cumulative) LI'!AI70-'Rebasing adj LI'!AJ60)*AJ112)*AJ$19*AJ$127)</f>
        <v>0</v>
      </c>
      <c r="AK70" s="12">
        <f>IF('KWh (Cumulative) LI'!AK70=0,0,((('KWh (Monthly) ENTRY LI'!AK70*0.5)+'KWh (Cumulative) LI'!AJ70-'Rebasing adj LI'!AK60)*AK112)*AK$19*AK$127)</f>
        <v>0</v>
      </c>
      <c r="AL70" s="12">
        <f>IF('KWh (Cumulative) LI'!AL70=0,0,((('KWh (Monthly) ENTRY LI'!AL70*0.5)+'KWh (Cumulative) LI'!AK70-'Rebasing adj LI'!AL60)*AL112)*AL$19*AL$127)</f>
        <v>0</v>
      </c>
      <c r="AM70" s="12">
        <f>IF('KWh (Cumulative) LI'!AM70=0,0,((('KWh (Monthly) ENTRY LI'!AM70*0.5)+'KWh (Cumulative) LI'!AL70-'Rebasing adj LI'!AM60)*AM112)*AM$19*AM$127)</f>
        <v>0</v>
      </c>
      <c r="AN70" s="12">
        <f>IF('KWh (Cumulative) LI'!AN70=0,0,((('KWh (Monthly) ENTRY LI'!AN70*0.5)+'KWh (Cumulative) LI'!AM70-'Rebasing adj LI'!AN60)*AN112)*AN$19*AN$127)</f>
        <v>0</v>
      </c>
      <c r="AO70" s="12">
        <f>IF('KWh (Cumulative) LI'!AO70=0,0,((('KWh (Monthly) ENTRY LI'!AO70*0.5)+'KWh (Cumulative) LI'!AN70-'Rebasing adj LI'!AO60)*AO112)*AO$19*AO$127)</f>
        <v>0</v>
      </c>
      <c r="AP70" s="12">
        <f>IF('KWh (Cumulative) LI'!AP70=0,0,((('KWh (Monthly) ENTRY LI'!AP70*0.5)+'KWh (Cumulative) LI'!AO70-'Rebasing adj LI'!AP60)*AP112)*AP$19*AP$127)</f>
        <v>0</v>
      </c>
      <c r="AQ70" s="12">
        <f>IF('KWh (Cumulative) LI'!AQ70=0,0,((('KWh (Monthly) ENTRY LI'!AQ70*0.5)+'KWh (Cumulative) LI'!AP70-'Rebasing adj LI'!AQ60)*AQ112)*AQ$19*AQ$127)</f>
        <v>0</v>
      </c>
      <c r="AR70" s="12">
        <f>IF('KWh (Cumulative) LI'!AR70=0,0,((('KWh (Monthly) ENTRY LI'!AR70*0.5)+'KWh (Cumulative) LI'!AQ70-'Rebasing adj LI'!AR60)*AR112)*AR$19*AR$127)</f>
        <v>0</v>
      </c>
      <c r="AS70" s="12">
        <f>IF('KWh (Cumulative) LI'!AS70=0,0,((('KWh (Monthly) ENTRY LI'!AS70*0.5)+'KWh (Cumulative) LI'!AR70-'Rebasing adj LI'!AS60)*AS112)*AS$19*AS$127)</f>
        <v>0</v>
      </c>
      <c r="AT70" s="12">
        <f>IF('KWh (Cumulative) LI'!AT70=0,0,((('KWh (Monthly) ENTRY LI'!AT70*0.5)+'KWh (Cumulative) LI'!AS70-'Rebasing adj LI'!AT60)*AT112)*AT$19*AT$127)</f>
        <v>0</v>
      </c>
      <c r="AU70" s="12">
        <f>IF('KWh (Cumulative) LI'!AU70=0,0,((('KWh (Monthly) ENTRY LI'!AU70*0.5)+'KWh (Cumulative) LI'!AT70-'Rebasing adj LI'!AU60)*AU112)*AU$19*AU$127)</f>
        <v>0</v>
      </c>
      <c r="AV70" s="12">
        <f>IF('KWh (Cumulative) LI'!AV70=0,0,((('KWh (Monthly) ENTRY LI'!AV70*0.5)+'KWh (Cumulative) LI'!AU70-'Rebasing adj LI'!AV60)*AV112)*AV$19*AV$127)</f>
        <v>0</v>
      </c>
      <c r="AW70" s="12">
        <f>IF('KWh (Cumulative) LI'!AW70=0,0,((('KWh (Monthly) ENTRY LI'!AW70*0.5)+'KWh (Cumulative) LI'!AV70-'Rebasing adj LI'!AW60)*AW112)*AW$19*AW$127)</f>
        <v>0</v>
      </c>
      <c r="AX70" s="12">
        <f>IF('KWh (Cumulative) LI'!AX70=0,0,((('KWh (Monthly) ENTRY LI'!AX70*0.5)+'KWh (Cumulative) LI'!AW70-'Rebasing adj LI'!AX60)*AX112)*AX$19*AX$127)</f>
        <v>0</v>
      </c>
      <c r="AY70" s="12">
        <f>IF('KWh (Cumulative) LI'!AY70=0,0,((('KWh (Monthly) ENTRY LI'!AY70*0.5)+'KWh (Cumulative) LI'!AX70-'Rebasing adj LI'!AY60)*AY112)*AY$19*AY$127)</f>
        <v>0</v>
      </c>
      <c r="AZ70" s="12">
        <f>IF('KWh (Cumulative) LI'!AZ70=0,0,((('KWh (Monthly) ENTRY LI'!AZ70*0.5)+'KWh (Cumulative) LI'!AY70-'Rebasing adj LI'!AZ60)*AZ112)*AZ$19*AZ$127)</f>
        <v>0</v>
      </c>
      <c r="BA70" s="12">
        <f>IF('KWh (Cumulative) LI'!BA70=0,0,((('KWh (Monthly) ENTRY LI'!BA70*0.5)+'KWh (Cumulative) LI'!AZ70-'Rebasing adj LI'!BA60)*BA112)*BA$19*BA$127)</f>
        <v>0</v>
      </c>
      <c r="BB70" s="12">
        <f>IF('KWh (Cumulative) LI'!BB70=0,0,((('KWh (Monthly) ENTRY LI'!BB70*0.5)+'KWh (Cumulative) LI'!BA70-'Rebasing adj LI'!BB60)*BB112)*BB$19*BB$127)</f>
        <v>0</v>
      </c>
      <c r="BC70" s="12">
        <f>IF('KWh (Cumulative) LI'!BC70=0,0,((('KWh (Monthly) ENTRY LI'!BC70*0.5)+'KWh (Cumulative) LI'!BB70-'Rebasing adj LI'!BC60)*BC112)*BC$19*BC$127)</f>
        <v>0</v>
      </c>
      <c r="BD70" s="12">
        <f>IF('KWh (Cumulative) LI'!BD70=0,0,((('KWh (Monthly) ENTRY LI'!BD70*0.5)+'KWh (Cumulative) LI'!BC70-'Rebasing adj LI'!BD60)*BD112)*BD$19*BD$127)</f>
        <v>0</v>
      </c>
      <c r="BE70" s="12">
        <f>IF('KWh (Cumulative) LI'!BE70=0,0,((('KWh (Monthly) ENTRY LI'!BE70*0.5)+'KWh (Cumulative) LI'!BD70-'Rebasing adj LI'!BE60)*BE112)*BE$19*BE$127)</f>
        <v>0</v>
      </c>
      <c r="BF70" s="12">
        <f>IF('KWh (Cumulative) LI'!BF70=0,0,((('KWh (Monthly) ENTRY LI'!BF70*0.5)+'KWh (Cumulative) LI'!BE70-'Rebasing adj LI'!BF60)*BF112)*BF$19*BF$127)</f>
        <v>0</v>
      </c>
      <c r="BG70" s="12">
        <f>IF('KWh (Cumulative) LI'!BG70=0,0,((('KWh (Monthly) ENTRY LI'!BG70*0.5)+'KWh (Cumulative) LI'!BF70-'Rebasing adj LI'!BG60)*BG112)*BG$19*BG$127)</f>
        <v>0</v>
      </c>
      <c r="BH70" s="12">
        <f>IF('KWh (Cumulative) LI'!BH70=0,0,((('KWh (Monthly) ENTRY LI'!BH70*0.5)+'KWh (Cumulative) LI'!BG70-'Rebasing adj LI'!BH60)*BH112)*BH$19*BH$127)</f>
        <v>0</v>
      </c>
      <c r="BI70" s="12">
        <f>IF('KWh (Cumulative) LI'!BI70=0,0,((('KWh (Monthly) ENTRY LI'!BI70*0.5)+'KWh (Cumulative) LI'!BH70-'Rebasing adj LI'!BI60)*BI112)*BI$19*BI$127)</f>
        <v>0</v>
      </c>
      <c r="BJ70" s="12">
        <f>IF('KWh (Cumulative) LI'!BJ70=0,0,((('KWh (Monthly) ENTRY LI'!BJ70*0.5)+'KWh (Cumulative) LI'!BI70-'Rebasing adj LI'!BJ60)*BJ112)*BJ$19*BJ$127)</f>
        <v>0</v>
      </c>
      <c r="BK70" s="12">
        <f>IF('KWh (Cumulative) LI'!BK70=0,0,((('KWh (Monthly) ENTRY LI'!BK70*0.5)+'KWh (Cumulative) LI'!BJ70-'Rebasing adj LI'!BK60)*BK112)*BK$19*BK$127)</f>
        <v>0</v>
      </c>
      <c r="BL70" s="12">
        <f>IF('KWh (Cumulative) LI'!BL70=0,0,((('KWh (Monthly) ENTRY LI'!BL70*0.5)+'KWh (Cumulative) LI'!BK70-'Rebasing adj LI'!BL60)*BL112)*BL$19*BL$127)</f>
        <v>0</v>
      </c>
      <c r="BM70" s="12">
        <f>IF('KWh (Cumulative) LI'!BM70=0,0,((('KWh (Monthly) ENTRY LI'!BM70*0.5)+'KWh (Cumulative) LI'!BL70-'Rebasing adj LI'!BM60)*BM112)*BM$19*BM$127)</f>
        <v>0</v>
      </c>
      <c r="BN70" s="12">
        <f>IF('KWh (Cumulative) LI'!BN70=0,0,((('KWh (Monthly) ENTRY LI'!BN70*0.5)+'KWh (Cumulative) LI'!BM70-'Rebasing adj LI'!BN60)*BN112)*BN$19*BN$127)</f>
        <v>0</v>
      </c>
      <c r="BO70" s="12">
        <f>IF('KWh (Cumulative) LI'!BO70=0,0,((('KWh (Monthly) ENTRY LI'!BO70*0.5)+'KWh (Cumulative) LI'!BN70-'Rebasing adj LI'!BO60)*BO112)*BO$19*BO$127)</f>
        <v>0</v>
      </c>
      <c r="BP70" s="12">
        <f>IF('KWh (Cumulative) LI'!BP70=0,0,((('KWh (Monthly) ENTRY LI'!BP70*0.5)+'KWh (Cumulative) LI'!BO70-'Rebasing adj LI'!BP60)*BP112)*BP$19*BP$127)</f>
        <v>0</v>
      </c>
      <c r="BQ70" s="12">
        <f>IF('KWh (Cumulative) LI'!BQ70=0,0,((('KWh (Monthly) ENTRY LI'!BQ70*0.5)+'KWh (Cumulative) LI'!BP70-'Rebasing adj LI'!BQ60)*BQ112)*BQ$19*BQ$127)</f>
        <v>0</v>
      </c>
      <c r="BR70" s="12">
        <f>IF('KWh (Cumulative) LI'!BR70=0,0,((('KWh (Monthly) ENTRY LI'!BR70*0.5)+'KWh (Cumulative) LI'!BQ70-'Rebasing adj LI'!BR60)*BR112)*BR$19*BR$127)</f>
        <v>0</v>
      </c>
      <c r="BS70" s="12">
        <f>IF('KWh (Cumulative) LI'!BS70=0,0,((('KWh (Monthly) ENTRY LI'!BS70*0.5)+'KWh (Cumulative) LI'!BR70-'Rebasing adj LI'!BS60)*BS112)*BS$19*BS$127)</f>
        <v>0</v>
      </c>
      <c r="BT70" s="12">
        <f>IF('KWh (Cumulative) LI'!BT70=0,0,((('KWh (Monthly) ENTRY LI'!BT70*0.5)+'KWh (Cumulative) LI'!BS70-'Rebasing adj LI'!BT60)*BT112)*BT$19*BT$127)</f>
        <v>0</v>
      </c>
      <c r="BU70" s="12">
        <f>IF('KWh (Cumulative) LI'!BU70=0,0,((('KWh (Monthly) ENTRY LI'!BU70*0.5)+'KWh (Cumulative) LI'!BT70-'Rebasing adj LI'!BU60)*BU112)*BU$19*BU$127)</f>
        <v>0</v>
      </c>
      <c r="BV70" s="12">
        <f>IF('KWh (Cumulative) LI'!BV70=0,0,((('KWh (Monthly) ENTRY LI'!BV70*0.5)+'KWh (Cumulative) LI'!BU70-'Rebasing adj LI'!BV60)*BV112)*BV$19*BV$127)</f>
        <v>0</v>
      </c>
      <c r="BW70" s="12">
        <f>IF('KWh (Cumulative) LI'!BW70=0,0,((('KWh (Monthly) ENTRY LI'!BW70*0.5)+'KWh (Cumulative) LI'!BV70-'Rebasing adj LI'!BW60)*BW112)*BW$19*BW$127)</f>
        <v>0</v>
      </c>
      <c r="BX70" s="12">
        <f>IF('KWh (Cumulative) LI'!BX70=0,0,((('KWh (Monthly) ENTRY LI'!BX70*0.5)+'KWh (Cumulative) LI'!BW70-'Rebasing adj LI'!BX60)*BX112)*BX$19*BX$127)</f>
        <v>0</v>
      </c>
      <c r="BY70" s="12">
        <f>IF('KWh (Cumulative) LI'!BY70=0,0,((('KWh (Monthly) ENTRY LI'!BY70*0.5)+'KWh (Cumulative) LI'!BX70-'Rebasing adj LI'!BY60)*BY112)*BY$19*BY$127)</f>
        <v>0</v>
      </c>
      <c r="BZ70" s="12">
        <f>IF('KWh (Cumulative) LI'!BZ70=0,0,((('KWh (Monthly) ENTRY LI'!BZ70*0.5)+'KWh (Cumulative) LI'!BY70-'Rebasing adj LI'!BZ60)*BZ112)*BZ$19*BZ$127)</f>
        <v>0</v>
      </c>
      <c r="CA70" s="12">
        <f>IF('KWh (Cumulative) LI'!CA70=0,0,((('KWh (Monthly) ENTRY LI'!CA70*0.5)+'KWh (Cumulative) LI'!BZ70-'Rebasing adj LI'!CA60)*CA112)*CA$19*CA$127)</f>
        <v>0</v>
      </c>
      <c r="CB70" s="12">
        <f>IF('KWh (Cumulative) LI'!CB70=0,0,((('KWh (Monthly) ENTRY LI'!CB70*0.5)+'KWh (Cumulative) LI'!CA70-'Rebasing adj LI'!CB60)*CB112)*CB$19*CB$127)</f>
        <v>0</v>
      </c>
      <c r="CC70" s="12">
        <f>IF('KWh (Cumulative) LI'!CC70=0,0,((('KWh (Monthly) ENTRY LI'!CC70*0.5)+'KWh (Cumulative) LI'!CB70-'Rebasing adj LI'!CC60)*CC112)*CC$19*CC$127)</f>
        <v>0</v>
      </c>
      <c r="CD70" s="12">
        <f>IF('KWh (Cumulative) LI'!CD70=0,0,((('KWh (Monthly) ENTRY LI'!CD70*0.5)+'KWh (Cumulative) LI'!CC70-'Rebasing adj LI'!CD60)*CD112)*CD$19*CD$127)</f>
        <v>0</v>
      </c>
      <c r="CE70" s="12">
        <f>IF('KWh (Cumulative) LI'!CE70=0,0,((('KWh (Monthly) ENTRY LI'!CE70*0.5)+'KWh (Cumulative) LI'!CD70-'Rebasing adj LI'!CE60)*CE112)*CE$19*CE$127)</f>
        <v>0</v>
      </c>
      <c r="CF70" s="12">
        <f>IF('KWh (Cumulative) LI'!CF70=0,0,((('KWh (Monthly) ENTRY LI'!CF70*0.5)+'KWh (Cumulative) LI'!CE70-'Rebasing adj LI'!CF60)*CF112)*CF$19*CF$127)</f>
        <v>0</v>
      </c>
      <c r="CG70" s="12">
        <f>IF('KWh (Cumulative) LI'!CG70=0,0,((('KWh (Monthly) ENTRY LI'!CG70*0.5)+'KWh (Cumulative) LI'!CF70-'Rebasing adj LI'!CG60)*CG112)*CG$19*CG$127)</f>
        <v>0</v>
      </c>
      <c r="CH70" s="12">
        <f>IF('KWh (Cumulative) LI'!CH70=0,0,((('KWh (Monthly) ENTRY LI'!CH70*0.5)+'KWh (Cumulative) LI'!CG70-'Rebasing adj LI'!CH60)*CH112)*CH$19*CH$127)</f>
        <v>0</v>
      </c>
      <c r="CI70" s="12">
        <f>IF('KWh (Cumulative) LI'!CI70=0,0,((('KWh (Monthly) ENTRY LI'!CI70*0.5)+'KWh (Cumulative) LI'!CH70-'Rebasing adj LI'!CI60)*CI112)*CI$19*CI$127)</f>
        <v>0</v>
      </c>
      <c r="CJ70" s="12">
        <f>IF('KWh (Cumulative) LI'!CJ70=0,0,((('KWh (Monthly) ENTRY LI'!CJ70*0.5)+'KWh (Cumulative) LI'!CI70-'Rebasing adj LI'!CJ60)*CJ112)*CJ$19*CJ$127)</f>
        <v>0</v>
      </c>
    </row>
    <row r="71" spans="1:88" x14ac:dyDescent="0.35">
      <c r="A71" s="298"/>
      <c r="B71" s="47" t="s">
        <v>3</v>
      </c>
      <c r="C71" s="12">
        <f>IF('KWh (Cumulative) LI'!C71=0,0,((('KWh (Monthly) ENTRY LI'!C71*0.5)-'Rebasing adj LI'!C61)*C113)*C$19*C$127)</f>
        <v>0</v>
      </c>
      <c r="D71" s="12">
        <f>IF('KWh (Cumulative) LI'!D71=0,0,((('KWh (Monthly) ENTRY LI'!D71*0.5)+'KWh (Cumulative) LI'!C71-'Rebasing adj LI'!D61)*D113)*D$19*D$127)</f>
        <v>0</v>
      </c>
      <c r="E71" s="12">
        <f>IF('KWh (Cumulative) LI'!E71=0,0,((('KWh (Monthly) ENTRY LI'!E71*0.5)+'KWh (Cumulative) LI'!D71-'Rebasing adj LI'!E61)*E113)*E$19*E$127)</f>
        <v>0</v>
      </c>
      <c r="F71" s="12">
        <f>IF('KWh (Cumulative) LI'!F71=0,0,((('KWh (Monthly) ENTRY LI'!F71*0.5)+'KWh (Cumulative) LI'!E71-'Rebasing adj LI'!F61)*F113)*F$19*F$127)</f>
        <v>0</v>
      </c>
      <c r="G71" s="12">
        <f>IF('KWh (Cumulative) LI'!G71=0,0,((('KWh (Monthly) ENTRY LI'!G71*0.5)+'KWh (Cumulative) LI'!F71-'Rebasing adj LI'!G61)*G113)*G$19*G$127)</f>
        <v>0</v>
      </c>
      <c r="H71" s="12">
        <f>IF('KWh (Cumulative) LI'!H71=0,0,((('KWh (Monthly) ENTRY LI'!H71*0.5)+'KWh (Cumulative) LI'!G71-'Rebasing adj LI'!H61)*H113)*H$19*H$127)</f>
        <v>0</v>
      </c>
      <c r="I71" s="12">
        <f>IF('KWh (Cumulative) LI'!I71=0,0,((('KWh (Monthly) ENTRY LI'!I71*0.5)+'KWh (Cumulative) LI'!H71-'Rebasing adj LI'!I61)*I113)*I$19*I$127)</f>
        <v>0</v>
      </c>
      <c r="J71" s="12">
        <f>IF('KWh (Cumulative) LI'!J71=0,0,((('KWh (Monthly) ENTRY LI'!J71*0.5)+'KWh (Cumulative) LI'!I71-'Rebasing adj LI'!J61)*J113)*J$19*J$127)</f>
        <v>0</v>
      </c>
      <c r="K71" s="12">
        <f>IF('KWh (Cumulative) LI'!K71=0,0,((('KWh (Monthly) ENTRY LI'!K71*0.5)+'KWh (Cumulative) LI'!J71-'Rebasing adj LI'!K61)*K113)*K$19*K$127)</f>
        <v>0</v>
      </c>
      <c r="L71" s="12">
        <f>IF('KWh (Cumulative) LI'!L71=0,0,((('KWh (Monthly) ENTRY LI'!L71*0.5)+'KWh (Cumulative) LI'!K71-'Rebasing adj LI'!L61)*L113)*L$19*L$127)</f>
        <v>0</v>
      </c>
      <c r="M71" s="12">
        <f>IF('KWh (Cumulative) LI'!M71=0,0,((('KWh (Monthly) ENTRY LI'!M71*0.5)+'KWh (Cumulative) LI'!L71-'Rebasing adj LI'!M61)*M113)*M$19*M$127)</f>
        <v>0</v>
      </c>
      <c r="N71" s="12">
        <f>IF('KWh (Cumulative) LI'!N71=0,0,((('KWh (Monthly) ENTRY LI'!N71*0.5)+'KWh (Cumulative) LI'!M71-'Rebasing adj LI'!N61)*N113)*N$19*N$127)</f>
        <v>0</v>
      </c>
      <c r="O71" s="12">
        <f>IF('KWh (Cumulative) LI'!O71=0,0,((('KWh (Monthly) ENTRY LI'!O71*0.5)+'KWh (Cumulative) LI'!N71-'Rebasing adj LI'!O61)*O113)*O$19*O$127)</f>
        <v>0</v>
      </c>
      <c r="P71" s="12">
        <f>IF('KWh (Cumulative) LI'!P71=0,0,((('KWh (Monthly) ENTRY LI'!P71*0.5)+'KWh (Cumulative) LI'!O71-'Rebasing adj LI'!P61)*P113)*P$19*P$127)</f>
        <v>0</v>
      </c>
      <c r="Q71" s="12">
        <f>IF('KWh (Cumulative) LI'!Q71=0,0,((('KWh (Monthly) ENTRY LI'!Q71*0.5)+'KWh (Cumulative) LI'!P71-'Rebasing adj LI'!Q61)*Q113)*Q$19*Q$127)</f>
        <v>0</v>
      </c>
      <c r="R71" s="12">
        <f>IF('KWh (Cumulative) LI'!R71=0,0,((('KWh (Monthly) ENTRY LI'!R71*0.5)+'KWh (Cumulative) LI'!Q71-'Rebasing adj LI'!R61)*R113)*R$19*R$127)</f>
        <v>0</v>
      </c>
      <c r="S71" s="12">
        <f>IF('KWh (Cumulative) LI'!S71=0,0,((('KWh (Monthly) ENTRY LI'!S71*0.5)+'KWh (Cumulative) LI'!R71-'Rebasing adj LI'!S61)*S113)*S$19*S$127)</f>
        <v>0</v>
      </c>
      <c r="T71" s="12">
        <f>IF('KWh (Cumulative) LI'!T71=0,0,((('KWh (Monthly) ENTRY LI'!T71*0.5)+'KWh (Cumulative) LI'!S71-'Rebasing adj LI'!T61)*T113)*T$19*T$127)</f>
        <v>0</v>
      </c>
      <c r="U71" s="12">
        <f>IF('KWh (Cumulative) LI'!U71=0,0,((('KWh (Monthly) ENTRY LI'!U71*0.5)+'KWh (Cumulative) LI'!T71-'Rebasing adj LI'!U61)*U113)*U$19*U$127)</f>
        <v>0</v>
      </c>
      <c r="V71" s="12">
        <f>IF('KWh (Cumulative) LI'!V71=0,0,((('KWh (Monthly) ENTRY LI'!V71*0.5)+'KWh (Cumulative) LI'!U71-'Rebasing adj LI'!V61)*V113)*V$19*V$127)</f>
        <v>0</v>
      </c>
      <c r="W71" s="12">
        <f>IF('KWh (Cumulative) LI'!W71=0,0,((('KWh (Monthly) ENTRY LI'!W71*0.5)+'KWh (Cumulative) LI'!V71-'Rebasing adj LI'!W61)*W113)*W$19*W$127)</f>
        <v>0</v>
      </c>
      <c r="X71" s="12">
        <f>IF('KWh (Cumulative) LI'!X71=0,0,((('KWh (Monthly) ENTRY LI'!X71*0.5)+'KWh (Cumulative) LI'!W71-'Rebasing adj LI'!X61)*X113)*X$19*X$127)</f>
        <v>0</v>
      </c>
      <c r="Y71" s="12">
        <f>IF('KWh (Cumulative) LI'!Y71=0,0,((('KWh (Monthly) ENTRY LI'!Y71*0.5)+'KWh (Cumulative) LI'!X71-'Rebasing adj LI'!Y61)*Y113)*Y$19*Y$127)</f>
        <v>0</v>
      </c>
      <c r="Z71" s="12">
        <f>IF('KWh (Cumulative) LI'!Z71=0,0,((('KWh (Monthly) ENTRY LI'!Z71*0.5)+'KWh (Cumulative) LI'!Y71-'Rebasing adj LI'!Z61)*Z113)*Z$19*Z$127)</f>
        <v>0</v>
      </c>
      <c r="AA71" s="12">
        <f>IF('KWh (Cumulative) LI'!AA71=0,0,((('KWh (Monthly) ENTRY LI'!AA71*0.5)+'KWh (Cumulative) LI'!Z71-'Rebasing adj LI'!AA61)*AA113)*AA$19*AA$127)</f>
        <v>0</v>
      </c>
      <c r="AB71" s="12">
        <f>IF('KWh (Cumulative) LI'!AB71=0,0,((('KWh (Monthly) ENTRY LI'!AB71*0.5)+'KWh (Cumulative) LI'!AA71-'Rebasing adj LI'!AB61)*AB113)*AB$19*AB$127)</f>
        <v>0</v>
      </c>
      <c r="AC71" s="12">
        <f>IF('KWh (Cumulative) LI'!AC71=0,0,((('KWh (Monthly) ENTRY LI'!AC71*0.5)+'KWh (Cumulative) LI'!AB71-'Rebasing adj LI'!AC61)*AC113)*AC$19*AC$127)</f>
        <v>0</v>
      </c>
      <c r="AD71" s="12">
        <f>IF('KWh (Cumulative) LI'!AD71=0,0,((('KWh (Monthly) ENTRY LI'!AD71*0.5)+'KWh (Cumulative) LI'!AC71-'Rebasing adj LI'!AD61)*AD113)*AD$19*AD$127)</f>
        <v>0</v>
      </c>
      <c r="AE71" s="12">
        <f>IF('KWh (Cumulative) LI'!AE71=0,0,((('KWh (Monthly) ENTRY LI'!AE71*0.5)+'KWh (Cumulative) LI'!AD71-'Rebasing adj LI'!AE61)*AE113)*AE$19*AE$127)</f>
        <v>0</v>
      </c>
      <c r="AF71" s="12">
        <f>IF('KWh (Cumulative) LI'!AF71=0,0,((('KWh (Monthly) ENTRY LI'!AF71*0.5)+'KWh (Cumulative) LI'!AE71-'Rebasing adj LI'!AF61)*AF113)*AF$19*AF$127)</f>
        <v>0</v>
      </c>
      <c r="AG71" s="12">
        <f>IF('KWh (Cumulative) LI'!AG71=0,0,((('KWh (Monthly) ENTRY LI'!AG71*0.5)+'KWh (Cumulative) LI'!AF71-'Rebasing adj LI'!AG61)*AG113)*AG$19*AG$127)</f>
        <v>0</v>
      </c>
      <c r="AH71" s="12">
        <f>IF('KWh (Cumulative) LI'!AH71=0,0,((('KWh (Monthly) ENTRY LI'!AH71*0.5)+'KWh (Cumulative) LI'!AG71-'Rebasing adj LI'!AH61)*AH113)*AH$19*AH$127)</f>
        <v>0</v>
      </c>
      <c r="AI71" s="12">
        <f>IF('KWh (Cumulative) LI'!AI71=0,0,((('KWh (Monthly) ENTRY LI'!AI71*0.5)+'KWh (Cumulative) LI'!AH71-'Rebasing adj LI'!AI61)*AI113)*AI$19*AI$127)</f>
        <v>0</v>
      </c>
      <c r="AJ71" s="12">
        <f>IF('KWh (Cumulative) LI'!AJ71=0,0,((('KWh (Monthly) ENTRY LI'!AJ71*0.5)+'KWh (Cumulative) LI'!AI71-'Rebasing adj LI'!AJ61)*AJ113)*AJ$19*AJ$127)</f>
        <v>0</v>
      </c>
      <c r="AK71" s="12">
        <f>IF('KWh (Cumulative) LI'!AK71=0,0,((('KWh (Monthly) ENTRY LI'!AK71*0.5)+'KWh (Cumulative) LI'!AJ71-'Rebasing adj LI'!AK61)*AK113)*AK$19*AK$127)</f>
        <v>0</v>
      </c>
      <c r="AL71" s="12">
        <f>IF('KWh (Cumulative) LI'!AL71=0,0,((('KWh (Monthly) ENTRY LI'!AL71*0.5)+'KWh (Cumulative) LI'!AK71-'Rebasing adj LI'!AL61)*AL113)*AL$19*AL$127)</f>
        <v>0</v>
      </c>
      <c r="AM71" s="12">
        <f>IF('KWh (Cumulative) LI'!AM71=0,0,((('KWh (Monthly) ENTRY LI'!AM71*0.5)+'KWh (Cumulative) LI'!AL71-'Rebasing adj LI'!AM61)*AM113)*AM$19*AM$127)</f>
        <v>0</v>
      </c>
      <c r="AN71" s="12">
        <f>IF('KWh (Cumulative) LI'!AN71=0,0,((('KWh (Monthly) ENTRY LI'!AN71*0.5)+'KWh (Cumulative) LI'!AM71-'Rebasing adj LI'!AN61)*AN113)*AN$19*AN$127)</f>
        <v>0</v>
      </c>
      <c r="AO71" s="12">
        <f>IF('KWh (Cumulative) LI'!AO71=0,0,((('KWh (Monthly) ENTRY LI'!AO71*0.5)+'KWh (Cumulative) LI'!AN71-'Rebasing adj LI'!AO61)*AO113)*AO$19*AO$127)</f>
        <v>0</v>
      </c>
      <c r="AP71" s="12">
        <f>IF('KWh (Cumulative) LI'!AP71=0,0,((('KWh (Monthly) ENTRY LI'!AP71*0.5)+'KWh (Cumulative) LI'!AO71-'Rebasing adj LI'!AP61)*AP113)*AP$19*AP$127)</f>
        <v>0</v>
      </c>
      <c r="AQ71" s="12">
        <f>IF('KWh (Cumulative) LI'!AQ71=0,0,((('KWh (Monthly) ENTRY LI'!AQ71*0.5)+'KWh (Cumulative) LI'!AP71-'Rebasing adj LI'!AQ61)*AQ113)*AQ$19*AQ$127)</f>
        <v>0</v>
      </c>
      <c r="AR71" s="12">
        <f>IF('KWh (Cumulative) LI'!AR71=0,0,((('KWh (Monthly) ENTRY LI'!AR71*0.5)+'KWh (Cumulative) LI'!AQ71-'Rebasing adj LI'!AR61)*AR113)*AR$19*AR$127)</f>
        <v>0</v>
      </c>
      <c r="AS71" s="12">
        <f>IF('KWh (Cumulative) LI'!AS71=0,0,((('KWh (Monthly) ENTRY LI'!AS71*0.5)+'KWh (Cumulative) LI'!AR71-'Rebasing adj LI'!AS61)*AS113)*AS$19*AS$127)</f>
        <v>0</v>
      </c>
      <c r="AT71" s="12">
        <f>IF('KWh (Cumulative) LI'!AT71=0,0,((('KWh (Monthly) ENTRY LI'!AT71*0.5)+'KWh (Cumulative) LI'!AS71-'Rebasing adj LI'!AT61)*AT113)*AT$19*AT$127)</f>
        <v>0</v>
      </c>
      <c r="AU71" s="12">
        <f>IF('KWh (Cumulative) LI'!AU71=0,0,((('KWh (Monthly) ENTRY LI'!AU71*0.5)+'KWh (Cumulative) LI'!AT71-'Rebasing adj LI'!AU61)*AU113)*AU$19*AU$127)</f>
        <v>0</v>
      </c>
      <c r="AV71" s="12">
        <f>IF('KWh (Cumulative) LI'!AV71=0,0,((('KWh (Monthly) ENTRY LI'!AV71*0.5)+'KWh (Cumulative) LI'!AU71-'Rebasing adj LI'!AV61)*AV113)*AV$19*AV$127)</f>
        <v>0</v>
      </c>
      <c r="AW71" s="12">
        <f>IF('KWh (Cumulative) LI'!AW71=0,0,((('KWh (Monthly) ENTRY LI'!AW71*0.5)+'KWh (Cumulative) LI'!AV71-'Rebasing adj LI'!AW61)*AW113)*AW$19*AW$127)</f>
        <v>0</v>
      </c>
      <c r="AX71" s="12">
        <f>IF('KWh (Cumulative) LI'!AX71=0,0,((('KWh (Monthly) ENTRY LI'!AX71*0.5)+'KWh (Cumulative) LI'!AW71-'Rebasing adj LI'!AX61)*AX113)*AX$19*AX$127)</f>
        <v>0</v>
      </c>
      <c r="AY71" s="12">
        <f>IF('KWh (Cumulative) LI'!AY71=0,0,((('KWh (Monthly) ENTRY LI'!AY71*0.5)+'KWh (Cumulative) LI'!AX71-'Rebasing adj LI'!AY61)*AY113)*AY$19*AY$127)</f>
        <v>0</v>
      </c>
      <c r="AZ71" s="12">
        <f>IF('KWh (Cumulative) LI'!AZ71=0,0,((('KWh (Monthly) ENTRY LI'!AZ71*0.5)+'KWh (Cumulative) LI'!AY71-'Rebasing adj LI'!AZ61)*AZ113)*AZ$19*AZ$127)</f>
        <v>0</v>
      </c>
      <c r="BA71" s="12">
        <f>IF('KWh (Cumulative) LI'!BA71=0,0,((('KWh (Monthly) ENTRY LI'!BA71*0.5)+'KWh (Cumulative) LI'!AZ71-'Rebasing adj LI'!BA61)*BA113)*BA$19*BA$127)</f>
        <v>0</v>
      </c>
      <c r="BB71" s="12">
        <f>IF('KWh (Cumulative) LI'!BB71=0,0,((('KWh (Monthly) ENTRY LI'!BB71*0.5)+'KWh (Cumulative) LI'!BA71-'Rebasing adj LI'!BB61)*BB113)*BB$19*BB$127)</f>
        <v>0</v>
      </c>
      <c r="BC71" s="12">
        <f>IF('KWh (Cumulative) LI'!BC71=0,0,((('KWh (Monthly) ENTRY LI'!BC71*0.5)+'KWh (Cumulative) LI'!BB71-'Rebasing adj LI'!BC61)*BC113)*BC$19*BC$127)</f>
        <v>0</v>
      </c>
      <c r="BD71" s="12">
        <f>IF('KWh (Cumulative) LI'!BD71=0,0,((('KWh (Monthly) ENTRY LI'!BD71*0.5)+'KWh (Cumulative) LI'!BC71-'Rebasing adj LI'!BD61)*BD113)*BD$19*BD$127)</f>
        <v>0</v>
      </c>
      <c r="BE71" s="12">
        <f>IF('KWh (Cumulative) LI'!BE71=0,0,((('KWh (Monthly) ENTRY LI'!BE71*0.5)+'KWh (Cumulative) LI'!BD71-'Rebasing adj LI'!BE61)*BE113)*BE$19*BE$127)</f>
        <v>0</v>
      </c>
      <c r="BF71" s="12">
        <f>IF('KWh (Cumulative) LI'!BF71=0,0,((('KWh (Monthly) ENTRY LI'!BF71*0.5)+'KWh (Cumulative) LI'!BE71-'Rebasing adj LI'!BF61)*BF113)*BF$19*BF$127)</f>
        <v>0</v>
      </c>
      <c r="BG71" s="12">
        <f>IF('KWh (Cumulative) LI'!BG71=0,0,((('KWh (Monthly) ENTRY LI'!BG71*0.5)+'KWh (Cumulative) LI'!BF71-'Rebasing adj LI'!BG61)*BG113)*BG$19*BG$127)</f>
        <v>0</v>
      </c>
      <c r="BH71" s="12">
        <f>IF('KWh (Cumulative) LI'!BH71=0,0,((('KWh (Monthly) ENTRY LI'!BH71*0.5)+'KWh (Cumulative) LI'!BG71-'Rebasing adj LI'!BH61)*BH113)*BH$19*BH$127)</f>
        <v>0</v>
      </c>
      <c r="BI71" s="12">
        <f>IF('KWh (Cumulative) LI'!BI71=0,0,((('KWh (Monthly) ENTRY LI'!BI71*0.5)+'KWh (Cumulative) LI'!BH71-'Rebasing adj LI'!BI61)*BI113)*BI$19*BI$127)</f>
        <v>0</v>
      </c>
      <c r="BJ71" s="12">
        <f>IF('KWh (Cumulative) LI'!BJ71=0,0,((('KWh (Monthly) ENTRY LI'!BJ71*0.5)+'KWh (Cumulative) LI'!BI71-'Rebasing adj LI'!BJ61)*BJ113)*BJ$19*BJ$127)</f>
        <v>0</v>
      </c>
      <c r="BK71" s="12">
        <f>IF('KWh (Cumulative) LI'!BK71=0,0,((('KWh (Monthly) ENTRY LI'!BK71*0.5)+'KWh (Cumulative) LI'!BJ71-'Rebasing adj LI'!BK61)*BK113)*BK$19*BK$127)</f>
        <v>0</v>
      </c>
      <c r="BL71" s="12">
        <f>IF('KWh (Cumulative) LI'!BL71=0,0,((('KWh (Monthly) ENTRY LI'!BL71*0.5)+'KWh (Cumulative) LI'!BK71-'Rebasing adj LI'!BL61)*BL113)*BL$19*BL$127)</f>
        <v>0</v>
      </c>
      <c r="BM71" s="12">
        <f>IF('KWh (Cumulative) LI'!BM71=0,0,((('KWh (Monthly) ENTRY LI'!BM71*0.5)+'KWh (Cumulative) LI'!BL71-'Rebasing adj LI'!BM61)*BM113)*BM$19*BM$127)</f>
        <v>0</v>
      </c>
      <c r="BN71" s="12">
        <f>IF('KWh (Cumulative) LI'!BN71=0,0,((('KWh (Monthly) ENTRY LI'!BN71*0.5)+'KWh (Cumulative) LI'!BM71-'Rebasing adj LI'!BN61)*BN113)*BN$19*BN$127)</f>
        <v>0</v>
      </c>
      <c r="BO71" s="12">
        <f>IF('KWh (Cumulative) LI'!BO71=0,0,((('KWh (Monthly) ENTRY LI'!BO71*0.5)+'KWh (Cumulative) LI'!BN71-'Rebasing adj LI'!BO61)*BO113)*BO$19*BO$127)</f>
        <v>0</v>
      </c>
      <c r="BP71" s="12">
        <f>IF('KWh (Cumulative) LI'!BP71=0,0,((('KWh (Monthly) ENTRY LI'!BP71*0.5)+'KWh (Cumulative) LI'!BO71-'Rebasing adj LI'!BP61)*BP113)*BP$19*BP$127)</f>
        <v>0</v>
      </c>
      <c r="BQ71" s="12">
        <f>IF('KWh (Cumulative) LI'!BQ71=0,0,((('KWh (Monthly) ENTRY LI'!BQ71*0.5)+'KWh (Cumulative) LI'!BP71-'Rebasing adj LI'!BQ61)*BQ113)*BQ$19*BQ$127)</f>
        <v>0</v>
      </c>
      <c r="BR71" s="12">
        <f>IF('KWh (Cumulative) LI'!BR71=0,0,((('KWh (Monthly) ENTRY LI'!BR71*0.5)+'KWh (Cumulative) LI'!BQ71-'Rebasing adj LI'!BR61)*BR113)*BR$19*BR$127)</f>
        <v>0</v>
      </c>
      <c r="BS71" s="12">
        <f>IF('KWh (Cumulative) LI'!BS71=0,0,((('KWh (Monthly) ENTRY LI'!BS71*0.5)+'KWh (Cumulative) LI'!BR71-'Rebasing adj LI'!BS61)*BS113)*BS$19*BS$127)</f>
        <v>0</v>
      </c>
      <c r="BT71" s="12">
        <f>IF('KWh (Cumulative) LI'!BT71=0,0,((('KWh (Monthly) ENTRY LI'!BT71*0.5)+'KWh (Cumulative) LI'!BS71-'Rebasing adj LI'!BT61)*BT113)*BT$19*BT$127)</f>
        <v>0</v>
      </c>
      <c r="BU71" s="12">
        <f>IF('KWh (Cumulative) LI'!BU71=0,0,((('KWh (Monthly) ENTRY LI'!BU71*0.5)+'KWh (Cumulative) LI'!BT71-'Rebasing adj LI'!BU61)*BU113)*BU$19*BU$127)</f>
        <v>0</v>
      </c>
      <c r="BV71" s="12">
        <f>IF('KWh (Cumulative) LI'!BV71=0,0,((('KWh (Monthly) ENTRY LI'!BV71*0.5)+'KWh (Cumulative) LI'!BU71-'Rebasing adj LI'!BV61)*BV113)*BV$19*BV$127)</f>
        <v>0</v>
      </c>
      <c r="BW71" s="12">
        <f>IF('KWh (Cumulative) LI'!BW71=0,0,((('KWh (Monthly) ENTRY LI'!BW71*0.5)+'KWh (Cumulative) LI'!BV71-'Rebasing adj LI'!BW61)*BW113)*BW$19*BW$127)</f>
        <v>0</v>
      </c>
      <c r="BX71" s="12">
        <f>IF('KWh (Cumulative) LI'!BX71=0,0,((('KWh (Monthly) ENTRY LI'!BX71*0.5)+'KWh (Cumulative) LI'!BW71-'Rebasing adj LI'!BX61)*BX113)*BX$19*BX$127)</f>
        <v>0</v>
      </c>
      <c r="BY71" s="12">
        <f>IF('KWh (Cumulative) LI'!BY71=0,0,((('KWh (Monthly) ENTRY LI'!BY71*0.5)+'KWh (Cumulative) LI'!BX71-'Rebasing adj LI'!BY61)*BY113)*BY$19*BY$127)</f>
        <v>0</v>
      </c>
      <c r="BZ71" s="12">
        <f>IF('KWh (Cumulative) LI'!BZ71=0,0,((('KWh (Monthly) ENTRY LI'!BZ71*0.5)+'KWh (Cumulative) LI'!BY71-'Rebasing adj LI'!BZ61)*BZ113)*BZ$19*BZ$127)</f>
        <v>0</v>
      </c>
      <c r="CA71" s="12">
        <f>IF('KWh (Cumulative) LI'!CA71=0,0,((('KWh (Monthly) ENTRY LI'!CA71*0.5)+'KWh (Cumulative) LI'!BZ71-'Rebasing adj LI'!CA61)*CA113)*CA$19*CA$127)</f>
        <v>0</v>
      </c>
      <c r="CB71" s="12">
        <f>IF('KWh (Cumulative) LI'!CB71=0,0,((('KWh (Monthly) ENTRY LI'!CB71*0.5)+'KWh (Cumulative) LI'!CA71-'Rebasing adj LI'!CB61)*CB113)*CB$19*CB$127)</f>
        <v>0</v>
      </c>
      <c r="CC71" s="12">
        <f>IF('KWh (Cumulative) LI'!CC71=0,0,((('KWh (Monthly) ENTRY LI'!CC71*0.5)+'KWh (Cumulative) LI'!CB71-'Rebasing adj LI'!CC61)*CC113)*CC$19*CC$127)</f>
        <v>0</v>
      </c>
      <c r="CD71" s="12">
        <f>IF('KWh (Cumulative) LI'!CD71=0,0,((('KWh (Monthly) ENTRY LI'!CD71*0.5)+'KWh (Cumulative) LI'!CC71-'Rebasing adj LI'!CD61)*CD113)*CD$19*CD$127)</f>
        <v>0</v>
      </c>
      <c r="CE71" s="12">
        <f>IF('KWh (Cumulative) LI'!CE71=0,0,((('KWh (Monthly) ENTRY LI'!CE71*0.5)+'KWh (Cumulative) LI'!CD71-'Rebasing adj LI'!CE61)*CE113)*CE$19*CE$127)</f>
        <v>0</v>
      </c>
      <c r="CF71" s="12">
        <f>IF('KWh (Cumulative) LI'!CF71=0,0,((('KWh (Monthly) ENTRY LI'!CF71*0.5)+'KWh (Cumulative) LI'!CE71-'Rebasing adj LI'!CF61)*CF113)*CF$19*CF$127)</f>
        <v>0</v>
      </c>
      <c r="CG71" s="12">
        <f>IF('KWh (Cumulative) LI'!CG71=0,0,((('KWh (Monthly) ENTRY LI'!CG71*0.5)+'KWh (Cumulative) LI'!CF71-'Rebasing adj LI'!CG61)*CG113)*CG$19*CG$127)</f>
        <v>0</v>
      </c>
      <c r="CH71" s="12">
        <f>IF('KWh (Cumulative) LI'!CH71=0,0,((('KWh (Monthly) ENTRY LI'!CH71*0.5)+'KWh (Cumulative) LI'!CG71-'Rebasing adj LI'!CH61)*CH113)*CH$19*CH$127)</f>
        <v>0</v>
      </c>
      <c r="CI71" s="12">
        <f>IF('KWh (Cumulative) LI'!CI71=0,0,((('KWh (Monthly) ENTRY LI'!CI71*0.5)+'KWh (Cumulative) LI'!CH71-'Rebasing adj LI'!CI61)*CI113)*CI$19*CI$127)</f>
        <v>0</v>
      </c>
      <c r="CJ71" s="12">
        <f>IF('KWh (Cumulative) LI'!CJ71=0,0,((('KWh (Monthly) ENTRY LI'!CJ71*0.5)+'KWh (Cumulative) LI'!CI71-'Rebasing adj LI'!CJ61)*CJ113)*CJ$19*CJ$127)</f>
        <v>0</v>
      </c>
    </row>
    <row r="72" spans="1:88" x14ac:dyDescent="0.35">
      <c r="A72" s="298"/>
      <c r="B72" s="47" t="s">
        <v>13</v>
      </c>
      <c r="C72" s="12">
        <f>IF('KWh (Cumulative) LI'!C72=0,0,((('KWh (Monthly) ENTRY LI'!C72*0.5)-'Rebasing adj LI'!C62)*C114)*C$19*C$127)</f>
        <v>0</v>
      </c>
      <c r="D72" s="12">
        <f>IF('KWh (Cumulative) LI'!D72=0,0,((('KWh (Monthly) ENTRY LI'!D72*0.5)+'KWh (Cumulative) LI'!C72-'Rebasing adj LI'!D62)*D114)*D$19*D$127)</f>
        <v>0</v>
      </c>
      <c r="E72" s="12">
        <f>IF('KWh (Cumulative) LI'!E72=0,0,((('KWh (Monthly) ENTRY LI'!E72*0.5)+'KWh (Cumulative) LI'!D72-'Rebasing adj LI'!E62)*E114)*E$19*E$127)</f>
        <v>0</v>
      </c>
      <c r="F72" s="12">
        <f>IF('KWh (Cumulative) LI'!F72=0,0,((('KWh (Monthly) ENTRY LI'!F72*0.5)+'KWh (Cumulative) LI'!E72-'Rebasing adj LI'!F62)*F114)*F$19*F$127)</f>
        <v>0</v>
      </c>
      <c r="G72" s="12">
        <f>IF('KWh (Cumulative) LI'!G72=0,0,((('KWh (Monthly) ENTRY LI'!G72*0.5)+'KWh (Cumulative) LI'!F72-'Rebasing adj LI'!G62)*G114)*G$19*G$127)</f>
        <v>0</v>
      </c>
      <c r="H72" s="12">
        <f>IF('KWh (Cumulative) LI'!H72=0,0,((('KWh (Monthly) ENTRY LI'!H72*0.5)+'KWh (Cumulative) LI'!G72-'Rebasing adj LI'!H62)*H114)*H$19*H$127)</f>
        <v>0</v>
      </c>
      <c r="I72" s="12">
        <f>IF('KWh (Cumulative) LI'!I72=0,0,((('KWh (Monthly) ENTRY LI'!I72*0.5)+'KWh (Cumulative) LI'!H72-'Rebasing adj LI'!I62)*I114)*I$19*I$127)</f>
        <v>0</v>
      </c>
      <c r="J72" s="12">
        <f>IF('KWh (Cumulative) LI'!J72=0,0,((('KWh (Monthly) ENTRY LI'!J72*0.5)+'KWh (Cumulative) LI'!I72-'Rebasing adj LI'!J62)*J114)*J$19*J$127)</f>
        <v>0</v>
      </c>
      <c r="K72" s="12">
        <f>IF('KWh (Cumulative) LI'!K72=0,0,((('KWh (Monthly) ENTRY LI'!K72*0.5)+'KWh (Cumulative) LI'!J72-'Rebasing adj LI'!K62)*K114)*K$19*K$127)</f>
        <v>0</v>
      </c>
      <c r="L72" s="12">
        <f>IF('KWh (Cumulative) LI'!L72=0,0,((('KWh (Monthly) ENTRY LI'!L72*0.5)+'KWh (Cumulative) LI'!K72-'Rebasing adj LI'!L62)*L114)*L$19*L$127)</f>
        <v>0</v>
      </c>
      <c r="M72" s="12">
        <f>IF('KWh (Cumulative) LI'!M72=0,0,((('KWh (Monthly) ENTRY LI'!M72*0.5)+'KWh (Cumulative) LI'!L72-'Rebasing adj LI'!M62)*M114)*M$19*M$127)</f>
        <v>0</v>
      </c>
      <c r="N72" s="12">
        <f>IF('KWh (Cumulative) LI'!N72=0,0,((('KWh (Monthly) ENTRY LI'!N72*0.5)+'KWh (Cumulative) LI'!M72-'Rebasing adj LI'!N62)*N114)*N$19*N$127)</f>
        <v>0</v>
      </c>
      <c r="O72" s="12">
        <f>IF('KWh (Cumulative) LI'!O72=0,0,((('KWh (Monthly) ENTRY LI'!O72*0.5)+'KWh (Cumulative) LI'!N72-'Rebasing adj LI'!O62)*O114)*O$19*O$127)</f>
        <v>0</v>
      </c>
      <c r="P72" s="12">
        <f>IF('KWh (Cumulative) LI'!P72=0,0,((('KWh (Monthly) ENTRY LI'!P72*0.5)+'KWh (Cumulative) LI'!O72-'Rebasing adj LI'!P62)*P114)*P$19*P$127)</f>
        <v>0</v>
      </c>
      <c r="Q72" s="12">
        <f>IF('KWh (Cumulative) LI'!Q72=0,0,((('KWh (Monthly) ENTRY LI'!Q72*0.5)+'KWh (Cumulative) LI'!P72-'Rebasing adj LI'!Q62)*Q114)*Q$19*Q$127)</f>
        <v>0</v>
      </c>
      <c r="R72" s="12">
        <f>IF('KWh (Cumulative) LI'!R72=0,0,((('KWh (Monthly) ENTRY LI'!R72*0.5)+'KWh (Cumulative) LI'!Q72-'Rebasing adj LI'!R62)*R114)*R$19*R$127)</f>
        <v>0</v>
      </c>
      <c r="S72" s="12">
        <f>IF('KWh (Cumulative) LI'!S72=0,0,((('KWh (Monthly) ENTRY LI'!S72*0.5)+'KWh (Cumulative) LI'!R72-'Rebasing adj LI'!S62)*S114)*S$19*S$127)</f>
        <v>0</v>
      </c>
      <c r="T72" s="12">
        <f>IF('KWh (Cumulative) LI'!T72=0,0,((('KWh (Monthly) ENTRY LI'!T72*0.5)+'KWh (Cumulative) LI'!S72-'Rebasing adj LI'!T62)*T114)*T$19*T$127)</f>
        <v>0</v>
      </c>
      <c r="U72" s="12">
        <f>IF('KWh (Cumulative) LI'!U72=0,0,((('KWh (Monthly) ENTRY LI'!U72*0.5)+'KWh (Cumulative) LI'!T72-'Rebasing adj LI'!U62)*U114)*U$19*U$127)</f>
        <v>0</v>
      </c>
      <c r="V72" s="12">
        <f>IF('KWh (Cumulative) LI'!V72=0,0,((('KWh (Monthly) ENTRY LI'!V72*0.5)+'KWh (Cumulative) LI'!U72-'Rebasing adj LI'!V62)*V114)*V$19*V$127)</f>
        <v>0</v>
      </c>
      <c r="W72" s="12">
        <f>IF('KWh (Cumulative) LI'!W72=0,0,((('KWh (Monthly) ENTRY LI'!W72*0.5)+'KWh (Cumulative) LI'!V72-'Rebasing adj LI'!W62)*W114)*W$19*W$127)</f>
        <v>0</v>
      </c>
      <c r="X72" s="12">
        <f>IF('KWh (Cumulative) LI'!X72=0,0,((('KWh (Monthly) ENTRY LI'!X72*0.5)+'KWh (Cumulative) LI'!W72-'Rebasing adj LI'!X62)*X114)*X$19*X$127)</f>
        <v>0</v>
      </c>
      <c r="Y72" s="12">
        <f>IF('KWh (Cumulative) LI'!Y72=0,0,((('KWh (Monthly) ENTRY LI'!Y72*0.5)+'KWh (Cumulative) LI'!X72-'Rebasing adj LI'!Y62)*Y114)*Y$19*Y$127)</f>
        <v>0</v>
      </c>
      <c r="Z72" s="12">
        <f>IF('KWh (Cumulative) LI'!Z72=0,0,((('KWh (Monthly) ENTRY LI'!Z72*0.5)+'KWh (Cumulative) LI'!Y72-'Rebasing adj LI'!Z62)*Z114)*Z$19*Z$127)</f>
        <v>0</v>
      </c>
      <c r="AA72" s="12">
        <f>IF('KWh (Cumulative) LI'!AA72=0,0,((('KWh (Monthly) ENTRY LI'!AA72*0.5)+'KWh (Cumulative) LI'!Z72-'Rebasing adj LI'!AA62)*AA114)*AA$19*AA$127)</f>
        <v>0</v>
      </c>
      <c r="AB72" s="12">
        <f>IF('KWh (Cumulative) LI'!AB72=0,0,((('KWh (Monthly) ENTRY LI'!AB72*0.5)+'KWh (Cumulative) LI'!AA72-'Rebasing adj LI'!AB62)*AB114)*AB$19*AB$127)</f>
        <v>0</v>
      </c>
      <c r="AC72" s="12">
        <f>IF('KWh (Cumulative) LI'!AC72=0,0,((('KWh (Monthly) ENTRY LI'!AC72*0.5)+'KWh (Cumulative) LI'!AB72-'Rebasing adj LI'!AC62)*AC114)*AC$19*AC$127)</f>
        <v>0</v>
      </c>
      <c r="AD72" s="12">
        <f>IF('KWh (Cumulative) LI'!AD72=0,0,((('KWh (Monthly) ENTRY LI'!AD72*0.5)+'KWh (Cumulative) LI'!AC72-'Rebasing adj LI'!AD62)*AD114)*AD$19*AD$127)</f>
        <v>0</v>
      </c>
      <c r="AE72" s="12">
        <f>IF('KWh (Cumulative) LI'!AE72=0,0,((('KWh (Monthly) ENTRY LI'!AE72*0.5)+'KWh (Cumulative) LI'!AD72-'Rebasing adj LI'!AE62)*AE114)*AE$19*AE$127)</f>
        <v>0</v>
      </c>
      <c r="AF72" s="12">
        <f>IF('KWh (Cumulative) LI'!AF72=0,0,((('KWh (Monthly) ENTRY LI'!AF72*0.5)+'KWh (Cumulative) LI'!AE72-'Rebasing adj LI'!AF62)*AF114)*AF$19*AF$127)</f>
        <v>0</v>
      </c>
      <c r="AG72" s="12">
        <f>IF('KWh (Cumulative) LI'!AG72=0,0,((('KWh (Monthly) ENTRY LI'!AG72*0.5)+'KWh (Cumulative) LI'!AF72-'Rebasing adj LI'!AG62)*AG114)*AG$19*AG$127)</f>
        <v>0</v>
      </c>
      <c r="AH72" s="12">
        <f>IF('KWh (Cumulative) LI'!AH72=0,0,((('KWh (Monthly) ENTRY LI'!AH72*0.5)+'KWh (Cumulative) LI'!AG72-'Rebasing adj LI'!AH62)*AH114)*AH$19*AH$127)</f>
        <v>0</v>
      </c>
      <c r="AI72" s="12">
        <f>IF('KWh (Cumulative) LI'!AI72=0,0,((('KWh (Monthly) ENTRY LI'!AI72*0.5)+'KWh (Cumulative) LI'!AH72-'Rebasing adj LI'!AI62)*AI114)*AI$19*AI$127)</f>
        <v>0</v>
      </c>
      <c r="AJ72" s="12">
        <f>IF('KWh (Cumulative) LI'!AJ72=0,0,((('KWh (Monthly) ENTRY LI'!AJ72*0.5)+'KWh (Cumulative) LI'!AI72-'Rebasing adj LI'!AJ62)*AJ114)*AJ$19*AJ$127)</f>
        <v>0</v>
      </c>
      <c r="AK72" s="12">
        <f>IF('KWh (Cumulative) LI'!AK72=0,0,((('KWh (Monthly) ENTRY LI'!AK72*0.5)+'KWh (Cumulative) LI'!AJ72-'Rebasing adj LI'!AK62)*AK114)*AK$19*AK$127)</f>
        <v>0</v>
      </c>
      <c r="AL72" s="12">
        <f>IF('KWh (Cumulative) LI'!AL72=0,0,((('KWh (Monthly) ENTRY LI'!AL72*0.5)+'KWh (Cumulative) LI'!AK72-'Rebasing adj LI'!AL62)*AL114)*AL$19*AL$127)</f>
        <v>0</v>
      </c>
      <c r="AM72" s="12">
        <f>IF('KWh (Cumulative) LI'!AM72=0,0,((('KWh (Monthly) ENTRY LI'!AM72*0.5)+'KWh (Cumulative) LI'!AL72-'Rebasing adj LI'!AM62)*AM114)*AM$19*AM$127)</f>
        <v>0</v>
      </c>
      <c r="AN72" s="12">
        <f>IF('KWh (Cumulative) LI'!AN72=0,0,((('KWh (Monthly) ENTRY LI'!AN72*0.5)+'KWh (Cumulative) LI'!AM72-'Rebasing adj LI'!AN62)*AN114)*AN$19*AN$127)</f>
        <v>0</v>
      </c>
      <c r="AO72" s="12">
        <f>IF('KWh (Cumulative) LI'!AO72=0,0,((('KWh (Monthly) ENTRY LI'!AO72*0.5)+'KWh (Cumulative) LI'!AN72-'Rebasing adj LI'!AO62)*AO114)*AO$19*AO$127)</f>
        <v>0</v>
      </c>
      <c r="AP72" s="12">
        <f>IF('KWh (Cumulative) LI'!AP72=0,0,((('KWh (Monthly) ENTRY LI'!AP72*0.5)+'KWh (Cumulative) LI'!AO72-'Rebasing adj LI'!AP62)*AP114)*AP$19*AP$127)</f>
        <v>0</v>
      </c>
      <c r="AQ72" s="12">
        <f>IF('KWh (Cumulative) LI'!AQ72=0,0,((('KWh (Monthly) ENTRY LI'!AQ72*0.5)+'KWh (Cumulative) LI'!AP72-'Rebasing adj LI'!AQ62)*AQ114)*AQ$19*AQ$127)</f>
        <v>0</v>
      </c>
      <c r="AR72" s="12">
        <f>IF('KWh (Cumulative) LI'!AR72=0,0,((('KWh (Monthly) ENTRY LI'!AR72*0.5)+'KWh (Cumulative) LI'!AQ72-'Rebasing adj LI'!AR62)*AR114)*AR$19*AR$127)</f>
        <v>0</v>
      </c>
      <c r="AS72" s="12">
        <f>IF('KWh (Cumulative) LI'!AS72=0,0,((('KWh (Monthly) ENTRY LI'!AS72*0.5)+'KWh (Cumulative) LI'!AR72-'Rebasing adj LI'!AS62)*AS114)*AS$19*AS$127)</f>
        <v>0</v>
      </c>
      <c r="AT72" s="12">
        <f>IF('KWh (Cumulative) LI'!AT72=0,0,((('KWh (Monthly) ENTRY LI'!AT72*0.5)+'KWh (Cumulative) LI'!AS72-'Rebasing adj LI'!AT62)*AT114)*AT$19*AT$127)</f>
        <v>0</v>
      </c>
      <c r="AU72" s="12">
        <f>IF('KWh (Cumulative) LI'!AU72=0,0,((('KWh (Monthly) ENTRY LI'!AU72*0.5)+'KWh (Cumulative) LI'!AT72-'Rebasing adj LI'!AU62)*AU114)*AU$19*AU$127)</f>
        <v>0</v>
      </c>
      <c r="AV72" s="12">
        <f>IF('KWh (Cumulative) LI'!AV72=0,0,((('KWh (Monthly) ENTRY LI'!AV72*0.5)+'KWh (Cumulative) LI'!AU72-'Rebasing adj LI'!AV62)*AV114)*AV$19*AV$127)</f>
        <v>0</v>
      </c>
      <c r="AW72" s="12">
        <f>IF('KWh (Cumulative) LI'!AW72=0,0,((('KWh (Monthly) ENTRY LI'!AW72*0.5)+'KWh (Cumulative) LI'!AV72-'Rebasing adj LI'!AW62)*AW114)*AW$19*AW$127)</f>
        <v>0</v>
      </c>
      <c r="AX72" s="12">
        <f>IF('KWh (Cumulative) LI'!AX72=0,0,((('KWh (Monthly) ENTRY LI'!AX72*0.5)+'KWh (Cumulative) LI'!AW72-'Rebasing adj LI'!AX62)*AX114)*AX$19*AX$127)</f>
        <v>0</v>
      </c>
      <c r="AY72" s="12">
        <f>IF('KWh (Cumulative) LI'!AY72=0,0,((('KWh (Monthly) ENTRY LI'!AY72*0.5)+'KWh (Cumulative) LI'!AX72-'Rebasing adj LI'!AY62)*AY114)*AY$19*AY$127)</f>
        <v>0</v>
      </c>
      <c r="AZ72" s="12">
        <f>IF('KWh (Cumulative) LI'!AZ72=0,0,((('KWh (Monthly) ENTRY LI'!AZ72*0.5)+'KWh (Cumulative) LI'!AY72-'Rebasing adj LI'!AZ62)*AZ114)*AZ$19*AZ$127)</f>
        <v>0</v>
      </c>
      <c r="BA72" s="12">
        <f>IF('KWh (Cumulative) LI'!BA72=0,0,((('KWh (Monthly) ENTRY LI'!BA72*0.5)+'KWh (Cumulative) LI'!AZ72-'Rebasing adj LI'!BA62)*BA114)*BA$19*BA$127)</f>
        <v>0</v>
      </c>
      <c r="BB72" s="12">
        <f>IF('KWh (Cumulative) LI'!BB72=0,0,((('KWh (Monthly) ENTRY LI'!BB72*0.5)+'KWh (Cumulative) LI'!BA72-'Rebasing adj LI'!BB62)*BB114)*BB$19*BB$127)</f>
        <v>0</v>
      </c>
      <c r="BC72" s="12">
        <f>IF('KWh (Cumulative) LI'!BC72=0,0,((('KWh (Monthly) ENTRY LI'!BC72*0.5)+'KWh (Cumulative) LI'!BB72-'Rebasing adj LI'!BC62)*BC114)*BC$19*BC$127)</f>
        <v>0</v>
      </c>
      <c r="BD72" s="12">
        <f>IF('KWh (Cumulative) LI'!BD72=0,0,((('KWh (Monthly) ENTRY LI'!BD72*0.5)+'KWh (Cumulative) LI'!BC72-'Rebasing adj LI'!BD62)*BD114)*BD$19*BD$127)</f>
        <v>0</v>
      </c>
      <c r="BE72" s="12">
        <f>IF('KWh (Cumulative) LI'!BE72=0,0,((('KWh (Monthly) ENTRY LI'!BE72*0.5)+'KWh (Cumulative) LI'!BD72-'Rebasing adj LI'!BE62)*BE114)*BE$19*BE$127)</f>
        <v>0</v>
      </c>
      <c r="BF72" s="12">
        <f>IF('KWh (Cumulative) LI'!BF72=0,0,((('KWh (Monthly) ENTRY LI'!BF72*0.5)+'KWh (Cumulative) LI'!BE72-'Rebasing adj LI'!BF62)*BF114)*BF$19*BF$127)</f>
        <v>0</v>
      </c>
      <c r="BG72" s="12">
        <f>IF('KWh (Cumulative) LI'!BG72=0,0,((('KWh (Monthly) ENTRY LI'!BG72*0.5)+'KWh (Cumulative) LI'!BF72-'Rebasing adj LI'!BG62)*BG114)*BG$19*BG$127)</f>
        <v>0</v>
      </c>
      <c r="BH72" s="12">
        <f>IF('KWh (Cumulative) LI'!BH72=0,0,((('KWh (Monthly) ENTRY LI'!BH72*0.5)+'KWh (Cumulative) LI'!BG72-'Rebasing adj LI'!BH62)*BH114)*BH$19*BH$127)</f>
        <v>0</v>
      </c>
      <c r="BI72" s="12">
        <f>IF('KWh (Cumulative) LI'!BI72=0,0,((('KWh (Monthly) ENTRY LI'!BI72*0.5)+'KWh (Cumulative) LI'!BH72-'Rebasing adj LI'!BI62)*BI114)*BI$19*BI$127)</f>
        <v>0</v>
      </c>
      <c r="BJ72" s="12">
        <f>IF('KWh (Cumulative) LI'!BJ72=0,0,((('KWh (Monthly) ENTRY LI'!BJ72*0.5)+'KWh (Cumulative) LI'!BI72-'Rebasing adj LI'!BJ62)*BJ114)*BJ$19*BJ$127)</f>
        <v>0</v>
      </c>
      <c r="BK72" s="12">
        <f>IF('KWh (Cumulative) LI'!BK72=0,0,((('KWh (Monthly) ENTRY LI'!BK72*0.5)+'KWh (Cumulative) LI'!BJ72-'Rebasing adj LI'!BK62)*BK114)*BK$19*BK$127)</f>
        <v>0</v>
      </c>
      <c r="BL72" s="12">
        <f>IF('KWh (Cumulative) LI'!BL72=0,0,((('KWh (Monthly) ENTRY LI'!BL72*0.5)+'KWh (Cumulative) LI'!BK72-'Rebasing adj LI'!BL62)*BL114)*BL$19*BL$127)</f>
        <v>0</v>
      </c>
      <c r="BM72" s="12">
        <f>IF('KWh (Cumulative) LI'!BM72=0,0,((('KWh (Monthly) ENTRY LI'!BM72*0.5)+'KWh (Cumulative) LI'!BL72-'Rebasing adj LI'!BM62)*BM114)*BM$19*BM$127)</f>
        <v>0</v>
      </c>
      <c r="BN72" s="12">
        <f>IF('KWh (Cumulative) LI'!BN72=0,0,((('KWh (Monthly) ENTRY LI'!BN72*0.5)+'KWh (Cumulative) LI'!BM72-'Rebasing adj LI'!BN62)*BN114)*BN$19*BN$127)</f>
        <v>0</v>
      </c>
      <c r="BO72" s="12">
        <f>IF('KWh (Cumulative) LI'!BO72=0,0,((('KWh (Monthly) ENTRY LI'!BO72*0.5)+'KWh (Cumulative) LI'!BN72-'Rebasing adj LI'!BO62)*BO114)*BO$19*BO$127)</f>
        <v>0</v>
      </c>
      <c r="BP72" s="12">
        <f>IF('KWh (Cumulative) LI'!BP72=0,0,((('KWh (Monthly) ENTRY LI'!BP72*0.5)+'KWh (Cumulative) LI'!BO72-'Rebasing adj LI'!BP62)*BP114)*BP$19*BP$127)</f>
        <v>0</v>
      </c>
      <c r="BQ72" s="12">
        <f>IF('KWh (Cumulative) LI'!BQ72=0,0,((('KWh (Monthly) ENTRY LI'!BQ72*0.5)+'KWh (Cumulative) LI'!BP72-'Rebasing adj LI'!BQ62)*BQ114)*BQ$19*BQ$127)</f>
        <v>0</v>
      </c>
      <c r="BR72" s="12">
        <f>IF('KWh (Cumulative) LI'!BR72=0,0,((('KWh (Monthly) ENTRY LI'!BR72*0.5)+'KWh (Cumulative) LI'!BQ72-'Rebasing adj LI'!BR62)*BR114)*BR$19*BR$127)</f>
        <v>0</v>
      </c>
      <c r="BS72" s="12">
        <f>IF('KWh (Cumulative) LI'!BS72=0,0,((('KWh (Monthly) ENTRY LI'!BS72*0.5)+'KWh (Cumulative) LI'!BR72-'Rebasing adj LI'!BS62)*BS114)*BS$19*BS$127)</f>
        <v>0</v>
      </c>
      <c r="BT72" s="12">
        <f>IF('KWh (Cumulative) LI'!BT72=0,0,((('KWh (Monthly) ENTRY LI'!BT72*0.5)+'KWh (Cumulative) LI'!BS72-'Rebasing adj LI'!BT62)*BT114)*BT$19*BT$127)</f>
        <v>0</v>
      </c>
      <c r="BU72" s="12">
        <f>IF('KWh (Cumulative) LI'!BU72=0,0,((('KWh (Monthly) ENTRY LI'!BU72*0.5)+'KWh (Cumulative) LI'!BT72-'Rebasing adj LI'!BU62)*BU114)*BU$19*BU$127)</f>
        <v>0</v>
      </c>
      <c r="BV72" s="12">
        <f>IF('KWh (Cumulative) LI'!BV72=0,0,((('KWh (Monthly) ENTRY LI'!BV72*0.5)+'KWh (Cumulative) LI'!BU72-'Rebasing adj LI'!BV62)*BV114)*BV$19*BV$127)</f>
        <v>0</v>
      </c>
      <c r="BW72" s="12">
        <f>IF('KWh (Cumulative) LI'!BW72=0,0,((('KWh (Monthly) ENTRY LI'!BW72*0.5)+'KWh (Cumulative) LI'!BV72-'Rebasing adj LI'!BW62)*BW114)*BW$19*BW$127)</f>
        <v>0</v>
      </c>
      <c r="BX72" s="12">
        <f>IF('KWh (Cumulative) LI'!BX72=0,0,((('KWh (Monthly) ENTRY LI'!BX72*0.5)+'KWh (Cumulative) LI'!BW72-'Rebasing adj LI'!BX62)*BX114)*BX$19*BX$127)</f>
        <v>0</v>
      </c>
      <c r="BY72" s="12">
        <f>IF('KWh (Cumulative) LI'!BY72=0,0,((('KWh (Monthly) ENTRY LI'!BY72*0.5)+'KWh (Cumulative) LI'!BX72-'Rebasing adj LI'!BY62)*BY114)*BY$19*BY$127)</f>
        <v>0</v>
      </c>
      <c r="BZ72" s="12">
        <f>IF('KWh (Cumulative) LI'!BZ72=0,0,((('KWh (Monthly) ENTRY LI'!BZ72*0.5)+'KWh (Cumulative) LI'!BY72-'Rebasing adj LI'!BZ62)*BZ114)*BZ$19*BZ$127)</f>
        <v>0</v>
      </c>
      <c r="CA72" s="12">
        <f>IF('KWh (Cumulative) LI'!CA72=0,0,((('KWh (Monthly) ENTRY LI'!CA72*0.5)+'KWh (Cumulative) LI'!BZ72-'Rebasing adj LI'!CA62)*CA114)*CA$19*CA$127)</f>
        <v>0</v>
      </c>
      <c r="CB72" s="12">
        <f>IF('KWh (Cumulative) LI'!CB72=0,0,((('KWh (Monthly) ENTRY LI'!CB72*0.5)+'KWh (Cumulative) LI'!CA72-'Rebasing adj LI'!CB62)*CB114)*CB$19*CB$127)</f>
        <v>0</v>
      </c>
      <c r="CC72" s="12">
        <f>IF('KWh (Cumulative) LI'!CC72=0,0,((('KWh (Monthly) ENTRY LI'!CC72*0.5)+'KWh (Cumulative) LI'!CB72-'Rebasing adj LI'!CC62)*CC114)*CC$19*CC$127)</f>
        <v>0</v>
      </c>
      <c r="CD72" s="12">
        <f>IF('KWh (Cumulative) LI'!CD72=0,0,((('KWh (Monthly) ENTRY LI'!CD72*0.5)+'KWh (Cumulative) LI'!CC72-'Rebasing adj LI'!CD62)*CD114)*CD$19*CD$127)</f>
        <v>0</v>
      </c>
      <c r="CE72" s="12">
        <f>IF('KWh (Cumulative) LI'!CE72=0,0,((('KWh (Monthly) ENTRY LI'!CE72*0.5)+'KWh (Cumulative) LI'!CD72-'Rebasing adj LI'!CE62)*CE114)*CE$19*CE$127)</f>
        <v>0</v>
      </c>
      <c r="CF72" s="12">
        <f>IF('KWh (Cumulative) LI'!CF72=0,0,((('KWh (Monthly) ENTRY LI'!CF72*0.5)+'KWh (Cumulative) LI'!CE72-'Rebasing adj LI'!CF62)*CF114)*CF$19*CF$127)</f>
        <v>0</v>
      </c>
      <c r="CG72" s="12">
        <f>IF('KWh (Cumulative) LI'!CG72=0,0,((('KWh (Monthly) ENTRY LI'!CG72*0.5)+'KWh (Cumulative) LI'!CF72-'Rebasing adj LI'!CG62)*CG114)*CG$19*CG$127)</f>
        <v>0</v>
      </c>
      <c r="CH72" s="12">
        <f>IF('KWh (Cumulative) LI'!CH72=0,0,((('KWh (Monthly) ENTRY LI'!CH72*0.5)+'KWh (Cumulative) LI'!CG72-'Rebasing adj LI'!CH62)*CH114)*CH$19*CH$127)</f>
        <v>0</v>
      </c>
      <c r="CI72" s="12">
        <f>IF('KWh (Cumulative) LI'!CI72=0,0,((('KWh (Monthly) ENTRY LI'!CI72*0.5)+'KWh (Cumulative) LI'!CH72-'Rebasing adj LI'!CI62)*CI114)*CI$19*CI$127)</f>
        <v>0</v>
      </c>
      <c r="CJ72" s="12">
        <f>IF('KWh (Cumulative) LI'!CJ72=0,0,((('KWh (Monthly) ENTRY LI'!CJ72*0.5)+'KWh (Cumulative) LI'!CI72-'Rebasing adj LI'!CJ62)*CJ114)*CJ$19*CJ$127)</f>
        <v>0</v>
      </c>
    </row>
    <row r="73" spans="1:88" x14ac:dyDescent="0.35">
      <c r="A73" s="298"/>
      <c r="B73" s="47" t="s">
        <v>4</v>
      </c>
      <c r="C73" s="12">
        <f>IF('KWh (Cumulative) LI'!C73=0,0,((('KWh (Monthly) ENTRY LI'!C73*0.5)-'Rebasing adj LI'!C63)*C115)*C$19*C$127)</f>
        <v>0</v>
      </c>
      <c r="D73" s="12">
        <f>IF('KWh (Cumulative) LI'!D73=0,0,((('KWh (Monthly) ENTRY LI'!D73*0.5)+'KWh (Cumulative) LI'!C73-'Rebasing adj LI'!D63)*D115)*D$19*D$127)</f>
        <v>0</v>
      </c>
      <c r="E73" s="12">
        <f>IF('KWh (Cumulative) LI'!E73=0,0,((('KWh (Monthly) ENTRY LI'!E73*0.5)+'KWh (Cumulative) LI'!D73-'Rebasing adj LI'!E63)*E115)*E$19*E$127)</f>
        <v>0</v>
      </c>
      <c r="F73" s="12">
        <f>IF('KWh (Cumulative) LI'!F73=0,0,((('KWh (Monthly) ENTRY LI'!F73*0.5)+'KWh (Cumulative) LI'!E73-'Rebasing adj LI'!F63)*F115)*F$19*F$127)</f>
        <v>0</v>
      </c>
      <c r="G73" s="12">
        <f>IF('KWh (Cumulative) LI'!G73=0,0,((('KWh (Monthly) ENTRY LI'!G73*0.5)+'KWh (Cumulative) LI'!F73-'Rebasing adj LI'!G63)*G115)*G$19*G$127)</f>
        <v>0</v>
      </c>
      <c r="H73" s="12">
        <f>IF('KWh (Cumulative) LI'!H73=0,0,((('KWh (Monthly) ENTRY LI'!H73*0.5)+'KWh (Cumulative) LI'!G73-'Rebasing adj LI'!H63)*H115)*H$19*H$127)</f>
        <v>0</v>
      </c>
      <c r="I73" s="12">
        <f>IF('KWh (Cumulative) LI'!I73=0,0,((('KWh (Monthly) ENTRY LI'!I73*0.5)+'KWh (Cumulative) LI'!H73-'Rebasing adj LI'!I63)*I115)*I$19*I$127)</f>
        <v>0</v>
      </c>
      <c r="J73" s="12">
        <f>IF('KWh (Cumulative) LI'!J73=0,0,((('KWh (Monthly) ENTRY LI'!J73*0.5)+'KWh (Cumulative) LI'!I73-'Rebasing adj LI'!J63)*J115)*J$19*J$127)</f>
        <v>0</v>
      </c>
      <c r="K73" s="12">
        <f>IF('KWh (Cumulative) LI'!K73=0,0,((('KWh (Monthly) ENTRY LI'!K73*0.5)+'KWh (Cumulative) LI'!J73-'Rebasing adj LI'!K63)*K115)*K$19*K$127)</f>
        <v>0</v>
      </c>
      <c r="L73" s="12">
        <f>IF('KWh (Cumulative) LI'!L73=0,0,((('KWh (Monthly) ENTRY LI'!L73*0.5)+'KWh (Cumulative) LI'!K73-'Rebasing adj LI'!L63)*L115)*L$19*L$127)</f>
        <v>0</v>
      </c>
      <c r="M73" s="12">
        <f>IF('KWh (Cumulative) LI'!M73=0,0,((('KWh (Monthly) ENTRY LI'!M73*0.5)+'KWh (Cumulative) LI'!L73-'Rebasing adj LI'!M63)*M115)*M$19*M$127)</f>
        <v>0</v>
      </c>
      <c r="N73" s="12">
        <f>IF('KWh (Cumulative) LI'!N73=0,0,((('KWh (Monthly) ENTRY LI'!N73*0.5)+'KWh (Cumulative) LI'!M73-'Rebasing adj LI'!N63)*N115)*N$19*N$127)</f>
        <v>0</v>
      </c>
      <c r="O73" s="12">
        <f>IF('KWh (Cumulative) LI'!O73=0,0,((('KWh (Monthly) ENTRY LI'!O73*0.5)+'KWh (Cumulative) LI'!N73-'Rebasing adj LI'!O63)*O115)*O$19*O$127)</f>
        <v>0</v>
      </c>
      <c r="P73" s="12">
        <f>IF('KWh (Cumulative) LI'!P73=0,0,((('KWh (Monthly) ENTRY LI'!P73*0.5)+'KWh (Cumulative) LI'!O73-'Rebasing adj LI'!P63)*P115)*P$19*P$127)</f>
        <v>0</v>
      </c>
      <c r="Q73" s="12">
        <f>IF('KWh (Cumulative) LI'!Q73=0,0,((('KWh (Monthly) ENTRY LI'!Q73*0.5)+'KWh (Cumulative) LI'!P73-'Rebasing adj LI'!Q63)*Q115)*Q$19*Q$127)</f>
        <v>0</v>
      </c>
      <c r="R73" s="12">
        <f>IF('KWh (Cumulative) LI'!R73=0,0,((('KWh (Monthly) ENTRY LI'!R73*0.5)+'KWh (Cumulative) LI'!Q73-'Rebasing adj LI'!R63)*R115)*R$19*R$127)</f>
        <v>0</v>
      </c>
      <c r="S73" s="12">
        <f>IF('KWh (Cumulative) LI'!S73=0,0,((('KWh (Monthly) ENTRY LI'!S73*0.5)+'KWh (Cumulative) LI'!R73-'Rebasing adj LI'!S63)*S115)*S$19*S$127)</f>
        <v>0</v>
      </c>
      <c r="T73" s="12">
        <f>IF('KWh (Cumulative) LI'!T73=0,0,((('KWh (Monthly) ENTRY LI'!T73*0.5)+'KWh (Cumulative) LI'!S73-'Rebasing adj LI'!T63)*T115)*T$19*T$127)</f>
        <v>0</v>
      </c>
      <c r="U73" s="12">
        <f>IF('KWh (Cumulative) LI'!U73=0,0,((('KWh (Monthly) ENTRY LI'!U73*0.5)+'KWh (Cumulative) LI'!T73-'Rebasing adj LI'!U63)*U115)*U$19*U$127)</f>
        <v>0</v>
      </c>
      <c r="V73" s="12">
        <f>IF('KWh (Cumulative) LI'!V73=0,0,((('KWh (Monthly) ENTRY LI'!V73*0.5)+'KWh (Cumulative) LI'!U73-'Rebasing adj LI'!V63)*V115)*V$19*V$127)</f>
        <v>0</v>
      </c>
      <c r="W73" s="12">
        <f>IF('KWh (Cumulative) LI'!W73=0,0,((('KWh (Monthly) ENTRY LI'!W73*0.5)+'KWh (Cumulative) LI'!V73-'Rebasing adj LI'!W63)*W115)*W$19*W$127)</f>
        <v>0</v>
      </c>
      <c r="X73" s="12">
        <f>IF('KWh (Cumulative) LI'!X73=0,0,((('KWh (Monthly) ENTRY LI'!X73*0.5)+'KWh (Cumulative) LI'!W73-'Rebasing adj LI'!X63)*X115)*X$19*X$127)</f>
        <v>0</v>
      </c>
      <c r="Y73" s="12">
        <f>IF('KWh (Cumulative) LI'!Y73=0,0,((('KWh (Monthly) ENTRY LI'!Y73*0.5)+'KWh (Cumulative) LI'!X73-'Rebasing adj LI'!Y63)*Y115)*Y$19*Y$127)</f>
        <v>0</v>
      </c>
      <c r="Z73" s="12">
        <f>IF('KWh (Cumulative) LI'!Z73=0,0,((('KWh (Monthly) ENTRY LI'!Z73*0.5)+'KWh (Cumulative) LI'!Y73-'Rebasing adj LI'!Z63)*Z115)*Z$19*Z$127)</f>
        <v>0</v>
      </c>
      <c r="AA73" s="12">
        <f>IF('KWh (Cumulative) LI'!AA73=0,0,((('KWh (Monthly) ENTRY LI'!AA73*0.5)+'KWh (Cumulative) LI'!Z73-'Rebasing adj LI'!AA63)*AA115)*AA$19*AA$127)</f>
        <v>0</v>
      </c>
      <c r="AB73" s="12">
        <f>IF('KWh (Cumulative) LI'!AB73=0,0,((('KWh (Monthly) ENTRY LI'!AB73*0.5)+'KWh (Cumulative) LI'!AA73-'Rebasing adj LI'!AB63)*AB115)*AB$19*AB$127)</f>
        <v>0</v>
      </c>
      <c r="AC73" s="12">
        <f>IF('KWh (Cumulative) LI'!AC73=0,0,((('KWh (Monthly) ENTRY LI'!AC73*0.5)+'KWh (Cumulative) LI'!AB73-'Rebasing adj LI'!AC63)*AC115)*AC$19*AC$127)</f>
        <v>0</v>
      </c>
      <c r="AD73" s="12">
        <f>IF('KWh (Cumulative) LI'!AD73=0,0,((('KWh (Monthly) ENTRY LI'!AD73*0.5)+'KWh (Cumulative) LI'!AC73-'Rebasing adj LI'!AD63)*AD115)*AD$19*AD$127)</f>
        <v>0</v>
      </c>
      <c r="AE73" s="12">
        <f>IF('KWh (Cumulative) LI'!AE73=0,0,((('KWh (Monthly) ENTRY LI'!AE73*0.5)+'KWh (Cumulative) LI'!AD73-'Rebasing adj LI'!AE63)*AE115)*AE$19*AE$127)</f>
        <v>0</v>
      </c>
      <c r="AF73" s="12">
        <f>IF('KWh (Cumulative) LI'!AF73=0,0,((('KWh (Monthly) ENTRY LI'!AF73*0.5)+'KWh (Cumulative) LI'!AE73-'Rebasing adj LI'!AF63)*AF115)*AF$19*AF$127)</f>
        <v>0</v>
      </c>
      <c r="AG73" s="12">
        <f>IF('KWh (Cumulative) LI'!AG73=0,0,((('KWh (Monthly) ENTRY LI'!AG73*0.5)+'KWh (Cumulative) LI'!AF73-'Rebasing adj LI'!AG63)*AG115)*AG$19*AG$127)</f>
        <v>0</v>
      </c>
      <c r="AH73" s="12">
        <f>IF('KWh (Cumulative) LI'!AH73=0,0,((('KWh (Monthly) ENTRY LI'!AH73*0.5)+'KWh (Cumulative) LI'!AG73-'Rebasing adj LI'!AH63)*AH115)*AH$19*AH$127)</f>
        <v>0</v>
      </c>
      <c r="AI73" s="12">
        <f>IF('KWh (Cumulative) LI'!AI73=0,0,((('KWh (Monthly) ENTRY LI'!AI73*0.5)+'KWh (Cumulative) LI'!AH73-'Rebasing adj LI'!AI63)*AI115)*AI$19*AI$127)</f>
        <v>0</v>
      </c>
      <c r="AJ73" s="12">
        <f>IF('KWh (Cumulative) LI'!AJ73=0,0,((('KWh (Monthly) ENTRY LI'!AJ73*0.5)+'KWh (Cumulative) LI'!AI73-'Rebasing adj LI'!AJ63)*AJ115)*AJ$19*AJ$127)</f>
        <v>0</v>
      </c>
      <c r="AK73" s="12">
        <f>IF('KWh (Cumulative) LI'!AK73=0,0,((('KWh (Monthly) ENTRY LI'!AK73*0.5)+'KWh (Cumulative) LI'!AJ73-'Rebasing adj LI'!AK63)*AK115)*AK$19*AK$127)</f>
        <v>0</v>
      </c>
      <c r="AL73" s="12">
        <f>IF('KWh (Cumulative) LI'!AL73=0,0,((('KWh (Monthly) ENTRY LI'!AL73*0.5)+'KWh (Cumulative) LI'!AK73-'Rebasing adj LI'!AL63)*AL115)*AL$19*AL$127)</f>
        <v>0</v>
      </c>
      <c r="AM73" s="12">
        <f>IF('KWh (Cumulative) LI'!AM73=0,0,((('KWh (Monthly) ENTRY LI'!AM73*0.5)+'KWh (Cumulative) LI'!AL73-'Rebasing adj LI'!AM63)*AM115)*AM$19*AM$127)</f>
        <v>0</v>
      </c>
      <c r="AN73" s="12">
        <f>IF('KWh (Cumulative) LI'!AN73=0,0,((('KWh (Monthly) ENTRY LI'!AN73*0.5)+'KWh (Cumulative) LI'!AM73-'Rebasing adj LI'!AN63)*AN115)*AN$19*AN$127)</f>
        <v>0</v>
      </c>
      <c r="AO73" s="12">
        <f>IF('KWh (Cumulative) LI'!AO73=0,0,((('KWh (Monthly) ENTRY LI'!AO73*0.5)+'KWh (Cumulative) LI'!AN73-'Rebasing adj LI'!AO63)*AO115)*AO$19*AO$127)</f>
        <v>0</v>
      </c>
      <c r="AP73" s="12">
        <f>IF('KWh (Cumulative) LI'!AP73=0,0,((('KWh (Monthly) ENTRY LI'!AP73*0.5)+'KWh (Cumulative) LI'!AO73-'Rebasing adj LI'!AP63)*AP115)*AP$19*AP$127)</f>
        <v>0</v>
      </c>
      <c r="AQ73" s="12">
        <f>IF('KWh (Cumulative) LI'!AQ73=0,0,((('KWh (Monthly) ENTRY LI'!AQ73*0.5)+'KWh (Cumulative) LI'!AP73-'Rebasing adj LI'!AQ63)*AQ115)*AQ$19*AQ$127)</f>
        <v>0</v>
      </c>
      <c r="AR73" s="12">
        <f>IF('KWh (Cumulative) LI'!AR73=0,0,((('KWh (Monthly) ENTRY LI'!AR73*0.5)+'KWh (Cumulative) LI'!AQ73-'Rebasing adj LI'!AR63)*AR115)*AR$19*AR$127)</f>
        <v>0</v>
      </c>
      <c r="AS73" s="12">
        <f>IF('KWh (Cumulative) LI'!AS73=0,0,((('KWh (Monthly) ENTRY LI'!AS73*0.5)+'KWh (Cumulative) LI'!AR73-'Rebasing adj LI'!AS63)*AS115)*AS$19*AS$127)</f>
        <v>0</v>
      </c>
      <c r="AT73" s="12">
        <f>IF('KWh (Cumulative) LI'!AT73=0,0,((('KWh (Monthly) ENTRY LI'!AT73*0.5)+'KWh (Cumulative) LI'!AS73-'Rebasing adj LI'!AT63)*AT115)*AT$19*AT$127)</f>
        <v>0</v>
      </c>
      <c r="AU73" s="12">
        <f>IF('KWh (Cumulative) LI'!AU73=0,0,((('KWh (Monthly) ENTRY LI'!AU73*0.5)+'KWh (Cumulative) LI'!AT73-'Rebasing adj LI'!AU63)*AU115)*AU$19*AU$127)</f>
        <v>0</v>
      </c>
      <c r="AV73" s="12">
        <f>IF('KWh (Cumulative) LI'!AV73=0,0,((('KWh (Monthly) ENTRY LI'!AV73*0.5)+'KWh (Cumulative) LI'!AU73-'Rebasing adj LI'!AV63)*AV115)*AV$19*AV$127)</f>
        <v>0</v>
      </c>
      <c r="AW73" s="12">
        <f>IF('KWh (Cumulative) LI'!AW73=0,0,((('KWh (Monthly) ENTRY LI'!AW73*0.5)+'KWh (Cumulative) LI'!AV73-'Rebasing adj LI'!AW63)*AW115)*AW$19*AW$127)</f>
        <v>0</v>
      </c>
      <c r="AX73" s="12">
        <f>IF('KWh (Cumulative) LI'!AX73=0,0,((('KWh (Monthly) ENTRY LI'!AX73*0.5)+'KWh (Cumulative) LI'!AW73-'Rebasing adj LI'!AX63)*AX115)*AX$19*AX$127)</f>
        <v>0</v>
      </c>
      <c r="AY73" s="12">
        <f>IF('KWh (Cumulative) LI'!AY73=0,0,((('KWh (Monthly) ENTRY LI'!AY73*0.5)+'KWh (Cumulative) LI'!AX73-'Rebasing adj LI'!AY63)*AY115)*AY$19*AY$127)</f>
        <v>0</v>
      </c>
      <c r="AZ73" s="12">
        <f>IF('KWh (Cumulative) LI'!AZ73=0,0,((('KWh (Monthly) ENTRY LI'!AZ73*0.5)+'KWh (Cumulative) LI'!AY73-'Rebasing adj LI'!AZ63)*AZ115)*AZ$19*AZ$127)</f>
        <v>0</v>
      </c>
      <c r="BA73" s="12">
        <f>IF('KWh (Cumulative) LI'!BA73=0,0,((('KWh (Monthly) ENTRY LI'!BA73*0.5)+'KWh (Cumulative) LI'!AZ73-'Rebasing adj LI'!BA63)*BA115)*BA$19*BA$127)</f>
        <v>0</v>
      </c>
      <c r="BB73" s="12">
        <f>IF('KWh (Cumulative) LI'!BB73=0,0,((('KWh (Monthly) ENTRY LI'!BB73*0.5)+'KWh (Cumulative) LI'!BA73-'Rebasing adj LI'!BB63)*BB115)*BB$19*BB$127)</f>
        <v>0</v>
      </c>
      <c r="BC73" s="12">
        <f>IF('KWh (Cumulative) LI'!BC73=0,0,((('KWh (Monthly) ENTRY LI'!BC73*0.5)+'KWh (Cumulative) LI'!BB73-'Rebasing adj LI'!BC63)*BC115)*BC$19*BC$127)</f>
        <v>0</v>
      </c>
      <c r="BD73" s="12">
        <f>IF('KWh (Cumulative) LI'!BD73=0,0,((('KWh (Monthly) ENTRY LI'!BD73*0.5)+'KWh (Cumulative) LI'!BC73-'Rebasing adj LI'!BD63)*BD115)*BD$19*BD$127)</f>
        <v>0</v>
      </c>
      <c r="BE73" s="12">
        <f>IF('KWh (Cumulative) LI'!BE73=0,0,((('KWh (Monthly) ENTRY LI'!BE73*0.5)+'KWh (Cumulative) LI'!BD73-'Rebasing adj LI'!BE63)*BE115)*BE$19*BE$127)</f>
        <v>0</v>
      </c>
      <c r="BF73" s="12">
        <f>IF('KWh (Cumulative) LI'!BF73=0,0,((('KWh (Monthly) ENTRY LI'!BF73*0.5)+'KWh (Cumulative) LI'!BE73-'Rebasing adj LI'!BF63)*BF115)*BF$19*BF$127)</f>
        <v>0</v>
      </c>
      <c r="BG73" s="12">
        <f>IF('KWh (Cumulative) LI'!BG73=0,0,((('KWh (Monthly) ENTRY LI'!BG73*0.5)+'KWh (Cumulative) LI'!BF73-'Rebasing adj LI'!BG63)*BG115)*BG$19*BG$127)</f>
        <v>0</v>
      </c>
      <c r="BH73" s="12">
        <f>IF('KWh (Cumulative) LI'!BH73=0,0,((('KWh (Monthly) ENTRY LI'!BH73*0.5)+'KWh (Cumulative) LI'!BG73-'Rebasing adj LI'!BH63)*BH115)*BH$19*BH$127)</f>
        <v>0</v>
      </c>
      <c r="BI73" s="12">
        <f>IF('KWh (Cumulative) LI'!BI73=0,0,((('KWh (Monthly) ENTRY LI'!BI73*0.5)+'KWh (Cumulative) LI'!BH73-'Rebasing adj LI'!BI63)*BI115)*BI$19*BI$127)</f>
        <v>0</v>
      </c>
      <c r="BJ73" s="12">
        <f>IF('KWh (Cumulative) LI'!BJ73=0,0,((('KWh (Monthly) ENTRY LI'!BJ73*0.5)+'KWh (Cumulative) LI'!BI73-'Rebasing adj LI'!BJ63)*BJ115)*BJ$19*BJ$127)</f>
        <v>0</v>
      </c>
      <c r="BK73" s="12">
        <f>IF('KWh (Cumulative) LI'!BK73=0,0,((('KWh (Monthly) ENTRY LI'!BK73*0.5)+'KWh (Cumulative) LI'!BJ73-'Rebasing adj LI'!BK63)*BK115)*BK$19*BK$127)</f>
        <v>0</v>
      </c>
      <c r="BL73" s="12">
        <f>IF('KWh (Cumulative) LI'!BL73=0,0,((('KWh (Monthly) ENTRY LI'!BL73*0.5)+'KWh (Cumulative) LI'!BK73-'Rebasing adj LI'!BL63)*BL115)*BL$19*BL$127)</f>
        <v>0</v>
      </c>
      <c r="BM73" s="12">
        <f>IF('KWh (Cumulative) LI'!BM73=0,0,((('KWh (Monthly) ENTRY LI'!BM73*0.5)+'KWh (Cumulative) LI'!BL73-'Rebasing adj LI'!BM63)*BM115)*BM$19*BM$127)</f>
        <v>0</v>
      </c>
      <c r="BN73" s="12">
        <f>IF('KWh (Cumulative) LI'!BN73=0,0,((('KWh (Monthly) ENTRY LI'!BN73*0.5)+'KWh (Cumulative) LI'!BM73-'Rebasing adj LI'!BN63)*BN115)*BN$19*BN$127)</f>
        <v>0</v>
      </c>
      <c r="BO73" s="12">
        <f>IF('KWh (Cumulative) LI'!BO73=0,0,((('KWh (Monthly) ENTRY LI'!BO73*0.5)+'KWh (Cumulative) LI'!BN73-'Rebasing adj LI'!BO63)*BO115)*BO$19*BO$127)</f>
        <v>0</v>
      </c>
      <c r="BP73" s="12">
        <f>IF('KWh (Cumulative) LI'!BP73=0,0,((('KWh (Monthly) ENTRY LI'!BP73*0.5)+'KWh (Cumulative) LI'!BO73-'Rebasing adj LI'!BP63)*BP115)*BP$19*BP$127)</f>
        <v>0</v>
      </c>
      <c r="BQ73" s="12">
        <f>IF('KWh (Cumulative) LI'!BQ73=0,0,((('KWh (Monthly) ENTRY LI'!BQ73*0.5)+'KWh (Cumulative) LI'!BP73-'Rebasing adj LI'!BQ63)*BQ115)*BQ$19*BQ$127)</f>
        <v>0</v>
      </c>
      <c r="BR73" s="12">
        <f>IF('KWh (Cumulative) LI'!BR73=0,0,((('KWh (Monthly) ENTRY LI'!BR73*0.5)+'KWh (Cumulative) LI'!BQ73-'Rebasing adj LI'!BR63)*BR115)*BR$19*BR$127)</f>
        <v>0</v>
      </c>
      <c r="BS73" s="12">
        <f>IF('KWh (Cumulative) LI'!BS73=0,0,((('KWh (Monthly) ENTRY LI'!BS73*0.5)+'KWh (Cumulative) LI'!BR73-'Rebasing adj LI'!BS63)*BS115)*BS$19*BS$127)</f>
        <v>0</v>
      </c>
      <c r="BT73" s="12">
        <f>IF('KWh (Cumulative) LI'!BT73=0,0,((('KWh (Monthly) ENTRY LI'!BT73*0.5)+'KWh (Cumulative) LI'!BS73-'Rebasing adj LI'!BT63)*BT115)*BT$19*BT$127)</f>
        <v>0</v>
      </c>
      <c r="BU73" s="12">
        <f>IF('KWh (Cumulative) LI'!BU73=0,0,((('KWh (Monthly) ENTRY LI'!BU73*0.5)+'KWh (Cumulative) LI'!BT73-'Rebasing adj LI'!BU63)*BU115)*BU$19*BU$127)</f>
        <v>0</v>
      </c>
      <c r="BV73" s="12">
        <f>IF('KWh (Cumulative) LI'!BV73=0,0,((('KWh (Monthly) ENTRY LI'!BV73*0.5)+'KWh (Cumulative) LI'!BU73-'Rebasing adj LI'!BV63)*BV115)*BV$19*BV$127)</f>
        <v>0</v>
      </c>
      <c r="BW73" s="12">
        <f>IF('KWh (Cumulative) LI'!BW73=0,0,((('KWh (Monthly) ENTRY LI'!BW73*0.5)+'KWh (Cumulative) LI'!BV73-'Rebasing adj LI'!BW63)*BW115)*BW$19*BW$127)</f>
        <v>0</v>
      </c>
      <c r="BX73" s="12">
        <f>IF('KWh (Cumulative) LI'!BX73=0,0,((('KWh (Monthly) ENTRY LI'!BX73*0.5)+'KWh (Cumulative) LI'!BW73-'Rebasing adj LI'!BX63)*BX115)*BX$19*BX$127)</f>
        <v>0</v>
      </c>
      <c r="BY73" s="12">
        <f>IF('KWh (Cumulative) LI'!BY73=0,0,((('KWh (Monthly) ENTRY LI'!BY73*0.5)+'KWh (Cumulative) LI'!BX73-'Rebasing adj LI'!BY63)*BY115)*BY$19*BY$127)</f>
        <v>0</v>
      </c>
      <c r="BZ73" s="12">
        <f>IF('KWh (Cumulative) LI'!BZ73=0,0,((('KWh (Monthly) ENTRY LI'!BZ73*0.5)+'KWh (Cumulative) LI'!BY73-'Rebasing adj LI'!BZ63)*BZ115)*BZ$19*BZ$127)</f>
        <v>0</v>
      </c>
      <c r="CA73" s="12">
        <f>IF('KWh (Cumulative) LI'!CA73=0,0,((('KWh (Monthly) ENTRY LI'!CA73*0.5)+'KWh (Cumulative) LI'!BZ73-'Rebasing adj LI'!CA63)*CA115)*CA$19*CA$127)</f>
        <v>0</v>
      </c>
      <c r="CB73" s="12">
        <f>IF('KWh (Cumulative) LI'!CB73=0,0,((('KWh (Monthly) ENTRY LI'!CB73*0.5)+'KWh (Cumulative) LI'!CA73-'Rebasing adj LI'!CB63)*CB115)*CB$19*CB$127)</f>
        <v>0</v>
      </c>
      <c r="CC73" s="12">
        <f>IF('KWh (Cumulative) LI'!CC73=0,0,((('KWh (Monthly) ENTRY LI'!CC73*0.5)+'KWh (Cumulative) LI'!CB73-'Rebasing adj LI'!CC63)*CC115)*CC$19*CC$127)</f>
        <v>0</v>
      </c>
      <c r="CD73" s="12">
        <f>IF('KWh (Cumulative) LI'!CD73=0,0,((('KWh (Monthly) ENTRY LI'!CD73*0.5)+'KWh (Cumulative) LI'!CC73-'Rebasing adj LI'!CD63)*CD115)*CD$19*CD$127)</f>
        <v>0</v>
      </c>
      <c r="CE73" s="12">
        <f>IF('KWh (Cumulative) LI'!CE73=0,0,((('KWh (Monthly) ENTRY LI'!CE73*0.5)+'KWh (Cumulative) LI'!CD73-'Rebasing adj LI'!CE63)*CE115)*CE$19*CE$127)</f>
        <v>0</v>
      </c>
      <c r="CF73" s="12">
        <f>IF('KWh (Cumulative) LI'!CF73=0,0,((('KWh (Monthly) ENTRY LI'!CF73*0.5)+'KWh (Cumulative) LI'!CE73-'Rebasing adj LI'!CF63)*CF115)*CF$19*CF$127)</f>
        <v>0</v>
      </c>
      <c r="CG73" s="12">
        <f>IF('KWh (Cumulative) LI'!CG73=0,0,((('KWh (Monthly) ENTRY LI'!CG73*0.5)+'KWh (Cumulative) LI'!CF73-'Rebasing adj LI'!CG63)*CG115)*CG$19*CG$127)</f>
        <v>0</v>
      </c>
      <c r="CH73" s="12">
        <f>IF('KWh (Cumulative) LI'!CH73=0,0,((('KWh (Monthly) ENTRY LI'!CH73*0.5)+'KWh (Cumulative) LI'!CG73-'Rebasing adj LI'!CH63)*CH115)*CH$19*CH$127)</f>
        <v>0</v>
      </c>
      <c r="CI73" s="12">
        <f>IF('KWh (Cumulative) LI'!CI73=0,0,((('KWh (Monthly) ENTRY LI'!CI73*0.5)+'KWh (Cumulative) LI'!CH73-'Rebasing adj LI'!CI63)*CI115)*CI$19*CI$127)</f>
        <v>0</v>
      </c>
      <c r="CJ73" s="12">
        <f>IF('KWh (Cumulative) LI'!CJ73=0,0,((('KWh (Monthly) ENTRY LI'!CJ73*0.5)+'KWh (Cumulative) LI'!CI73-'Rebasing adj LI'!CJ63)*CJ115)*CJ$19*CJ$127)</f>
        <v>0</v>
      </c>
    </row>
    <row r="74" spans="1:88" x14ac:dyDescent="0.35">
      <c r="A74" s="299"/>
      <c r="B74" s="47" t="s">
        <v>14</v>
      </c>
      <c r="C74" s="12">
        <f>IF('KWh (Cumulative) LI'!C74=0,0,((('KWh (Monthly) ENTRY LI'!C74*0.5)-'Rebasing adj LI'!C64)*C116)*C$19*C$127)</f>
        <v>0</v>
      </c>
      <c r="D74" s="12">
        <f>IF('KWh (Cumulative) LI'!D74=0,0,((('KWh (Monthly) ENTRY LI'!D74*0.5)+'KWh (Cumulative) LI'!C74-'Rebasing adj LI'!D64)*D116)*D$19*D$127)</f>
        <v>0</v>
      </c>
      <c r="E74" s="12">
        <f>IF('KWh (Cumulative) LI'!E74=0,0,((('KWh (Monthly) ENTRY LI'!E74*0.5)+'KWh (Cumulative) LI'!D74-'Rebasing adj LI'!E64)*E116)*E$19*E$127)</f>
        <v>0</v>
      </c>
      <c r="F74" s="12">
        <f>IF('KWh (Cumulative) LI'!F74=0,0,((('KWh (Monthly) ENTRY LI'!F74*0.5)+'KWh (Cumulative) LI'!E74-'Rebasing adj LI'!F64)*F116)*F$19*F$127)</f>
        <v>0</v>
      </c>
      <c r="G74" s="12">
        <f>IF('KWh (Cumulative) LI'!G74=0,0,((('KWh (Monthly) ENTRY LI'!G74*0.5)+'KWh (Cumulative) LI'!F74-'Rebasing adj LI'!G64)*G116)*G$19*G$127)</f>
        <v>0</v>
      </c>
      <c r="H74" s="12">
        <f>IF('KWh (Cumulative) LI'!H74=0,0,((('KWh (Monthly) ENTRY LI'!H74*0.5)+'KWh (Cumulative) LI'!G74-'Rebasing adj LI'!H64)*H116)*H$19*H$127)</f>
        <v>0</v>
      </c>
      <c r="I74" s="12">
        <f>IF('KWh (Cumulative) LI'!I74=0,0,((('KWh (Monthly) ENTRY LI'!I74*0.5)+'KWh (Cumulative) LI'!H74-'Rebasing adj LI'!I64)*I116)*I$19*I$127)</f>
        <v>0</v>
      </c>
      <c r="J74" s="12">
        <f>IF('KWh (Cumulative) LI'!J74=0,0,((('KWh (Monthly) ENTRY LI'!J74*0.5)+'KWh (Cumulative) LI'!I74-'Rebasing adj LI'!J64)*J116)*J$19*J$127)</f>
        <v>0</v>
      </c>
      <c r="K74" s="12">
        <f>IF('KWh (Cumulative) LI'!K74=0,0,((('KWh (Monthly) ENTRY LI'!K74*0.5)+'KWh (Cumulative) LI'!J74-'Rebasing adj LI'!K64)*K116)*K$19*K$127)</f>
        <v>0</v>
      </c>
      <c r="L74" s="12">
        <f>IF('KWh (Cumulative) LI'!L74=0,0,((('KWh (Monthly) ENTRY LI'!L74*0.5)+'KWh (Cumulative) LI'!K74-'Rebasing adj LI'!L64)*L116)*L$19*L$127)</f>
        <v>0</v>
      </c>
      <c r="M74" s="12">
        <f>IF('KWh (Cumulative) LI'!M74=0,0,((('KWh (Monthly) ENTRY LI'!M74*0.5)+'KWh (Cumulative) LI'!L74-'Rebasing adj LI'!M64)*M116)*M$19*M$127)</f>
        <v>0</v>
      </c>
      <c r="N74" s="12">
        <f>IF('KWh (Cumulative) LI'!N74=0,0,((('KWh (Monthly) ENTRY LI'!N74*0.5)+'KWh (Cumulative) LI'!M74-'Rebasing adj LI'!N64)*N116)*N$19*N$127)</f>
        <v>0</v>
      </c>
      <c r="O74" s="12">
        <f>IF('KWh (Cumulative) LI'!O74=0,0,((('KWh (Monthly) ENTRY LI'!O74*0.5)+'KWh (Cumulative) LI'!N74-'Rebasing adj LI'!O64)*O116)*O$19*O$127)</f>
        <v>0</v>
      </c>
      <c r="P74" s="12">
        <f>IF('KWh (Cumulative) LI'!P74=0,0,((('KWh (Monthly) ENTRY LI'!P74*0.5)+'KWh (Cumulative) LI'!O74-'Rebasing adj LI'!P64)*P116)*P$19*P$127)</f>
        <v>0</v>
      </c>
      <c r="Q74" s="12">
        <f>IF('KWh (Cumulative) LI'!Q74=0,0,((('KWh (Monthly) ENTRY LI'!Q74*0.5)+'KWh (Cumulative) LI'!P74-'Rebasing adj LI'!Q64)*Q116)*Q$19*Q$127)</f>
        <v>0</v>
      </c>
      <c r="R74" s="12">
        <f>IF('KWh (Cumulative) LI'!R74=0,0,((('KWh (Monthly) ENTRY LI'!R74*0.5)+'KWh (Cumulative) LI'!Q74-'Rebasing adj LI'!R64)*R116)*R$19*R$127)</f>
        <v>0</v>
      </c>
      <c r="S74" s="12">
        <f>IF('KWh (Cumulative) LI'!S74=0,0,((('KWh (Monthly) ENTRY LI'!S74*0.5)+'KWh (Cumulative) LI'!R74-'Rebasing adj LI'!S64)*S116)*S$19*S$127)</f>
        <v>0</v>
      </c>
      <c r="T74" s="12">
        <f>IF('KWh (Cumulative) LI'!T74=0,0,((('KWh (Monthly) ENTRY LI'!T74*0.5)+'KWh (Cumulative) LI'!S74-'Rebasing adj LI'!T64)*T116)*T$19*T$127)</f>
        <v>0</v>
      </c>
      <c r="U74" s="12">
        <f>IF('KWh (Cumulative) LI'!U74=0,0,((('KWh (Monthly) ENTRY LI'!U74*0.5)+'KWh (Cumulative) LI'!T74-'Rebasing adj LI'!U64)*U116)*U$19*U$127)</f>
        <v>0</v>
      </c>
      <c r="V74" s="12">
        <f>IF('KWh (Cumulative) LI'!V74=0,0,((('KWh (Monthly) ENTRY LI'!V74*0.5)+'KWh (Cumulative) LI'!U74-'Rebasing adj LI'!V64)*V116)*V$19*V$127)</f>
        <v>0</v>
      </c>
      <c r="W74" s="12">
        <f>IF('KWh (Cumulative) LI'!W74=0,0,((('KWh (Monthly) ENTRY LI'!W74*0.5)+'KWh (Cumulative) LI'!V74-'Rebasing adj LI'!W64)*W116)*W$19*W$127)</f>
        <v>0</v>
      </c>
      <c r="X74" s="12">
        <f>IF('KWh (Cumulative) LI'!X74=0,0,((('KWh (Monthly) ENTRY LI'!X74*0.5)+'KWh (Cumulative) LI'!W74-'Rebasing adj LI'!X64)*X116)*X$19*X$127)</f>
        <v>0</v>
      </c>
      <c r="Y74" s="12">
        <f>IF('KWh (Cumulative) LI'!Y74=0,0,((('KWh (Monthly) ENTRY LI'!Y74*0.5)+'KWh (Cumulative) LI'!X74-'Rebasing adj LI'!Y64)*Y116)*Y$19*Y$127)</f>
        <v>0</v>
      </c>
      <c r="Z74" s="12">
        <f>IF('KWh (Cumulative) LI'!Z74=0,0,((('KWh (Monthly) ENTRY LI'!Z74*0.5)+'KWh (Cumulative) LI'!Y74-'Rebasing adj LI'!Z64)*Z116)*Z$19*Z$127)</f>
        <v>0</v>
      </c>
      <c r="AA74" s="12">
        <f>IF('KWh (Cumulative) LI'!AA74=0,0,((('KWh (Monthly) ENTRY LI'!AA74*0.5)+'KWh (Cumulative) LI'!Z74-'Rebasing adj LI'!AA64)*AA116)*AA$19*AA$127)</f>
        <v>0</v>
      </c>
      <c r="AB74" s="12">
        <f>IF('KWh (Cumulative) LI'!AB74=0,0,((('KWh (Monthly) ENTRY LI'!AB74*0.5)+'KWh (Cumulative) LI'!AA74-'Rebasing adj LI'!AB64)*AB116)*AB$19*AB$127)</f>
        <v>0</v>
      </c>
      <c r="AC74" s="12">
        <f>IF('KWh (Cumulative) LI'!AC74=0,0,((('KWh (Monthly) ENTRY LI'!AC74*0.5)+'KWh (Cumulative) LI'!AB74-'Rebasing adj LI'!AC64)*AC116)*AC$19*AC$127)</f>
        <v>0</v>
      </c>
      <c r="AD74" s="12">
        <f>IF('KWh (Cumulative) LI'!AD74=0,0,((('KWh (Monthly) ENTRY LI'!AD74*0.5)+'KWh (Cumulative) LI'!AC74-'Rebasing adj LI'!AD64)*AD116)*AD$19*AD$127)</f>
        <v>0</v>
      </c>
      <c r="AE74" s="12">
        <f>IF('KWh (Cumulative) LI'!AE74=0,0,((('KWh (Monthly) ENTRY LI'!AE74*0.5)+'KWh (Cumulative) LI'!AD74-'Rebasing adj LI'!AE64)*AE116)*AE$19*AE$127)</f>
        <v>0</v>
      </c>
      <c r="AF74" s="12">
        <f>IF('KWh (Cumulative) LI'!AF74=0,0,((('KWh (Monthly) ENTRY LI'!AF74*0.5)+'KWh (Cumulative) LI'!AE74-'Rebasing adj LI'!AF64)*AF116)*AF$19*AF$127)</f>
        <v>0</v>
      </c>
      <c r="AG74" s="12">
        <f>IF('KWh (Cumulative) LI'!AG74=0,0,((('KWh (Monthly) ENTRY LI'!AG74*0.5)+'KWh (Cumulative) LI'!AF74-'Rebasing adj LI'!AG64)*AG116)*AG$19*AG$127)</f>
        <v>0</v>
      </c>
      <c r="AH74" s="12">
        <f>IF('KWh (Cumulative) LI'!AH74=0,0,((('KWh (Monthly) ENTRY LI'!AH74*0.5)+'KWh (Cumulative) LI'!AG74-'Rebasing adj LI'!AH64)*AH116)*AH$19*AH$127)</f>
        <v>0</v>
      </c>
      <c r="AI74" s="12">
        <f>IF('KWh (Cumulative) LI'!AI74=0,0,((('KWh (Monthly) ENTRY LI'!AI74*0.5)+'KWh (Cumulative) LI'!AH74-'Rebasing adj LI'!AI64)*AI116)*AI$19*AI$127)</f>
        <v>0</v>
      </c>
      <c r="AJ74" s="12">
        <f>IF('KWh (Cumulative) LI'!AJ74=0,0,((('KWh (Monthly) ENTRY LI'!AJ74*0.5)+'KWh (Cumulative) LI'!AI74-'Rebasing adj LI'!AJ64)*AJ116)*AJ$19*AJ$127)</f>
        <v>0</v>
      </c>
      <c r="AK74" s="12">
        <f>IF('KWh (Cumulative) LI'!AK74=0,0,((('KWh (Monthly) ENTRY LI'!AK74*0.5)+'KWh (Cumulative) LI'!AJ74-'Rebasing adj LI'!AK64)*AK116)*AK$19*AK$127)</f>
        <v>0</v>
      </c>
      <c r="AL74" s="12">
        <f>IF('KWh (Cumulative) LI'!AL74=0,0,((('KWh (Monthly) ENTRY LI'!AL74*0.5)+'KWh (Cumulative) LI'!AK74-'Rebasing adj LI'!AL64)*AL116)*AL$19*AL$127)</f>
        <v>0</v>
      </c>
      <c r="AM74" s="12">
        <f>IF('KWh (Cumulative) LI'!AM74=0,0,((('KWh (Monthly) ENTRY LI'!AM74*0.5)+'KWh (Cumulative) LI'!AL74-'Rebasing adj LI'!AM64)*AM116)*AM$19*AM$127)</f>
        <v>0</v>
      </c>
      <c r="AN74" s="12">
        <f>IF('KWh (Cumulative) LI'!AN74=0,0,((('KWh (Monthly) ENTRY LI'!AN74*0.5)+'KWh (Cumulative) LI'!AM74-'Rebasing adj LI'!AN64)*AN116)*AN$19*AN$127)</f>
        <v>0</v>
      </c>
      <c r="AO74" s="12">
        <f>IF('KWh (Cumulative) LI'!AO74=0,0,((('KWh (Monthly) ENTRY LI'!AO74*0.5)+'KWh (Cumulative) LI'!AN74-'Rebasing adj LI'!AO64)*AO116)*AO$19*AO$127)</f>
        <v>0</v>
      </c>
      <c r="AP74" s="12">
        <f>IF('KWh (Cumulative) LI'!AP74=0,0,((('KWh (Monthly) ENTRY LI'!AP74*0.5)+'KWh (Cumulative) LI'!AO74-'Rebasing adj LI'!AP64)*AP116)*AP$19*AP$127)</f>
        <v>0</v>
      </c>
      <c r="AQ74" s="12">
        <f>IF('KWh (Cumulative) LI'!AQ74=0,0,((('KWh (Monthly) ENTRY LI'!AQ74*0.5)+'KWh (Cumulative) LI'!AP74-'Rebasing adj LI'!AQ64)*AQ116)*AQ$19*AQ$127)</f>
        <v>0</v>
      </c>
      <c r="AR74" s="12">
        <f>IF('KWh (Cumulative) LI'!AR74=0,0,((('KWh (Monthly) ENTRY LI'!AR74*0.5)+'KWh (Cumulative) LI'!AQ74-'Rebasing adj LI'!AR64)*AR116)*AR$19*AR$127)</f>
        <v>0</v>
      </c>
      <c r="AS74" s="12">
        <f>IF('KWh (Cumulative) LI'!AS74=0,0,((('KWh (Monthly) ENTRY LI'!AS74*0.5)+'KWh (Cumulative) LI'!AR74-'Rebasing adj LI'!AS64)*AS116)*AS$19*AS$127)</f>
        <v>0</v>
      </c>
      <c r="AT74" s="12">
        <f>IF('KWh (Cumulative) LI'!AT74=0,0,((('KWh (Monthly) ENTRY LI'!AT74*0.5)+'KWh (Cumulative) LI'!AS74-'Rebasing adj LI'!AT64)*AT116)*AT$19*AT$127)</f>
        <v>0</v>
      </c>
      <c r="AU74" s="12">
        <f>IF('KWh (Cumulative) LI'!AU74=0,0,((('KWh (Monthly) ENTRY LI'!AU74*0.5)+'KWh (Cumulative) LI'!AT74-'Rebasing adj LI'!AU64)*AU116)*AU$19*AU$127)</f>
        <v>0</v>
      </c>
      <c r="AV74" s="12">
        <f>IF('KWh (Cumulative) LI'!AV74=0,0,((('KWh (Monthly) ENTRY LI'!AV74*0.5)+'KWh (Cumulative) LI'!AU74-'Rebasing adj LI'!AV64)*AV116)*AV$19*AV$127)</f>
        <v>0</v>
      </c>
      <c r="AW74" s="12">
        <f>IF('KWh (Cumulative) LI'!AW74=0,0,((('KWh (Monthly) ENTRY LI'!AW74*0.5)+'KWh (Cumulative) LI'!AV74-'Rebasing adj LI'!AW64)*AW116)*AW$19*AW$127)</f>
        <v>0</v>
      </c>
      <c r="AX74" s="12">
        <f>IF('KWh (Cumulative) LI'!AX74=0,0,((('KWh (Monthly) ENTRY LI'!AX74*0.5)+'KWh (Cumulative) LI'!AW74-'Rebasing adj LI'!AX64)*AX116)*AX$19*AX$127)</f>
        <v>0</v>
      </c>
      <c r="AY74" s="12">
        <f>IF('KWh (Cumulative) LI'!AY74=0,0,((('KWh (Monthly) ENTRY LI'!AY74*0.5)+'KWh (Cumulative) LI'!AX74-'Rebasing adj LI'!AY64)*AY116)*AY$19*AY$127)</f>
        <v>0</v>
      </c>
      <c r="AZ74" s="12">
        <f>IF('KWh (Cumulative) LI'!AZ74=0,0,((('KWh (Monthly) ENTRY LI'!AZ74*0.5)+'KWh (Cumulative) LI'!AY74-'Rebasing adj LI'!AZ64)*AZ116)*AZ$19*AZ$127)</f>
        <v>0</v>
      </c>
      <c r="BA74" s="12">
        <f>IF('KWh (Cumulative) LI'!BA74=0,0,((('KWh (Monthly) ENTRY LI'!BA74*0.5)+'KWh (Cumulative) LI'!AZ74-'Rebasing adj LI'!BA64)*BA116)*BA$19*BA$127)</f>
        <v>0</v>
      </c>
      <c r="BB74" s="12">
        <f>IF('KWh (Cumulative) LI'!BB74=0,0,((('KWh (Monthly) ENTRY LI'!BB74*0.5)+'KWh (Cumulative) LI'!BA74-'Rebasing adj LI'!BB64)*BB116)*BB$19*BB$127)</f>
        <v>0</v>
      </c>
      <c r="BC74" s="12">
        <f>IF('KWh (Cumulative) LI'!BC74=0,0,((('KWh (Monthly) ENTRY LI'!BC74*0.5)+'KWh (Cumulative) LI'!BB74-'Rebasing adj LI'!BC64)*BC116)*BC$19*BC$127)</f>
        <v>0</v>
      </c>
      <c r="BD74" s="12">
        <f>IF('KWh (Cumulative) LI'!BD74=0,0,((('KWh (Monthly) ENTRY LI'!BD74*0.5)+'KWh (Cumulative) LI'!BC74-'Rebasing adj LI'!BD64)*BD116)*BD$19*BD$127)</f>
        <v>0</v>
      </c>
      <c r="BE74" s="12">
        <f>IF('KWh (Cumulative) LI'!BE74=0,0,((('KWh (Monthly) ENTRY LI'!BE74*0.5)+'KWh (Cumulative) LI'!BD74-'Rebasing adj LI'!BE64)*BE116)*BE$19*BE$127)</f>
        <v>0</v>
      </c>
      <c r="BF74" s="12">
        <f>IF('KWh (Cumulative) LI'!BF74=0,0,((('KWh (Monthly) ENTRY LI'!BF74*0.5)+'KWh (Cumulative) LI'!BE74-'Rebasing adj LI'!BF64)*BF116)*BF$19*BF$127)</f>
        <v>0</v>
      </c>
      <c r="BG74" s="12">
        <f>IF('KWh (Cumulative) LI'!BG74=0,0,((('KWh (Monthly) ENTRY LI'!BG74*0.5)+'KWh (Cumulative) LI'!BF74-'Rebasing adj LI'!BG64)*BG116)*BG$19*BG$127)</f>
        <v>0</v>
      </c>
      <c r="BH74" s="12">
        <f>IF('KWh (Cumulative) LI'!BH74=0,0,((('KWh (Monthly) ENTRY LI'!BH74*0.5)+'KWh (Cumulative) LI'!BG74-'Rebasing adj LI'!BH64)*BH116)*BH$19*BH$127)</f>
        <v>0</v>
      </c>
      <c r="BI74" s="12">
        <f>IF('KWh (Cumulative) LI'!BI74=0,0,((('KWh (Monthly) ENTRY LI'!BI74*0.5)+'KWh (Cumulative) LI'!BH74-'Rebasing adj LI'!BI64)*BI116)*BI$19*BI$127)</f>
        <v>0</v>
      </c>
      <c r="BJ74" s="12">
        <f>IF('KWh (Cumulative) LI'!BJ74=0,0,((('KWh (Monthly) ENTRY LI'!BJ74*0.5)+'KWh (Cumulative) LI'!BI74-'Rebasing adj LI'!BJ64)*BJ116)*BJ$19*BJ$127)</f>
        <v>0</v>
      </c>
      <c r="BK74" s="12">
        <f>IF('KWh (Cumulative) LI'!BK74=0,0,((('KWh (Monthly) ENTRY LI'!BK74*0.5)+'KWh (Cumulative) LI'!BJ74-'Rebasing adj LI'!BK64)*BK116)*BK$19*BK$127)</f>
        <v>0</v>
      </c>
      <c r="BL74" s="12">
        <f>IF('KWh (Cumulative) LI'!BL74=0,0,((('KWh (Monthly) ENTRY LI'!BL74*0.5)+'KWh (Cumulative) LI'!BK74-'Rebasing adj LI'!BL64)*BL116)*BL$19*BL$127)</f>
        <v>0</v>
      </c>
      <c r="BM74" s="12">
        <f>IF('KWh (Cumulative) LI'!BM74=0,0,((('KWh (Monthly) ENTRY LI'!BM74*0.5)+'KWh (Cumulative) LI'!BL74-'Rebasing adj LI'!BM64)*BM116)*BM$19*BM$127)</f>
        <v>0</v>
      </c>
      <c r="BN74" s="12">
        <f>IF('KWh (Cumulative) LI'!BN74=0,0,((('KWh (Monthly) ENTRY LI'!BN74*0.5)+'KWh (Cumulative) LI'!BM74-'Rebasing adj LI'!BN64)*BN116)*BN$19*BN$127)</f>
        <v>0</v>
      </c>
      <c r="BO74" s="12">
        <f>IF('KWh (Cumulative) LI'!BO74=0,0,((('KWh (Monthly) ENTRY LI'!BO74*0.5)+'KWh (Cumulative) LI'!BN74-'Rebasing adj LI'!BO64)*BO116)*BO$19*BO$127)</f>
        <v>0</v>
      </c>
      <c r="BP74" s="12">
        <f>IF('KWh (Cumulative) LI'!BP74=0,0,((('KWh (Monthly) ENTRY LI'!BP74*0.5)+'KWh (Cumulative) LI'!BO74-'Rebasing adj LI'!BP64)*BP116)*BP$19*BP$127)</f>
        <v>0</v>
      </c>
      <c r="BQ74" s="12">
        <f>IF('KWh (Cumulative) LI'!BQ74=0,0,((('KWh (Monthly) ENTRY LI'!BQ74*0.5)+'KWh (Cumulative) LI'!BP74-'Rebasing adj LI'!BQ64)*BQ116)*BQ$19*BQ$127)</f>
        <v>0</v>
      </c>
      <c r="BR74" s="12">
        <f>IF('KWh (Cumulative) LI'!BR74=0,0,((('KWh (Monthly) ENTRY LI'!BR74*0.5)+'KWh (Cumulative) LI'!BQ74-'Rebasing adj LI'!BR64)*BR116)*BR$19*BR$127)</f>
        <v>0</v>
      </c>
      <c r="BS74" s="12">
        <f>IF('KWh (Cumulative) LI'!BS74=0,0,((('KWh (Monthly) ENTRY LI'!BS74*0.5)+'KWh (Cumulative) LI'!BR74-'Rebasing adj LI'!BS64)*BS116)*BS$19*BS$127)</f>
        <v>0</v>
      </c>
      <c r="BT74" s="12">
        <f>IF('KWh (Cumulative) LI'!BT74=0,0,((('KWh (Monthly) ENTRY LI'!BT74*0.5)+'KWh (Cumulative) LI'!BS74-'Rebasing adj LI'!BT64)*BT116)*BT$19*BT$127)</f>
        <v>0</v>
      </c>
      <c r="BU74" s="12">
        <f>IF('KWh (Cumulative) LI'!BU74=0,0,((('KWh (Monthly) ENTRY LI'!BU74*0.5)+'KWh (Cumulative) LI'!BT74-'Rebasing adj LI'!BU64)*BU116)*BU$19*BU$127)</f>
        <v>0</v>
      </c>
      <c r="BV74" s="12">
        <f>IF('KWh (Cumulative) LI'!BV74=0,0,((('KWh (Monthly) ENTRY LI'!BV74*0.5)+'KWh (Cumulative) LI'!BU74-'Rebasing adj LI'!BV64)*BV116)*BV$19*BV$127)</f>
        <v>0</v>
      </c>
      <c r="BW74" s="12">
        <f>IF('KWh (Cumulative) LI'!BW74=0,0,((('KWh (Monthly) ENTRY LI'!BW74*0.5)+'KWh (Cumulative) LI'!BV74-'Rebasing adj LI'!BW64)*BW116)*BW$19*BW$127)</f>
        <v>0</v>
      </c>
      <c r="BX74" s="12">
        <f>IF('KWh (Cumulative) LI'!BX74=0,0,((('KWh (Monthly) ENTRY LI'!BX74*0.5)+'KWh (Cumulative) LI'!BW74-'Rebasing adj LI'!BX64)*BX116)*BX$19*BX$127)</f>
        <v>0</v>
      </c>
      <c r="BY74" s="12">
        <f>IF('KWh (Cumulative) LI'!BY74=0,0,((('KWh (Monthly) ENTRY LI'!BY74*0.5)+'KWh (Cumulative) LI'!BX74-'Rebasing adj LI'!BY64)*BY116)*BY$19*BY$127)</f>
        <v>0</v>
      </c>
      <c r="BZ74" s="12">
        <f>IF('KWh (Cumulative) LI'!BZ74=0,0,((('KWh (Monthly) ENTRY LI'!BZ74*0.5)+'KWh (Cumulative) LI'!BY74-'Rebasing adj LI'!BZ64)*BZ116)*BZ$19*BZ$127)</f>
        <v>0</v>
      </c>
      <c r="CA74" s="12">
        <f>IF('KWh (Cumulative) LI'!CA74=0,0,((('KWh (Monthly) ENTRY LI'!CA74*0.5)+'KWh (Cumulative) LI'!BZ74-'Rebasing adj LI'!CA64)*CA116)*CA$19*CA$127)</f>
        <v>0</v>
      </c>
      <c r="CB74" s="12">
        <f>IF('KWh (Cumulative) LI'!CB74=0,0,((('KWh (Monthly) ENTRY LI'!CB74*0.5)+'KWh (Cumulative) LI'!CA74-'Rebasing adj LI'!CB64)*CB116)*CB$19*CB$127)</f>
        <v>0</v>
      </c>
      <c r="CC74" s="12">
        <f>IF('KWh (Cumulative) LI'!CC74=0,0,((('KWh (Monthly) ENTRY LI'!CC74*0.5)+'KWh (Cumulative) LI'!CB74-'Rebasing adj LI'!CC64)*CC116)*CC$19*CC$127)</f>
        <v>0</v>
      </c>
      <c r="CD74" s="12">
        <f>IF('KWh (Cumulative) LI'!CD74=0,0,((('KWh (Monthly) ENTRY LI'!CD74*0.5)+'KWh (Cumulative) LI'!CC74-'Rebasing adj LI'!CD64)*CD116)*CD$19*CD$127)</f>
        <v>0</v>
      </c>
      <c r="CE74" s="12">
        <f>IF('KWh (Cumulative) LI'!CE74=0,0,((('KWh (Monthly) ENTRY LI'!CE74*0.5)+'KWh (Cumulative) LI'!CD74-'Rebasing adj LI'!CE64)*CE116)*CE$19*CE$127)</f>
        <v>0</v>
      </c>
      <c r="CF74" s="12">
        <f>IF('KWh (Cumulative) LI'!CF74=0,0,((('KWh (Monthly) ENTRY LI'!CF74*0.5)+'KWh (Cumulative) LI'!CE74-'Rebasing adj LI'!CF64)*CF116)*CF$19*CF$127)</f>
        <v>0</v>
      </c>
      <c r="CG74" s="12">
        <f>IF('KWh (Cumulative) LI'!CG74=0,0,((('KWh (Monthly) ENTRY LI'!CG74*0.5)+'KWh (Cumulative) LI'!CF74-'Rebasing adj LI'!CG64)*CG116)*CG$19*CG$127)</f>
        <v>0</v>
      </c>
      <c r="CH74" s="12">
        <f>IF('KWh (Cumulative) LI'!CH74=0,0,((('KWh (Monthly) ENTRY LI'!CH74*0.5)+'KWh (Cumulative) LI'!CG74-'Rebasing adj LI'!CH64)*CH116)*CH$19*CH$127)</f>
        <v>0</v>
      </c>
      <c r="CI74" s="12">
        <f>IF('KWh (Cumulative) LI'!CI74=0,0,((('KWh (Monthly) ENTRY LI'!CI74*0.5)+'KWh (Cumulative) LI'!CH74-'Rebasing adj LI'!CI64)*CI116)*CI$19*CI$127)</f>
        <v>0</v>
      </c>
      <c r="CJ74" s="12">
        <f>IF('KWh (Cumulative) LI'!CJ74=0,0,((('KWh (Monthly) ENTRY LI'!CJ74*0.5)+'KWh (Cumulative) LI'!CI74-'Rebasing adj LI'!CJ64)*CJ116)*CJ$19*CJ$127)</f>
        <v>0</v>
      </c>
    </row>
    <row r="75" spans="1:88" x14ac:dyDescent="0.35">
      <c r="A75" s="299"/>
      <c r="B75" s="47" t="s">
        <v>15</v>
      </c>
      <c r="C75" s="12">
        <f>IF('KWh (Cumulative) LI'!C75=0,0,((('KWh (Monthly) ENTRY LI'!C75*0.5)-'Rebasing adj LI'!C65)*C117)*C$19*C$127)</f>
        <v>0</v>
      </c>
      <c r="D75" s="12">
        <f>IF('KWh (Cumulative) LI'!D75=0,0,((('KWh (Monthly) ENTRY LI'!D75*0.5)+'KWh (Cumulative) LI'!C75-'Rebasing adj LI'!D65)*D117)*D$19*D$127)</f>
        <v>0</v>
      </c>
      <c r="E75" s="12">
        <f>IF('KWh (Cumulative) LI'!E75=0,0,((('KWh (Monthly) ENTRY LI'!E75*0.5)+'KWh (Cumulative) LI'!D75-'Rebasing adj LI'!E65)*E117)*E$19*E$127)</f>
        <v>0</v>
      </c>
      <c r="F75" s="12">
        <f>IF('KWh (Cumulative) LI'!F75=0,0,((('KWh (Monthly) ENTRY LI'!F75*0.5)+'KWh (Cumulative) LI'!E75-'Rebasing adj LI'!F65)*F117)*F$19*F$127)</f>
        <v>0</v>
      </c>
      <c r="G75" s="12">
        <f>IF('KWh (Cumulative) LI'!G75=0,0,((('KWh (Monthly) ENTRY LI'!G75*0.5)+'KWh (Cumulative) LI'!F75-'Rebasing adj LI'!G65)*G117)*G$19*G$127)</f>
        <v>0</v>
      </c>
      <c r="H75" s="12">
        <f>IF('KWh (Cumulative) LI'!H75=0,0,((('KWh (Monthly) ENTRY LI'!H75*0.5)+'KWh (Cumulative) LI'!G75-'Rebasing adj LI'!H65)*H117)*H$19*H$127)</f>
        <v>0</v>
      </c>
      <c r="I75" s="12">
        <f>IF('KWh (Cumulative) LI'!I75=0,0,((('KWh (Monthly) ENTRY LI'!I75*0.5)+'KWh (Cumulative) LI'!H75-'Rebasing adj LI'!I65)*I117)*I$19*I$127)</f>
        <v>0</v>
      </c>
      <c r="J75" s="12">
        <f>IF('KWh (Cumulative) LI'!J75=0,0,((('KWh (Monthly) ENTRY LI'!J75*0.5)+'KWh (Cumulative) LI'!I75-'Rebasing adj LI'!J65)*J117)*J$19*J$127)</f>
        <v>0</v>
      </c>
      <c r="K75" s="12">
        <f>IF('KWh (Cumulative) LI'!K75=0,0,((('KWh (Monthly) ENTRY LI'!K75*0.5)+'KWh (Cumulative) LI'!J75-'Rebasing adj LI'!K65)*K117)*K$19*K$127)</f>
        <v>0</v>
      </c>
      <c r="L75" s="12">
        <f>IF('KWh (Cumulative) LI'!L75=0,0,((('KWh (Monthly) ENTRY LI'!L75*0.5)+'KWh (Cumulative) LI'!K75-'Rebasing adj LI'!L65)*L117)*L$19*L$127)</f>
        <v>0</v>
      </c>
      <c r="M75" s="12">
        <f>IF('KWh (Cumulative) LI'!M75=0,0,((('KWh (Monthly) ENTRY LI'!M75*0.5)+'KWh (Cumulative) LI'!L75-'Rebasing adj LI'!M65)*M117)*M$19*M$127)</f>
        <v>0</v>
      </c>
      <c r="N75" s="12">
        <f>IF('KWh (Cumulative) LI'!N75=0,0,((('KWh (Monthly) ENTRY LI'!N75*0.5)+'KWh (Cumulative) LI'!M75-'Rebasing adj LI'!N65)*N117)*N$19*N$127)</f>
        <v>0</v>
      </c>
      <c r="O75" s="12">
        <f>IF('KWh (Cumulative) LI'!O75=0,0,((('KWh (Monthly) ENTRY LI'!O75*0.5)+'KWh (Cumulative) LI'!N75-'Rebasing adj LI'!O65)*O117)*O$19*O$127)</f>
        <v>0</v>
      </c>
      <c r="P75" s="12">
        <f>IF('KWh (Cumulative) LI'!P75=0,0,((('KWh (Monthly) ENTRY LI'!P75*0.5)+'KWh (Cumulative) LI'!O75-'Rebasing adj LI'!P65)*P117)*P$19*P$127)</f>
        <v>0</v>
      </c>
      <c r="Q75" s="12">
        <f>IF('KWh (Cumulative) LI'!Q75=0,0,((('KWh (Monthly) ENTRY LI'!Q75*0.5)+'KWh (Cumulative) LI'!P75-'Rebasing adj LI'!Q65)*Q117)*Q$19*Q$127)</f>
        <v>0</v>
      </c>
      <c r="R75" s="12">
        <f>IF('KWh (Cumulative) LI'!R75=0,0,((('KWh (Monthly) ENTRY LI'!R75*0.5)+'KWh (Cumulative) LI'!Q75-'Rebasing adj LI'!R65)*R117)*R$19*R$127)</f>
        <v>0</v>
      </c>
      <c r="S75" s="12">
        <f>IF('KWh (Cumulative) LI'!S75=0,0,((('KWh (Monthly) ENTRY LI'!S75*0.5)+'KWh (Cumulative) LI'!R75-'Rebasing adj LI'!S65)*S117)*S$19*S$127)</f>
        <v>0</v>
      </c>
      <c r="T75" s="12">
        <f>IF('KWh (Cumulative) LI'!T75=0,0,((('KWh (Monthly) ENTRY LI'!T75*0.5)+'KWh (Cumulative) LI'!S75-'Rebasing adj LI'!T65)*T117)*T$19*T$127)</f>
        <v>0</v>
      </c>
      <c r="U75" s="12">
        <f>IF('KWh (Cumulative) LI'!U75=0,0,((('KWh (Monthly) ENTRY LI'!U75*0.5)+'KWh (Cumulative) LI'!T75-'Rebasing adj LI'!U65)*U117)*U$19*U$127)</f>
        <v>0</v>
      </c>
      <c r="V75" s="12">
        <f>IF('KWh (Cumulative) LI'!V75=0,0,((('KWh (Monthly) ENTRY LI'!V75*0.5)+'KWh (Cumulative) LI'!U75-'Rebasing adj LI'!V65)*V117)*V$19*V$127)</f>
        <v>0</v>
      </c>
      <c r="W75" s="12">
        <f>IF('KWh (Cumulative) LI'!W75=0,0,((('KWh (Monthly) ENTRY LI'!W75*0.5)+'KWh (Cumulative) LI'!V75-'Rebasing adj LI'!W65)*W117)*W$19*W$127)</f>
        <v>0</v>
      </c>
      <c r="X75" s="12">
        <f>IF('KWh (Cumulative) LI'!X75=0,0,((('KWh (Monthly) ENTRY LI'!X75*0.5)+'KWh (Cumulative) LI'!W75-'Rebasing adj LI'!X65)*X117)*X$19*X$127)</f>
        <v>0</v>
      </c>
      <c r="Y75" s="12">
        <f>IF('KWh (Cumulative) LI'!Y75=0,0,((('KWh (Monthly) ENTRY LI'!Y75*0.5)+'KWh (Cumulative) LI'!X75-'Rebasing adj LI'!Y65)*Y117)*Y$19*Y$127)</f>
        <v>0</v>
      </c>
      <c r="Z75" s="12">
        <f>IF('KWh (Cumulative) LI'!Z75=0,0,((('KWh (Monthly) ENTRY LI'!Z75*0.5)+'KWh (Cumulative) LI'!Y75-'Rebasing adj LI'!Z65)*Z117)*Z$19*Z$127)</f>
        <v>0</v>
      </c>
      <c r="AA75" s="12">
        <f>IF('KWh (Cumulative) LI'!AA75=0,0,((('KWh (Monthly) ENTRY LI'!AA75*0.5)+'KWh (Cumulative) LI'!Z75-'Rebasing adj LI'!AA65)*AA117)*AA$19*AA$127)</f>
        <v>0</v>
      </c>
      <c r="AB75" s="12">
        <f>IF('KWh (Cumulative) LI'!AB75=0,0,((('KWh (Monthly) ENTRY LI'!AB75*0.5)+'KWh (Cumulative) LI'!AA75-'Rebasing adj LI'!AB65)*AB117)*AB$19*AB$127)</f>
        <v>0</v>
      </c>
      <c r="AC75" s="12">
        <f>IF('KWh (Cumulative) LI'!AC75=0,0,((('KWh (Monthly) ENTRY LI'!AC75*0.5)+'KWh (Cumulative) LI'!AB75-'Rebasing adj LI'!AC65)*AC117)*AC$19*AC$127)</f>
        <v>0</v>
      </c>
      <c r="AD75" s="12">
        <f>IF('KWh (Cumulative) LI'!AD75=0,0,((('KWh (Monthly) ENTRY LI'!AD75*0.5)+'KWh (Cumulative) LI'!AC75-'Rebasing adj LI'!AD65)*AD117)*AD$19*AD$127)</f>
        <v>0</v>
      </c>
      <c r="AE75" s="12">
        <f>IF('KWh (Cumulative) LI'!AE75=0,0,((('KWh (Monthly) ENTRY LI'!AE75*0.5)+'KWh (Cumulative) LI'!AD75-'Rebasing adj LI'!AE65)*AE117)*AE$19*AE$127)</f>
        <v>0</v>
      </c>
      <c r="AF75" s="12">
        <f>IF('KWh (Cumulative) LI'!AF75=0,0,((('KWh (Monthly) ENTRY LI'!AF75*0.5)+'KWh (Cumulative) LI'!AE75-'Rebasing adj LI'!AF65)*AF117)*AF$19*AF$127)</f>
        <v>0</v>
      </c>
      <c r="AG75" s="12">
        <f>IF('KWh (Cumulative) LI'!AG75=0,0,((('KWh (Monthly) ENTRY LI'!AG75*0.5)+'KWh (Cumulative) LI'!AF75-'Rebasing adj LI'!AG65)*AG117)*AG$19*AG$127)</f>
        <v>0</v>
      </c>
      <c r="AH75" s="12">
        <f>IF('KWh (Cumulative) LI'!AH75=0,0,((('KWh (Monthly) ENTRY LI'!AH75*0.5)+'KWh (Cumulative) LI'!AG75-'Rebasing adj LI'!AH65)*AH117)*AH$19*AH$127)</f>
        <v>0</v>
      </c>
      <c r="AI75" s="12">
        <f>IF('KWh (Cumulative) LI'!AI75=0,0,((('KWh (Monthly) ENTRY LI'!AI75*0.5)+'KWh (Cumulative) LI'!AH75-'Rebasing adj LI'!AI65)*AI117)*AI$19*AI$127)</f>
        <v>0</v>
      </c>
      <c r="AJ75" s="12">
        <f>IF('KWh (Cumulative) LI'!AJ75=0,0,((('KWh (Monthly) ENTRY LI'!AJ75*0.5)+'KWh (Cumulative) LI'!AI75-'Rebasing adj LI'!AJ65)*AJ117)*AJ$19*AJ$127)</f>
        <v>0</v>
      </c>
      <c r="AK75" s="12">
        <f>IF('KWh (Cumulative) LI'!AK75=0,0,((('KWh (Monthly) ENTRY LI'!AK75*0.5)+'KWh (Cumulative) LI'!AJ75-'Rebasing adj LI'!AK65)*AK117)*AK$19*AK$127)</f>
        <v>0</v>
      </c>
      <c r="AL75" s="12">
        <f>IF('KWh (Cumulative) LI'!AL75=0,0,((('KWh (Monthly) ENTRY LI'!AL75*0.5)+'KWh (Cumulative) LI'!AK75-'Rebasing adj LI'!AL65)*AL117)*AL$19*AL$127)</f>
        <v>0</v>
      </c>
      <c r="AM75" s="12">
        <f>IF('KWh (Cumulative) LI'!AM75=0,0,((('KWh (Monthly) ENTRY LI'!AM75*0.5)+'KWh (Cumulative) LI'!AL75-'Rebasing adj LI'!AM65)*AM117)*AM$19*AM$127)</f>
        <v>0</v>
      </c>
      <c r="AN75" s="12">
        <f>IF('KWh (Cumulative) LI'!AN75=0,0,((('KWh (Monthly) ENTRY LI'!AN75*0.5)+'KWh (Cumulative) LI'!AM75-'Rebasing adj LI'!AN65)*AN117)*AN$19*AN$127)</f>
        <v>0</v>
      </c>
      <c r="AO75" s="12">
        <f>IF('KWh (Cumulative) LI'!AO75=0,0,((('KWh (Monthly) ENTRY LI'!AO75*0.5)+'KWh (Cumulative) LI'!AN75-'Rebasing adj LI'!AO65)*AO117)*AO$19*AO$127)</f>
        <v>0</v>
      </c>
      <c r="AP75" s="12">
        <f>IF('KWh (Cumulative) LI'!AP75=0,0,((('KWh (Monthly) ENTRY LI'!AP75*0.5)+'KWh (Cumulative) LI'!AO75-'Rebasing adj LI'!AP65)*AP117)*AP$19*AP$127)</f>
        <v>0</v>
      </c>
      <c r="AQ75" s="12">
        <f>IF('KWh (Cumulative) LI'!AQ75=0,0,((('KWh (Monthly) ENTRY LI'!AQ75*0.5)+'KWh (Cumulative) LI'!AP75-'Rebasing adj LI'!AQ65)*AQ117)*AQ$19*AQ$127)</f>
        <v>0</v>
      </c>
      <c r="AR75" s="12">
        <f>IF('KWh (Cumulative) LI'!AR75=0,0,((('KWh (Monthly) ENTRY LI'!AR75*0.5)+'KWh (Cumulative) LI'!AQ75-'Rebasing adj LI'!AR65)*AR117)*AR$19*AR$127)</f>
        <v>0</v>
      </c>
      <c r="AS75" s="12">
        <f>IF('KWh (Cumulative) LI'!AS75=0,0,((('KWh (Monthly) ENTRY LI'!AS75*0.5)+'KWh (Cumulative) LI'!AR75-'Rebasing adj LI'!AS65)*AS117)*AS$19*AS$127)</f>
        <v>0</v>
      </c>
      <c r="AT75" s="12">
        <f>IF('KWh (Cumulative) LI'!AT75=0,0,((('KWh (Monthly) ENTRY LI'!AT75*0.5)+'KWh (Cumulative) LI'!AS75-'Rebasing adj LI'!AT65)*AT117)*AT$19*AT$127)</f>
        <v>0</v>
      </c>
      <c r="AU75" s="12">
        <f>IF('KWh (Cumulative) LI'!AU75=0,0,((('KWh (Monthly) ENTRY LI'!AU75*0.5)+'KWh (Cumulative) LI'!AT75-'Rebasing adj LI'!AU65)*AU117)*AU$19*AU$127)</f>
        <v>0</v>
      </c>
      <c r="AV75" s="12">
        <f>IF('KWh (Cumulative) LI'!AV75=0,0,((('KWh (Monthly) ENTRY LI'!AV75*0.5)+'KWh (Cumulative) LI'!AU75-'Rebasing adj LI'!AV65)*AV117)*AV$19*AV$127)</f>
        <v>0</v>
      </c>
      <c r="AW75" s="12">
        <f>IF('KWh (Cumulative) LI'!AW75=0,0,((('KWh (Monthly) ENTRY LI'!AW75*0.5)+'KWh (Cumulative) LI'!AV75-'Rebasing adj LI'!AW65)*AW117)*AW$19*AW$127)</f>
        <v>0</v>
      </c>
      <c r="AX75" s="12">
        <f>IF('KWh (Cumulative) LI'!AX75=0,0,((('KWh (Monthly) ENTRY LI'!AX75*0.5)+'KWh (Cumulative) LI'!AW75-'Rebasing adj LI'!AX65)*AX117)*AX$19*AX$127)</f>
        <v>0</v>
      </c>
      <c r="AY75" s="12">
        <f>IF('KWh (Cumulative) LI'!AY75=0,0,((('KWh (Monthly) ENTRY LI'!AY75*0.5)+'KWh (Cumulative) LI'!AX75-'Rebasing adj LI'!AY65)*AY117)*AY$19*AY$127)</f>
        <v>0</v>
      </c>
      <c r="AZ75" s="12">
        <f>IF('KWh (Cumulative) LI'!AZ75=0,0,((('KWh (Monthly) ENTRY LI'!AZ75*0.5)+'KWh (Cumulative) LI'!AY75-'Rebasing adj LI'!AZ65)*AZ117)*AZ$19*AZ$127)</f>
        <v>0</v>
      </c>
      <c r="BA75" s="12">
        <f>IF('KWh (Cumulative) LI'!BA75=0,0,((('KWh (Monthly) ENTRY LI'!BA75*0.5)+'KWh (Cumulative) LI'!AZ75-'Rebasing adj LI'!BA65)*BA117)*BA$19*BA$127)</f>
        <v>0</v>
      </c>
      <c r="BB75" s="12">
        <f>IF('KWh (Cumulative) LI'!BB75=0,0,((('KWh (Monthly) ENTRY LI'!BB75*0.5)+'KWh (Cumulative) LI'!BA75-'Rebasing adj LI'!BB65)*BB117)*BB$19*BB$127)</f>
        <v>0</v>
      </c>
      <c r="BC75" s="12">
        <f>IF('KWh (Cumulative) LI'!BC75=0,0,((('KWh (Monthly) ENTRY LI'!BC75*0.5)+'KWh (Cumulative) LI'!BB75-'Rebasing adj LI'!BC65)*BC117)*BC$19*BC$127)</f>
        <v>0</v>
      </c>
      <c r="BD75" s="12">
        <f>IF('KWh (Cumulative) LI'!BD75=0,0,((('KWh (Monthly) ENTRY LI'!BD75*0.5)+'KWh (Cumulative) LI'!BC75-'Rebasing adj LI'!BD65)*BD117)*BD$19*BD$127)</f>
        <v>0</v>
      </c>
      <c r="BE75" s="12">
        <f>IF('KWh (Cumulative) LI'!BE75=0,0,((('KWh (Monthly) ENTRY LI'!BE75*0.5)+'KWh (Cumulative) LI'!BD75-'Rebasing adj LI'!BE65)*BE117)*BE$19*BE$127)</f>
        <v>0</v>
      </c>
      <c r="BF75" s="12">
        <f>IF('KWh (Cumulative) LI'!BF75=0,0,((('KWh (Monthly) ENTRY LI'!BF75*0.5)+'KWh (Cumulative) LI'!BE75-'Rebasing adj LI'!BF65)*BF117)*BF$19*BF$127)</f>
        <v>0</v>
      </c>
      <c r="BG75" s="12">
        <f>IF('KWh (Cumulative) LI'!BG75=0,0,((('KWh (Monthly) ENTRY LI'!BG75*0.5)+'KWh (Cumulative) LI'!BF75-'Rebasing adj LI'!BG65)*BG117)*BG$19*BG$127)</f>
        <v>0</v>
      </c>
      <c r="BH75" s="12">
        <f>IF('KWh (Cumulative) LI'!BH75=0,0,((('KWh (Monthly) ENTRY LI'!BH75*0.5)+'KWh (Cumulative) LI'!BG75-'Rebasing adj LI'!BH65)*BH117)*BH$19*BH$127)</f>
        <v>0</v>
      </c>
      <c r="BI75" s="12">
        <f>IF('KWh (Cumulative) LI'!BI75=0,0,((('KWh (Monthly) ENTRY LI'!BI75*0.5)+'KWh (Cumulative) LI'!BH75-'Rebasing adj LI'!BI65)*BI117)*BI$19*BI$127)</f>
        <v>0</v>
      </c>
      <c r="BJ75" s="12">
        <f>IF('KWh (Cumulative) LI'!BJ75=0,0,((('KWh (Monthly) ENTRY LI'!BJ75*0.5)+'KWh (Cumulative) LI'!BI75-'Rebasing adj LI'!BJ65)*BJ117)*BJ$19*BJ$127)</f>
        <v>0</v>
      </c>
      <c r="BK75" s="12">
        <f>IF('KWh (Cumulative) LI'!BK75=0,0,((('KWh (Monthly) ENTRY LI'!BK75*0.5)+'KWh (Cumulative) LI'!BJ75-'Rebasing adj LI'!BK65)*BK117)*BK$19*BK$127)</f>
        <v>0</v>
      </c>
      <c r="BL75" s="12">
        <f>IF('KWh (Cumulative) LI'!BL75=0,0,((('KWh (Monthly) ENTRY LI'!BL75*0.5)+'KWh (Cumulative) LI'!BK75-'Rebasing adj LI'!BL65)*BL117)*BL$19*BL$127)</f>
        <v>0</v>
      </c>
      <c r="BM75" s="12">
        <f>IF('KWh (Cumulative) LI'!BM75=0,0,((('KWh (Monthly) ENTRY LI'!BM75*0.5)+'KWh (Cumulative) LI'!BL75-'Rebasing adj LI'!BM65)*BM117)*BM$19*BM$127)</f>
        <v>0</v>
      </c>
      <c r="BN75" s="12">
        <f>IF('KWh (Cumulative) LI'!BN75=0,0,((('KWh (Monthly) ENTRY LI'!BN75*0.5)+'KWh (Cumulative) LI'!BM75-'Rebasing adj LI'!BN65)*BN117)*BN$19*BN$127)</f>
        <v>0</v>
      </c>
      <c r="BO75" s="12">
        <f>IF('KWh (Cumulative) LI'!BO75=0,0,((('KWh (Monthly) ENTRY LI'!BO75*0.5)+'KWh (Cumulative) LI'!BN75-'Rebasing adj LI'!BO65)*BO117)*BO$19*BO$127)</f>
        <v>0</v>
      </c>
      <c r="BP75" s="12">
        <f>IF('KWh (Cumulative) LI'!BP75=0,0,((('KWh (Monthly) ENTRY LI'!BP75*0.5)+'KWh (Cumulative) LI'!BO75-'Rebasing adj LI'!BP65)*BP117)*BP$19*BP$127)</f>
        <v>0</v>
      </c>
      <c r="BQ75" s="12">
        <f>IF('KWh (Cumulative) LI'!BQ75=0,0,((('KWh (Monthly) ENTRY LI'!BQ75*0.5)+'KWh (Cumulative) LI'!BP75-'Rebasing adj LI'!BQ65)*BQ117)*BQ$19*BQ$127)</f>
        <v>0</v>
      </c>
      <c r="BR75" s="12">
        <f>IF('KWh (Cumulative) LI'!BR75=0,0,((('KWh (Monthly) ENTRY LI'!BR75*0.5)+'KWh (Cumulative) LI'!BQ75-'Rebasing adj LI'!BR65)*BR117)*BR$19*BR$127)</f>
        <v>0</v>
      </c>
      <c r="BS75" s="12">
        <f>IF('KWh (Cumulative) LI'!BS75=0,0,((('KWh (Monthly) ENTRY LI'!BS75*0.5)+'KWh (Cumulative) LI'!BR75-'Rebasing adj LI'!BS65)*BS117)*BS$19*BS$127)</f>
        <v>0</v>
      </c>
      <c r="BT75" s="12">
        <f>IF('KWh (Cumulative) LI'!BT75=0,0,((('KWh (Monthly) ENTRY LI'!BT75*0.5)+'KWh (Cumulative) LI'!BS75-'Rebasing adj LI'!BT65)*BT117)*BT$19*BT$127)</f>
        <v>0</v>
      </c>
      <c r="BU75" s="12">
        <f>IF('KWh (Cumulative) LI'!BU75=0,0,((('KWh (Monthly) ENTRY LI'!BU75*0.5)+'KWh (Cumulative) LI'!BT75-'Rebasing adj LI'!BU65)*BU117)*BU$19*BU$127)</f>
        <v>0</v>
      </c>
      <c r="BV75" s="12">
        <f>IF('KWh (Cumulative) LI'!BV75=0,0,((('KWh (Monthly) ENTRY LI'!BV75*0.5)+'KWh (Cumulative) LI'!BU75-'Rebasing adj LI'!BV65)*BV117)*BV$19*BV$127)</f>
        <v>0</v>
      </c>
      <c r="BW75" s="12">
        <f>IF('KWh (Cumulative) LI'!BW75=0,0,((('KWh (Monthly) ENTRY LI'!BW75*0.5)+'KWh (Cumulative) LI'!BV75-'Rebasing adj LI'!BW65)*BW117)*BW$19*BW$127)</f>
        <v>0</v>
      </c>
      <c r="BX75" s="12">
        <f>IF('KWh (Cumulative) LI'!BX75=0,0,((('KWh (Monthly) ENTRY LI'!BX75*0.5)+'KWh (Cumulative) LI'!BW75-'Rebasing adj LI'!BX65)*BX117)*BX$19*BX$127)</f>
        <v>0</v>
      </c>
      <c r="BY75" s="12">
        <f>IF('KWh (Cumulative) LI'!BY75=0,0,((('KWh (Monthly) ENTRY LI'!BY75*0.5)+'KWh (Cumulative) LI'!BX75-'Rebasing adj LI'!BY65)*BY117)*BY$19*BY$127)</f>
        <v>0</v>
      </c>
      <c r="BZ75" s="12">
        <f>IF('KWh (Cumulative) LI'!BZ75=0,0,((('KWh (Monthly) ENTRY LI'!BZ75*0.5)+'KWh (Cumulative) LI'!BY75-'Rebasing adj LI'!BZ65)*BZ117)*BZ$19*BZ$127)</f>
        <v>0</v>
      </c>
      <c r="CA75" s="12">
        <f>IF('KWh (Cumulative) LI'!CA75=0,0,((('KWh (Monthly) ENTRY LI'!CA75*0.5)+'KWh (Cumulative) LI'!BZ75-'Rebasing adj LI'!CA65)*CA117)*CA$19*CA$127)</f>
        <v>0</v>
      </c>
      <c r="CB75" s="12">
        <f>IF('KWh (Cumulative) LI'!CB75=0,0,((('KWh (Monthly) ENTRY LI'!CB75*0.5)+'KWh (Cumulative) LI'!CA75-'Rebasing adj LI'!CB65)*CB117)*CB$19*CB$127)</f>
        <v>0</v>
      </c>
      <c r="CC75" s="12">
        <f>IF('KWh (Cumulative) LI'!CC75=0,0,((('KWh (Monthly) ENTRY LI'!CC75*0.5)+'KWh (Cumulative) LI'!CB75-'Rebasing adj LI'!CC65)*CC117)*CC$19*CC$127)</f>
        <v>0</v>
      </c>
      <c r="CD75" s="12">
        <f>IF('KWh (Cumulative) LI'!CD75=0,0,((('KWh (Monthly) ENTRY LI'!CD75*0.5)+'KWh (Cumulative) LI'!CC75-'Rebasing adj LI'!CD65)*CD117)*CD$19*CD$127)</f>
        <v>0</v>
      </c>
      <c r="CE75" s="12">
        <f>IF('KWh (Cumulative) LI'!CE75=0,0,((('KWh (Monthly) ENTRY LI'!CE75*0.5)+'KWh (Cumulative) LI'!CD75-'Rebasing adj LI'!CE65)*CE117)*CE$19*CE$127)</f>
        <v>0</v>
      </c>
      <c r="CF75" s="12">
        <f>IF('KWh (Cumulative) LI'!CF75=0,0,((('KWh (Monthly) ENTRY LI'!CF75*0.5)+'KWh (Cumulative) LI'!CE75-'Rebasing adj LI'!CF65)*CF117)*CF$19*CF$127)</f>
        <v>0</v>
      </c>
      <c r="CG75" s="12">
        <f>IF('KWh (Cumulative) LI'!CG75=0,0,((('KWh (Monthly) ENTRY LI'!CG75*0.5)+'KWh (Cumulative) LI'!CF75-'Rebasing adj LI'!CG65)*CG117)*CG$19*CG$127)</f>
        <v>0</v>
      </c>
      <c r="CH75" s="12">
        <f>IF('KWh (Cumulative) LI'!CH75=0,0,((('KWh (Monthly) ENTRY LI'!CH75*0.5)+'KWh (Cumulative) LI'!CG75-'Rebasing adj LI'!CH65)*CH117)*CH$19*CH$127)</f>
        <v>0</v>
      </c>
      <c r="CI75" s="12">
        <f>IF('KWh (Cumulative) LI'!CI75=0,0,((('KWh (Monthly) ENTRY LI'!CI75*0.5)+'KWh (Cumulative) LI'!CH75-'Rebasing adj LI'!CI65)*CI117)*CI$19*CI$127)</f>
        <v>0</v>
      </c>
      <c r="CJ75" s="12">
        <f>IF('KWh (Cumulative) LI'!CJ75=0,0,((('KWh (Monthly) ENTRY LI'!CJ75*0.5)+'KWh (Cumulative) LI'!CI75-'Rebasing adj LI'!CJ65)*CJ117)*CJ$19*CJ$127)</f>
        <v>0</v>
      </c>
    </row>
    <row r="76" spans="1:88" x14ac:dyDescent="0.35">
      <c r="A76" s="299"/>
      <c r="B76" s="47" t="s">
        <v>7</v>
      </c>
      <c r="C76" s="12">
        <f>IF('KWh (Cumulative) LI'!C76=0,0,((('KWh (Monthly) ENTRY LI'!C76*0.5)-'Rebasing adj LI'!C66)*C118)*C$19*C$127)</f>
        <v>0</v>
      </c>
      <c r="D76" s="12">
        <f>IF('KWh (Cumulative) LI'!D76=0,0,((('KWh (Monthly) ENTRY LI'!D76*0.5)+'KWh (Cumulative) LI'!C76-'Rebasing adj LI'!D66)*D118)*D$19*D$127)</f>
        <v>0</v>
      </c>
      <c r="E76" s="12">
        <f>IF('KWh (Cumulative) LI'!E76=0,0,((('KWh (Monthly) ENTRY LI'!E76*0.5)+'KWh (Cumulative) LI'!D76-'Rebasing adj LI'!E66)*E118)*E$19*E$127)</f>
        <v>0</v>
      </c>
      <c r="F76" s="12">
        <f>IF('KWh (Cumulative) LI'!F76=0,0,((('KWh (Monthly) ENTRY LI'!F76*0.5)+'KWh (Cumulative) LI'!E76-'Rebasing adj LI'!F66)*F118)*F$19*F$127)</f>
        <v>0</v>
      </c>
      <c r="G76" s="12">
        <f>IF('KWh (Cumulative) LI'!G76=0,0,((('KWh (Monthly) ENTRY LI'!G76*0.5)+'KWh (Cumulative) LI'!F76-'Rebasing adj LI'!G66)*G118)*G$19*G$127)</f>
        <v>0</v>
      </c>
      <c r="H76" s="12">
        <f>IF('KWh (Cumulative) LI'!H76=0,0,((('KWh (Monthly) ENTRY LI'!H76*0.5)+'KWh (Cumulative) LI'!G76-'Rebasing adj LI'!H66)*H118)*H$19*H$127)</f>
        <v>0</v>
      </c>
      <c r="I76" s="12">
        <f>IF('KWh (Cumulative) LI'!I76=0,0,((('KWh (Monthly) ENTRY LI'!I76*0.5)+'KWh (Cumulative) LI'!H76-'Rebasing adj LI'!I66)*I118)*I$19*I$127)</f>
        <v>0</v>
      </c>
      <c r="J76" s="12">
        <f>IF('KWh (Cumulative) LI'!J76=0,0,((('KWh (Monthly) ENTRY LI'!J76*0.5)+'KWh (Cumulative) LI'!I76-'Rebasing adj LI'!J66)*J118)*J$19*J$127)</f>
        <v>0</v>
      </c>
      <c r="K76" s="12">
        <f>IF('KWh (Cumulative) LI'!K76=0,0,((('KWh (Monthly) ENTRY LI'!K76*0.5)+'KWh (Cumulative) LI'!J76-'Rebasing adj LI'!K66)*K118)*K$19*K$127)</f>
        <v>0</v>
      </c>
      <c r="L76" s="12">
        <f>IF('KWh (Cumulative) LI'!L76=0,0,((('KWh (Monthly) ENTRY LI'!L76*0.5)+'KWh (Cumulative) LI'!K76-'Rebasing adj LI'!L66)*L118)*L$19*L$127)</f>
        <v>0</v>
      </c>
      <c r="M76" s="12">
        <f>IF('KWh (Cumulative) LI'!M76=0,0,((('KWh (Monthly) ENTRY LI'!M76*0.5)+'KWh (Cumulative) LI'!L76-'Rebasing adj LI'!M66)*M118)*M$19*M$127)</f>
        <v>0</v>
      </c>
      <c r="N76" s="12">
        <f>IF('KWh (Cumulative) LI'!N76=0,0,((('KWh (Monthly) ENTRY LI'!N76*0.5)+'KWh (Cumulative) LI'!M76-'Rebasing adj LI'!N66)*N118)*N$19*N$127)</f>
        <v>0</v>
      </c>
      <c r="O76" s="12">
        <f>IF('KWh (Cumulative) LI'!O76=0,0,((('KWh (Monthly) ENTRY LI'!O76*0.5)+'KWh (Cumulative) LI'!N76-'Rebasing adj LI'!O66)*O118)*O$19*O$127)</f>
        <v>0</v>
      </c>
      <c r="P76" s="12">
        <f>IF('KWh (Cumulative) LI'!P76=0,0,((('KWh (Monthly) ENTRY LI'!P76*0.5)+'KWh (Cumulative) LI'!O76-'Rebasing adj LI'!P66)*P118)*P$19*P$127)</f>
        <v>0</v>
      </c>
      <c r="Q76" s="12">
        <f>IF('KWh (Cumulative) LI'!Q76=0,0,((('KWh (Monthly) ENTRY LI'!Q76*0.5)+'KWh (Cumulative) LI'!P76-'Rebasing adj LI'!Q66)*Q118)*Q$19*Q$127)</f>
        <v>0</v>
      </c>
      <c r="R76" s="12">
        <f>IF('KWh (Cumulative) LI'!R76=0,0,((('KWh (Monthly) ENTRY LI'!R76*0.5)+'KWh (Cumulative) LI'!Q76-'Rebasing adj LI'!R66)*R118)*R$19*R$127)</f>
        <v>0</v>
      </c>
      <c r="S76" s="12">
        <f>IF('KWh (Cumulative) LI'!S76=0,0,((('KWh (Monthly) ENTRY LI'!S76*0.5)+'KWh (Cumulative) LI'!R76-'Rebasing adj LI'!S66)*S118)*S$19*S$127)</f>
        <v>0</v>
      </c>
      <c r="T76" s="12">
        <f>IF('KWh (Cumulative) LI'!T76=0,0,((('KWh (Monthly) ENTRY LI'!T76*0.5)+'KWh (Cumulative) LI'!S76-'Rebasing adj LI'!T66)*T118)*T$19*T$127)</f>
        <v>0</v>
      </c>
      <c r="U76" s="12">
        <f>IF('KWh (Cumulative) LI'!U76=0,0,((('KWh (Monthly) ENTRY LI'!U76*0.5)+'KWh (Cumulative) LI'!T76-'Rebasing adj LI'!U66)*U118)*U$19*U$127)</f>
        <v>0</v>
      </c>
      <c r="V76" s="12">
        <f>IF('KWh (Cumulative) LI'!V76=0,0,((('KWh (Monthly) ENTRY LI'!V76*0.5)+'KWh (Cumulative) LI'!U76-'Rebasing adj LI'!V66)*V118)*V$19*V$127)</f>
        <v>0</v>
      </c>
      <c r="W76" s="12">
        <f>IF('KWh (Cumulative) LI'!W76=0,0,((('KWh (Monthly) ENTRY LI'!W76*0.5)+'KWh (Cumulative) LI'!V76-'Rebasing adj LI'!W66)*W118)*W$19*W$127)</f>
        <v>0</v>
      </c>
      <c r="X76" s="12">
        <f>IF('KWh (Cumulative) LI'!X76=0,0,((('KWh (Monthly) ENTRY LI'!X76*0.5)+'KWh (Cumulative) LI'!W76-'Rebasing adj LI'!X66)*X118)*X$19*X$127)</f>
        <v>0</v>
      </c>
      <c r="Y76" s="12">
        <f>IF('KWh (Cumulative) LI'!Y76=0,0,((('KWh (Monthly) ENTRY LI'!Y76*0.5)+'KWh (Cumulative) LI'!X76-'Rebasing adj LI'!Y66)*Y118)*Y$19*Y$127)</f>
        <v>0</v>
      </c>
      <c r="Z76" s="12">
        <f>IF('KWh (Cumulative) LI'!Z76=0,0,((('KWh (Monthly) ENTRY LI'!Z76*0.5)+'KWh (Cumulative) LI'!Y76-'Rebasing adj LI'!Z66)*Z118)*Z$19*Z$127)</f>
        <v>0</v>
      </c>
      <c r="AA76" s="12">
        <f>IF('KWh (Cumulative) LI'!AA76=0,0,((('KWh (Monthly) ENTRY LI'!AA76*0.5)+'KWh (Cumulative) LI'!Z76-'Rebasing adj LI'!AA66)*AA118)*AA$19*AA$127)</f>
        <v>0</v>
      </c>
      <c r="AB76" s="12">
        <f>IF('KWh (Cumulative) LI'!AB76=0,0,((('KWh (Monthly) ENTRY LI'!AB76*0.5)+'KWh (Cumulative) LI'!AA76-'Rebasing adj LI'!AB66)*AB118)*AB$19*AB$127)</f>
        <v>0</v>
      </c>
      <c r="AC76" s="12">
        <f>IF('KWh (Cumulative) LI'!AC76=0,0,((('KWh (Monthly) ENTRY LI'!AC76*0.5)+'KWh (Cumulative) LI'!AB76-'Rebasing adj LI'!AC66)*AC118)*AC$19*AC$127)</f>
        <v>0</v>
      </c>
      <c r="AD76" s="12">
        <f>IF('KWh (Cumulative) LI'!AD76=0,0,((('KWh (Monthly) ENTRY LI'!AD76*0.5)+'KWh (Cumulative) LI'!AC76-'Rebasing adj LI'!AD66)*AD118)*AD$19*AD$127)</f>
        <v>0</v>
      </c>
      <c r="AE76" s="12">
        <f>IF('KWh (Cumulative) LI'!AE76=0,0,((('KWh (Monthly) ENTRY LI'!AE76*0.5)+'KWh (Cumulative) LI'!AD76-'Rebasing adj LI'!AE66)*AE118)*AE$19*AE$127)</f>
        <v>0</v>
      </c>
      <c r="AF76" s="12">
        <f>IF('KWh (Cumulative) LI'!AF76=0,0,((('KWh (Monthly) ENTRY LI'!AF76*0.5)+'KWh (Cumulative) LI'!AE76-'Rebasing adj LI'!AF66)*AF118)*AF$19*AF$127)</f>
        <v>0</v>
      </c>
      <c r="AG76" s="12">
        <f>IF('KWh (Cumulative) LI'!AG76=0,0,((('KWh (Monthly) ENTRY LI'!AG76*0.5)+'KWh (Cumulative) LI'!AF76-'Rebasing adj LI'!AG66)*AG118)*AG$19*AG$127)</f>
        <v>0</v>
      </c>
      <c r="AH76" s="12">
        <f>IF('KWh (Cumulative) LI'!AH76=0,0,((('KWh (Monthly) ENTRY LI'!AH76*0.5)+'KWh (Cumulative) LI'!AG76-'Rebasing adj LI'!AH66)*AH118)*AH$19*AH$127)</f>
        <v>0</v>
      </c>
      <c r="AI76" s="12">
        <f>IF('KWh (Cumulative) LI'!AI76=0,0,((('KWh (Monthly) ENTRY LI'!AI76*0.5)+'KWh (Cumulative) LI'!AH76-'Rebasing adj LI'!AI66)*AI118)*AI$19*AI$127)</f>
        <v>0</v>
      </c>
      <c r="AJ76" s="12">
        <f>IF('KWh (Cumulative) LI'!AJ76=0,0,((('KWh (Monthly) ENTRY LI'!AJ76*0.5)+'KWh (Cumulative) LI'!AI76-'Rebasing adj LI'!AJ66)*AJ118)*AJ$19*AJ$127)</f>
        <v>0</v>
      </c>
      <c r="AK76" s="12">
        <f>IF('KWh (Cumulative) LI'!AK76=0,0,((('KWh (Monthly) ENTRY LI'!AK76*0.5)+'KWh (Cumulative) LI'!AJ76-'Rebasing adj LI'!AK66)*AK118)*AK$19*AK$127)</f>
        <v>0</v>
      </c>
      <c r="AL76" s="12">
        <f>IF('KWh (Cumulative) LI'!AL76=0,0,((('KWh (Monthly) ENTRY LI'!AL76*0.5)+'KWh (Cumulative) LI'!AK76-'Rebasing adj LI'!AL66)*AL118)*AL$19*AL$127)</f>
        <v>0</v>
      </c>
      <c r="AM76" s="12">
        <f>IF('KWh (Cumulative) LI'!AM76=0,0,((('KWh (Monthly) ENTRY LI'!AM76*0.5)+'KWh (Cumulative) LI'!AL76-'Rebasing adj LI'!AM66)*AM118)*AM$19*AM$127)</f>
        <v>0</v>
      </c>
      <c r="AN76" s="12">
        <f>IF('KWh (Cumulative) LI'!AN76=0,0,((('KWh (Monthly) ENTRY LI'!AN76*0.5)+'KWh (Cumulative) LI'!AM76-'Rebasing adj LI'!AN66)*AN118)*AN$19*AN$127)</f>
        <v>0</v>
      </c>
      <c r="AO76" s="12">
        <f>IF('KWh (Cumulative) LI'!AO76=0,0,((('KWh (Monthly) ENTRY LI'!AO76*0.5)+'KWh (Cumulative) LI'!AN76-'Rebasing adj LI'!AO66)*AO118)*AO$19*AO$127)</f>
        <v>0</v>
      </c>
      <c r="AP76" s="12">
        <f>IF('KWh (Cumulative) LI'!AP76=0,0,((('KWh (Monthly) ENTRY LI'!AP76*0.5)+'KWh (Cumulative) LI'!AO76-'Rebasing adj LI'!AP66)*AP118)*AP$19*AP$127)</f>
        <v>0</v>
      </c>
      <c r="AQ76" s="12">
        <f>IF('KWh (Cumulative) LI'!AQ76=0,0,((('KWh (Monthly) ENTRY LI'!AQ76*0.5)+'KWh (Cumulative) LI'!AP76-'Rebasing adj LI'!AQ66)*AQ118)*AQ$19*AQ$127)</f>
        <v>0</v>
      </c>
      <c r="AR76" s="12">
        <f>IF('KWh (Cumulative) LI'!AR76=0,0,((('KWh (Monthly) ENTRY LI'!AR76*0.5)+'KWh (Cumulative) LI'!AQ76-'Rebasing adj LI'!AR66)*AR118)*AR$19*AR$127)</f>
        <v>0</v>
      </c>
      <c r="AS76" s="12">
        <f>IF('KWh (Cumulative) LI'!AS76=0,0,((('KWh (Monthly) ENTRY LI'!AS76*0.5)+'KWh (Cumulative) LI'!AR76-'Rebasing adj LI'!AS66)*AS118)*AS$19*AS$127)</f>
        <v>0</v>
      </c>
      <c r="AT76" s="12">
        <f>IF('KWh (Cumulative) LI'!AT76=0,0,((('KWh (Monthly) ENTRY LI'!AT76*0.5)+'KWh (Cumulative) LI'!AS76-'Rebasing adj LI'!AT66)*AT118)*AT$19*AT$127)</f>
        <v>0</v>
      </c>
      <c r="AU76" s="12">
        <f>IF('KWh (Cumulative) LI'!AU76=0,0,((('KWh (Monthly) ENTRY LI'!AU76*0.5)+'KWh (Cumulative) LI'!AT76-'Rebasing adj LI'!AU66)*AU118)*AU$19*AU$127)</f>
        <v>0</v>
      </c>
      <c r="AV76" s="12">
        <f>IF('KWh (Cumulative) LI'!AV76=0,0,((('KWh (Monthly) ENTRY LI'!AV76*0.5)+'KWh (Cumulative) LI'!AU76-'Rebasing adj LI'!AV66)*AV118)*AV$19*AV$127)</f>
        <v>0</v>
      </c>
      <c r="AW76" s="12">
        <f>IF('KWh (Cumulative) LI'!AW76=0,0,((('KWh (Monthly) ENTRY LI'!AW76*0.5)+'KWh (Cumulative) LI'!AV76-'Rebasing adj LI'!AW66)*AW118)*AW$19*AW$127)</f>
        <v>0</v>
      </c>
      <c r="AX76" s="12">
        <f>IF('KWh (Cumulative) LI'!AX76=0,0,((('KWh (Monthly) ENTRY LI'!AX76*0.5)+'KWh (Cumulative) LI'!AW76-'Rebasing adj LI'!AX66)*AX118)*AX$19*AX$127)</f>
        <v>0</v>
      </c>
      <c r="AY76" s="12">
        <f>IF('KWh (Cumulative) LI'!AY76=0,0,((('KWh (Monthly) ENTRY LI'!AY76*0.5)+'KWh (Cumulative) LI'!AX76-'Rebasing adj LI'!AY66)*AY118)*AY$19*AY$127)</f>
        <v>0</v>
      </c>
      <c r="AZ76" s="12">
        <f>IF('KWh (Cumulative) LI'!AZ76=0,0,((('KWh (Monthly) ENTRY LI'!AZ76*0.5)+'KWh (Cumulative) LI'!AY76-'Rebasing adj LI'!AZ66)*AZ118)*AZ$19*AZ$127)</f>
        <v>0</v>
      </c>
      <c r="BA76" s="12">
        <f>IF('KWh (Cumulative) LI'!BA76=0,0,((('KWh (Monthly) ENTRY LI'!BA76*0.5)+'KWh (Cumulative) LI'!AZ76-'Rebasing adj LI'!BA66)*BA118)*BA$19*BA$127)</f>
        <v>0</v>
      </c>
      <c r="BB76" s="12">
        <f>IF('KWh (Cumulative) LI'!BB76=0,0,((('KWh (Monthly) ENTRY LI'!BB76*0.5)+'KWh (Cumulative) LI'!BA76-'Rebasing adj LI'!BB66)*BB118)*BB$19*BB$127)</f>
        <v>0</v>
      </c>
      <c r="BC76" s="12">
        <f>IF('KWh (Cumulative) LI'!BC76=0,0,((('KWh (Monthly) ENTRY LI'!BC76*0.5)+'KWh (Cumulative) LI'!BB76-'Rebasing adj LI'!BC66)*BC118)*BC$19*BC$127)</f>
        <v>0</v>
      </c>
      <c r="BD76" s="12">
        <f>IF('KWh (Cumulative) LI'!BD76=0,0,((('KWh (Monthly) ENTRY LI'!BD76*0.5)+'KWh (Cumulative) LI'!BC76-'Rebasing adj LI'!BD66)*BD118)*BD$19*BD$127)</f>
        <v>0</v>
      </c>
      <c r="BE76" s="12">
        <f>IF('KWh (Cumulative) LI'!BE76=0,0,((('KWh (Monthly) ENTRY LI'!BE76*0.5)+'KWh (Cumulative) LI'!BD76-'Rebasing adj LI'!BE66)*BE118)*BE$19*BE$127)</f>
        <v>0</v>
      </c>
      <c r="BF76" s="12">
        <f>IF('KWh (Cumulative) LI'!BF76=0,0,((('KWh (Monthly) ENTRY LI'!BF76*0.5)+'KWh (Cumulative) LI'!BE76-'Rebasing adj LI'!BF66)*BF118)*BF$19*BF$127)</f>
        <v>0</v>
      </c>
      <c r="BG76" s="12">
        <f>IF('KWh (Cumulative) LI'!BG76=0,0,((('KWh (Monthly) ENTRY LI'!BG76*0.5)+'KWh (Cumulative) LI'!BF76-'Rebasing adj LI'!BG66)*BG118)*BG$19*BG$127)</f>
        <v>0</v>
      </c>
      <c r="BH76" s="12">
        <f>IF('KWh (Cumulative) LI'!BH76=0,0,((('KWh (Monthly) ENTRY LI'!BH76*0.5)+'KWh (Cumulative) LI'!BG76-'Rebasing adj LI'!BH66)*BH118)*BH$19*BH$127)</f>
        <v>0</v>
      </c>
      <c r="BI76" s="12">
        <f>IF('KWh (Cumulative) LI'!BI76=0,0,((('KWh (Monthly) ENTRY LI'!BI76*0.5)+'KWh (Cumulative) LI'!BH76-'Rebasing adj LI'!BI66)*BI118)*BI$19*BI$127)</f>
        <v>0</v>
      </c>
      <c r="BJ76" s="12">
        <f>IF('KWh (Cumulative) LI'!BJ76=0,0,((('KWh (Monthly) ENTRY LI'!BJ76*0.5)+'KWh (Cumulative) LI'!BI76-'Rebasing adj LI'!BJ66)*BJ118)*BJ$19*BJ$127)</f>
        <v>0</v>
      </c>
      <c r="BK76" s="12">
        <f>IF('KWh (Cumulative) LI'!BK76=0,0,((('KWh (Monthly) ENTRY LI'!BK76*0.5)+'KWh (Cumulative) LI'!BJ76-'Rebasing adj LI'!BK66)*BK118)*BK$19*BK$127)</f>
        <v>0</v>
      </c>
      <c r="BL76" s="12">
        <f>IF('KWh (Cumulative) LI'!BL76=0,0,((('KWh (Monthly) ENTRY LI'!BL76*0.5)+'KWh (Cumulative) LI'!BK76-'Rebasing adj LI'!BL66)*BL118)*BL$19*BL$127)</f>
        <v>0</v>
      </c>
      <c r="BM76" s="12">
        <f>IF('KWh (Cumulative) LI'!BM76=0,0,((('KWh (Monthly) ENTRY LI'!BM76*0.5)+'KWh (Cumulative) LI'!BL76-'Rebasing adj LI'!BM66)*BM118)*BM$19*BM$127)</f>
        <v>0</v>
      </c>
      <c r="BN76" s="12">
        <f>IF('KWh (Cumulative) LI'!BN76=0,0,((('KWh (Monthly) ENTRY LI'!BN76*0.5)+'KWh (Cumulative) LI'!BM76-'Rebasing adj LI'!BN66)*BN118)*BN$19*BN$127)</f>
        <v>0</v>
      </c>
      <c r="BO76" s="12">
        <f>IF('KWh (Cumulative) LI'!BO76=0,0,((('KWh (Monthly) ENTRY LI'!BO76*0.5)+'KWh (Cumulative) LI'!BN76-'Rebasing adj LI'!BO66)*BO118)*BO$19*BO$127)</f>
        <v>0</v>
      </c>
      <c r="BP76" s="12">
        <f>IF('KWh (Cumulative) LI'!BP76=0,0,((('KWh (Monthly) ENTRY LI'!BP76*0.5)+'KWh (Cumulative) LI'!BO76-'Rebasing adj LI'!BP66)*BP118)*BP$19*BP$127)</f>
        <v>0</v>
      </c>
      <c r="BQ76" s="12">
        <f>IF('KWh (Cumulative) LI'!BQ76=0,0,((('KWh (Monthly) ENTRY LI'!BQ76*0.5)+'KWh (Cumulative) LI'!BP76-'Rebasing adj LI'!BQ66)*BQ118)*BQ$19*BQ$127)</f>
        <v>0</v>
      </c>
      <c r="BR76" s="12">
        <f>IF('KWh (Cumulative) LI'!BR76=0,0,((('KWh (Monthly) ENTRY LI'!BR76*0.5)+'KWh (Cumulative) LI'!BQ76-'Rebasing adj LI'!BR66)*BR118)*BR$19*BR$127)</f>
        <v>0</v>
      </c>
      <c r="BS76" s="12">
        <f>IF('KWh (Cumulative) LI'!BS76=0,0,((('KWh (Monthly) ENTRY LI'!BS76*0.5)+'KWh (Cumulative) LI'!BR76-'Rebasing adj LI'!BS66)*BS118)*BS$19*BS$127)</f>
        <v>0</v>
      </c>
      <c r="BT76" s="12">
        <f>IF('KWh (Cumulative) LI'!BT76=0,0,((('KWh (Monthly) ENTRY LI'!BT76*0.5)+'KWh (Cumulative) LI'!BS76-'Rebasing adj LI'!BT66)*BT118)*BT$19*BT$127)</f>
        <v>0</v>
      </c>
      <c r="BU76" s="12">
        <f>IF('KWh (Cumulative) LI'!BU76=0,0,((('KWh (Monthly) ENTRY LI'!BU76*0.5)+'KWh (Cumulative) LI'!BT76-'Rebasing adj LI'!BU66)*BU118)*BU$19*BU$127)</f>
        <v>0</v>
      </c>
      <c r="BV76" s="12">
        <f>IF('KWh (Cumulative) LI'!BV76=0,0,((('KWh (Monthly) ENTRY LI'!BV76*0.5)+'KWh (Cumulative) LI'!BU76-'Rebasing adj LI'!BV66)*BV118)*BV$19*BV$127)</f>
        <v>0</v>
      </c>
      <c r="BW76" s="12">
        <f>IF('KWh (Cumulative) LI'!BW76=0,0,((('KWh (Monthly) ENTRY LI'!BW76*0.5)+'KWh (Cumulative) LI'!BV76-'Rebasing adj LI'!BW66)*BW118)*BW$19*BW$127)</f>
        <v>0</v>
      </c>
      <c r="BX76" s="12">
        <f>IF('KWh (Cumulative) LI'!BX76=0,0,((('KWh (Monthly) ENTRY LI'!BX76*0.5)+'KWh (Cumulative) LI'!BW76-'Rebasing adj LI'!BX66)*BX118)*BX$19*BX$127)</f>
        <v>0</v>
      </c>
      <c r="BY76" s="12">
        <f>IF('KWh (Cumulative) LI'!BY76=0,0,((('KWh (Monthly) ENTRY LI'!BY76*0.5)+'KWh (Cumulative) LI'!BX76-'Rebasing adj LI'!BY66)*BY118)*BY$19*BY$127)</f>
        <v>0</v>
      </c>
      <c r="BZ76" s="12">
        <f>IF('KWh (Cumulative) LI'!BZ76=0,0,((('KWh (Monthly) ENTRY LI'!BZ76*0.5)+'KWh (Cumulative) LI'!BY76-'Rebasing adj LI'!BZ66)*BZ118)*BZ$19*BZ$127)</f>
        <v>0</v>
      </c>
      <c r="CA76" s="12">
        <f>IF('KWh (Cumulative) LI'!CA76=0,0,((('KWh (Monthly) ENTRY LI'!CA76*0.5)+'KWh (Cumulative) LI'!BZ76-'Rebasing adj LI'!CA66)*CA118)*CA$19*CA$127)</f>
        <v>0</v>
      </c>
      <c r="CB76" s="12">
        <f>IF('KWh (Cumulative) LI'!CB76=0,0,((('KWh (Monthly) ENTRY LI'!CB76*0.5)+'KWh (Cumulative) LI'!CA76-'Rebasing adj LI'!CB66)*CB118)*CB$19*CB$127)</f>
        <v>0</v>
      </c>
      <c r="CC76" s="12">
        <f>IF('KWh (Cumulative) LI'!CC76=0,0,((('KWh (Monthly) ENTRY LI'!CC76*0.5)+'KWh (Cumulative) LI'!CB76-'Rebasing adj LI'!CC66)*CC118)*CC$19*CC$127)</f>
        <v>0</v>
      </c>
      <c r="CD76" s="12">
        <f>IF('KWh (Cumulative) LI'!CD76=0,0,((('KWh (Monthly) ENTRY LI'!CD76*0.5)+'KWh (Cumulative) LI'!CC76-'Rebasing adj LI'!CD66)*CD118)*CD$19*CD$127)</f>
        <v>0</v>
      </c>
      <c r="CE76" s="12">
        <f>IF('KWh (Cumulative) LI'!CE76=0,0,((('KWh (Monthly) ENTRY LI'!CE76*0.5)+'KWh (Cumulative) LI'!CD76-'Rebasing adj LI'!CE66)*CE118)*CE$19*CE$127)</f>
        <v>0</v>
      </c>
      <c r="CF76" s="12">
        <f>IF('KWh (Cumulative) LI'!CF76=0,0,((('KWh (Monthly) ENTRY LI'!CF76*0.5)+'KWh (Cumulative) LI'!CE76-'Rebasing adj LI'!CF66)*CF118)*CF$19*CF$127)</f>
        <v>0</v>
      </c>
      <c r="CG76" s="12">
        <f>IF('KWh (Cumulative) LI'!CG76=0,0,((('KWh (Monthly) ENTRY LI'!CG76*0.5)+'KWh (Cumulative) LI'!CF76-'Rebasing adj LI'!CG66)*CG118)*CG$19*CG$127)</f>
        <v>0</v>
      </c>
      <c r="CH76" s="12">
        <f>IF('KWh (Cumulative) LI'!CH76=0,0,((('KWh (Monthly) ENTRY LI'!CH76*0.5)+'KWh (Cumulative) LI'!CG76-'Rebasing adj LI'!CH66)*CH118)*CH$19*CH$127)</f>
        <v>0</v>
      </c>
      <c r="CI76" s="12">
        <f>IF('KWh (Cumulative) LI'!CI76=0,0,((('KWh (Monthly) ENTRY LI'!CI76*0.5)+'KWh (Cumulative) LI'!CH76-'Rebasing adj LI'!CI66)*CI118)*CI$19*CI$127)</f>
        <v>0</v>
      </c>
      <c r="CJ76" s="12">
        <f>IF('KWh (Cumulative) LI'!CJ76=0,0,((('KWh (Monthly) ENTRY LI'!CJ76*0.5)+'KWh (Cumulative) LI'!CI76-'Rebasing adj LI'!CJ66)*CJ118)*CJ$19*CJ$127)</f>
        <v>0</v>
      </c>
    </row>
    <row r="77" spans="1:88" ht="15" thickBot="1" x14ac:dyDescent="0.4">
      <c r="A77" s="300"/>
      <c r="B77" s="47" t="s">
        <v>8</v>
      </c>
      <c r="C77" s="12">
        <f>IF('KWh (Cumulative) LI'!C77=0,0,((('KWh (Monthly) ENTRY LI'!C77*0.5)-'Rebasing adj LI'!C67)*C119)*C$19*C$127)</f>
        <v>0</v>
      </c>
      <c r="D77" s="12">
        <f>IF('KWh (Cumulative) LI'!D77=0,0,((('KWh (Monthly) ENTRY LI'!D77*0.5)+'KWh (Cumulative) LI'!C77-'Rebasing adj LI'!D67)*D119)*D$19*D$127)</f>
        <v>0</v>
      </c>
      <c r="E77" s="12">
        <f>IF('KWh (Cumulative) LI'!E77=0,0,((('KWh (Monthly) ENTRY LI'!E77*0.5)+'KWh (Cumulative) LI'!D77-'Rebasing adj LI'!E67)*E119)*E$19*E$127)</f>
        <v>0</v>
      </c>
      <c r="F77" s="12">
        <f>IF('KWh (Cumulative) LI'!F77=0,0,((('KWh (Monthly) ENTRY LI'!F77*0.5)+'KWh (Cumulative) LI'!E77-'Rebasing adj LI'!F67)*F119)*F$19*F$127)</f>
        <v>0</v>
      </c>
      <c r="G77" s="12">
        <f>IF('KWh (Cumulative) LI'!G77=0,0,((('KWh (Monthly) ENTRY LI'!G77*0.5)+'KWh (Cumulative) LI'!F77-'Rebasing adj LI'!G67)*G119)*G$19*G$127)</f>
        <v>0</v>
      </c>
      <c r="H77" s="12">
        <f>IF('KWh (Cumulative) LI'!H77=0,0,((('KWh (Monthly) ENTRY LI'!H77*0.5)+'KWh (Cumulative) LI'!G77-'Rebasing adj LI'!H67)*H119)*H$19*H$127)</f>
        <v>0</v>
      </c>
      <c r="I77" s="12">
        <f>IF('KWh (Cumulative) LI'!I77=0,0,((('KWh (Monthly) ENTRY LI'!I77*0.5)+'KWh (Cumulative) LI'!H77-'Rebasing adj LI'!I67)*I119)*I$19*I$127)</f>
        <v>0</v>
      </c>
      <c r="J77" s="12">
        <f>IF('KWh (Cumulative) LI'!J77=0,0,((('KWh (Monthly) ENTRY LI'!J77*0.5)+'KWh (Cumulative) LI'!I77-'Rebasing adj LI'!J67)*J119)*J$19*J$127)</f>
        <v>0</v>
      </c>
      <c r="K77" s="12">
        <f>IF('KWh (Cumulative) LI'!K77=0,0,((('KWh (Monthly) ENTRY LI'!K77*0.5)+'KWh (Cumulative) LI'!J77-'Rebasing adj LI'!K67)*K119)*K$19*K$127)</f>
        <v>0</v>
      </c>
      <c r="L77" s="12">
        <f>IF('KWh (Cumulative) LI'!L77=0,0,((('KWh (Monthly) ENTRY LI'!L77*0.5)+'KWh (Cumulative) LI'!K77-'Rebasing adj LI'!L67)*L119)*L$19*L$127)</f>
        <v>0</v>
      </c>
      <c r="M77" s="12">
        <f>IF('KWh (Cumulative) LI'!M77=0,0,((('KWh (Monthly) ENTRY LI'!M77*0.5)+'KWh (Cumulative) LI'!L77-'Rebasing adj LI'!M67)*M119)*M$19*M$127)</f>
        <v>0</v>
      </c>
      <c r="N77" s="12">
        <f>IF('KWh (Cumulative) LI'!N77=0,0,((('KWh (Monthly) ENTRY LI'!N77*0.5)+'KWh (Cumulative) LI'!M77-'Rebasing adj LI'!N67)*N119)*N$19*N$127)</f>
        <v>0</v>
      </c>
      <c r="O77" s="12">
        <f>IF('KWh (Cumulative) LI'!O77=0,0,((('KWh (Monthly) ENTRY LI'!O77*0.5)+'KWh (Cumulative) LI'!N77-'Rebasing adj LI'!O67)*O119)*O$19*O$127)</f>
        <v>0</v>
      </c>
      <c r="P77" s="12">
        <f>IF('KWh (Cumulative) LI'!P77=0,0,((('KWh (Monthly) ENTRY LI'!P77*0.5)+'KWh (Cumulative) LI'!O77-'Rebasing adj LI'!P67)*P119)*P$19*P$127)</f>
        <v>0</v>
      </c>
      <c r="Q77" s="12">
        <f>IF('KWh (Cumulative) LI'!Q77=0,0,((('KWh (Monthly) ENTRY LI'!Q77*0.5)+'KWh (Cumulative) LI'!P77-'Rebasing adj LI'!Q67)*Q119)*Q$19*Q$127)</f>
        <v>0</v>
      </c>
      <c r="R77" s="12">
        <f>IF('KWh (Cumulative) LI'!R77=0,0,((('KWh (Monthly) ENTRY LI'!R77*0.5)+'KWh (Cumulative) LI'!Q77-'Rebasing adj LI'!R67)*R119)*R$19*R$127)</f>
        <v>0</v>
      </c>
      <c r="S77" s="12">
        <f>IF('KWh (Cumulative) LI'!S77=0,0,((('KWh (Monthly) ENTRY LI'!S77*0.5)+'KWh (Cumulative) LI'!R77-'Rebasing adj LI'!S67)*S119)*S$19*S$127)</f>
        <v>0</v>
      </c>
      <c r="T77" s="12">
        <f>IF('KWh (Cumulative) LI'!T77=0,0,((('KWh (Monthly) ENTRY LI'!T77*0.5)+'KWh (Cumulative) LI'!S77-'Rebasing adj LI'!T67)*T119)*T$19*T$127)</f>
        <v>0</v>
      </c>
      <c r="U77" s="12">
        <f>IF('KWh (Cumulative) LI'!U77=0,0,((('KWh (Monthly) ENTRY LI'!U77*0.5)+'KWh (Cumulative) LI'!T77-'Rebasing adj LI'!U67)*U119)*U$19*U$127)</f>
        <v>0</v>
      </c>
      <c r="V77" s="12">
        <f>IF('KWh (Cumulative) LI'!V77=0,0,((('KWh (Monthly) ENTRY LI'!V77*0.5)+'KWh (Cumulative) LI'!U77-'Rebasing adj LI'!V67)*V119)*V$19*V$127)</f>
        <v>0</v>
      </c>
      <c r="W77" s="12">
        <f>IF('KWh (Cumulative) LI'!W77=0,0,((('KWh (Monthly) ENTRY LI'!W77*0.5)+'KWh (Cumulative) LI'!V77-'Rebasing adj LI'!W67)*W119)*W$19*W$127)</f>
        <v>0</v>
      </c>
      <c r="X77" s="12">
        <f>IF('KWh (Cumulative) LI'!X77=0,0,((('KWh (Monthly) ENTRY LI'!X77*0.5)+'KWh (Cumulative) LI'!W77-'Rebasing adj LI'!X67)*X119)*X$19*X$127)</f>
        <v>0</v>
      </c>
      <c r="Y77" s="12">
        <f>IF('KWh (Cumulative) LI'!Y77=0,0,((('KWh (Monthly) ENTRY LI'!Y77*0.5)+'KWh (Cumulative) LI'!X77-'Rebasing adj LI'!Y67)*Y119)*Y$19*Y$127)</f>
        <v>0</v>
      </c>
      <c r="Z77" s="12">
        <f>IF('KWh (Cumulative) LI'!Z77=0,0,((('KWh (Monthly) ENTRY LI'!Z77*0.5)+'KWh (Cumulative) LI'!Y77-'Rebasing adj LI'!Z67)*Z119)*Z$19*Z$127)</f>
        <v>0</v>
      </c>
      <c r="AA77" s="12">
        <f>IF('KWh (Cumulative) LI'!AA77=0,0,((('KWh (Monthly) ENTRY LI'!AA77*0.5)+'KWh (Cumulative) LI'!Z77-'Rebasing adj LI'!AA67)*AA119)*AA$19*AA$127)</f>
        <v>0</v>
      </c>
      <c r="AB77" s="12">
        <f>IF('KWh (Cumulative) LI'!AB77=0,0,((('KWh (Monthly) ENTRY LI'!AB77*0.5)+'KWh (Cumulative) LI'!AA77-'Rebasing adj LI'!AB67)*AB119)*AB$19*AB$127)</f>
        <v>0</v>
      </c>
      <c r="AC77" s="12">
        <f>IF('KWh (Cumulative) LI'!AC77=0,0,((('KWh (Monthly) ENTRY LI'!AC77*0.5)+'KWh (Cumulative) LI'!AB77-'Rebasing adj LI'!AC67)*AC119)*AC$19*AC$127)</f>
        <v>0</v>
      </c>
      <c r="AD77" s="12">
        <f>IF('KWh (Cumulative) LI'!AD77=0,0,((('KWh (Monthly) ENTRY LI'!AD77*0.5)+'KWh (Cumulative) LI'!AC77-'Rebasing adj LI'!AD67)*AD119)*AD$19*AD$127)</f>
        <v>0</v>
      </c>
      <c r="AE77" s="12">
        <f>IF('KWh (Cumulative) LI'!AE77=0,0,((('KWh (Monthly) ENTRY LI'!AE77*0.5)+'KWh (Cumulative) LI'!AD77-'Rebasing adj LI'!AE67)*AE119)*AE$19*AE$127)</f>
        <v>0</v>
      </c>
      <c r="AF77" s="12">
        <f>IF('KWh (Cumulative) LI'!AF77=0,0,((('KWh (Monthly) ENTRY LI'!AF77*0.5)+'KWh (Cumulative) LI'!AE77-'Rebasing adj LI'!AF67)*AF119)*AF$19*AF$127)</f>
        <v>0</v>
      </c>
      <c r="AG77" s="12">
        <f>IF('KWh (Cumulative) LI'!AG77=0,0,((('KWh (Monthly) ENTRY LI'!AG77*0.5)+'KWh (Cumulative) LI'!AF77-'Rebasing adj LI'!AG67)*AG119)*AG$19*AG$127)</f>
        <v>0</v>
      </c>
      <c r="AH77" s="12">
        <f>IF('KWh (Cumulative) LI'!AH77=0,0,((('KWh (Monthly) ENTRY LI'!AH77*0.5)+'KWh (Cumulative) LI'!AG77-'Rebasing adj LI'!AH67)*AH119)*AH$19*AH$127)</f>
        <v>0</v>
      </c>
      <c r="AI77" s="12">
        <f>IF('KWh (Cumulative) LI'!AI77=0,0,((('KWh (Monthly) ENTRY LI'!AI77*0.5)+'KWh (Cumulative) LI'!AH77-'Rebasing adj LI'!AI67)*AI119)*AI$19*AI$127)</f>
        <v>0</v>
      </c>
      <c r="AJ77" s="12">
        <f>IF('KWh (Cumulative) LI'!AJ77=0,0,((('KWh (Monthly) ENTRY LI'!AJ77*0.5)+'KWh (Cumulative) LI'!AI77-'Rebasing adj LI'!AJ67)*AJ119)*AJ$19*AJ$127)</f>
        <v>0</v>
      </c>
      <c r="AK77" s="12">
        <f>IF('KWh (Cumulative) LI'!AK77=0,0,((('KWh (Monthly) ENTRY LI'!AK77*0.5)+'KWh (Cumulative) LI'!AJ77-'Rebasing adj LI'!AK67)*AK119)*AK$19*AK$127)</f>
        <v>0</v>
      </c>
      <c r="AL77" s="12">
        <f>IF('KWh (Cumulative) LI'!AL77=0,0,((('KWh (Monthly) ENTRY LI'!AL77*0.5)+'KWh (Cumulative) LI'!AK77-'Rebasing adj LI'!AL67)*AL119)*AL$19*AL$127)</f>
        <v>0</v>
      </c>
      <c r="AM77" s="12">
        <f>IF('KWh (Cumulative) LI'!AM77=0,0,((('KWh (Monthly) ENTRY LI'!AM77*0.5)+'KWh (Cumulative) LI'!AL77-'Rebasing adj LI'!AM67)*AM119)*AM$19*AM$127)</f>
        <v>0</v>
      </c>
      <c r="AN77" s="12">
        <f>IF('KWh (Cumulative) LI'!AN77=0,0,((('KWh (Monthly) ENTRY LI'!AN77*0.5)+'KWh (Cumulative) LI'!AM77-'Rebasing adj LI'!AN67)*AN119)*AN$19*AN$127)</f>
        <v>0</v>
      </c>
      <c r="AO77" s="12">
        <f>IF('KWh (Cumulative) LI'!AO77=0,0,((('KWh (Monthly) ENTRY LI'!AO77*0.5)+'KWh (Cumulative) LI'!AN77-'Rebasing adj LI'!AO67)*AO119)*AO$19*AO$127)</f>
        <v>0</v>
      </c>
      <c r="AP77" s="12">
        <f>IF('KWh (Cumulative) LI'!AP77=0,0,((('KWh (Monthly) ENTRY LI'!AP77*0.5)+'KWh (Cumulative) LI'!AO77-'Rebasing adj LI'!AP67)*AP119)*AP$19*AP$127)</f>
        <v>0</v>
      </c>
      <c r="AQ77" s="12">
        <f>IF('KWh (Cumulative) LI'!AQ77=0,0,((('KWh (Monthly) ENTRY LI'!AQ77*0.5)+'KWh (Cumulative) LI'!AP77-'Rebasing adj LI'!AQ67)*AQ119)*AQ$19*AQ$127)</f>
        <v>0</v>
      </c>
      <c r="AR77" s="12">
        <f>IF('KWh (Cumulative) LI'!AR77=0,0,((('KWh (Monthly) ENTRY LI'!AR77*0.5)+'KWh (Cumulative) LI'!AQ77-'Rebasing adj LI'!AR67)*AR119)*AR$19*AR$127)</f>
        <v>0</v>
      </c>
      <c r="AS77" s="12">
        <f>IF('KWh (Cumulative) LI'!AS77=0,0,((('KWh (Monthly) ENTRY LI'!AS77*0.5)+'KWh (Cumulative) LI'!AR77-'Rebasing adj LI'!AS67)*AS119)*AS$19*AS$127)</f>
        <v>0</v>
      </c>
      <c r="AT77" s="12">
        <f>IF('KWh (Cumulative) LI'!AT77=0,0,((('KWh (Monthly) ENTRY LI'!AT77*0.5)+'KWh (Cumulative) LI'!AS77-'Rebasing adj LI'!AT67)*AT119)*AT$19*AT$127)</f>
        <v>0</v>
      </c>
      <c r="AU77" s="12">
        <f>IF('KWh (Cumulative) LI'!AU77=0,0,((('KWh (Monthly) ENTRY LI'!AU77*0.5)+'KWh (Cumulative) LI'!AT77-'Rebasing adj LI'!AU67)*AU119)*AU$19*AU$127)</f>
        <v>0</v>
      </c>
      <c r="AV77" s="12">
        <f>IF('KWh (Cumulative) LI'!AV77=0,0,((('KWh (Monthly) ENTRY LI'!AV77*0.5)+'KWh (Cumulative) LI'!AU77-'Rebasing adj LI'!AV67)*AV119)*AV$19*AV$127)</f>
        <v>0</v>
      </c>
      <c r="AW77" s="12">
        <f>IF('KWh (Cumulative) LI'!AW77=0,0,((('KWh (Monthly) ENTRY LI'!AW77*0.5)+'KWh (Cumulative) LI'!AV77-'Rebasing adj LI'!AW67)*AW119)*AW$19*AW$127)</f>
        <v>0</v>
      </c>
      <c r="AX77" s="12">
        <f>IF('KWh (Cumulative) LI'!AX77=0,0,((('KWh (Monthly) ENTRY LI'!AX77*0.5)+'KWh (Cumulative) LI'!AW77-'Rebasing adj LI'!AX67)*AX119)*AX$19*AX$127)</f>
        <v>0</v>
      </c>
      <c r="AY77" s="12">
        <f>IF('KWh (Cumulative) LI'!AY77=0,0,((('KWh (Monthly) ENTRY LI'!AY77*0.5)+'KWh (Cumulative) LI'!AX77-'Rebasing adj LI'!AY67)*AY119)*AY$19*AY$127)</f>
        <v>0</v>
      </c>
      <c r="AZ77" s="12">
        <f>IF('KWh (Cumulative) LI'!AZ77=0,0,((('KWh (Monthly) ENTRY LI'!AZ77*0.5)+'KWh (Cumulative) LI'!AY77-'Rebasing adj LI'!AZ67)*AZ119)*AZ$19*AZ$127)</f>
        <v>0</v>
      </c>
      <c r="BA77" s="12">
        <f>IF('KWh (Cumulative) LI'!BA77=0,0,((('KWh (Monthly) ENTRY LI'!BA77*0.5)+'KWh (Cumulative) LI'!AZ77-'Rebasing adj LI'!BA67)*BA119)*BA$19*BA$127)</f>
        <v>0</v>
      </c>
      <c r="BB77" s="12">
        <f>IF('KWh (Cumulative) LI'!BB77=0,0,((('KWh (Monthly) ENTRY LI'!BB77*0.5)+'KWh (Cumulative) LI'!BA77-'Rebasing adj LI'!BB67)*BB119)*BB$19*BB$127)</f>
        <v>0</v>
      </c>
      <c r="BC77" s="12">
        <f>IF('KWh (Cumulative) LI'!BC77=0,0,((('KWh (Monthly) ENTRY LI'!BC77*0.5)+'KWh (Cumulative) LI'!BB77-'Rebasing adj LI'!BC67)*BC119)*BC$19*BC$127)</f>
        <v>0</v>
      </c>
      <c r="BD77" s="12">
        <f>IF('KWh (Cumulative) LI'!BD77=0,0,((('KWh (Monthly) ENTRY LI'!BD77*0.5)+'KWh (Cumulative) LI'!BC77-'Rebasing adj LI'!BD67)*BD119)*BD$19*BD$127)</f>
        <v>0</v>
      </c>
      <c r="BE77" s="12">
        <f>IF('KWh (Cumulative) LI'!BE77=0,0,((('KWh (Monthly) ENTRY LI'!BE77*0.5)+'KWh (Cumulative) LI'!BD77-'Rebasing adj LI'!BE67)*BE119)*BE$19*BE$127)</f>
        <v>0</v>
      </c>
      <c r="BF77" s="12">
        <f>IF('KWh (Cumulative) LI'!BF77=0,0,((('KWh (Monthly) ENTRY LI'!BF77*0.5)+'KWh (Cumulative) LI'!BE77-'Rebasing adj LI'!BF67)*BF119)*BF$19*BF$127)</f>
        <v>0</v>
      </c>
      <c r="BG77" s="12">
        <f>IF('KWh (Cumulative) LI'!BG77=0,0,((('KWh (Monthly) ENTRY LI'!BG77*0.5)+'KWh (Cumulative) LI'!BF77-'Rebasing adj LI'!BG67)*BG119)*BG$19*BG$127)</f>
        <v>0</v>
      </c>
      <c r="BH77" s="12">
        <f>IF('KWh (Cumulative) LI'!BH77=0,0,((('KWh (Monthly) ENTRY LI'!BH77*0.5)+'KWh (Cumulative) LI'!BG77-'Rebasing adj LI'!BH67)*BH119)*BH$19*BH$127)</f>
        <v>0</v>
      </c>
      <c r="BI77" s="12">
        <f>IF('KWh (Cumulative) LI'!BI77=0,0,((('KWh (Monthly) ENTRY LI'!BI77*0.5)+'KWh (Cumulative) LI'!BH77-'Rebasing adj LI'!BI67)*BI119)*BI$19*BI$127)</f>
        <v>0</v>
      </c>
      <c r="BJ77" s="12">
        <f>IF('KWh (Cumulative) LI'!BJ77=0,0,((('KWh (Monthly) ENTRY LI'!BJ77*0.5)+'KWh (Cumulative) LI'!BI77-'Rebasing adj LI'!BJ67)*BJ119)*BJ$19*BJ$127)</f>
        <v>0</v>
      </c>
      <c r="BK77" s="12">
        <f>IF('KWh (Cumulative) LI'!BK77=0,0,((('KWh (Monthly) ENTRY LI'!BK77*0.5)+'KWh (Cumulative) LI'!BJ77-'Rebasing adj LI'!BK67)*BK119)*BK$19*BK$127)</f>
        <v>0</v>
      </c>
      <c r="BL77" s="12">
        <f>IF('KWh (Cumulative) LI'!BL77=0,0,((('KWh (Monthly) ENTRY LI'!BL77*0.5)+'KWh (Cumulative) LI'!BK77-'Rebasing adj LI'!BL67)*BL119)*BL$19*BL$127)</f>
        <v>0</v>
      </c>
      <c r="BM77" s="12">
        <f>IF('KWh (Cumulative) LI'!BM77=0,0,((('KWh (Monthly) ENTRY LI'!BM77*0.5)+'KWh (Cumulative) LI'!BL77-'Rebasing adj LI'!BM67)*BM119)*BM$19*BM$127)</f>
        <v>0</v>
      </c>
      <c r="BN77" s="12">
        <f>IF('KWh (Cumulative) LI'!BN77=0,0,((('KWh (Monthly) ENTRY LI'!BN77*0.5)+'KWh (Cumulative) LI'!BM77-'Rebasing adj LI'!BN67)*BN119)*BN$19*BN$127)</f>
        <v>0</v>
      </c>
      <c r="BO77" s="12">
        <f>IF('KWh (Cumulative) LI'!BO77=0,0,((('KWh (Monthly) ENTRY LI'!BO77*0.5)+'KWh (Cumulative) LI'!BN77-'Rebasing adj LI'!BO67)*BO119)*BO$19*BO$127)</f>
        <v>0</v>
      </c>
      <c r="BP77" s="12">
        <f>IF('KWh (Cumulative) LI'!BP77=0,0,((('KWh (Monthly) ENTRY LI'!BP77*0.5)+'KWh (Cumulative) LI'!BO77-'Rebasing adj LI'!BP67)*BP119)*BP$19*BP$127)</f>
        <v>0</v>
      </c>
      <c r="BQ77" s="12">
        <f>IF('KWh (Cumulative) LI'!BQ77=0,0,((('KWh (Monthly) ENTRY LI'!BQ77*0.5)+'KWh (Cumulative) LI'!BP77-'Rebasing adj LI'!BQ67)*BQ119)*BQ$19*BQ$127)</f>
        <v>0</v>
      </c>
      <c r="BR77" s="12">
        <f>IF('KWh (Cumulative) LI'!BR77=0,0,((('KWh (Monthly) ENTRY LI'!BR77*0.5)+'KWh (Cumulative) LI'!BQ77-'Rebasing adj LI'!BR67)*BR119)*BR$19*BR$127)</f>
        <v>0</v>
      </c>
      <c r="BS77" s="12">
        <f>IF('KWh (Cumulative) LI'!BS77=0,0,((('KWh (Monthly) ENTRY LI'!BS77*0.5)+'KWh (Cumulative) LI'!BR77-'Rebasing adj LI'!BS67)*BS119)*BS$19*BS$127)</f>
        <v>0</v>
      </c>
      <c r="BT77" s="12">
        <f>IF('KWh (Cumulative) LI'!BT77=0,0,((('KWh (Monthly) ENTRY LI'!BT77*0.5)+'KWh (Cumulative) LI'!BS77-'Rebasing adj LI'!BT67)*BT119)*BT$19*BT$127)</f>
        <v>0</v>
      </c>
      <c r="BU77" s="12">
        <f>IF('KWh (Cumulative) LI'!BU77=0,0,((('KWh (Monthly) ENTRY LI'!BU77*0.5)+'KWh (Cumulative) LI'!BT77-'Rebasing adj LI'!BU67)*BU119)*BU$19*BU$127)</f>
        <v>0</v>
      </c>
      <c r="BV77" s="12">
        <f>IF('KWh (Cumulative) LI'!BV77=0,0,((('KWh (Monthly) ENTRY LI'!BV77*0.5)+'KWh (Cumulative) LI'!BU77-'Rebasing adj LI'!BV67)*BV119)*BV$19*BV$127)</f>
        <v>0</v>
      </c>
      <c r="BW77" s="12">
        <f>IF('KWh (Cumulative) LI'!BW77=0,0,((('KWh (Monthly) ENTRY LI'!BW77*0.5)+'KWh (Cumulative) LI'!BV77-'Rebasing adj LI'!BW67)*BW119)*BW$19*BW$127)</f>
        <v>0</v>
      </c>
      <c r="BX77" s="12">
        <f>IF('KWh (Cumulative) LI'!BX77=0,0,((('KWh (Monthly) ENTRY LI'!BX77*0.5)+'KWh (Cumulative) LI'!BW77-'Rebasing adj LI'!BX67)*BX119)*BX$19*BX$127)</f>
        <v>0</v>
      </c>
      <c r="BY77" s="12">
        <f>IF('KWh (Cumulative) LI'!BY77=0,0,((('KWh (Monthly) ENTRY LI'!BY77*0.5)+'KWh (Cumulative) LI'!BX77-'Rebasing adj LI'!BY67)*BY119)*BY$19*BY$127)</f>
        <v>0</v>
      </c>
      <c r="BZ77" s="12">
        <f>IF('KWh (Cumulative) LI'!BZ77=0,0,((('KWh (Monthly) ENTRY LI'!BZ77*0.5)+'KWh (Cumulative) LI'!BY77-'Rebasing adj LI'!BZ67)*BZ119)*BZ$19*BZ$127)</f>
        <v>0</v>
      </c>
      <c r="CA77" s="12">
        <f>IF('KWh (Cumulative) LI'!CA77=0,0,((('KWh (Monthly) ENTRY LI'!CA77*0.5)+'KWh (Cumulative) LI'!BZ77-'Rebasing adj LI'!CA67)*CA119)*CA$19*CA$127)</f>
        <v>0</v>
      </c>
      <c r="CB77" s="12">
        <f>IF('KWh (Cumulative) LI'!CB77=0,0,((('KWh (Monthly) ENTRY LI'!CB77*0.5)+'KWh (Cumulative) LI'!CA77-'Rebasing adj LI'!CB67)*CB119)*CB$19*CB$127)</f>
        <v>0</v>
      </c>
      <c r="CC77" s="12">
        <f>IF('KWh (Cumulative) LI'!CC77=0,0,((('KWh (Monthly) ENTRY LI'!CC77*0.5)+'KWh (Cumulative) LI'!CB77-'Rebasing adj LI'!CC67)*CC119)*CC$19*CC$127)</f>
        <v>0</v>
      </c>
      <c r="CD77" s="12">
        <f>IF('KWh (Cumulative) LI'!CD77=0,0,((('KWh (Monthly) ENTRY LI'!CD77*0.5)+'KWh (Cumulative) LI'!CC77-'Rebasing adj LI'!CD67)*CD119)*CD$19*CD$127)</f>
        <v>0</v>
      </c>
      <c r="CE77" s="12">
        <f>IF('KWh (Cumulative) LI'!CE77=0,0,((('KWh (Monthly) ENTRY LI'!CE77*0.5)+'KWh (Cumulative) LI'!CD77-'Rebasing adj LI'!CE67)*CE119)*CE$19*CE$127)</f>
        <v>0</v>
      </c>
      <c r="CF77" s="12">
        <f>IF('KWh (Cumulative) LI'!CF77=0,0,((('KWh (Monthly) ENTRY LI'!CF77*0.5)+'KWh (Cumulative) LI'!CE77-'Rebasing adj LI'!CF67)*CF119)*CF$19*CF$127)</f>
        <v>0</v>
      </c>
      <c r="CG77" s="12">
        <f>IF('KWh (Cumulative) LI'!CG77=0,0,((('KWh (Monthly) ENTRY LI'!CG77*0.5)+'KWh (Cumulative) LI'!CF77-'Rebasing adj LI'!CG67)*CG119)*CG$19*CG$127)</f>
        <v>0</v>
      </c>
      <c r="CH77" s="12">
        <f>IF('KWh (Cumulative) LI'!CH77=0,0,((('KWh (Monthly) ENTRY LI'!CH77*0.5)+'KWh (Cumulative) LI'!CG77-'Rebasing adj LI'!CH67)*CH119)*CH$19*CH$127)</f>
        <v>0</v>
      </c>
      <c r="CI77" s="12">
        <f>IF('KWh (Cumulative) LI'!CI77=0,0,((('KWh (Monthly) ENTRY LI'!CI77*0.5)+'KWh (Cumulative) LI'!CH77-'Rebasing adj LI'!CI67)*CI119)*CI$19*CI$127)</f>
        <v>0</v>
      </c>
      <c r="CJ77" s="12">
        <f>IF('KWh (Cumulative) LI'!CJ77=0,0,((('KWh (Monthly) ENTRY LI'!CJ77*0.5)+'KWh (Cumulative) LI'!CI77-'Rebasing adj LI'!CJ67)*CJ119)*CJ$19*CJ$127)</f>
        <v>0</v>
      </c>
    </row>
    <row r="78" spans="1:88" ht="15" thickBot="1" x14ac:dyDescent="0.4">
      <c r="A78" s="56"/>
      <c r="B78" s="56"/>
      <c r="F78" s="5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5" x14ac:dyDescent="0.35">
      <c r="A79" s="20"/>
      <c r="B79" s="83" t="s">
        <v>34</v>
      </c>
      <c r="C79" s="17">
        <v>42370</v>
      </c>
      <c r="D79" s="17">
        <v>42401</v>
      </c>
      <c r="E79" s="15">
        <v>42430</v>
      </c>
      <c r="F79" s="51">
        <v>42461</v>
      </c>
      <c r="G79" s="58">
        <v>42491</v>
      </c>
      <c r="H79" s="15">
        <v>42522</v>
      </c>
      <c r="I79" s="15">
        <v>42552</v>
      </c>
      <c r="J79" s="15">
        <v>42583</v>
      </c>
      <c r="K79" s="15">
        <v>42614</v>
      </c>
      <c r="L79" s="15">
        <v>42644</v>
      </c>
      <c r="M79" s="15">
        <v>42675</v>
      </c>
      <c r="N79" s="15">
        <v>42705</v>
      </c>
      <c r="O79" s="15">
        <v>42736</v>
      </c>
      <c r="P79" s="15">
        <v>42767</v>
      </c>
      <c r="Q79" s="16">
        <v>42795</v>
      </c>
      <c r="R79" s="16">
        <v>42826</v>
      </c>
      <c r="S79" s="16">
        <v>42856</v>
      </c>
      <c r="T79" s="16">
        <v>42887</v>
      </c>
      <c r="U79" s="16">
        <v>42917</v>
      </c>
      <c r="V79" s="16">
        <v>42948</v>
      </c>
      <c r="W79" s="16">
        <v>42979</v>
      </c>
      <c r="X79" s="16">
        <v>43009</v>
      </c>
      <c r="Y79" s="16">
        <v>43040</v>
      </c>
      <c r="Z79" s="16">
        <v>43070</v>
      </c>
      <c r="AA79" s="16">
        <v>43101</v>
      </c>
      <c r="AB79" s="16">
        <v>43132</v>
      </c>
      <c r="AC79" s="17">
        <v>43160</v>
      </c>
      <c r="AD79" s="17">
        <v>43191</v>
      </c>
      <c r="AE79" s="17">
        <v>43221</v>
      </c>
      <c r="AF79" s="17">
        <v>43252</v>
      </c>
      <c r="AG79" s="17">
        <v>43282</v>
      </c>
      <c r="AH79" s="17">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s="6" customFormat="1" ht="15" customHeight="1" x14ac:dyDescent="0.35">
      <c r="A80" s="298" t="s">
        <v>29</v>
      </c>
      <c r="B80" s="47" t="s">
        <v>9</v>
      </c>
      <c r="C80" s="12">
        <f>IF('KWh (Cumulative) LI'!C80=0,0,((('KWh (Monthly) ENTRY LI'!C80*0.5)-'Rebasing adj LI'!C70)*C107)*C$19*C$128)</f>
        <v>0</v>
      </c>
      <c r="D80" s="12">
        <f>IF('KWh (Cumulative) LI'!D80=0,0,((('KWh (Monthly) ENTRY LI'!D80*0.5)+'KWh (Cumulative) LI'!C80-'Rebasing adj LI'!D70)*D107)*D$19*D$128)</f>
        <v>0</v>
      </c>
      <c r="E80" s="12">
        <f>IF('KWh (Cumulative) LI'!E80=0,0,((('KWh (Monthly) ENTRY LI'!E80*0.5)+'KWh (Cumulative) LI'!D80-'Rebasing adj LI'!E70)*E107)*E$19*E$128)</f>
        <v>0</v>
      </c>
      <c r="F80" s="12">
        <f>IF('KWh (Cumulative) LI'!F80=0,0,((('KWh (Monthly) ENTRY LI'!F80*0.5)+'KWh (Cumulative) LI'!E80-'Rebasing adj LI'!F70)*F107)*F$19*F$128)</f>
        <v>0</v>
      </c>
      <c r="G80" s="12">
        <f>IF('KWh (Cumulative) LI'!G80=0,0,((('KWh (Monthly) ENTRY LI'!G80*0.5)+'KWh (Cumulative) LI'!F80-'Rebasing adj LI'!G70)*G107)*G$19*G$128)</f>
        <v>0</v>
      </c>
      <c r="H80" s="12">
        <f>IF('KWh (Cumulative) LI'!H80=0,0,((('KWh (Monthly) ENTRY LI'!H80*0.5)+'KWh (Cumulative) LI'!G80-'Rebasing adj LI'!H70)*H107)*H$19*H$128)</f>
        <v>0</v>
      </c>
      <c r="I80" s="12">
        <f>IF('KWh (Cumulative) LI'!I80=0,0,((('KWh (Monthly) ENTRY LI'!I80*0.5)+'KWh (Cumulative) LI'!H80-'Rebasing adj LI'!I70)*I107)*I$19*I$128)</f>
        <v>0</v>
      </c>
      <c r="J80" s="12">
        <f>IF('KWh (Cumulative) LI'!J80=0,0,((('KWh (Monthly) ENTRY LI'!J80*0.5)+'KWh (Cumulative) LI'!I80-'Rebasing adj LI'!J70)*J107)*J$19*J$128)</f>
        <v>0</v>
      </c>
      <c r="K80" s="12">
        <f>IF('KWh (Cumulative) LI'!K80=0,0,((('KWh (Monthly) ENTRY LI'!K80*0.5)+'KWh (Cumulative) LI'!J80-'Rebasing adj LI'!K70)*K107)*K$19*K$128)</f>
        <v>0</v>
      </c>
      <c r="L80" s="12">
        <f>IF('KWh (Cumulative) LI'!L80=0,0,((('KWh (Monthly) ENTRY LI'!L80*0.5)+'KWh (Cumulative) LI'!K80-'Rebasing adj LI'!L70)*L107)*L$19*L$128)</f>
        <v>0</v>
      </c>
      <c r="M80" s="12">
        <f>IF('KWh (Cumulative) LI'!M80=0,0,((('KWh (Monthly) ENTRY LI'!M80*0.5)+'KWh (Cumulative) LI'!L80-'Rebasing adj LI'!M70)*M107)*M$19*M$128)</f>
        <v>0</v>
      </c>
      <c r="N80" s="12">
        <f>IF('KWh (Cumulative) LI'!N80=0,0,((('KWh (Monthly) ENTRY LI'!N80*0.5)+'KWh (Cumulative) LI'!M80-'Rebasing adj LI'!N70)*N107)*N$19*N$128)</f>
        <v>0</v>
      </c>
      <c r="O80" s="12">
        <f>IF('KWh (Cumulative) LI'!O80=0,0,((('KWh (Monthly) ENTRY LI'!O80*0.5)+'KWh (Cumulative) LI'!N80-'Rebasing adj LI'!O70)*O107)*O$19*O$128)</f>
        <v>0</v>
      </c>
      <c r="P80" s="12">
        <f>IF('KWh (Cumulative) LI'!P80=0,0,((('KWh (Monthly) ENTRY LI'!P80*0.5)+'KWh (Cumulative) LI'!O80-'Rebasing adj LI'!P70)*P107)*P$19*P$128)</f>
        <v>0</v>
      </c>
      <c r="Q80" s="12">
        <f>IF('KWh (Cumulative) LI'!Q80=0,0,((('KWh (Monthly) ENTRY LI'!Q80*0.5)+'KWh (Cumulative) LI'!P80-'Rebasing adj LI'!Q70)*Q107)*Q$19*Q$128)</f>
        <v>0</v>
      </c>
      <c r="R80" s="12">
        <f>IF('KWh (Cumulative) LI'!R80=0,0,((('KWh (Monthly) ENTRY LI'!R80*0.5)+'KWh (Cumulative) LI'!Q80-'Rebasing adj LI'!R70)*R107)*R$19*R$128)</f>
        <v>0</v>
      </c>
      <c r="S80" s="12">
        <f>IF('KWh (Cumulative) LI'!S80=0,0,((('KWh (Monthly) ENTRY LI'!S80*0.5)+'KWh (Cumulative) LI'!R80-'Rebasing adj LI'!S70)*S107)*S$19*S$128)</f>
        <v>0</v>
      </c>
      <c r="T80" s="12">
        <f>IF('KWh (Cumulative) LI'!T80=0,0,((('KWh (Monthly) ENTRY LI'!T80*0.5)+'KWh (Cumulative) LI'!S80-'Rebasing adj LI'!T70)*T107)*T$19*T$128)</f>
        <v>0</v>
      </c>
      <c r="U80" s="12">
        <f>IF('KWh (Cumulative) LI'!U80=0,0,((('KWh (Monthly) ENTRY LI'!U80*0.5)+'KWh (Cumulative) LI'!T80-'Rebasing adj LI'!U70)*U107)*U$19*U$128)</f>
        <v>0</v>
      </c>
      <c r="V80" s="12">
        <f>IF('KWh (Cumulative) LI'!V80=0,0,((('KWh (Monthly) ENTRY LI'!V80*0.5)+'KWh (Cumulative) LI'!U80-'Rebasing adj LI'!V70)*V107)*V$19*V$128)</f>
        <v>0</v>
      </c>
      <c r="W80" s="12">
        <f>IF('KWh (Cumulative) LI'!W80=0,0,((('KWh (Monthly) ENTRY LI'!W80*0.5)+'KWh (Cumulative) LI'!V80-'Rebasing adj LI'!W70)*W107)*W$19*W$128)</f>
        <v>0</v>
      </c>
      <c r="X80" s="12">
        <f>IF('KWh (Cumulative) LI'!X80=0,0,((('KWh (Monthly) ENTRY LI'!X80*0.5)+'KWh (Cumulative) LI'!W80-'Rebasing adj LI'!X70)*X107)*X$19*X$128)</f>
        <v>0</v>
      </c>
      <c r="Y80" s="12">
        <f>IF('KWh (Cumulative) LI'!Y80=0,0,((('KWh (Monthly) ENTRY LI'!Y80*0.5)+'KWh (Cumulative) LI'!X80-'Rebasing adj LI'!Y70)*Y107)*Y$19*Y$128)</f>
        <v>0</v>
      </c>
      <c r="Z80" s="12">
        <f>IF('KWh (Cumulative) LI'!Z80=0,0,((('KWh (Monthly) ENTRY LI'!Z80*0.5)+'KWh (Cumulative) LI'!Y80-'Rebasing adj LI'!Z70)*Z107)*Z$19*Z$128)</f>
        <v>0</v>
      </c>
      <c r="AA80" s="12">
        <f>IF('KWh (Cumulative) LI'!AA80=0,0,((('KWh (Monthly) ENTRY LI'!AA80*0.5)+'KWh (Cumulative) LI'!Z80-'Rebasing adj LI'!AA70)*AA107)*AA$19*AA$128)</f>
        <v>0</v>
      </c>
      <c r="AB80" s="12">
        <f>IF('KWh (Cumulative) LI'!AB80=0,0,((('KWh (Monthly) ENTRY LI'!AB80*0.5)+'KWh (Cumulative) LI'!AA80-'Rebasing adj LI'!AB70)*AB107)*AB$19*AB$128)</f>
        <v>0</v>
      </c>
      <c r="AC80" s="12">
        <f>IF('KWh (Cumulative) LI'!AC80=0,0,((('KWh (Monthly) ENTRY LI'!AC80*0.5)+'KWh (Cumulative) LI'!AB80-'Rebasing adj LI'!AC70)*AC107)*AC$19*AC$128)</f>
        <v>0</v>
      </c>
      <c r="AD80" s="12">
        <f>IF('KWh (Cumulative) LI'!AD80=0,0,((('KWh (Monthly) ENTRY LI'!AD80*0.5)+'KWh (Cumulative) LI'!AC80-'Rebasing adj LI'!AD70)*AD107)*AD$19*AD$128)</f>
        <v>0</v>
      </c>
      <c r="AE80" s="12">
        <f>IF('KWh (Cumulative) LI'!AE80=0,0,((('KWh (Monthly) ENTRY LI'!AE80*0.5)+'KWh (Cumulative) LI'!AD80-'Rebasing adj LI'!AE70)*AE107)*AE$19*AE$128)</f>
        <v>0</v>
      </c>
      <c r="AF80" s="12">
        <f>IF('KWh (Cumulative) LI'!AF80=0,0,((('KWh (Monthly) ENTRY LI'!AF80*0.5)+'KWh (Cumulative) LI'!AE80-'Rebasing adj LI'!AF70)*AF107)*AF$19*AF$128)</f>
        <v>0</v>
      </c>
      <c r="AG80" s="12">
        <f>IF('KWh (Cumulative) LI'!AG80=0,0,((('KWh (Monthly) ENTRY LI'!AG80*0.5)+'KWh (Cumulative) LI'!AF80-'Rebasing adj LI'!AG70)*AG107)*AG$19*AG$128)</f>
        <v>0</v>
      </c>
      <c r="AH80" s="12">
        <f>IF('KWh (Cumulative) LI'!AH80=0,0,((('KWh (Monthly) ENTRY LI'!AH80*0.5)+'KWh (Cumulative) LI'!AG80-'Rebasing adj LI'!AH70)*AH107)*AH$19*AH$128)</f>
        <v>0</v>
      </c>
      <c r="AI80" s="12">
        <f>IF('KWh (Cumulative) LI'!AI80=0,0,((('KWh (Monthly) ENTRY LI'!AI80*0.5)+'KWh (Cumulative) LI'!AH80-'Rebasing adj LI'!AI70)*AI107)*AI$19*AI$128)</f>
        <v>0</v>
      </c>
      <c r="AJ80" s="12">
        <f>IF('KWh (Cumulative) LI'!AJ80=0,0,((('KWh (Monthly) ENTRY LI'!AJ80*0.5)+'KWh (Cumulative) LI'!AI80-'Rebasing adj LI'!AJ70)*AJ107)*AJ$19*AJ$128)</f>
        <v>0</v>
      </c>
      <c r="AK80" s="12">
        <f>IF('KWh (Cumulative) LI'!AK80=0,0,((('KWh (Monthly) ENTRY LI'!AK80*0.5)+'KWh (Cumulative) LI'!AJ80-'Rebasing adj LI'!AK70)*AK107)*AK$19*AK$128)</f>
        <v>0</v>
      </c>
      <c r="AL80" s="12">
        <f>IF('KWh (Cumulative) LI'!AL80=0,0,((('KWh (Monthly) ENTRY LI'!AL80*0.5)+'KWh (Cumulative) LI'!AK80-'Rebasing adj LI'!AL70)*AL107)*AL$19*AL$128)</f>
        <v>0</v>
      </c>
      <c r="AM80" s="12">
        <f>IF('KWh (Cumulative) LI'!AM80=0,0,((('KWh (Monthly) ENTRY LI'!AM80*0.5)+'KWh (Cumulative) LI'!AL80-'Rebasing adj LI'!AM70)*AM107)*AM$19*AM$128)</f>
        <v>0</v>
      </c>
      <c r="AN80" s="12">
        <f>IF('KWh (Cumulative) LI'!AN80=0,0,((('KWh (Monthly) ENTRY LI'!AN80*0.5)+'KWh (Cumulative) LI'!AM80-'Rebasing adj LI'!AN70)*AN107)*AN$19*AN$128)</f>
        <v>0</v>
      </c>
      <c r="AO80" s="12">
        <f>IF('KWh (Cumulative) LI'!AO80=0,0,((('KWh (Monthly) ENTRY LI'!AO80*0.5)+'KWh (Cumulative) LI'!AN80-'Rebasing adj LI'!AO70)*AO107)*AO$19*AO$128)</f>
        <v>0</v>
      </c>
      <c r="AP80" s="12">
        <f>IF('KWh (Cumulative) LI'!AP80=0,0,((('KWh (Monthly) ENTRY LI'!AP80*0.5)+'KWh (Cumulative) LI'!AO80-'Rebasing adj LI'!AP70)*AP107)*AP$19*AP$128)</f>
        <v>0</v>
      </c>
      <c r="AQ80" s="12">
        <f>IF('KWh (Cumulative) LI'!AQ80=0,0,((('KWh (Monthly) ENTRY LI'!AQ80*0.5)+'KWh (Cumulative) LI'!AP80-'Rebasing adj LI'!AQ70)*AQ107)*AQ$19*AQ$128)</f>
        <v>0</v>
      </c>
      <c r="AR80" s="12">
        <f>IF('KWh (Cumulative) LI'!AR80=0,0,((('KWh (Monthly) ENTRY LI'!AR80*0.5)+'KWh (Cumulative) LI'!AQ80-'Rebasing adj LI'!AR70)*AR107)*AR$19*AR$128)</f>
        <v>0</v>
      </c>
      <c r="AS80" s="12">
        <f>IF('KWh (Cumulative) LI'!AS80=0,0,((('KWh (Monthly) ENTRY LI'!AS80*0.5)+'KWh (Cumulative) LI'!AR80-'Rebasing adj LI'!AS70)*AS107)*AS$19*AS$128)</f>
        <v>0</v>
      </c>
      <c r="AT80" s="12">
        <f>IF('KWh (Cumulative) LI'!AT80=0,0,((('KWh (Monthly) ENTRY LI'!AT80*0.5)+'KWh (Cumulative) LI'!AS80-'Rebasing adj LI'!AT70)*AT107)*AT$19*AT$128)</f>
        <v>0</v>
      </c>
      <c r="AU80" s="12">
        <f>IF('KWh (Cumulative) LI'!AU80=0,0,((('KWh (Monthly) ENTRY LI'!AU80*0.5)+'KWh (Cumulative) LI'!AT80-'Rebasing adj LI'!AU70)*AU107)*AU$19*AU$128)</f>
        <v>0</v>
      </c>
      <c r="AV80" s="12">
        <f>IF('KWh (Cumulative) LI'!AV80=0,0,((('KWh (Monthly) ENTRY LI'!AV80*0.5)+'KWh (Cumulative) LI'!AU80-'Rebasing adj LI'!AV70)*AV107)*AV$19*AV$128)</f>
        <v>0</v>
      </c>
      <c r="AW80" s="12">
        <f>IF('KWh (Cumulative) LI'!AW80=0,0,((('KWh (Monthly) ENTRY LI'!AW80*0.5)+'KWh (Cumulative) LI'!AV80-'Rebasing adj LI'!AW70)*AW107)*AW$19*AW$128)</f>
        <v>0</v>
      </c>
      <c r="AX80" s="12">
        <f>IF('KWh (Cumulative) LI'!AX80=0,0,((('KWh (Monthly) ENTRY LI'!AX80*0.5)+'KWh (Cumulative) LI'!AW80-'Rebasing adj LI'!AX70)*AX107)*AX$19*AX$128)</f>
        <v>0</v>
      </c>
      <c r="AY80" s="12">
        <f>IF('KWh (Cumulative) LI'!AY80=0,0,((('KWh (Monthly) ENTRY LI'!AY80*0.5)+'KWh (Cumulative) LI'!AX80-'Rebasing adj LI'!AY70)*AY107)*AY$19*AY$128)</f>
        <v>0</v>
      </c>
      <c r="AZ80" s="12">
        <f>IF('KWh (Cumulative) LI'!AZ80=0,0,((('KWh (Monthly) ENTRY LI'!AZ80*0.5)+'KWh (Cumulative) LI'!AY80-'Rebasing adj LI'!AZ70)*AZ107)*AZ$19*AZ$128)</f>
        <v>0</v>
      </c>
      <c r="BA80" s="12">
        <f>IF('KWh (Cumulative) LI'!BA80=0,0,((('KWh (Monthly) ENTRY LI'!BA80*0.5)+'KWh (Cumulative) LI'!AZ80-'Rebasing adj LI'!BA70)*BA107)*BA$19*BA$128)</f>
        <v>0</v>
      </c>
      <c r="BB80" s="12">
        <f>IF('KWh (Cumulative) LI'!BB80=0,0,((('KWh (Monthly) ENTRY LI'!BB80*0.5)+'KWh (Cumulative) LI'!BA80-'Rebasing adj LI'!BB70)*BB107)*BB$19*BB$128)</f>
        <v>0</v>
      </c>
      <c r="BC80" s="12">
        <f>IF('KWh (Cumulative) LI'!BC80=0,0,((('KWh (Monthly) ENTRY LI'!BC80*0.5)+'KWh (Cumulative) LI'!BB80-'Rebasing adj LI'!BC70)*BC107)*BC$19*BC$128)</f>
        <v>0</v>
      </c>
      <c r="BD80" s="12">
        <f>IF('KWh (Cumulative) LI'!BD80=0,0,((('KWh (Monthly) ENTRY LI'!BD80*0.5)+'KWh (Cumulative) LI'!BC80-'Rebasing adj LI'!BD70)*BD107)*BD$19*BD$128)</f>
        <v>0</v>
      </c>
      <c r="BE80" s="12">
        <f>IF('KWh (Cumulative) LI'!BE80=0,0,((('KWh (Monthly) ENTRY LI'!BE80*0.5)+'KWh (Cumulative) LI'!BD80-'Rebasing adj LI'!BE70)*BE107)*BE$19*BE$128)</f>
        <v>0</v>
      </c>
      <c r="BF80" s="12">
        <f>IF('KWh (Cumulative) LI'!BF80=0,0,((('KWh (Monthly) ENTRY LI'!BF80*0.5)+'KWh (Cumulative) LI'!BE80-'Rebasing adj LI'!BF70)*BF107)*BF$19*BF$128)</f>
        <v>0</v>
      </c>
      <c r="BG80" s="12">
        <f>IF('KWh (Cumulative) LI'!BG80=0,0,((('KWh (Monthly) ENTRY LI'!BG80*0.5)+'KWh (Cumulative) LI'!BF80-'Rebasing adj LI'!BG70)*BG107)*BG$19*BG$128)</f>
        <v>0</v>
      </c>
      <c r="BH80" s="12">
        <f>IF('KWh (Cumulative) LI'!BH80=0,0,((('KWh (Monthly) ENTRY LI'!BH80*0.5)+'KWh (Cumulative) LI'!BG80-'Rebasing adj LI'!BH70)*BH107)*BH$19*BH$128)</f>
        <v>0</v>
      </c>
      <c r="BI80" s="12">
        <f>IF('KWh (Cumulative) LI'!BI80=0,0,((('KWh (Monthly) ENTRY LI'!BI80*0.5)+'KWh (Cumulative) LI'!BH80-'Rebasing adj LI'!BI70)*BI107)*BI$19*BI$128)</f>
        <v>0</v>
      </c>
      <c r="BJ80" s="12">
        <f>IF('KWh (Cumulative) LI'!BJ80=0,0,((('KWh (Monthly) ENTRY LI'!BJ80*0.5)+'KWh (Cumulative) LI'!BI80-'Rebasing adj LI'!BJ70)*BJ107)*BJ$19*BJ$128)</f>
        <v>0</v>
      </c>
      <c r="BK80" s="12">
        <f>IF('KWh (Cumulative) LI'!BK80=0,0,((('KWh (Monthly) ENTRY LI'!BK80*0.5)+'KWh (Cumulative) LI'!BJ80-'Rebasing adj LI'!BK70)*BK107)*BK$19*BK$128)</f>
        <v>0</v>
      </c>
      <c r="BL80" s="12">
        <f>IF('KWh (Cumulative) LI'!BL80=0,0,((('KWh (Monthly) ENTRY LI'!BL80*0.5)+'KWh (Cumulative) LI'!BK80-'Rebasing adj LI'!BL70)*BL107)*BL$19*BL$128)</f>
        <v>0</v>
      </c>
      <c r="BM80" s="12">
        <f>IF('KWh (Cumulative) LI'!BM80=0,0,((('KWh (Monthly) ENTRY LI'!BM80*0.5)+'KWh (Cumulative) LI'!BL80-'Rebasing adj LI'!BM70)*BM107)*BM$19*BM$128)</f>
        <v>0</v>
      </c>
      <c r="BN80" s="12">
        <f>IF('KWh (Cumulative) LI'!BN80=0,0,((('KWh (Monthly) ENTRY LI'!BN80*0.5)+'KWh (Cumulative) LI'!BM80-'Rebasing adj LI'!BN70)*BN107)*BN$19*BN$128)</f>
        <v>0</v>
      </c>
      <c r="BO80" s="12">
        <f>IF('KWh (Cumulative) LI'!BO80=0,0,((('KWh (Monthly) ENTRY LI'!BO80*0.5)+'KWh (Cumulative) LI'!BN80-'Rebasing adj LI'!BO70)*BO107)*BO$19*BO$128)</f>
        <v>0</v>
      </c>
      <c r="BP80" s="12">
        <f>IF('KWh (Cumulative) LI'!BP80=0,0,((('KWh (Monthly) ENTRY LI'!BP80*0.5)+'KWh (Cumulative) LI'!BO80-'Rebasing adj LI'!BP70)*BP107)*BP$19*BP$128)</f>
        <v>0</v>
      </c>
      <c r="BQ80" s="12">
        <f>IF('KWh (Cumulative) LI'!BQ80=0,0,((('KWh (Monthly) ENTRY LI'!BQ80*0.5)+'KWh (Cumulative) LI'!BP80-'Rebasing adj LI'!BQ70)*BQ107)*BQ$19*BQ$128)</f>
        <v>0</v>
      </c>
      <c r="BR80" s="12">
        <f>IF('KWh (Cumulative) LI'!BR80=0,0,((('KWh (Monthly) ENTRY LI'!BR80*0.5)+'KWh (Cumulative) LI'!BQ80-'Rebasing adj LI'!BR70)*BR107)*BR$19*BR$128)</f>
        <v>0</v>
      </c>
      <c r="BS80" s="12">
        <f>IF('KWh (Cumulative) LI'!BS80=0,0,((('KWh (Monthly) ENTRY LI'!BS80*0.5)+'KWh (Cumulative) LI'!BR80-'Rebasing adj LI'!BS70)*BS107)*BS$19*BS$128)</f>
        <v>0</v>
      </c>
      <c r="BT80" s="12">
        <f>IF('KWh (Cumulative) LI'!BT80=0,0,((('KWh (Monthly) ENTRY LI'!BT80*0.5)+'KWh (Cumulative) LI'!BS80-'Rebasing adj LI'!BT70)*BT107)*BT$19*BT$128)</f>
        <v>0</v>
      </c>
      <c r="BU80" s="12">
        <f>IF('KWh (Cumulative) LI'!BU80=0,0,((('KWh (Monthly) ENTRY LI'!BU80*0.5)+'KWh (Cumulative) LI'!BT80-'Rebasing adj LI'!BU70)*BU107)*BU$19*BU$128)</f>
        <v>0</v>
      </c>
      <c r="BV80" s="12">
        <f>IF('KWh (Cumulative) LI'!BV80=0,0,((('KWh (Monthly) ENTRY LI'!BV80*0.5)+'KWh (Cumulative) LI'!BU80-'Rebasing adj LI'!BV70)*BV107)*BV$19*BV$128)</f>
        <v>0</v>
      </c>
      <c r="BW80" s="12">
        <f>IF('KWh (Cumulative) LI'!BW80=0,0,((('KWh (Monthly) ENTRY LI'!BW80*0.5)+'KWh (Cumulative) LI'!BV80-'Rebasing adj LI'!BW70)*BW107)*BW$19*BW$128)</f>
        <v>0</v>
      </c>
      <c r="BX80" s="12">
        <f>IF('KWh (Cumulative) LI'!BX80=0,0,((('KWh (Monthly) ENTRY LI'!BX80*0.5)+'KWh (Cumulative) LI'!BW80-'Rebasing adj LI'!BX70)*BX107)*BX$19*BX$128)</f>
        <v>0</v>
      </c>
      <c r="BY80" s="12">
        <f>IF('KWh (Cumulative) LI'!BY80=0,0,((('KWh (Monthly) ENTRY LI'!BY80*0.5)+'KWh (Cumulative) LI'!BX80-'Rebasing adj LI'!BY70)*BY107)*BY$19*BY$128)</f>
        <v>0</v>
      </c>
      <c r="BZ80" s="12">
        <f>IF('KWh (Cumulative) LI'!BZ80=0,0,((('KWh (Monthly) ENTRY LI'!BZ80*0.5)+'KWh (Cumulative) LI'!BY80-'Rebasing adj LI'!BZ70)*BZ107)*BZ$19*BZ$128)</f>
        <v>0</v>
      </c>
      <c r="CA80" s="12">
        <f>IF('KWh (Cumulative) LI'!CA80=0,0,((('KWh (Monthly) ENTRY LI'!CA80*0.5)+'KWh (Cumulative) LI'!BZ80-'Rebasing adj LI'!CA70)*CA107)*CA$19*CA$128)</f>
        <v>0</v>
      </c>
      <c r="CB80" s="12">
        <f>IF('KWh (Cumulative) LI'!CB80=0,0,((('KWh (Monthly) ENTRY LI'!CB80*0.5)+'KWh (Cumulative) LI'!CA80-'Rebasing adj LI'!CB70)*CB107)*CB$19*CB$128)</f>
        <v>0</v>
      </c>
      <c r="CC80" s="12">
        <f>IF('KWh (Cumulative) LI'!CC80=0,0,((('KWh (Monthly) ENTRY LI'!CC80*0.5)+'KWh (Cumulative) LI'!CB80-'Rebasing adj LI'!CC70)*CC107)*CC$19*CC$128)</f>
        <v>0</v>
      </c>
      <c r="CD80" s="12">
        <f>IF('KWh (Cumulative) LI'!CD80=0,0,((('KWh (Monthly) ENTRY LI'!CD80*0.5)+'KWh (Cumulative) LI'!CC80-'Rebasing adj LI'!CD70)*CD107)*CD$19*CD$128)</f>
        <v>0</v>
      </c>
      <c r="CE80" s="12">
        <f>IF('KWh (Cumulative) LI'!CE80=0,0,((('KWh (Monthly) ENTRY LI'!CE80*0.5)+'KWh (Cumulative) LI'!CD80-'Rebasing adj LI'!CE70)*CE107)*CE$19*CE$128)</f>
        <v>0</v>
      </c>
      <c r="CF80" s="12">
        <f>IF('KWh (Cumulative) LI'!CF80=0,0,((('KWh (Monthly) ENTRY LI'!CF80*0.5)+'KWh (Cumulative) LI'!CE80-'Rebasing adj LI'!CF70)*CF107)*CF$19*CF$128)</f>
        <v>0</v>
      </c>
      <c r="CG80" s="12">
        <f>IF('KWh (Cumulative) LI'!CG80=0,0,((('KWh (Monthly) ENTRY LI'!CG80*0.5)+'KWh (Cumulative) LI'!CF80-'Rebasing adj LI'!CG70)*CG107)*CG$19*CG$128)</f>
        <v>0</v>
      </c>
      <c r="CH80" s="12">
        <f>IF('KWh (Cumulative) LI'!CH80=0,0,((('KWh (Monthly) ENTRY LI'!CH80*0.5)+'KWh (Cumulative) LI'!CG80-'Rebasing adj LI'!CH70)*CH107)*CH$19*CH$128)</f>
        <v>0</v>
      </c>
      <c r="CI80" s="12">
        <f>IF('KWh (Cumulative) LI'!CI80=0,0,((('KWh (Monthly) ENTRY LI'!CI80*0.5)+'KWh (Cumulative) LI'!CH80-'Rebasing adj LI'!CI70)*CI107)*CI$19*CI$128)</f>
        <v>0</v>
      </c>
      <c r="CJ80" s="12">
        <f>IF('KWh (Cumulative) LI'!CJ80=0,0,((('KWh (Monthly) ENTRY LI'!CJ80*0.5)+'KWh (Cumulative) LI'!CI80-'Rebasing adj LI'!CJ70)*CJ107)*CJ$19*CJ$128)</f>
        <v>0</v>
      </c>
    </row>
    <row r="81" spans="1:88" s="6" customFormat="1" x14ac:dyDescent="0.35">
      <c r="A81" s="298"/>
      <c r="B81" s="47" t="s">
        <v>6</v>
      </c>
      <c r="C81" s="12">
        <f>IF('KWh (Cumulative) LI'!C81=0,0,((('KWh (Monthly) ENTRY LI'!C81*0.5)-'Rebasing adj LI'!C71)*C108)*C$19*C$128)</f>
        <v>0</v>
      </c>
      <c r="D81" s="12">
        <f>IF('KWh (Cumulative) LI'!D81=0,0,((('KWh (Monthly) ENTRY LI'!D81*0.5)+'KWh (Cumulative) LI'!C81-'Rebasing adj LI'!D71)*D108)*D$19*D$128)</f>
        <v>0</v>
      </c>
      <c r="E81" s="12">
        <f>IF('KWh (Cumulative) LI'!E81=0,0,((('KWh (Monthly) ENTRY LI'!E81*0.5)+'KWh (Cumulative) LI'!D81-'Rebasing adj LI'!E71)*E108)*E$19*E$128)</f>
        <v>0</v>
      </c>
      <c r="F81" s="12">
        <f>IF('KWh (Cumulative) LI'!F81=0,0,((('KWh (Monthly) ENTRY LI'!F81*0.5)+'KWh (Cumulative) LI'!E81-'Rebasing adj LI'!F71)*F108)*F$19*F$128)</f>
        <v>0</v>
      </c>
      <c r="G81" s="12">
        <f>IF('KWh (Cumulative) LI'!G81=0,0,((('KWh (Monthly) ENTRY LI'!G81*0.5)+'KWh (Cumulative) LI'!F81-'Rebasing adj LI'!G71)*G108)*G$19*G$128)</f>
        <v>0</v>
      </c>
      <c r="H81" s="12">
        <f>IF('KWh (Cumulative) LI'!H81=0,0,((('KWh (Monthly) ENTRY LI'!H81*0.5)+'KWh (Cumulative) LI'!G81-'Rebasing adj LI'!H71)*H108)*H$19*H$128)</f>
        <v>0</v>
      </c>
      <c r="I81" s="12">
        <f>IF('KWh (Cumulative) LI'!I81=0,0,((('KWh (Monthly) ENTRY LI'!I81*0.5)+'KWh (Cumulative) LI'!H81-'Rebasing adj LI'!I71)*I108)*I$19*I$128)</f>
        <v>0</v>
      </c>
      <c r="J81" s="12">
        <f>IF('KWh (Cumulative) LI'!J81=0,0,((('KWh (Monthly) ENTRY LI'!J81*0.5)+'KWh (Cumulative) LI'!I81-'Rebasing adj LI'!J71)*J108)*J$19*J$128)</f>
        <v>0</v>
      </c>
      <c r="K81" s="12">
        <f>IF('KWh (Cumulative) LI'!K81=0,0,((('KWh (Monthly) ENTRY LI'!K81*0.5)+'KWh (Cumulative) LI'!J81-'Rebasing adj LI'!K71)*K108)*K$19*K$128)</f>
        <v>0</v>
      </c>
      <c r="L81" s="12">
        <f>IF('KWh (Cumulative) LI'!L81=0,0,((('KWh (Monthly) ENTRY LI'!L81*0.5)+'KWh (Cumulative) LI'!K81-'Rebasing adj LI'!L71)*L108)*L$19*L$128)</f>
        <v>0</v>
      </c>
      <c r="M81" s="12">
        <f>IF('KWh (Cumulative) LI'!M81=0,0,((('KWh (Monthly) ENTRY LI'!M81*0.5)+'KWh (Cumulative) LI'!L81-'Rebasing adj LI'!M71)*M108)*M$19*M$128)</f>
        <v>0</v>
      </c>
      <c r="N81" s="12">
        <f>IF('KWh (Cumulative) LI'!N81=0,0,((('KWh (Monthly) ENTRY LI'!N81*0.5)+'KWh (Cumulative) LI'!M81-'Rebasing adj LI'!N71)*N108)*N$19*N$128)</f>
        <v>0</v>
      </c>
      <c r="O81" s="12">
        <f>IF('KWh (Cumulative) LI'!O81=0,0,((('KWh (Monthly) ENTRY LI'!O81*0.5)+'KWh (Cumulative) LI'!N81-'Rebasing adj LI'!O71)*O108)*O$19*O$128)</f>
        <v>0</v>
      </c>
      <c r="P81" s="12">
        <f>IF('KWh (Cumulative) LI'!P81=0,0,((('KWh (Monthly) ENTRY LI'!P81*0.5)+'KWh (Cumulative) LI'!O81-'Rebasing adj LI'!P71)*P108)*P$19*P$128)</f>
        <v>0</v>
      </c>
      <c r="Q81" s="12">
        <f>IF('KWh (Cumulative) LI'!Q81=0,0,((('KWh (Monthly) ENTRY LI'!Q81*0.5)+'KWh (Cumulative) LI'!P81-'Rebasing adj LI'!Q71)*Q108)*Q$19*Q$128)</f>
        <v>0</v>
      </c>
      <c r="R81" s="12">
        <f>IF('KWh (Cumulative) LI'!R81=0,0,((('KWh (Monthly) ENTRY LI'!R81*0.5)+'KWh (Cumulative) LI'!Q81-'Rebasing adj LI'!R71)*R108)*R$19*R$128)</f>
        <v>0</v>
      </c>
      <c r="S81" s="12">
        <f>IF('KWh (Cumulative) LI'!S81=0,0,((('KWh (Monthly) ENTRY LI'!S81*0.5)+'KWh (Cumulative) LI'!R81-'Rebasing adj LI'!S71)*S108)*S$19*S$128)</f>
        <v>0</v>
      </c>
      <c r="T81" s="12">
        <f>IF('KWh (Cumulative) LI'!T81=0,0,((('KWh (Monthly) ENTRY LI'!T81*0.5)+'KWh (Cumulative) LI'!S81-'Rebasing adj LI'!T71)*T108)*T$19*T$128)</f>
        <v>0</v>
      </c>
      <c r="U81" s="12">
        <f>IF('KWh (Cumulative) LI'!U81=0,0,((('KWh (Monthly) ENTRY LI'!U81*0.5)+'KWh (Cumulative) LI'!T81-'Rebasing adj LI'!U71)*U108)*U$19*U$128)</f>
        <v>0</v>
      </c>
      <c r="V81" s="12">
        <f>IF('KWh (Cumulative) LI'!V81=0,0,((('KWh (Monthly) ENTRY LI'!V81*0.5)+'KWh (Cumulative) LI'!U81-'Rebasing adj LI'!V71)*V108)*V$19*V$128)</f>
        <v>0</v>
      </c>
      <c r="W81" s="12">
        <f>IF('KWh (Cumulative) LI'!W81=0,0,((('KWh (Monthly) ENTRY LI'!W81*0.5)+'KWh (Cumulative) LI'!V81-'Rebasing adj LI'!W71)*W108)*W$19*W$128)</f>
        <v>0</v>
      </c>
      <c r="X81" s="12">
        <f>IF('KWh (Cumulative) LI'!X81=0,0,((('KWh (Monthly) ENTRY LI'!X81*0.5)+'KWh (Cumulative) LI'!W81-'Rebasing adj LI'!X71)*X108)*X$19*X$128)</f>
        <v>0</v>
      </c>
      <c r="Y81" s="12">
        <f>IF('KWh (Cumulative) LI'!Y81=0,0,((('KWh (Monthly) ENTRY LI'!Y81*0.5)+'KWh (Cumulative) LI'!X81-'Rebasing adj LI'!Y71)*Y108)*Y$19*Y$128)</f>
        <v>0</v>
      </c>
      <c r="Z81" s="12">
        <f>IF('KWh (Cumulative) LI'!Z81=0,0,((('KWh (Monthly) ENTRY LI'!Z81*0.5)+'KWh (Cumulative) LI'!Y81-'Rebasing adj LI'!Z71)*Z108)*Z$19*Z$128)</f>
        <v>0</v>
      </c>
      <c r="AA81" s="12">
        <f>IF('KWh (Cumulative) LI'!AA81=0,0,((('KWh (Monthly) ENTRY LI'!AA81*0.5)+'KWh (Cumulative) LI'!Z81-'Rebasing adj LI'!AA71)*AA108)*AA$19*AA$128)</f>
        <v>0</v>
      </c>
      <c r="AB81" s="12">
        <f>IF('KWh (Cumulative) LI'!AB81=0,0,((('KWh (Monthly) ENTRY LI'!AB81*0.5)+'KWh (Cumulative) LI'!AA81-'Rebasing adj LI'!AB71)*AB108)*AB$19*AB$128)</f>
        <v>0</v>
      </c>
      <c r="AC81" s="12">
        <f>IF('KWh (Cumulative) LI'!AC81=0,0,((('KWh (Monthly) ENTRY LI'!AC81*0.5)+'KWh (Cumulative) LI'!AB81-'Rebasing adj LI'!AC71)*AC108)*AC$19*AC$128)</f>
        <v>0</v>
      </c>
      <c r="AD81" s="12">
        <f>IF('KWh (Cumulative) LI'!AD81=0,0,((('KWh (Monthly) ENTRY LI'!AD81*0.5)+'KWh (Cumulative) LI'!AC81-'Rebasing adj LI'!AD71)*AD108)*AD$19*AD$128)</f>
        <v>0</v>
      </c>
      <c r="AE81" s="12">
        <f>IF('KWh (Cumulative) LI'!AE81=0,0,((('KWh (Monthly) ENTRY LI'!AE81*0.5)+'KWh (Cumulative) LI'!AD81-'Rebasing adj LI'!AE71)*AE108)*AE$19*AE$128)</f>
        <v>0</v>
      </c>
      <c r="AF81" s="12">
        <f>IF('KWh (Cumulative) LI'!AF81=0,0,((('KWh (Monthly) ENTRY LI'!AF81*0.5)+'KWh (Cumulative) LI'!AE81-'Rebasing adj LI'!AF71)*AF108)*AF$19*AF$128)</f>
        <v>0</v>
      </c>
      <c r="AG81" s="12">
        <f>IF('KWh (Cumulative) LI'!AG81=0,0,((('KWh (Monthly) ENTRY LI'!AG81*0.5)+'KWh (Cumulative) LI'!AF81-'Rebasing adj LI'!AG71)*AG108)*AG$19*AG$128)</f>
        <v>0</v>
      </c>
      <c r="AH81" s="12">
        <f>IF('KWh (Cumulative) LI'!AH81=0,0,((('KWh (Monthly) ENTRY LI'!AH81*0.5)+'KWh (Cumulative) LI'!AG81-'Rebasing adj LI'!AH71)*AH108)*AH$19*AH$128)</f>
        <v>0</v>
      </c>
      <c r="AI81" s="12">
        <f>IF('KWh (Cumulative) LI'!AI81=0,0,((('KWh (Monthly) ENTRY LI'!AI81*0.5)+'KWh (Cumulative) LI'!AH81-'Rebasing adj LI'!AI71)*AI108)*AI$19*AI$128)</f>
        <v>0</v>
      </c>
      <c r="AJ81" s="12">
        <f>IF('KWh (Cumulative) LI'!AJ81=0,0,((('KWh (Monthly) ENTRY LI'!AJ81*0.5)+'KWh (Cumulative) LI'!AI81-'Rebasing adj LI'!AJ71)*AJ108)*AJ$19*AJ$128)</f>
        <v>0</v>
      </c>
      <c r="AK81" s="12">
        <f>IF('KWh (Cumulative) LI'!AK81=0,0,((('KWh (Monthly) ENTRY LI'!AK81*0.5)+'KWh (Cumulative) LI'!AJ81-'Rebasing adj LI'!AK71)*AK108)*AK$19*AK$128)</f>
        <v>0</v>
      </c>
      <c r="AL81" s="12">
        <f>IF('KWh (Cumulative) LI'!AL81=0,0,((('KWh (Monthly) ENTRY LI'!AL81*0.5)+'KWh (Cumulative) LI'!AK81-'Rebasing adj LI'!AL71)*AL108)*AL$19*AL$128)</f>
        <v>0</v>
      </c>
      <c r="AM81" s="12">
        <f>IF('KWh (Cumulative) LI'!AM81=0,0,((('KWh (Monthly) ENTRY LI'!AM81*0.5)+'KWh (Cumulative) LI'!AL81-'Rebasing adj LI'!AM71)*AM108)*AM$19*AM$128)</f>
        <v>0</v>
      </c>
      <c r="AN81" s="12">
        <f>IF('KWh (Cumulative) LI'!AN81=0,0,((('KWh (Monthly) ENTRY LI'!AN81*0.5)+'KWh (Cumulative) LI'!AM81-'Rebasing adj LI'!AN71)*AN108)*AN$19*AN$128)</f>
        <v>0</v>
      </c>
      <c r="AO81" s="12">
        <f>IF('KWh (Cumulative) LI'!AO81=0,0,((('KWh (Monthly) ENTRY LI'!AO81*0.5)+'KWh (Cumulative) LI'!AN81-'Rebasing adj LI'!AO71)*AO108)*AO$19*AO$128)</f>
        <v>0</v>
      </c>
      <c r="AP81" s="12">
        <f>IF('KWh (Cumulative) LI'!AP81=0,0,((('KWh (Monthly) ENTRY LI'!AP81*0.5)+'KWh (Cumulative) LI'!AO81-'Rebasing adj LI'!AP71)*AP108)*AP$19*AP$128)</f>
        <v>0</v>
      </c>
      <c r="AQ81" s="12">
        <f>IF('KWh (Cumulative) LI'!AQ81=0,0,((('KWh (Monthly) ENTRY LI'!AQ81*0.5)+'KWh (Cumulative) LI'!AP81-'Rebasing adj LI'!AQ71)*AQ108)*AQ$19*AQ$128)</f>
        <v>0</v>
      </c>
      <c r="AR81" s="12">
        <f>IF('KWh (Cumulative) LI'!AR81=0,0,((('KWh (Monthly) ENTRY LI'!AR81*0.5)+'KWh (Cumulative) LI'!AQ81-'Rebasing adj LI'!AR71)*AR108)*AR$19*AR$128)</f>
        <v>0</v>
      </c>
      <c r="AS81" s="12">
        <f>IF('KWh (Cumulative) LI'!AS81=0,0,((('KWh (Monthly) ENTRY LI'!AS81*0.5)+'KWh (Cumulative) LI'!AR81-'Rebasing adj LI'!AS71)*AS108)*AS$19*AS$128)</f>
        <v>0</v>
      </c>
      <c r="AT81" s="12">
        <f>IF('KWh (Cumulative) LI'!AT81=0,0,((('KWh (Monthly) ENTRY LI'!AT81*0.5)+'KWh (Cumulative) LI'!AS81-'Rebasing adj LI'!AT71)*AT108)*AT$19*AT$128)</f>
        <v>0</v>
      </c>
      <c r="AU81" s="12">
        <f>IF('KWh (Cumulative) LI'!AU81=0,0,((('KWh (Monthly) ENTRY LI'!AU81*0.5)+'KWh (Cumulative) LI'!AT81-'Rebasing adj LI'!AU71)*AU108)*AU$19*AU$128)</f>
        <v>0</v>
      </c>
      <c r="AV81" s="12">
        <f>IF('KWh (Cumulative) LI'!AV81=0,0,((('KWh (Monthly) ENTRY LI'!AV81*0.5)+'KWh (Cumulative) LI'!AU81-'Rebasing adj LI'!AV71)*AV108)*AV$19*AV$128)</f>
        <v>0</v>
      </c>
      <c r="AW81" s="12">
        <f>IF('KWh (Cumulative) LI'!AW81=0,0,((('KWh (Monthly) ENTRY LI'!AW81*0.5)+'KWh (Cumulative) LI'!AV81-'Rebasing adj LI'!AW71)*AW108)*AW$19*AW$128)</f>
        <v>0</v>
      </c>
      <c r="AX81" s="12">
        <f>IF('KWh (Cumulative) LI'!AX81=0,0,((('KWh (Monthly) ENTRY LI'!AX81*0.5)+'KWh (Cumulative) LI'!AW81-'Rebasing adj LI'!AX71)*AX108)*AX$19*AX$128)</f>
        <v>0</v>
      </c>
      <c r="AY81" s="12">
        <f>IF('KWh (Cumulative) LI'!AY81=0,0,((('KWh (Monthly) ENTRY LI'!AY81*0.5)+'KWh (Cumulative) LI'!AX81-'Rebasing adj LI'!AY71)*AY108)*AY$19*AY$128)</f>
        <v>0</v>
      </c>
      <c r="AZ81" s="12">
        <f>IF('KWh (Cumulative) LI'!AZ81=0,0,((('KWh (Monthly) ENTRY LI'!AZ81*0.5)+'KWh (Cumulative) LI'!AY81-'Rebasing adj LI'!AZ71)*AZ108)*AZ$19*AZ$128)</f>
        <v>0</v>
      </c>
      <c r="BA81" s="12">
        <f>IF('KWh (Cumulative) LI'!BA81=0,0,((('KWh (Monthly) ENTRY LI'!BA81*0.5)+'KWh (Cumulative) LI'!AZ81-'Rebasing adj LI'!BA71)*BA108)*BA$19*BA$128)</f>
        <v>0</v>
      </c>
      <c r="BB81" s="12">
        <f>IF('KWh (Cumulative) LI'!BB81=0,0,((('KWh (Monthly) ENTRY LI'!BB81*0.5)+'KWh (Cumulative) LI'!BA81-'Rebasing adj LI'!BB71)*BB108)*BB$19*BB$128)</f>
        <v>0</v>
      </c>
      <c r="BC81" s="12">
        <f>IF('KWh (Cumulative) LI'!BC81=0,0,((('KWh (Monthly) ENTRY LI'!BC81*0.5)+'KWh (Cumulative) LI'!BB81-'Rebasing adj LI'!BC71)*BC108)*BC$19*BC$128)</f>
        <v>0</v>
      </c>
      <c r="BD81" s="12">
        <f>IF('KWh (Cumulative) LI'!BD81=0,0,((('KWh (Monthly) ENTRY LI'!BD81*0.5)+'KWh (Cumulative) LI'!BC81-'Rebasing adj LI'!BD71)*BD108)*BD$19*BD$128)</f>
        <v>0</v>
      </c>
      <c r="BE81" s="12">
        <f>IF('KWh (Cumulative) LI'!BE81=0,0,((('KWh (Monthly) ENTRY LI'!BE81*0.5)+'KWh (Cumulative) LI'!BD81-'Rebasing adj LI'!BE71)*BE108)*BE$19*BE$128)</f>
        <v>0</v>
      </c>
      <c r="BF81" s="12">
        <f>IF('KWh (Cumulative) LI'!BF81=0,0,((('KWh (Monthly) ENTRY LI'!BF81*0.5)+'KWh (Cumulative) LI'!BE81-'Rebasing adj LI'!BF71)*BF108)*BF$19*BF$128)</f>
        <v>0</v>
      </c>
      <c r="BG81" s="12">
        <f>IF('KWh (Cumulative) LI'!BG81=0,0,((('KWh (Monthly) ENTRY LI'!BG81*0.5)+'KWh (Cumulative) LI'!BF81-'Rebasing adj LI'!BG71)*BG108)*BG$19*BG$128)</f>
        <v>0</v>
      </c>
      <c r="BH81" s="12">
        <f>IF('KWh (Cumulative) LI'!BH81=0,0,((('KWh (Monthly) ENTRY LI'!BH81*0.5)+'KWh (Cumulative) LI'!BG81-'Rebasing adj LI'!BH71)*BH108)*BH$19*BH$128)</f>
        <v>0</v>
      </c>
      <c r="BI81" s="12">
        <f>IF('KWh (Cumulative) LI'!BI81=0,0,((('KWh (Monthly) ENTRY LI'!BI81*0.5)+'KWh (Cumulative) LI'!BH81-'Rebasing adj LI'!BI71)*BI108)*BI$19*BI$128)</f>
        <v>0</v>
      </c>
      <c r="BJ81" s="12">
        <f>IF('KWh (Cumulative) LI'!BJ81=0,0,((('KWh (Monthly) ENTRY LI'!BJ81*0.5)+'KWh (Cumulative) LI'!BI81-'Rebasing adj LI'!BJ71)*BJ108)*BJ$19*BJ$128)</f>
        <v>0</v>
      </c>
      <c r="BK81" s="12">
        <f>IF('KWh (Cumulative) LI'!BK81=0,0,((('KWh (Monthly) ENTRY LI'!BK81*0.5)+'KWh (Cumulative) LI'!BJ81-'Rebasing adj LI'!BK71)*BK108)*BK$19*BK$128)</f>
        <v>0</v>
      </c>
      <c r="BL81" s="12">
        <f>IF('KWh (Cumulative) LI'!BL81=0,0,((('KWh (Monthly) ENTRY LI'!BL81*0.5)+'KWh (Cumulative) LI'!BK81-'Rebasing adj LI'!BL71)*BL108)*BL$19*BL$128)</f>
        <v>0</v>
      </c>
      <c r="BM81" s="12">
        <f>IF('KWh (Cumulative) LI'!BM81=0,0,((('KWh (Monthly) ENTRY LI'!BM81*0.5)+'KWh (Cumulative) LI'!BL81-'Rebasing adj LI'!BM71)*BM108)*BM$19*BM$128)</f>
        <v>0</v>
      </c>
      <c r="BN81" s="12">
        <f>IF('KWh (Cumulative) LI'!BN81=0,0,((('KWh (Monthly) ENTRY LI'!BN81*0.5)+'KWh (Cumulative) LI'!BM81-'Rebasing adj LI'!BN71)*BN108)*BN$19*BN$128)</f>
        <v>0</v>
      </c>
      <c r="BO81" s="12">
        <f>IF('KWh (Cumulative) LI'!BO81=0,0,((('KWh (Monthly) ENTRY LI'!BO81*0.5)+'KWh (Cumulative) LI'!BN81-'Rebasing adj LI'!BO71)*BO108)*BO$19*BO$128)</f>
        <v>0</v>
      </c>
      <c r="BP81" s="12">
        <f>IF('KWh (Cumulative) LI'!BP81=0,0,((('KWh (Monthly) ENTRY LI'!BP81*0.5)+'KWh (Cumulative) LI'!BO81-'Rebasing adj LI'!BP71)*BP108)*BP$19*BP$128)</f>
        <v>0</v>
      </c>
      <c r="BQ81" s="12">
        <f>IF('KWh (Cumulative) LI'!BQ81=0,0,((('KWh (Monthly) ENTRY LI'!BQ81*0.5)+'KWh (Cumulative) LI'!BP81-'Rebasing adj LI'!BQ71)*BQ108)*BQ$19*BQ$128)</f>
        <v>0</v>
      </c>
      <c r="BR81" s="12">
        <f>IF('KWh (Cumulative) LI'!BR81=0,0,((('KWh (Monthly) ENTRY LI'!BR81*0.5)+'KWh (Cumulative) LI'!BQ81-'Rebasing adj LI'!BR71)*BR108)*BR$19*BR$128)</f>
        <v>0</v>
      </c>
      <c r="BS81" s="12">
        <f>IF('KWh (Cumulative) LI'!BS81=0,0,((('KWh (Monthly) ENTRY LI'!BS81*0.5)+'KWh (Cumulative) LI'!BR81-'Rebasing adj LI'!BS71)*BS108)*BS$19*BS$128)</f>
        <v>0</v>
      </c>
      <c r="BT81" s="12">
        <f>IF('KWh (Cumulative) LI'!BT81=0,0,((('KWh (Monthly) ENTRY LI'!BT81*0.5)+'KWh (Cumulative) LI'!BS81-'Rebasing adj LI'!BT71)*BT108)*BT$19*BT$128)</f>
        <v>0</v>
      </c>
      <c r="BU81" s="12">
        <f>IF('KWh (Cumulative) LI'!BU81=0,0,((('KWh (Monthly) ENTRY LI'!BU81*0.5)+'KWh (Cumulative) LI'!BT81-'Rebasing adj LI'!BU71)*BU108)*BU$19*BU$128)</f>
        <v>0</v>
      </c>
      <c r="BV81" s="12">
        <f>IF('KWh (Cumulative) LI'!BV81=0,0,((('KWh (Monthly) ENTRY LI'!BV81*0.5)+'KWh (Cumulative) LI'!BU81-'Rebasing adj LI'!BV71)*BV108)*BV$19*BV$128)</f>
        <v>0</v>
      </c>
      <c r="BW81" s="12">
        <f>IF('KWh (Cumulative) LI'!BW81=0,0,((('KWh (Monthly) ENTRY LI'!BW81*0.5)+'KWh (Cumulative) LI'!BV81-'Rebasing adj LI'!BW71)*BW108)*BW$19*BW$128)</f>
        <v>0</v>
      </c>
      <c r="BX81" s="12">
        <f>IF('KWh (Cumulative) LI'!BX81=0,0,((('KWh (Monthly) ENTRY LI'!BX81*0.5)+'KWh (Cumulative) LI'!BW81-'Rebasing adj LI'!BX71)*BX108)*BX$19*BX$128)</f>
        <v>0</v>
      </c>
      <c r="BY81" s="12">
        <f>IF('KWh (Cumulative) LI'!BY81=0,0,((('KWh (Monthly) ENTRY LI'!BY81*0.5)+'KWh (Cumulative) LI'!BX81-'Rebasing adj LI'!BY71)*BY108)*BY$19*BY$128)</f>
        <v>0</v>
      </c>
      <c r="BZ81" s="12">
        <f>IF('KWh (Cumulative) LI'!BZ81=0,0,((('KWh (Monthly) ENTRY LI'!BZ81*0.5)+'KWh (Cumulative) LI'!BY81-'Rebasing adj LI'!BZ71)*BZ108)*BZ$19*BZ$128)</f>
        <v>0</v>
      </c>
      <c r="CA81" s="12">
        <f>IF('KWh (Cumulative) LI'!CA81=0,0,((('KWh (Monthly) ENTRY LI'!CA81*0.5)+'KWh (Cumulative) LI'!BZ81-'Rebasing adj LI'!CA71)*CA108)*CA$19*CA$128)</f>
        <v>0</v>
      </c>
      <c r="CB81" s="12">
        <f>IF('KWh (Cumulative) LI'!CB81=0,0,((('KWh (Monthly) ENTRY LI'!CB81*0.5)+'KWh (Cumulative) LI'!CA81-'Rebasing adj LI'!CB71)*CB108)*CB$19*CB$128)</f>
        <v>0</v>
      </c>
      <c r="CC81" s="12">
        <f>IF('KWh (Cumulative) LI'!CC81=0,0,((('KWh (Monthly) ENTRY LI'!CC81*0.5)+'KWh (Cumulative) LI'!CB81-'Rebasing adj LI'!CC71)*CC108)*CC$19*CC$128)</f>
        <v>0</v>
      </c>
      <c r="CD81" s="12">
        <f>IF('KWh (Cumulative) LI'!CD81=0,0,((('KWh (Monthly) ENTRY LI'!CD81*0.5)+'KWh (Cumulative) LI'!CC81-'Rebasing adj LI'!CD71)*CD108)*CD$19*CD$128)</f>
        <v>0</v>
      </c>
      <c r="CE81" s="12">
        <f>IF('KWh (Cumulative) LI'!CE81=0,0,((('KWh (Monthly) ENTRY LI'!CE81*0.5)+'KWh (Cumulative) LI'!CD81-'Rebasing adj LI'!CE71)*CE108)*CE$19*CE$128)</f>
        <v>0</v>
      </c>
      <c r="CF81" s="12">
        <f>IF('KWh (Cumulative) LI'!CF81=0,0,((('KWh (Monthly) ENTRY LI'!CF81*0.5)+'KWh (Cumulative) LI'!CE81-'Rebasing adj LI'!CF71)*CF108)*CF$19*CF$128)</f>
        <v>0</v>
      </c>
      <c r="CG81" s="12">
        <f>IF('KWh (Cumulative) LI'!CG81=0,0,((('KWh (Monthly) ENTRY LI'!CG81*0.5)+'KWh (Cumulative) LI'!CF81-'Rebasing adj LI'!CG71)*CG108)*CG$19*CG$128)</f>
        <v>0</v>
      </c>
      <c r="CH81" s="12">
        <f>IF('KWh (Cumulative) LI'!CH81=0,0,((('KWh (Monthly) ENTRY LI'!CH81*0.5)+'KWh (Cumulative) LI'!CG81-'Rebasing adj LI'!CH71)*CH108)*CH$19*CH$128)</f>
        <v>0</v>
      </c>
      <c r="CI81" s="12">
        <f>IF('KWh (Cumulative) LI'!CI81=0,0,((('KWh (Monthly) ENTRY LI'!CI81*0.5)+'KWh (Cumulative) LI'!CH81-'Rebasing adj LI'!CI71)*CI108)*CI$19*CI$128)</f>
        <v>0</v>
      </c>
      <c r="CJ81" s="12">
        <f>IF('KWh (Cumulative) LI'!CJ81=0,0,((('KWh (Monthly) ENTRY LI'!CJ81*0.5)+'KWh (Cumulative) LI'!CI81-'Rebasing adj LI'!CJ71)*CJ108)*CJ$19*CJ$128)</f>
        <v>0</v>
      </c>
    </row>
    <row r="82" spans="1:88" s="6" customFormat="1" x14ac:dyDescent="0.35">
      <c r="A82" s="298"/>
      <c r="B82" s="47" t="s">
        <v>10</v>
      </c>
      <c r="C82" s="12">
        <f>IF('KWh (Cumulative) LI'!C82=0,0,((('KWh (Monthly) ENTRY LI'!C82*0.5)-'Rebasing adj LI'!C72)*C109)*C$19*C$128)</f>
        <v>0</v>
      </c>
      <c r="D82" s="12">
        <f>IF('KWh (Cumulative) LI'!D82=0,0,((('KWh (Monthly) ENTRY LI'!D82*0.5)+'KWh (Cumulative) LI'!C82-'Rebasing adj LI'!D72)*D109)*D$19*D$128)</f>
        <v>0</v>
      </c>
      <c r="E82" s="12">
        <f>IF('KWh (Cumulative) LI'!E82=0,0,((('KWh (Monthly) ENTRY LI'!E82*0.5)+'KWh (Cumulative) LI'!D82-'Rebasing adj LI'!E72)*E109)*E$19*E$128)</f>
        <v>0</v>
      </c>
      <c r="F82" s="12">
        <f>IF('KWh (Cumulative) LI'!F82=0,0,((('KWh (Monthly) ENTRY LI'!F82*0.5)+'KWh (Cumulative) LI'!E82-'Rebasing adj LI'!F72)*F109)*F$19*F$128)</f>
        <v>0</v>
      </c>
      <c r="G82" s="12">
        <f>IF('KWh (Cumulative) LI'!G82=0,0,((('KWh (Monthly) ENTRY LI'!G82*0.5)+'KWh (Cumulative) LI'!F82-'Rebasing adj LI'!G72)*G109)*G$19*G$128)</f>
        <v>0</v>
      </c>
      <c r="H82" s="12">
        <f>IF('KWh (Cumulative) LI'!H82=0,0,((('KWh (Monthly) ENTRY LI'!H82*0.5)+'KWh (Cumulative) LI'!G82-'Rebasing adj LI'!H72)*H109)*H$19*H$128)</f>
        <v>0</v>
      </c>
      <c r="I82" s="12">
        <f>IF('KWh (Cumulative) LI'!I82=0,0,((('KWh (Monthly) ENTRY LI'!I82*0.5)+'KWh (Cumulative) LI'!H82-'Rebasing adj LI'!I72)*I109)*I$19*I$128)</f>
        <v>0</v>
      </c>
      <c r="J82" s="12">
        <f>IF('KWh (Cumulative) LI'!J82=0,0,((('KWh (Monthly) ENTRY LI'!J82*0.5)+'KWh (Cumulative) LI'!I82-'Rebasing adj LI'!J72)*J109)*J$19*J$128)</f>
        <v>0</v>
      </c>
      <c r="K82" s="12">
        <f>IF('KWh (Cumulative) LI'!K82=0,0,((('KWh (Monthly) ENTRY LI'!K82*0.5)+'KWh (Cumulative) LI'!J82-'Rebasing adj LI'!K72)*K109)*K$19*K$128)</f>
        <v>0</v>
      </c>
      <c r="L82" s="12">
        <f>IF('KWh (Cumulative) LI'!L82=0,0,((('KWh (Monthly) ENTRY LI'!L82*0.5)+'KWh (Cumulative) LI'!K82-'Rebasing adj LI'!L72)*L109)*L$19*L$128)</f>
        <v>0</v>
      </c>
      <c r="M82" s="12">
        <f>IF('KWh (Cumulative) LI'!M82=0,0,((('KWh (Monthly) ENTRY LI'!M82*0.5)+'KWh (Cumulative) LI'!L82-'Rebasing adj LI'!M72)*M109)*M$19*M$128)</f>
        <v>0</v>
      </c>
      <c r="N82" s="12">
        <f>IF('KWh (Cumulative) LI'!N82=0,0,((('KWh (Monthly) ENTRY LI'!N82*0.5)+'KWh (Cumulative) LI'!M82-'Rebasing adj LI'!N72)*N109)*N$19*N$128)</f>
        <v>0</v>
      </c>
      <c r="O82" s="12">
        <f>IF('KWh (Cumulative) LI'!O82=0,0,((('KWh (Monthly) ENTRY LI'!O82*0.5)+'KWh (Cumulative) LI'!N82-'Rebasing adj LI'!O72)*O109)*O$19*O$128)</f>
        <v>0</v>
      </c>
      <c r="P82" s="12">
        <f>IF('KWh (Cumulative) LI'!P82=0,0,((('KWh (Monthly) ENTRY LI'!P82*0.5)+'KWh (Cumulative) LI'!O82-'Rebasing adj LI'!P72)*P109)*P$19*P$128)</f>
        <v>0</v>
      </c>
      <c r="Q82" s="12">
        <f>IF('KWh (Cumulative) LI'!Q82=0,0,((('KWh (Monthly) ENTRY LI'!Q82*0.5)+'KWh (Cumulative) LI'!P82-'Rebasing adj LI'!Q72)*Q109)*Q$19*Q$128)</f>
        <v>0</v>
      </c>
      <c r="R82" s="12">
        <f>IF('KWh (Cumulative) LI'!R82=0,0,((('KWh (Monthly) ENTRY LI'!R82*0.5)+'KWh (Cumulative) LI'!Q82-'Rebasing adj LI'!R72)*R109)*R$19*R$128)</f>
        <v>0</v>
      </c>
      <c r="S82" s="12">
        <f>IF('KWh (Cumulative) LI'!S82=0,0,((('KWh (Monthly) ENTRY LI'!S82*0.5)+'KWh (Cumulative) LI'!R82-'Rebasing adj LI'!S72)*S109)*S$19*S$128)</f>
        <v>0</v>
      </c>
      <c r="T82" s="12">
        <f>IF('KWh (Cumulative) LI'!T82=0,0,((('KWh (Monthly) ENTRY LI'!T82*0.5)+'KWh (Cumulative) LI'!S82-'Rebasing adj LI'!T72)*T109)*T$19*T$128)</f>
        <v>0</v>
      </c>
      <c r="U82" s="12">
        <f>IF('KWh (Cumulative) LI'!U82=0,0,((('KWh (Monthly) ENTRY LI'!U82*0.5)+'KWh (Cumulative) LI'!T82-'Rebasing adj LI'!U72)*U109)*U$19*U$128)</f>
        <v>0</v>
      </c>
      <c r="V82" s="12">
        <f>IF('KWh (Cumulative) LI'!V82=0,0,((('KWh (Monthly) ENTRY LI'!V82*0.5)+'KWh (Cumulative) LI'!U82-'Rebasing adj LI'!V72)*V109)*V$19*V$128)</f>
        <v>0</v>
      </c>
      <c r="W82" s="12">
        <f>IF('KWh (Cumulative) LI'!W82=0,0,((('KWh (Monthly) ENTRY LI'!W82*0.5)+'KWh (Cumulative) LI'!V82-'Rebasing adj LI'!W72)*W109)*W$19*W$128)</f>
        <v>0</v>
      </c>
      <c r="X82" s="12">
        <f>IF('KWh (Cumulative) LI'!X82=0,0,((('KWh (Monthly) ENTRY LI'!X82*0.5)+'KWh (Cumulative) LI'!W82-'Rebasing adj LI'!X72)*X109)*X$19*X$128)</f>
        <v>0</v>
      </c>
      <c r="Y82" s="12">
        <f>IF('KWh (Cumulative) LI'!Y82=0,0,((('KWh (Monthly) ENTRY LI'!Y82*0.5)+'KWh (Cumulative) LI'!X82-'Rebasing adj LI'!Y72)*Y109)*Y$19*Y$128)</f>
        <v>0</v>
      </c>
      <c r="Z82" s="12">
        <f>IF('KWh (Cumulative) LI'!Z82=0,0,((('KWh (Monthly) ENTRY LI'!Z82*0.5)+'KWh (Cumulative) LI'!Y82-'Rebasing adj LI'!Z72)*Z109)*Z$19*Z$128)</f>
        <v>0</v>
      </c>
      <c r="AA82" s="12">
        <f>IF('KWh (Cumulative) LI'!AA82=0,0,((('KWh (Monthly) ENTRY LI'!AA82*0.5)+'KWh (Cumulative) LI'!Z82-'Rebasing adj LI'!AA72)*AA109)*AA$19*AA$128)</f>
        <v>0</v>
      </c>
      <c r="AB82" s="12">
        <f>IF('KWh (Cumulative) LI'!AB82=0,0,((('KWh (Monthly) ENTRY LI'!AB82*0.5)+'KWh (Cumulative) LI'!AA82-'Rebasing adj LI'!AB72)*AB109)*AB$19*AB$128)</f>
        <v>0</v>
      </c>
      <c r="AC82" s="12">
        <f>IF('KWh (Cumulative) LI'!AC82=0,0,((('KWh (Monthly) ENTRY LI'!AC82*0.5)+'KWh (Cumulative) LI'!AB82-'Rebasing adj LI'!AC72)*AC109)*AC$19*AC$128)</f>
        <v>0</v>
      </c>
      <c r="AD82" s="12">
        <f>IF('KWh (Cumulative) LI'!AD82=0,0,((('KWh (Monthly) ENTRY LI'!AD82*0.5)+'KWh (Cumulative) LI'!AC82-'Rebasing adj LI'!AD72)*AD109)*AD$19*AD$128)</f>
        <v>0</v>
      </c>
      <c r="AE82" s="12">
        <f>IF('KWh (Cumulative) LI'!AE82=0,0,((('KWh (Monthly) ENTRY LI'!AE82*0.5)+'KWh (Cumulative) LI'!AD82-'Rebasing adj LI'!AE72)*AE109)*AE$19*AE$128)</f>
        <v>0</v>
      </c>
      <c r="AF82" s="12">
        <f>IF('KWh (Cumulative) LI'!AF82=0,0,((('KWh (Monthly) ENTRY LI'!AF82*0.5)+'KWh (Cumulative) LI'!AE82-'Rebasing adj LI'!AF72)*AF109)*AF$19*AF$128)</f>
        <v>0</v>
      </c>
      <c r="AG82" s="12">
        <f>IF('KWh (Cumulative) LI'!AG82=0,0,((('KWh (Monthly) ENTRY LI'!AG82*0.5)+'KWh (Cumulative) LI'!AF82-'Rebasing adj LI'!AG72)*AG109)*AG$19*AG$128)</f>
        <v>0</v>
      </c>
      <c r="AH82" s="12">
        <f>IF('KWh (Cumulative) LI'!AH82=0,0,((('KWh (Monthly) ENTRY LI'!AH82*0.5)+'KWh (Cumulative) LI'!AG82-'Rebasing adj LI'!AH72)*AH109)*AH$19*AH$128)</f>
        <v>0</v>
      </c>
      <c r="AI82" s="12">
        <f>IF('KWh (Cumulative) LI'!AI82=0,0,((('KWh (Monthly) ENTRY LI'!AI82*0.5)+'KWh (Cumulative) LI'!AH82-'Rebasing adj LI'!AI72)*AI109)*AI$19*AI$128)</f>
        <v>0</v>
      </c>
      <c r="AJ82" s="12">
        <f>IF('KWh (Cumulative) LI'!AJ82=0,0,((('KWh (Monthly) ENTRY LI'!AJ82*0.5)+'KWh (Cumulative) LI'!AI82-'Rebasing adj LI'!AJ72)*AJ109)*AJ$19*AJ$128)</f>
        <v>0</v>
      </c>
      <c r="AK82" s="12">
        <f>IF('KWh (Cumulative) LI'!AK82=0,0,((('KWh (Monthly) ENTRY LI'!AK82*0.5)+'KWh (Cumulative) LI'!AJ82-'Rebasing adj LI'!AK72)*AK109)*AK$19*AK$128)</f>
        <v>0</v>
      </c>
      <c r="AL82" s="12">
        <f>IF('KWh (Cumulative) LI'!AL82=0,0,((('KWh (Monthly) ENTRY LI'!AL82*0.5)+'KWh (Cumulative) LI'!AK82-'Rebasing adj LI'!AL72)*AL109)*AL$19*AL$128)</f>
        <v>0</v>
      </c>
      <c r="AM82" s="12">
        <f>IF('KWh (Cumulative) LI'!AM82=0,0,((('KWh (Monthly) ENTRY LI'!AM82*0.5)+'KWh (Cumulative) LI'!AL82-'Rebasing adj LI'!AM72)*AM109)*AM$19*AM$128)</f>
        <v>0</v>
      </c>
      <c r="AN82" s="12">
        <f>IF('KWh (Cumulative) LI'!AN82=0,0,((('KWh (Monthly) ENTRY LI'!AN82*0.5)+'KWh (Cumulative) LI'!AM82-'Rebasing adj LI'!AN72)*AN109)*AN$19*AN$128)</f>
        <v>0</v>
      </c>
      <c r="AO82" s="12">
        <f>IF('KWh (Cumulative) LI'!AO82=0,0,((('KWh (Monthly) ENTRY LI'!AO82*0.5)+'KWh (Cumulative) LI'!AN82-'Rebasing adj LI'!AO72)*AO109)*AO$19*AO$128)</f>
        <v>0</v>
      </c>
      <c r="AP82" s="12">
        <f>IF('KWh (Cumulative) LI'!AP82=0,0,((('KWh (Monthly) ENTRY LI'!AP82*0.5)+'KWh (Cumulative) LI'!AO82-'Rebasing adj LI'!AP72)*AP109)*AP$19*AP$128)</f>
        <v>0</v>
      </c>
      <c r="AQ82" s="12">
        <f>IF('KWh (Cumulative) LI'!AQ82=0,0,((('KWh (Monthly) ENTRY LI'!AQ82*0.5)+'KWh (Cumulative) LI'!AP82-'Rebasing adj LI'!AQ72)*AQ109)*AQ$19*AQ$128)</f>
        <v>0</v>
      </c>
      <c r="AR82" s="12">
        <f>IF('KWh (Cumulative) LI'!AR82=0,0,((('KWh (Monthly) ENTRY LI'!AR82*0.5)+'KWh (Cumulative) LI'!AQ82-'Rebasing adj LI'!AR72)*AR109)*AR$19*AR$128)</f>
        <v>0</v>
      </c>
      <c r="AS82" s="12">
        <f>IF('KWh (Cumulative) LI'!AS82=0,0,((('KWh (Monthly) ENTRY LI'!AS82*0.5)+'KWh (Cumulative) LI'!AR82-'Rebasing adj LI'!AS72)*AS109)*AS$19*AS$128)</f>
        <v>0</v>
      </c>
      <c r="AT82" s="12">
        <f>IF('KWh (Cumulative) LI'!AT82=0,0,((('KWh (Monthly) ENTRY LI'!AT82*0.5)+'KWh (Cumulative) LI'!AS82-'Rebasing adj LI'!AT72)*AT109)*AT$19*AT$128)</f>
        <v>0</v>
      </c>
      <c r="AU82" s="12">
        <f>IF('KWh (Cumulative) LI'!AU82=0,0,((('KWh (Monthly) ENTRY LI'!AU82*0.5)+'KWh (Cumulative) LI'!AT82-'Rebasing adj LI'!AU72)*AU109)*AU$19*AU$128)</f>
        <v>0</v>
      </c>
      <c r="AV82" s="12">
        <f>IF('KWh (Cumulative) LI'!AV82=0,0,((('KWh (Monthly) ENTRY LI'!AV82*0.5)+'KWh (Cumulative) LI'!AU82-'Rebasing adj LI'!AV72)*AV109)*AV$19*AV$128)</f>
        <v>0</v>
      </c>
      <c r="AW82" s="12">
        <f>IF('KWh (Cumulative) LI'!AW82=0,0,((('KWh (Monthly) ENTRY LI'!AW82*0.5)+'KWh (Cumulative) LI'!AV82-'Rebasing adj LI'!AW72)*AW109)*AW$19*AW$128)</f>
        <v>0</v>
      </c>
      <c r="AX82" s="12">
        <f>IF('KWh (Cumulative) LI'!AX82=0,0,((('KWh (Monthly) ENTRY LI'!AX82*0.5)+'KWh (Cumulative) LI'!AW82-'Rebasing adj LI'!AX72)*AX109)*AX$19*AX$128)</f>
        <v>0</v>
      </c>
      <c r="AY82" s="12">
        <f>IF('KWh (Cumulative) LI'!AY82=0,0,((('KWh (Monthly) ENTRY LI'!AY82*0.5)+'KWh (Cumulative) LI'!AX82-'Rebasing adj LI'!AY72)*AY109)*AY$19*AY$128)</f>
        <v>0</v>
      </c>
      <c r="AZ82" s="12">
        <f>IF('KWh (Cumulative) LI'!AZ82=0,0,((('KWh (Monthly) ENTRY LI'!AZ82*0.5)+'KWh (Cumulative) LI'!AY82-'Rebasing adj LI'!AZ72)*AZ109)*AZ$19*AZ$128)</f>
        <v>0</v>
      </c>
      <c r="BA82" s="12">
        <f>IF('KWh (Cumulative) LI'!BA82=0,0,((('KWh (Monthly) ENTRY LI'!BA82*0.5)+'KWh (Cumulative) LI'!AZ82-'Rebasing adj LI'!BA72)*BA109)*BA$19*BA$128)</f>
        <v>0</v>
      </c>
      <c r="BB82" s="12">
        <f>IF('KWh (Cumulative) LI'!BB82=0,0,((('KWh (Monthly) ENTRY LI'!BB82*0.5)+'KWh (Cumulative) LI'!BA82-'Rebasing adj LI'!BB72)*BB109)*BB$19*BB$128)</f>
        <v>0</v>
      </c>
      <c r="BC82" s="12">
        <f>IF('KWh (Cumulative) LI'!BC82=0,0,((('KWh (Monthly) ENTRY LI'!BC82*0.5)+'KWh (Cumulative) LI'!BB82-'Rebasing adj LI'!BC72)*BC109)*BC$19*BC$128)</f>
        <v>0</v>
      </c>
      <c r="BD82" s="12">
        <f>IF('KWh (Cumulative) LI'!BD82=0,0,((('KWh (Monthly) ENTRY LI'!BD82*0.5)+'KWh (Cumulative) LI'!BC82-'Rebasing adj LI'!BD72)*BD109)*BD$19*BD$128)</f>
        <v>0</v>
      </c>
      <c r="BE82" s="12">
        <f>IF('KWh (Cumulative) LI'!BE82=0,0,((('KWh (Monthly) ENTRY LI'!BE82*0.5)+'KWh (Cumulative) LI'!BD82-'Rebasing adj LI'!BE72)*BE109)*BE$19*BE$128)</f>
        <v>0</v>
      </c>
      <c r="BF82" s="12">
        <f>IF('KWh (Cumulative) LI'!BF82=0,0,((('KWh (Monthly) ENTRY LI'!BF82*0.5)+'KWh (Cumulative) LI'!BE82-'Rebasing adj LI'!BF72)*BF109)*BF$19*BF$128)</f>
        <v>0</v>
      </c>
      <c r="BG82" s="12">
        <f>IF('KWh (Cumulative) LI'!BG82=0,0,((('KWh (Monthly) ENTRY LI'!BG82*0.5)+'KWh (Cumulative) LI'!BF82-'Rebasing adj LI'!BG72)*BG109)*BG$19*BG$128)</f>
        <v>0</v>
      </c>
      <c r="BH82" s="12">
        <f>IF('KWh (Cumulative) LI'!BH82=0,0,((('KWh (Monthly) ENTRY LI'!BH82*0.5)+'KWh (Cumulative) LI'!BG82-'Rebasing adj LI'!BH72)*BH109)*BH$19*BH$128)</f>
        <v>0</v>
      </c>
      <c r="BI82" s="12">
        <f>IF('KWh (Cumulative) LI'!BI82=0,0,((('KWh (Monthly) ENTRY LI'!BI82*0.5)+'KWh (Cumulative) LI'!BH82-'Rebasing adj LI'!BI72)*BI109)*BI$19*BI$128)</f>
        <v>0</v>
      </c>
      <c r="BJ82" s="12">
        <f>IF('KWh (Cumulative) LI'!BJ82=0,0,((('KWh (Monthly) ENTRY LI'!BJ82*0.5)+'KWh (Cumulative) LI'!BI82-'Rebasing adj LI'!BJ72)*BJ109)*BJ$19*BJ$128)</f>
        <v>0</v>
      </c>
      <c r="BK82" s="12">
        <f>IF('KWh (Cumulative) LI'!BK82=0,0,((('KWh (Monthly) ENTRY LI'!BK82*0.5)+'KWh (Cumulative) LI'!BJ82-'Rebasing adj LI'!BK72)*BK109)*BK$19*BK$128)</f>
        <v>0</v>
      </c>
      <c r="BL82" s="12">
        <f>IF('KWh (Cumulative) LI'!BL82=0,0,((('KWh (Monthly) ENTRY LI'!BL82*0.5)+'KWh (Cumulative) LI'!BK82-'Rebasing adj LI'!BL72)*BL109)*BL$19*BL$128)</f>
        <v>0</v>
      </c>
      <c r="BM82" s="12">
        <f>IF('KWh (Cumulative) LI'!BM82=0,0,((('KWh (Monthly) ENTRY LI'!BM82*0.5)+'KWh (Cumulative) LI'!BL82-'Rebasing adj LI'!BM72)*BM109)*BM$19*BM$128)</f>
        <v>0</v>
      </c>
      <c r="BN82" s="12">
        <f>IF('KWh (Cumulative) LI'!BN82=0,0,((('KWh (Monthly) ENTRY LI'!BN82*0.5)+'KWh (Cumulative) LI'!BM82-'Rebasing adj LI'!BN72)*BN109)*BN$19*BN$128)</f>
        <v>0</v>
      </c>
      <c r="BO82" s="12">
        <f>IF('KWh (Cumulative) LI'!BO82=0,0,((('KWh (Monthly) ENTRY LI'!BO82*0.5)+'KWh (Cumulative) LI'!BN82-'Rebasing adj LI'!BO72)*BO109)*BO$19*BO$128)</f>
        <v>0</v>
      </c>
      <c r="BP82" s="12">
        <f>IF('KWh (Cumulative) LI'!BP82=0,0,((('KWh (Monthly) ENTRY LI'!BP82*0.5)+'KWh (Cumulative) LI'!BO82-'Rebasing adj LI'!BP72)*BP109)*BP$19*BP$128)</f>
        <v>0</v>
      </c>
      <c r="BQ82" s="12">
        <f>IF('KWh (Cumulative) LI'!BQ82=0,0,((('KWh (Monthly) ENTRY LI'!BQ82*0.5)+'KWh (Cumulative) LI'!BP82-'Rebasing adj LI'!BQ72)*BQ109)*BQ$19*BQ$128)</f>
        <v>0</v>
      </c>
      <c r="BR82" s="12">
        <f>IF('KWh (Cumulative) LI'!BR82=0,0,((('KWh (Monthly) ENTRY LI'!BR82*0.5)+'KWh (Cumulative) LI'!BQ82-'Rebasing adj LI'!BR72)*BR109)*BR$19*BR$128)</f>
        <v>0</v>
      </c>
      <c r="BS82" s="12">
        <f>IF('KWh (Cumulative) LI'!BS82=0,0,((('KWh (Monthly) ENTRY LI'!BS82*0.5)+'KWh (Cumulative) LI'!BR82-'Rebasing adj LI'!BS72)*BS109)*BS$19*BS$128)</f>
        <v>0</v>
      </c>
      <c r="BT82" s="12">
        <f>IF('KWh (Cumulative) LI'!BT82=0,0,((('KWh (Monthly) ENTRY LI'!BT82*0.5)+'KWh (Cumulative) LI'!BS82-'Rebasing adj LI'!BT72)*BT109)*BT$19*BT$128)</f>
        <v>0</v>
      </c>
      <c r="BU82" s="12">
        <f>IF('KWh (Cumulative) LI'!BU82=0,0,((('KWh (Monthly) ENTRY LI'!BU82*0.5)+'KWh (Cumulative) LI'!BT82-'Rebasing adj LI'!BU72)*BU109)*BU$19*BU$128)</f>
        <v>0</v>
      </c>
      <c r="BV82" s="12">
        <f>IF('KWh (Cumulative) LI'!BV82=0,0,((('KWh (Monthly) ENTRY LI'!BV82*0.5)+'KWh (Cumulative) LI'!BU82-'Rebasing adj LI'!BV72)*BV109)*BV$19*BV$128)</f>
        <v>0</v>
      </c>
      <c r="BW82" s="12">
        <f>IF('KWh (Cumulative) LI'!BW82=0,0,((('KWh (Monthly) ENTRY LI'!BW82*0.5)+'KWh (Cumulative) LI'!BV82-'Rebasing adj LI'!BW72)*BW109)*BW$19*BW$128)</f>
        <v>0</v>
      </c>
      <c r="BX82" s="12">
        <f>IF('KWh (Cumulative) LI'!BX82=0,0,((('KWh (Monthly) ENTRY LI'!BX82*0.5)+'KWh (Cumulative) LI'!BW82-'Rebasing adj LI'!BX72)*BX109)*BX$19*BX$128)</f>
        <v>0</v>
      </c>
      <c r="BY82" s="12">
        <f>IF('KWh (Cumulative) LI'!BY82=0,0,((('KWh (Monthly) ENTRY LI'!BY82*0.5)+'KWh (Cumulative) LI'!BX82-'Rebasing adj LI'!BY72)*BY109)*BY$19*BY$128)</f>
        <v>0</v>
      </c>
      <c r="BZ82" s="12">
        <f>IF('KWh (Cumulative) LI'!BZ82=0,0,((('KWh (Monthly) ENTRY LI'!BZ82*0.5)+'KWh (Cumulative) LI'!BY82-'Rebasing adj LI'!BZ72)*BZ109)*BZ$19*BZ$128)</f>
        <v>0</v>
      </c>
      <c r="CA82" s="12">
        <f>IF('KWh (Cumulative) LI'!CA82=0,0,((('KWh (Monthly) ENTRY LI'!CA82*0.5)+'KWh (Cumulative) LI'!BZ82-'Rebasing adj LI'!CA72)*CA109)*CA$19*CA$128)</f>
        <v>0</v>
      </c>
      <c r="CB82" s="12">
        <f>IF('KWh (Cumulative) LI'!CB82=0,0,((('KWh (Monthly) ENTRY LI'!CB82*0.5)+'KWh (Cumulative) LI'!CA82-'Rebasing adj LI'!CB72)*CB109)*CB$19*CB$128)</f>
        <v>0</v>
      </c>
      <c r="CC82" s="12">
        <f>IF('KWh (Cumulative) LI'!CC82=0,0,((('KWh (Monthly) ENTRY LI'!CC82*0.5)+'KWh (Cumulative) LI'!CB82-'Rebasing adj LI'!CC72)*CC109)*CC$19*CC$128)</f>
        <v>0</v>
      </c>
      <c r="CD82" s="12">
        <f>IF('KWh (Cumulative) LI'!CD82=0,0,((('KWh (Monthly) ENTRY LI'!CD82*0.5)+'KWh (Cumulative) LI'!CC82-'Rebasing adj LI'!CD72)*CD109)*CD$19*CD$128)</f>
        <v>0</v>
      </c>
      <c r="CE82" s="12">
        <f>IF('KWh (Cumulative) LI'!CE82=0,0,((('KWh (Monthly) ENTRY LI'!CE82*0.5)+'KWh (Cumulative) LI'!CD82-'Rebasing adj LI'!CE72)*CE109)*CE$19*CE$128)</f>
        <v>0</v>
      </c>
      <c r="CF82" s="12">
        <f>IF('KWh (Cumulative) LI'!CF82=0,0,((('KWh (Monthly) ENTRY LI'!CF82*0.5)+'KWh (Cumulative) LI'!CE82-'Rebasing adj LI'!CF72)*CF109)*CF$19*CF$128)</f>
        <v>0</v>
      </c>
      <c r="CG82" s="12">
        <f>IF('KWh (Cumulative) LI'!CG82=0,0,((('KWh (Monthly) ENTRY LI'!CG82*0.5)+'KWh (Cumulative) LI'!CF82-'Rebasing adj LI'!CG72)*CG109)*CG$19*CG$128)</f>
        <v>0</v>
      </c>
      <c r="CH82" s="12">
        <f>IF('KWh (Cumulative) LI'!CH82=0,0,((('KWh (Monthly) ENTRY LI'!CH82*0.5)+'KWh (Cumulative) LI'!CG82-'Rebasing adj LI'!CH72)*CH109)*CH$19*CH$128)</f>
        <v>0</v>
      </c>
      <c r="CI82" s="12">
        <f>IF('KWh (Cumulative) LI'!CI82=0,0,((('KWh (Monthly) ENTRY LI'!CI82*0.5)+'KWh (Cumulative) LI'!CH82-'Rebasing adj LI'!CI72)*CI109)*CI$19*CI$128)</f>
        <v>0</v>
      </c>
      <c r="CJ82" s="12">
        <f>IF('KWh (Cumulative) LI'!CJ82=0,0,((('KWh (Monthly) ENTRY LI'!CJ82*0.5)+'KWh (Cumulative) LI'!CI82-'Rebasing adj LI'!CJ72)*CJ109)*CJ$19*CJ$128)</f>
        <v>0</v>
      </c>
    </row>
    <row r="83" spans="1:88" s="6" customFormat="1" x14ac:dyDescent="0.35">
      <c r="A83" s="298"/>
      <c r="B83" s="47" t="s">
        <v>1</v>
      </c>
      <c r="C83" s="12">
        <f>IF('KWh (Cumulative) LI'!C83=0,0,((('KWh (Monthly) ENTRY LI'!C83*0.5)-'Rebasing adj LI'!C73)*C110)*C$19*C$128)</f>
        <v>0</v>
      </c>
      <c r="D83" s="12">
        <f>IF('KWh (Cumulative) LI'!D83=0,0,((('KWh (Monthly) ENTRY LI'!D83*0.5)+'KWh (Cumulative) LI'!C83-'Rebasing adj LI'!D73)*D110)*D$19*D$128)</f>
        <v>0</v>
      </c>
      <c r="E83" s="12">
        <f>IF('KWh (Cumulative) LI'!E83=0,0,((('KWh (Monthly) ENTRY LI'!E83*0.5)+'KWh (Cumulative) LI'!D83-'Rebasing adj LI'!E73)*E110)*E$19*E$128)</f>
        <v>0</v>
      </c>
      <c r="F83" s="12">
        <f>IF('KWh (Cumulative) LI'!F83=0,0,((('KWh (Monthly) ENTRY LI'!F83*0.5)+'KWh (Cumulative) LI'!E83-'Rebasing adj LI'!F73)*F110)*F$19*F$128)</f>
        <v>0</v>
      </c>
      <c r="G83" s="12">
        <f>IF('KWh (Cumulative) LI'!G83=0,0,((('KWh (Monthly) ENTRY LI'!G83*0.5)+'KWh (Cumulative) LI'!F83-'Rebasing adj LI'!G73)*G110)*G$19*G$128)</f>
        <v>0</v>
      </c>
      <c r="H83" s="12">
        <f>IF('KWh (Cumulative) LI'!H83=0,0,((('KWh (Monthly) ENTRY LI'!H83*0.5)+'KWh (Cumulative) LI'!G83-'Rebasing adj LI'!H73)*H110)*H$19*H$128)</f>
        <v>0</v>
      </c>
      <c r="I83" s="12">
        <f>IF('KWh (Cumulative) LI'!I83=0,0,((('KWh (Monthly) ENTRY LI'!I83*0.5)+'KWh (Cumulative) LI'!H83-'Rebasing adj LI'!I73)*I110)*I$19*I$128)</f>
        <v>0</v>
      </c>
      <c r="J83" s="12">
        <f>IF('KWh (Cumulative) LI'!J83=0,0,((('KWh (Monthly) ENTRY LI'!J83*0.5)+'KWh (Cumulative) LI'!I83-'Rebasing adj LI'!J73)*J110)*J$19*J$128)</f>
        <v>0</v>
      </c>
      <c r="K83" s="12">
        <f>IF('KWh (Cumulative) LI'!K83=0,0,((('KWh (Monthly) ENTRY LI'!K83*0.5)+'KWh (Cumulative) LI'!J83-'Rebasing adj LI'!K73)*K110)*K$19*K$128)</f>
        <v>0</v>
      </c>
      <c r="L83" s="12">
        <f>IF('KWh (Cumulative) LI'!L83=0,0,((('KWh (Monthly) ENTRY LI'!L83*0.5)+'KWh (Cumulative) LI'!K83-'Rebasing adj LI'!L73)*L110)*L$19*L$128)</f>
        <v>0</v>
      </c>
      <c r="M83" s="12">
        <f>IF('KWh (Cumulative) LI'!M83=0,0,((('KWh (Monthly) ENTRY LI'!M83*0.5)+'KWh (Cumulative) LI'!L83-'Rebasing adj LI'!M73)*M110)*M$19*M$128)</f>
        <v>0</v>
      </c>
      <c r="N83" s="12">
        <f>IF('KWh (Cumulative) LI'!N83=0,0,((('KWh (Monthly) ENTRY LI'!N83*0.5)+'KWh (Cumulative) LI'!M83-'Rebasing adj LI'!N73)*N110)*N$19*N$128)</f>
        <v>0</v>
      </c>
      <c r="O83" s="12">
        <f>IF('KWh (Cumulative) LI'!O83=0,0,((('KWh (Monthly) ENTRY LI'!O83*0.5)+'KWh (Cumulative) LI'!N83-'Rebasing adj LI'!O73)*O110)*O$19*O$128)</f>
        <v>0</v>
      </c>
      <c r="P83" s="12">
        <f>IF('KWh (Cumulative) LI'!P83=0,0,((('KWh (Monthly) ENTRY LI'!P83*0.5)+'KWh (Cumulative) LI'!O83-'Rebasing adj LI'!P73)*P110)*P$19*P$128)</f>
        <v>0</v>
      </c>
      <c r="Q83" s="12">
        <f>IF('KWh (Cumulative) LI'!Q83=0,0,((('KWh (Monthly) ENTRY LI'!Q83*0.5)+'KWh (Cumulative) LI'!P83-'Rebasing adj LI'!Q73)*Q110)*Q$19*Q$128)</f>
        <v>0</v>
      </c>
      <c r="R83" s="12">
        <f>IF('KWh (Cumulative) LI'!R83=0,0,((('KWh (Monthly) ENTRY LI'!R83*0.5)+'KWh (Cumulative) LI'!Q83-'Rebasing adj LI'!R73)*R110)*R$19*R$128)</f>
        <v>0</v>
      </c>
      <c r="S83" s="12">
        <f>IF('KWh (Cumulative) LI'!S83=0,0,((('KWh (Monthly) ENTRY LI'!S83*0.5)+'KWh (Cumulative) LI'!R83-'Rebasing adj LI'!S73)*S110)*S$19*S$128)</f>
        <v>0</v>
      </c>
      <c r="T83" s="12">
        <f>IF('KWh (Cumulative) LI'!T83=0,0,((('KWh (Monthly) ENTRY LI'!T83*0.5)+'KWh (Cumulative) LI'!S83-'Rebasing adj LI'!T73)*T110)*T$19*T$128)</f>
        <v>0</v>
      </c>
      <c r="U83" s="12">
        <f>IF('KWh (Cumulative) LI'!U83=0,0,((('KWh (Monthly) ENTRY LI'!U83*0.5)+'KWh (Cumulative) LI'!T83-'Rebasing adj LI'!U73)*U110)*U$19*U$128)</f>
        <v>0</v>
      </c>
      <c r="V83" s="12">
        <f>IF('KWh (Cumulative) LI'!V83=0,0,((('KWh (Monthly) ENTRY LI'!V83*0.5)+'KWh (Cumulative) LI'!U83-'Rebasing adj LI'!V73)*V110)*V$19*V$128)</f>
        <v>0</v>
      </c>
      <c r="W83" s="12">
        <f>IF('KWh (Cumulative) LI'!W83=0,0,((('KWh (Monthly) ENTRY LI'!W83*0.5)+'KWh (Cumulative) LI'!V83-'Rebasing adj LI'!W73)*W110)*W$19*W$128)</f>
        <v>0</v>
      </c>
      <c r="X83" s="12">
        <f>IF('KWh (Cumulative) LI'!X83=0,0,((('KWh (Monthly) ENTRY LI'!X83*0.5)+'KWh (Cumulative) LI'!W83-'Rebasing adj LI'!X73)*X110)*X$19*X$128)</f>
        <v>0</v>
      </c>
      <c r="Y83" s="12">
        <f>IF('KWh (Cumulative) LI'!Y83=0,0,((('KWh (Monthly) ENTRY LI'!Y83*0.5)+'KWh (Cumulative) LI'!X83-'Rebasing adj LI'!Y73)*Y110)*Y$19*Y$128)</f>
        <v>0</v>
      </c>
      <c r="Z83" s="12">
        <f>IF('KWh (Cumulative) LI'!Z83=0,0,((('KWh (Monthly) ENTRY LI'!Z83*0.5)+'KWh (Cumulative) LI'!Y83-'Rebasing adj LI'!Z73)*Z110)*Z$19*Z$128)</f>
        <v>0</v>
      </c>
      <c r="AA83" s="12">
        <f>IF('KWh (Cumulative) LI'!AA83=0,0,((('KWh (Monthly) ENTRY LI'!AA83*0.5)+'KWh (Cumulative) LI'!Z83-'Rebasing adj LI'!AA73)*AA110)*AA$19*AA$128)</f>
        <v>0</v>
      </c>
      <c r="AB83" s="12">
        <f>IF('KWh (Cumulative) LI'!AB83=0,0,((('KWh (Monthly) ENTRY LI'!AB83*0.5)+'KWh (Cumulative) LI'!AA83-'Rebasing adj LI'!AB73)*AB110)*AB$19*AB$128)</f>
        <v>0</v>
      </c>
      <c r="AC83" s="12">
        <f>IF('KWh (Cumulative) LI'!AC83=0,0,((('KWh (Monthly) ENTRY LI'!AC83*0.5)+'KWh (Cumulative) LI'!AB83-'Rebasing adj LI'!AC73)*AC110)*AC$19*AC$128)</f>
        <v>0</v>
      </c>
      <c r="AD83" s="12">
        <f>IF('KWh (Cumulative) LI'!AD83=0,0,((('KWh (Monthly) ENTRY LI'!AD83*0.5)+'KWh (Cumulative) LI'!AC83-'Rebasing adj LI'!AD73)*AD110)*AD$19*AD$128)</f>
        <v>0</v>
      </c>
      <c r="AE83" s="12">
        <f>IF('KWh (Cumulative) LI'!AE83=0,0,((('KWh (Monthly) ENTRY LI'!AE83*0.5)+'KWh (Cumulative) LI'!AD83-'Rebasing adj LI'!AE73)*AE110)*AE$19*AE$128)</f>
        <v>0</v>
      </c>
      <c r="AF83" s="12">
        <f>IF('KWh (Cumulative) LI'!AF83=0,0,((('KWh (Monthly) ENTRY LI'!AF83*0.5)+'KWh (Cumulative) LI'!AE83-'Rebasing adj LI'!AF73)*AF110)*AF$19*AF$128)</f>
        <v>0</v>
      </c>
      <c r="AG83" s="12">
        <f>IF('KWh (Cumulative) LI'!AG83=0,0,((('KWh (Monthly) ENTRY LI'!AG83*0.5)+'KWh (Cumulative) LI'!AF83-'Rebasing adj LI'!AG73)*AG110)*AG$19*AG$128)</f>
        <v>0</v>
      </c>
      <c r="AH83" s="12">
        <f>IF('KWh (Cumulative) LI'!AH83=0,0,((('KWh (Monthly) ENTRY LI'!AH83*0.5)+'KWh (Cumulative) LI'!AG83-'Rebasing adj LI'!AH73)*AH110)*AH$19*AH$128)</f>
        <v>0</v>
      </c>
      <c r="AI83" s="12">
        <f>IF('KWh (Cumulative) LI'!AI83=0,0,((('KWh (Monthly) ENTRY LI'!AI83*0.5)+'KWh (Cumulative) LI'!AH83-'Rebasing adj LI'!AI73)*AI110)*AI$19*AI$128)</f>
        <v>0</v>
      </c>
      <c r="AJ83" s="12">
        <f>IF('KWh (Cumulative) LI'!AJ83=0,0,((('KWh (Monthly) ENTRY LI'!AJ83*0.5)+'KWh (Cumulative) LI'!AI83-'Rebasing adj LI'!AJ73)*AJ110)*AJ$19*AJ$128)</f>
        <v>0</v>
      </c>
      <c r="AK83" s="12">
        <f>IF('KWh (Cumulative) LI'!AK83=0,0,((('KWh (Monthly) ENTRY LI'!AK83*0.5)+'KWh (Cumulative) LI'!AJ83-'Rebasing adj LI'!AK73)*AK110)*AK$19*AK$128)</f>
        <v>0</v>
      </c>
      <c r="AL83" s="12">
        <f>IF('KWh (Cumulative) LI'!AL83=0,0,((('KWh (Monthly) ENTRY LI'!AL83*0.5)+'KWh (Cumulative) LI'!AK83-'Rebasing adj LI'!AL73)*AL110)*AL$19*AL$128)</f>
        <v>0</v>
      </c>
      <c r="AM83" s="12">
        <f>IF('KWh (Cumulative) LI'!AM83=0,0,((('KWh (Monthly) ENTRY LI'!AM83*0.5)+'KWh (Cumulative) LI'!AL83-'Rebasing adj LI'!AM73)*AM110)*AM$19*AM$128)</f>
        <v>0</v>
      </c>
      <c r="AN83" s="12">
        <f>IF('KWh (Cumulative) LI'!AN83=0,0,((('KWh (Monthly) ENTRY LI'!AN83*0.5)+'KWh (Cumulative) LI'!AM83-'Rebasing adj LI'!AN73)*AN110)*AN$19*AN$128)</f>
        <v>0</v>
      </c>
      <c r="AO83" s="12">
        <f>IF('KWh (Cumulative) LI'!AO83=0,0,((('KWh (Monthly) ENTRY LI'!AO83*0.5)+'KWh (Cumulative) LI'!AN83-'Rebasing adj LI'!AO73)*AO110)*AO$19*AO$128)</f>
        <v>0</v>
      </c>
      <c r="AP83" s="12">
        <f>IF('KWh (Cumulative) LI'!AP83=0,0,((('KWh (Monthly) ENTRY LI'!AP83*0.5)+'KWh (Cumulative) LI'!AO83-'Rebasing adj LI'!AP73)*AP110)*AP$19*AP$128)</f>
        <v>0</v>
      </c>
      <c r="AQ83" s="12">
        <f>IF('KWh (Cumulative) LI'!AQ83=0,0,((('KWh (Monthly) ENTRY LI'!AQ83*0.5)+'KWh (Cumulative) LI'!AP83-'Rebasing adj LI'!AQ73)*AQ110)*AQ$19*AQ$128)</f>
        <v>0</v>
      </c>
      <c r="AR83" s="12">
        <f>IF('KWh (Cumulative) LI'!AR83=0,0,((('KWh (Monthly) ENTRY LI'!AR83*0.5)+'KWh (Cumulative) LI'!AQ83-'Rebasing adj LI'!AR73)*AR110)*AR$19*AR$128)</f>
        <v>0</v>
      </c>
      <c r="AS83" s="12">
        <f>IF('KWh (Cumulative) LI'!AS83=0,0,((('KWh (Monthly) ENTRY LI'!AS83*0.5)+'KWh (Cumulative) LI'!AR83-'Rebasing adj LI'!AS73)*AS110)*AS$19*AS$128)</f>
        <v>0</v>
      </c>
      <c r="AT83" s="12">
        <f>IF('KWh (Cumulative) LI'!AT83=0,0,((('KWh (Monthly) ENTRY LI'!AT83*0.5)+'KWh (Cumulative) LI'!AS83-'Rebasing adj LI'!AT73)*AT110)*AT$19*AT$128)</f>
        <v>0</v>
      </c>
      <c r="AU83" s="12">
        <f>IF('KWh (Cumulative) LI'!AU83=0,0,((('KWh (Monthly) ENTRY LI'!AU83*0.5)+'KWh (Cumulative) LI'!AT83-'Rebasing adj LI'!AU73)*AU110)*AU$19*AU$128)</f>
        <v>0</v>
      </c>
      <c r="AV83" s="12">
        <f>IF('KWh (Cumulative) LI'!AV83=0,0,((('KWh (Monthly) ENTRY LI'!AV83*0.5)+'KWh (Cumulative) LI'!AU83-'Rebasing adj LI'!AV73)*AV110)*AV$19*AV$128)</f>
        <v>0</v>
      </c>
      <c r="AW83" s="12">
        <f>IF('KWh (Cumulative) LI'!AW83=0,0,((('KWh (Monthly) ENTRY LI'!AW83*0.5)+'KWh (Cumulative) LI'!AV83-'Rebasing adj LI'!AW73)*AW110)*AW$19*AW$128)</f>
        <v>0</v>
      </c>
      <c r="AX83" s="12">
        <f>IF('KWh (Cumulative) LI'!AX83=0,0,((('KWh (Monthly) ENTRY LI'!AX83*0.5)+'KWh (Cumulative) LI'!AW83-'Rebasing adj LI'!AX73)*AX110)*AX$19*AX$128)</f>
        <v>0</v>
      </c>
      <c r="AY83" s="12">
        <f>IF('KWh (Cumulative) LI'!AY83=0,0,((('KWh (Monthly) ENTRY LI'!AY83*0.5)+'KWh (Cumulative) LI'!AX83-'Rebasing adj LI'!AY73)*AY110)*AY$19*AY$128)</f>
        <v>0</v>
      </c>
      <c r="AZ83" s="12">
        <f>IF('KWh (Cumulative) LI'!AZ83=0,0,((('KWh (Monthly) ENTRY LI'!AZ83*0.5)+'KWh (Cumulative) LI'!AY83-'Rebasing adj LI'!AZ73)*AZ110)*AZ$19*AZ$128)</f>
        <v>0</v>
      </c>
      <c r="BA83" s="12">
        <f>IF('KWh (Cumulative) LI'!BA83=0,0,((('KWh (Monthly) ENTRY LI'!BA83*0.5)+'KWh (Cumulative) LI'!AZ83-'Rebasing adj LI'!BA73)*BA110)*BA$19*BA$128)</f>
        <v>0</v>
      </c>
      <c r="BB83" s="12">
        <f>IF('KWh (Cumulative) LI'!BB83=0,0,((('KWh (Monthly) ENTRY LI'!BB83*0.5)+'KWh (Cumulative) LI'!BA83-'Rebasing adj LI'!BB73)*BB110)*BB$19*BB$128)</f>
        <v>0</v>
      </c>
      <c r="BC83" s="12">
        <f>IF('KWh (Cumulative) LI'!BC83=0,0,((('KWh (Monthly) ENTRY LI'!BC83*0.5)+'KWh (Cumulative) LI'!BB83-'Rebasing adj LI'!BC73)*BC110)*BC$19*BC$128)</f>
        <v>0</v>
      </c>
      <c r="BD83" s="12">
        <f>IF('KWh (Cumulative) LI'!BD83=0,0,((('KWh (Monthly) ENTRY LI'!BD83*0.5)+'KWh (Cumulative) LI'!BC83-'Rebasing adj LI'!BD73)*BD110)*BD$19*BD$128)</f>
        <v>0</v>
      </c>
      <c r="BE83" s="12">
        <f>IF('KWh (Cumulative) LI'!BE83=0,0,((('KWh (Monthly) ENTRY LI'!BE83*0.5)+'KWh (Cumulative) LI'!BD83-'Rebasing adj LI'!BE73)*BE110)*BE$19*BE$128)</f>
        <v>0</v>
      </c>
      <c r="BF83" s="12">
        <f>IF('KWh (Cumulative) LI'!BF83=0,0,((('KWh (Monthly) ENTRY LI'!BF83*0.5)+'KWh (Cumulative) LI'!BE83-'Rebasing adj LI'!BF73)*BF110)*BF$19*BF$128)</f>
        <v>0</v>
      </c>
      <c r="BG83" s="12">
        <f>IF('KWh (Cumulative) LI'!BG83=0,0,((('KWh (Monthly) ENTRY LI'!BG83*0.5)+'KWh (Cumulative) LI'!BF83-'Rebasing adj LI'!BG73)*BG110)*BG$19*BG$128)</f>
        <v>0</v>
      </c>
      <c r="BH83" s="12">
        <f>IF('KWh (Cumulative) LI'!BH83=0,0,((('KWh (Monthly) ENTRY LI'!BH83*0.5)+'KWh (Cumulative) LI'!BG83-'Rebasing adj LI'!BH73)*BH110)*BH$19*BH$128)</f>
        <v>0</v>
      </c>
      <c r="BI83" s="12">
        <f>IF('KWh (Cumulative) LI'!BI83=0,0,((('KWh (Monthly) ENTRY LI'!BI83*0.5)+'KWh (Cumulative) LI'!BH83-'Rebasing adj LI'!BI73)*BI110)*BI$19*BI$128)</f>
        <v>0</v>
      </c>
      <c r="BJ83" s="12">
        <f>IF('KWh (Cumulative) LI'!BJ83=0,0,((('KWh (Monthly) ENTRY LI'!BJ83*0.5)+'KWh (Cumulative) LI'!BI83-'Rebasing adj LI'!BJ73)*BJ110)*BJ$19*BJ$128)</f>
        <v>0</v>
      </c>
      <c r="BK83" s="12">
        <f>IF('KWh (Cumulative) LI'!BK83=0,0,((('KWh (Monthly) ENTRY LI'!BK83*0.5)+'KWh (Cumulative) LI'!BJ83-'Rebasing adj LI'!BK73)*BK110)*BK$19*BK$128)</f>
        <v>0</v>
      </c>
      <c r="BL83" s="12">
        <f>IF('KWh (Cumulative) LI'!BL83=0,0,((('KWh (Monthly) ENTRY LI'!BL83*0.5)+'KWh (Cumulative) LI'!BK83-'Rebasing adj LI'!BL73)*BL110)*BL$19*BL$128)</f>
        <v>0</v>
      </c>
      <c r="BM83" s="12">
        <f>IF('KWh (Cumulative) LI'!BM83=0,0,((('KWh (Monthly) ENTRY LI'!BM83*0.5)+'KWh (Cumulative) LI'!BL83-'Rebasing adj LI'!BM73)*BM110)*BM$19*BM$128)</f>
        <v>0</v>
      </c>
      <c r="BN83" s="12">
        <f>IF('KWh (Cumulative) LI'!BN83=0,0,((('KWh (Monthly) ENTRY LI'!BN83*0.5)+'KWh (Cumulative) LI'!BM83-'Rebasing adj LI'!BN73)*BN110)*BN$19*BN$128)</f>
        <v>0</v>
      </c>
      <c r="BO83" s="12">
        <f>IF('KWh (Cumulative) LI'!BO83=0,0,((('KWh (Monthly) ENTRY LI'!BO83*0.5)+'KWh (Cumulative) LI'!BN83-'Rebasing adj LI'!BO73)*BO110)*BO$19*BO$128)</f>
        <v>0</v>
      </c>
      <c r="BP83" s="12">
        <f>IF('KWh (Cumulative) LI'!BP83=0,0,((('KWh (Monthly) ENTRY LI'!BP83*0.5)+'KWh (Cumulative) LI'!BO83-'Rebasing adj LI'!BP73)*BP110)*BP$19*BP$128)</f>
        <v>0</v>
      </c>
      <c r="BQ83" s="12">
        <f>IF('KWh (Cumulative) LI'!BQ83=0,0,((('KWh (Monthly) ENTRY LI'!BQ83*0.5)+'KWh (Cumulative) LI'!BP83-'Rebasing adj LI'!BQ73)*BQ110)*BQ$19*BQ$128)</f>
        <v>0</v>
      </c>
      <c r="BR83" s="12">
        <f>IF('KWh (Cumulative) LI'!BR83=0,0,((('KWh (Monthly) ENTRY LI'!BR83*0.5)+'KWh (Cumulative) LI'!BQ83-'Rebasing adj LI'!BR73)*BR110)*BR$19*BR$128)</f>
        <v>0</v>
      </c>
      <c r="BS83" s="12">
        <f>IF('KWh (Cumulative) LI'!BS83=0,0,((('KWh (Monthly) ENTRY LI'!BS83*0.5)+'KWh (Cumulative) LI'!BR83-'Rebasing adj LI'!BS73)*BS110)*BS$19*BS$128)</f>
        <v>0</v>
      </c>
      <c r="BT83" s="12">
        <f>IF('KWh (Cumulative) LI'!BT83=0,0,((('KWh (Monthly) ENTRY LI'!BT83*0.5)+'KWh (Cumulative) LI'!BS83-'Rebasing adj LI'!BT73)*BT110)*BT$19*BT$128)</f>
        <v>0</v>
      </c>
      <c r="BU83" s="12">
        <f>IF('KWh (Cumulative) LI'!BU83=0,0,((('KWh (Monthly) ENTRY LI'!BU83*0.5)+'KWh (Cumulative) LI'!BT83-'Rebasing adj LI'!BU73)*BU110)*BU$19*BU$128)</f>
        <v>0</v>
      </c>
      <c r="BV83" s="12">
        <f>IF('KWh (Cumulative) LI'!BV83=0,0,((('KWh (Monthly) ENTRY LI'!BV83*0.5)+'KWh (Cumulative) LI'!BU83-'Rebasing adj LI'!BV73)*BV110)*BV$19*BV$128)</f>
        <v>0</v>
      </c>
      <c r="BW83" s="12">
        <f>IF('KWh (Cumulative) LI'!BW83=0,0,((('KWh (Monthly) ENTRY LI'!BW83*0.5)+'KWh (Cumulative) LI'!BV83-'Rebasing adj LI'!BW73)*BW110)*BW$19*BW$128)</f>
        <v>0</v>
      </c>
      <c r="BX83" s="12">
        <f>IF('KWh (Cumulative) LI'!BX83=0,0,((('KWh (Monthly) ENTRY LI'!BX83*0.5)+'KWh (Cumulative) LI'!BW83-'Rebasing adj LI'!BX73)*BX110)*BX$19*BX$128)</f>
        <v>0</v>
      </c>
      <c r="BY83" s="12">
        <f>IF('KWh (Cumulative) LI'!BY83=0,0,((('KWh (Monthly) ENTRY LI'!BY83*0.5)+'KWh (Cumulative) LI'!BX83-'Rebasing adj LI'!BY73)*BY110)*BY$19*BY$128)</f>
        <v>0</v>
      </c>
      <c r="BZ83" s="12">
        <f>IF('KWh (Cumulative) LI'!BZ83=0,0,((('KWh (Monthly) ENTRY LI'!BZ83*0.5)+'KWh (Cumulative) LI'!BY83-'Rebasing adj LI'!BZ73)*BZ110)*BZ$19*BZ$128)</f>
        <v>0</v>
      </c>
      <c r="CA83" s="12">
        <f>IF('KWh (Cumulative) LI'!CA83=0,0,((('KWh (Monthly) ENTRY LI'!CA83*0.5)+'KWh (Cumulative) LI'!BZ83-'Rebasing adj LI'!CA73)*CA110)*CA$19*CA$128)</f>
        <v>0</v>
      </c>
      <c r="CB83" s="12">
        <f>IF('KWh (Cumulative) LI'!CB83=0,0,((('KWh (Monthly) ENTRY LI'!CB83*0.5)+'KWh (Cumulative) LI'!CA83-'Rebasing adj LI'!CB73)*CB110)*CB$19*CB$128)</f>
        <v>0</v>
      </c>
      <c r="CC83" s="12">
        <f>IF('KWh (Cumulative) LI'!CC83=0,0,((('KWh (Monthly) ENTRY LI'!CC83*0.5)+'KWh (Cumulative) LI'!CB83-'Rebasing adj LI'!CC73)*CC110)*CC$19*CC$128)</f>
        <v>0</v>
      </c>
      <c r="CD83" s="12">
        <f>IF('KWh (Cumulative) LI'!CD83=0,0,((('KWh (Monthly) ENTRY LI'!CD83*0.5)+'KWh (Cumulative) LI'!CC83-'Rebasing adj LI'!CD73)*CD110)*CD$19*CD$128)</f>
        <v>0</v>
      </c>
      <c r="CE83" s="12">
        <f>IF('KWh (Cumulative) LI'!CE83=0,0,((('KWh (Monthly) ENTRY LI'!CE83*0.5)+'KWh (Cumulative) LI'!CD83-'Rebasing adj LI'!CE73)*CE110)*CE$19*CE$128)</f>
        <v>0</v>
      </c>
      <c r="CF83" s="12">
        <f>IF('KWh (Cumulative) LI'!CF83=0,0,((('KWh (Monthly) ENTRY LI'!CF83*0.5)+'KWh (Cumulative) LI'!CE83-'Rebasing adj LI'!CF73)*CF110)*CF$19*CF$128)</f>
        <v>0</v>
      </c>
      <c r="CG83" s="12">
        <f>IF('KWh (Cumulative) LI'!CG83=0,0,((('KWh (Monthly) ENTRY LI'!CG83*0.5)+'KWh (Cumulative) LI'!CF83-'Rebasing adj LI'!CG73)*CG110)*CG$19*CG$128)</f>
        <v>0</v>
      </c>
      <c r="CH83" s="12">
        <f>IF('KWh (Cumulative) LI'!CH83=0,0,((('KWh (Monthly) ENTRY LI'!CH83*0.5)+'KWh (Cumulative) LI'!CG83-'Rebasing adj LI'!CH73)*CH110)*CH$19*CH$128)</f>
        <v>0</v>
      </c>
      <c r="CI83" s="12">
        <f>IF('KWh (Cumulative) LI'!CI83=0,0,((('KWh (Monthly) ENTRY LI'!CI83*0.5)+'KWh (Cumulative) LI'!CH83-'Rebasing adj LI'!CI73)*CI110)*CI$19*CI$128)</f>
        <v>0</v>
      </c>
      <c r="CJ83" s="12">
        <f>IF('KWh (Cumulative) LI'!CJ83=0,0,((('KWh (Monthly) ENTRY LI'!CJ83*0.5)+'KWh (Cumulative) LI'!CI83-'Rebasing adj LI'!CJ73)*CJ110)*CJ$19*CJ$128)</f>
        <v>0</v>
      </c>
    </row>
    <row r="84" spans="1:88" s="6" customFormat="1" x14ac:dyDescent="0.35">
      <c r="A84" s="298"/>
      <c r="B84" s="47" t="s">
        <v>11</v>
      </c>
      <c r="C84" s="12">
        <f>IF('KWh (Cumulative) LI'!C84=0,0,((('KWh (Monthly) ENTRY LI'!C84*0.5)-'Rebasing adj LI'!C74)*C111)*C$19*C$128)</f>
        <v>0</v>
      </c>
      <c r="D84" s="12">
        <f>IF('KWh (Cumulative) LI'!D84=0,0,((('KWh (Monthly) ENTRY LI'!D84*0.5)+'KWh (Cumulative) LI'!C84-'Rebasing adj LI'!D74)*D111)*D$19*D$128)</f>
        <v>0</v>
      </c>
      <c r="E84" s="12">
        <f>IF('KWh (Cumulative) LI'!E84=0,0,((('KWh (Monthly) ENTRY LI'!E84*0.5)+'KWh (Cumulative) LI'!D84-'Rebasing adj LI'!E74)*E111)*E$19*E$128)</f>
        <v>0</v>
      </c>
      <c r="F84" s="12">
        <f>IF('KWh (Cumulative) LI'!F84=0,0,((('KWh (Monthly) ENTRY LI'!F84*0.5)+'KWh (Cumulative) LI'!E84-'Rebasing adj LI'!F74)*F111)*F$19*F$128)</f>
        <v>0</v>
      </c>
      <c r="G84" s="12">
        <f>IF('KWh (Cumulative) LI'!G84=0,0,((('KWh (Monthly) ENTRY LI'!G84*0.5)+'KWh (Cumulative) LI'!F84-'Rebasing adj LI'!G74)*G111)*G$19*G$128)</f>
        <v>0</v>
      </c>
      <c r="H84" s="12">
        <f>IF('KWh (Cumulative) LI'!H84=0,0,((('KWh (Monthly) ENTRY LI'!H84*0.5)+'KWh (Cumulative) LI'!G84-'Rebasing adj LI'!H74)*H111)*H$19*H$128)</f>
        <v>0</v>
      </c>
      <c r="I84" s="12">
        <f>IF('KWh (Cumulative) LI'!I84=0,0,((('KWh (Monthly) ENTRY LI'!I84*0.5)+'KWh (Cumulative) LI'!H84-'Rebasing adj LI'!I74)*I111)*I$19*I$128)</f>
        <v>0</v>
      </c>
      <c r="J84" s="12">
        <f>IF('KWh (Cumulative) LI'!J84=0,0,((('KWh (Monthly) ENTRY LI'!J84*0.5)+'KWh (Cumulative) LI'!I84-'Rebasing adj LI'!J74)*J111)*J$19*J$128)</f>
        <v>0</v>
      </c>
      <c r="K84" s="12">
        <f>IF('KWh (Cumulative) LI'!K84=0,0,((('KWh (Monthly) ENTRY LI'!K84*0.5)+'KWh (Cumulative) LI'!J84-'Rebasing adj LI'!K74)*K111)*K$19*K$128)</f>
        <v>0</v>
      </c>
      <c r="L84" s="12">
        <f>IF('KWh (Cumulative) LI'!L84=0,0,((('KWh (Monthly) ENTRY LI'!L84*0.5)+'KWh (Cumulative) LI'!K84-'Rebasing adj LI'!L74)*L111)*L$19*L$128)</f>
        <v>0</v>
      </c>
      <c r="M84" s="12">
        <f>IF('KWh (Cumulative) LI'!M84=0,0,((('KWh (Monthly) ENTRY LI'!M84*0.5)+'KWh (Cumulative) LI'!L84-'Rebasing adj LI'!M74)*M111)*M$19*M$128)</f>
        <v>0</v>
      </c>
      <c r="N84" s="12">
        <f>IF('KWh (Cumulative) LI'!N84=0,0,((('KWh (Monthly) ENTRY LI'!N84*0.5)+'KWh (Cumulative) LI'!M84-'Rebasing adj LI'!N74)*N111)*N$19*N$128)</f>
        <v>0</v>
      </c>
      <c r="O84" s="12">
        <f>IF('KWh (Cumulative) LI'!O84=0,0,((('KWh (Monthly) ENTRY LI'!O84*0.5)+'KWh (Cumulative) LI'!N84-'Rebasing adj LI'!O74)*O111)*O$19*O$128)</f>
        <v>0</v>
      </c>
      <c r="P84" s="12">
        <f>IF('KWh (Cumulative) LI'!P84=0,0,((('KWh (Monthly) ENTRY LI'!P84*0.5)+'KWh (Cumulative) LI'!O84-'Rebasing adj LI'!P74)*P111)*P$19*P$128)</f>
        <v>0</v>
      </c>
      <c r="Q84" s="12">
        <f>IF('KWh (Cumulative) LI'!Q84=0,0,((('KWh (Monthly) ENTRY LI'!Q84*0.5)+'KWh (Cumulative) LI'!P84-'Rebasing adj LI'!Q74)*Q111)*Q$19*Q$128)</f>
        <v>0</v>
      </c>
      <c r="R84" s="12">
        <f>IF('KWh (Cumulative) LI'!R84=0,0,((('KWh (Monthly) ENTRY LI'!R84*0.5)+'KWh (Cumulative) LI'!Q84-'Rebasing adj LI'!R74)*R111)*R$19*R$128)</f>
        <v>0</v>
      </c>
      <c r="S84" s="12">
        <f>IF('KWh (Cumulative) LI'!S84=0,0,((('KWh (Monthly) ENTRY LI'!S84*0.5)+'KWh (Cumulative) LI'!R84-'Rebasing adj LI'!S74)*S111)*S$19*S$128)</f>
        <v>0</v>
      </c>
      <c r="T84" s="12">
        <f>IF('KWh (Cumulative) LI'!T84=0,0,((('KWh (Monthly) ENTRY LI'!T84*0.5)+'KWh (Cumulative) LI'!S84-'Rebasing adj LI'!T74)*T111)*T$19*T$128)</f>
        <v>0</v>
      </c>
      <c r="U84" s="12">
        <f>IF('KWh (Cumulative) LI'!U84=0,0,((('KWh (Monthly) ENTRY LI'!U84*0.5)+'KWh (Cumulative) LI'!T84-'Rebasing adj LI'!U74)*U111)*U$19*U$128)</f>
        <v>0</v>
      </c>
      <c r="V84" s="12">
        <f>IF('KWh (Cumulative) LI'!V84=0,0,((('KWh (Monthly) ENTRY LI'!V84*0.5)+'KWh (Cumulative) LI'!U84-'Rebasing adj LI'!V74)*V111)*V$19*V$128)</f>
        <v>0</v>
      </c>
      <c r="W84" s="12">
        <f>IF('KWh (Cumulative) LI'!W84=0,0,((('KWh (Monthly) ENTRY LI'!W84*0.5)+'KWh (Cumulative) LI'!V84-'Rebasing adj LI'!W74)*W111)*W$19*W$128)</f>
        <v>0</v>
      </c>
      <c r="X84" s="12">
        <f>IF('KWh (Cumulative) LI'!X84=0,0,((('KWh (Monthly) ENTRY LI'!X84*0.5)+'KWh (Cumulative) LI'!W84-'Rebasing adj LI'!X74)*X111)*X$19*X$128)</f>
        <v>0</v>
      </c>
      <c r="Y84" s="12">
        <f>IF('KWh (Cumulative) LI'!Y84=0,0,((('KWh (Monthly) ENTRY LI'!Y84*0.5)+'KWh (Cumulative) LI'!X84-'Rebasing adj LI'!Y74)*Y111)*Y$19*Y$128)</f>
        <v>0</v>
      </c>
      <c r="Z84" s="12">
        <f>IF('KWh (Cumulative) LI'!Z84=0,0,((('KWh (Monthly) ENTRY LI'!Z84*0.5)+'KWh (Cumulative) LI'!Y84-'Rebasing adj LI'!Z74)*Z111)*Z$19*Z$128)</f>
        <v>0</v>
      </c>
      <c r="AA84" s="12">
        <f>IF('KWh (Cumulative) LI'!AA84=0,0,((('KWh (Monthly) ENTRY LI'!AA84*0.5)+'KWh (Cumulative) LI'!Z84-'Rebasing adj LI'!AA74)*AA111)*AA$19*AA$128)</f>
        <v>0</v>
      </c>
      <c r="AB84" s="12">
        <f>IF('KWh (Cumulative) LI'!AB84=0,0,((('KWh (Monthly) ENTRY LI'!AB84*0.5)+'KWh (Cumulative) LI'!AA84-'Rebasing adj LI'!AB74)*AB111)*AB$19*AB$128)</f>
        <v>0</v>
      </c>
      <c r="AC84" s="12">
        <f>IF('KWh (Cumulative) LI'!AC84=0,0,((('KWh (Monthly) ENTRY LI'!AC84*0.5)+'KWh (Cumulative) LI'!AB84-'Rebasing adj LI'!AC74)*AC111)*AC$19*AC$128)</f>
        <v>0</v>
      </c>
      <c r="AD84" s="12">
        <f>IF('KWh (Cumulative) LI'!AD84=0,0,((('KWh (Monthly) ENTRY LI'!AD84*0.5)+'KWh (Cumulative) LI'!AC84-'Rebasing adj LI'!AD74)*AD111)*AD$19*AD$128)</f>
        <v>0</v>
      </c>
      <c r="AE84" s="12">
        <f>IF('KWh (Cumulative) LI'!AE84=0,0,((('KWh (Monthly) ENTRY LI'!AE84*0.5)+'KWh (Cumulative) LI'!AD84-'Rebasing adj LI'!AE74)*AE111)*AE$19*AE$128)</f>
        <v>0</v>
      </c>
      <c r="AF84" s="12">
        <f>IF('KWh (Cumulative) LI'!AF84=0,0,((('KWh (Monthly) ENTRY LI'!AF84*0.5)+'KWh (Cumulative) LI'!AE84-'Rebasing adj LI'!AF74)*AF111)*AF$19*AF$128)</f>
        <v>0</v>
      </c>
      <c r="AG84" s="12">
        <f>IF('KWh (Cumulative) LI'!AG84=0,0,((('KWh (Monthly) ENTRY LI'!AG84*0.5)+'KWh (Cumulative) LI'!AF84-'Rebasing adj LI'!AG74)*AG111)*AG$19*AG$128)</f>
        <v>0</v>
      </c>
      <c r="AH84" s="12">
        <f>IF('KWh (Cumulative) LI'!AH84=0,0,((('KWh (Monthly) ENTRY LI'!AH84*0.5)+'KWh (Cumulative) LI'!AG84-'Rebasing adj LI'!AH74)*AH111)*AH$19*AH$128)</f>
        <v>0</v>
      </c>
      <c r="AI84" s="12">
        <f>IF('KWh (Cumulative) LI'!AI84=0,0,((('KWh (Monthly) ENTRY LI'!AI84*0.5)+'KWh (Cumulative) LI'!AH84-'Rebasing adj LI'!AI74)*AI111)*AI$19*AI$128)</f>
        <v>0</v>
      </c>
      <c r="AJ84" s="12">
        <f>IF('KWh (Cumulative) LI'!AJ84=0,0,((('KWh (Monthly) ENTRY LI'!AJ84*0.5)+'KWh (Cumulative) LI'!AI84-'Rebasing adj LI'!AJ74)*AJ111)*AJ$19*AJ$128)</f>
        <v>0</v>
      </c>
      <c r="AK84" s="12">
        <f>IF('KWh (Cumulative) LI'!AK84=0,0,((('KWh (Monthly) ENTRY LI'!AK84*0.5)+'KWh (Cumulative) LI'!AJ84-'Rebasing adj LI'!AK74)*AK111)*AK$19*AK$128)</f>
        <v>0</v>
      </c>
      <c r="AL84" s="12">
        <f>IF('KWh (Cumulative) LI'!AL84=0,0,((('KWh (Monthly) ENTRY LI'!AL84*0.5)+'KWh (Cumulative) LI'!AK84-'Rebasing adj LI'!AL74)*AL111)*AL$19*AL$128)</f>
        <v>0</v>
      </c>
      <c r="AM84" s="12">
        <f>IF('KWh (Cumulative) LI'!AM84=0,0,((('KWh (Monthly) ENTRY LI'!AM84*0.5)+'KWh (Cumulative) LI'!AL84-'Rebasing adj LI'!AM74)*AM111)*AM$19*AM$128)</f>
        <v>0</v>
      </c>
      <c r="AN84" s="12">
        <f>IF('KWh (Cumulative) LI'!AN84=0,0,((('KWh (Monthly) ENTRY LI'!AN84*0.5)+'KWh (Cumulative) LI'!AM84-'Rebasing adj LI'!AN74)*AN111)*AN$19*AN$128)</f>
        <v>0</v>
      </c>
      <c r="AO84" s="12">
        <f>IF('KWh (Cumulative) LI'!AO84=0,0,((('KWh (Monthly) ENTRY LI'!AO84*0.5)+'KWh (Cumulative) LI'!AN84-'Rebasing adj LI'!AO74)*AO111)*AO$19*AO$128)</f>
        <v>0</v>
      </c>
      <c r="AP84" s="12">
        <f>IF('KWh (Cumulative) LI'!AP84=0,0,((('KWh (Monthly) ENTRY LI'!AP84*0.5)+'KWh (Cumulative) LI'!AO84-'Rebasing adj LI'!AP74)*AP111)*AP$19*AP$128)</f>
        <v>0</v>
      </c>
      <c r="AQ84" s="12">
        <f>IF('KWh (Cumulative) LI'!AQ84=0,0,((('KWh (Monthly) ENTRY LI'!AQ84*0.5)+'KWh (Cumulative) LI'!AP84-'Rebasing adj LI'!AQ74)*AQ111)*AQ$19*AQ$128)</f>
        <v>0</v>
      </c>
      <c r="AR84" s="12">
        <f>IF('KWh (Cumulative) LI'!AR84=0,0,((('KWh (Monthly) ENTRY LI'!AR84*0.5)+'KWh (Cumulative) LI'!AQ84-'Rebasing adj LI'!AR74)*AR111)*AR$19*AR$128)</f>
        <v>0</v>
      </c>
      <c r="AS84" s="12">
        <f>IF('KWh (Cumulative) LI'!AS84=0,0,((('KWh (Monthly) ENTRY LI'!AS84*0.5)+'KWh (Cumulative) LI'!AR84-'Rebasing adj LI'!AS74)*AS111)*AS$19*AS$128)</f>
        <v>0</v>
      </c>
      <c r="AT84" s="12">
        <f>IF('KWh (Cumulative) LI'!AT84=0,0,((('KWh (Monthly) ENTRY LI'!AT84*0.5)+'KWh (Cumulative) LI'!AS84-'Rebasing adj LI'!AT74)*AT111)*AT$19*AT$128)</f>
        <v>0</v>
      </c>
      <c r="AU84" s="12">
        <f>IF('KWh (Cumulative) LI'!AU84=0,0,((('KWh (Monthly) ENTRY LI'!AU84*0.5)+'KWh (Cumulative) LI'!AT84-'Rebasing adj LI'!AU74)*AU111)*AU$19*AU$128)</f>
        <v>0</v>
      </c>
      <c r="AV84" s="12">
        <f>IF('KWh (Cumulative) LI'!AV84=0,0,((('KWh (Monthly) ENTRY LI'!AV84*0.5)+'KWh (Cumulative) LI'!AU84-'Rebasing adj LI'!AV74)*AV111)*AV$19*AV$128)</f>
        <v>0</v>
      </c>
      <c r="AW84" s="12">
        <f>IF('KWh (Cumulative) LI'!AW84=0,0,((('KWh (Monthly) ENTRY LI'!AW84*0.5)+'KWh (Cumulative) LI'!AV84-'Rebasing adj LI'!AW74)*AW111)*AW$19*AW$128)</f>
        <v>0</v>
      </c>
      <c r="AX84" s="12">
        <f>IF('KWh (Cumulative) LI'!AX84=0,0,((('KWh (Monthly) ENTRY LI'!AX84*0.5)+'KWh (Cumulative) LI'!AW84-'Rebasing adj LI'!AX74)*AX111)*AX$19*AX$128)</f>
        <v>0</v>
      </c>
      <c r="AY84" s="12">
        <f>IF('KWh (Cumulative) LI'!AY84=0,0,((('KWh (Monthly) ENTRY LI'!AY84*0.5)+'KWh (Cumulative) LI'!AX84-'Rebasing adj LI'!AY74)*AY111)*AY$19*AY$128)</f>
        <v>0</v>
      </c>
      <c r="AZ84" s="12">
        <f>IF('KWh (Cumulative) LI'!AZ84=0,0,((('KWh (Monthly) ENTRY LI'!AZ84*0.5)+'KWh (Cumulative) LI'!AY84-'Rebasing adj LI'!AZ74)*AZ111)*AZ$19*AZ$128)</f>
        <v>0</v>
      </c>
      <c r="BA84" s="12">
        <f>IF('KWh (Cumulative) LI'!BA84=0,0,((('KWh (Monthly) ENTRY LI'!BA84*0.5)+'KWh (Cumulative) LI'!AZ84-'Rebasing adj LI'!BA74)*BA111)*BA$19*BA$128)</f>
        <v>0</v>
      </c>
      <c r="BB84" s="12">
        <f>IF('KWh (Cumulative) LI'!BB84=0,0,((('KWh (Monthly) ENTRY LI'!BB84*0.5)+'KWh (Cumulative) LI'!BA84-'Rebasing adj LI'!BB74)*BB111)*BB$19*BB$128)</f>
        <v>0</v>
      </c>
      <c r="BC84" s="12">
        <f>IF('KWh (Cumulative) LI'!BC84=0,0,((('KWh (Monthly) ENTRY LI'!BC84*0.5)+'KWh (Cumulative) LI'!BB84-'Rebasing adj LI'!BC74)*BC111)*BC$19*BC$128)</f>
        <v>0</v>
      </c>
      <c r="BD84" s="12">
        <f>IF('KWh (Cumulative) LI'!BD84=0,0,((('KWh (Monthly) ENTRY LI'!BD84*0.5)+'KWh (Cumulative) LI'!BC84-'Rebasing adj LI'!BD74)*BD111)*BD$19*BD$128)</f>
        <v>0</v>
      </c>
      <c r="BE84" s="12">
        <f>IF('KWh (Cumulative) LI'!BE84=0,0,((('KWh (Monthly) ENTRY LI'!BE84*0.5)+'KWh (Cumulative) LI'!BD84-'Rebasing adj LI'!BE74)*BE111)*BE$19*BE$128)</f>
        <v>0</v>
      </c>
      <c r="BF84" s="12">
        <f>IF('KWh (Cumulative) LI'!BF84=0,0,((('KWh (Monthly) ENTRY LI'!BF84*0.5)+'KWh (Cumulative) LI'!BE84-'Rebasing adj LI'!BF74)*BF111)*BF$19*BF$128)</f>
        <v>0</v>
      </c>
      <c r="BG84" s="12">
        <f>IF('KWh (Cumulative) LI'!BG84=0,0,((('KWh (Monthly) ENTRY LI'!BG84*0.5)+'KWh (Cumulative) LI'!BF84-'Rebasing adj LI'!BG74)*BG111)*BG$19*BG$128)</f>
        <v>0</v>
      </c>
      <c r="BH84" s="12">
        <f>IF('KWh (Cumulative) LI'!BH84=0,0,((('KWh (Monthly) ENTRY LI'!BH84*0.5)+'KWh (Cumulative) LI'!BG84-'Rebasing adj LI'!BH74)*BH111)*BH$19*BH$128)</f>
        <v>0</v>
      </c>
      <c r="BI84" s="12">
        <f>IF('KWh (Cumulative) LI'!BI84=0,0,((('KWh (Monthly) ENTRY LI'!BI84*0.5)+'KWh (Cumulative) LI'!BH84-'Rebasing adj LI'!BI74)*BI111)*BI$19*BI$128)</f>
        <v>0</v>
      </c>
      <c r="BJ84" s="12">
        <f>IF('KWh (Cumulative) LI'!BJ84=0,0,((('KWh (Monthly) ENTRY LI'!BJ84*0.5)+'KWh (Cumulative) LI'!BI84-'Rebasing adj LI'!BJ74)*BJ111)*BJ$19*BJ$128)</f>
        <v>0</v>
      </c>
      <c r="BK84" s="12">
        <f>IF('KWh (Cumulative) LI'!BK84=0,0,((('KWh (Monthly) ENTRY LI'!BK84*0.5)+'KWh (Cumulative) LI'!BJ84-'Rebasing adj LI'!BK74)*BK111)*BK$19*BK$128)</f>
        <v>0</v>
      </c>
      <c r="BL84" s="12">
        <f>IF('KWh (Cumulative) LI'!BL84=0,0,((('KWh (Monthly) ENTRY LI'!BL84*0.5)+'KWh (Cumulative) LI'!BK84-'Rebasing adj LI'!BL74)*BL111)*BL$19*BL$128)</f>
        <v>0</v>
      </c>
      <c r="BM84" s="12">
        <f>IF('KWh (Cumulative) LI'!BM84=0,0,((('KWh (Monthly) ENTRY LI'!BM84*0.5)+'KWh (Cumulative) LI'!BL84-'Rebasing adj LI'!BM74)*BM111)*BM$19*BM$128)</f>
        <v>0</v>
      </c>
      <c r="BN84" s="12">
        <f>IF('KWh (Cumulative) LI'!BN84=0,0,((('KWh (Monthly) ENTRY LI'!BN84*0.5)+'KWh (Cumulative) LI'!BM84-'Rebasing adj LI'!BN74)*BN111)*BN$19*BN$128)</f>
        <v>0</v>
      </c>
      <c r="BO84" s="12">
        <f>IF('KWh (Cumulative) LI'!BO84=0,0,((('KWh (Monthly) ENTRY LI'!BO84*0.5)+'KWh (Cumulative) LI'!BN84-'Rebasing adj LI'!BO74)*BO111)*BO$19*BO$128)</f>
        <v>0</v>
      </c>
      <c r="BP84" s="12">
        <f>IF('KWh (Cumulative) LI'!BP84=0,0,((('KWh (Monthly) ENTRY LI'!BP84*0.5)+'KWh (Cumulative) LI'!BO84-'Rebasing adj LI'!BP74)*BP111)*BP$19*BP$128)</f>
        <v>0</v>
      </c>
      <c r="BQ84" s="12">
        <f>IF('KWh (Cumulative) LI'!BQ84=0,0,((('KWh (Monthly) ENTRY LI'!BQ84*0.5)+'KWh (Cumulative) LI'!BP84-'Rebasing adj LI'!BQ74)*BQ111)*BQ$19*BQ$128)</f>
        <v>0</v>
      </c>
      <c r="BR84" s="12">
        <f>IF('KWh (Cumulative) LI'!BR84=0,0,((('KWh (Monthly) ENTRY LI'!BR84*0.5)+'KWh (Cumulative) LI'!BQ84-'Rebasing adj LI'!BR74)*BR111)*BR$19*BR$128)</f>
        <v>0</v>
      </c>
      <c r="BS84" s="12">
        <f>IF('KWh (Cumulative) LI'!BS84=0,0,((('KWh (Monthly) ENTRY LI'!BS84*0.5)+'KWh (Cumulative) LI'!BR84-'Rebasing adj LI'!BS74)*BS111)*BS$19*BS$128)</f>
        <v>0</v>
      </c>
      <c r="BT84" s="12">
        <f>IF('KWh (Cumulative) LI'!BT84=0,0,((('KWh (Monthly) ENTRY LI'!BT84*0.5)+'KWh (Cumulative) LI'!BS84-'Rebasing adj LI'!BT74)*BT111)*BT$19*BT$128)</f>
        <v>0</v>
      </c>
      <c r="BU84" s="12">
        <f>IF('KWh (Cumulative) LI'!BU84=0,0,((('KWh (Monthly) ENTRY LI'!BU84*0.5)+'KWh (Cumulative) LI'!BT84-'Rebasing adj LI'!BU74)*BU111)*BU$19*BU$128)</f>
        <v>0</v>
      </c>
      <c r="BV84" s="12">
        <f>IF('KWh (Cumulative) LI'!BV84=0,0,((('KWh (Monthly) ENTRY LI'!BV84*0.5)+'KWh (Cumulative) LI'!BU84-'Rebasing adj LI'!BV74)*BV111)*BV$19*BV$128)</f>
        <v>0</v>
      </c>
      <c r="BW84" s="12">
        <f>IF('KWh (Cumulative) LI'!BW84=0,0,((('KWh (Monthly) ENTRY LI'!BW84*0.5)+'KWh (Cumulative) LI'!BV84-'Rebasing adj LI'!BW74)*BW111)*BW$19*BW$128)</f>
        <v>0</v>
      </c>
      <c r="BX84" s="12">
        <f>IF('KWh (Cumulative) LI'!BX84=0,0,((('KWh (Monthly) ENTRY LI'!BX84*0.5)+'KWh (Cumulative) LI'!BW84-'Rebasing adj LI'!BX74)*BX111)*BX$19*BX$128)</f>
        <v>0</v>
      </c>
      <c r="BY84" s="12">
        <f>IF('KWh (Cumulative) LI'!BY84=0,0,((('KWh (Monthly) ENTRY LI'!BY84*0.5)+'KWh (Cumulative) LI'!BX84-'Rebasing adj LI'!BY74)*BY111)*BY$19*BY$128)</f>
        <v>0</v>
      </c>
      <c r="BZ84" s="12">
        <f>IF('KWh (Cumulative) LI'!BZ84=0,0,((('KWh (Monthly) ENTRY LI'!BZ84*0.5)+'KWh (Cumulative) LI'!BY84-'Rebasing adj LI'!BZ74)*BZ111)*BZ$19*BZ$128)</f>
        <v>0</v>
      </c>
      <c r="CA84" s="12">
        <f>IF('KWh (Cumulative) LI'!CA84=0,0,((('KWh (Monthly) ENTRY LI'!CA84*0.5)+'KWh (Cumulative) LI'!BZ84-'Rebasing adj LI'!CA74)*CA111)*CA$19*CA$128)</f>
        <v>0</v>
      </c>
      <c r="CB84" s="12">
        <f>IF('KWh (Cumulative) LI'!CB84=0,0,((('KWh (Monthly) ENTRY LI'!CB84*0.5)+'KWh (Cumulative) LI'!CA84-'Rebasing adj LI'!CB74)*CB111)*CB$19*CB$128)</f>
        <v>0</v>
      </c>
      <c r="CC84" s="12">
        <f>IF('KWh (Cumulative) LI'!CC84=0,0,((('KWh (Monthly) ENTRY LI'!CC84*0.5)+'KWh (Cumulative) LI'!CB84-'Rebasing adj LI'!CC74)*CC111)*CC$19*CC$128)</f>
        <v>0</v>
      </c>
      <c r="CD84" s="12">
        <f>IF('KWh (Cumulative) LI'!CD84=0,0,((('KWh (Monthly) ENTRY LI'!CD84*0.5)+'KWh (Cumulative) LI'!CC84-'Rebasing adj LI'!CD74)*CD111)*CD$19*CD$128)</f>
        <v>0</v>
      </c>
      <c r="CE84" s="12">
        <f>IF('KWh (Cumulative) LI'!CE84=0,0,((('KWh (Monthly) ENTRY LI'!CE84*0.5)+'KWh (Cumulative) LI'!CD84-'Rebasing adj LI'!CE74)*CE111)*CE$19*CE$128)</f>
        <v>0</v>
      </c>
      <c r="CF84" s="12">
        <f>IF('KWh (Cumulative) LI'!CF84=0,0,((('KWh (Monthly) ENTRY LI'!CF84*0.5)+'KWh (Cumulative) LI'!CE84-'Rebasing adj LI'!CF74)*CF111)*CF$19*CF$128)</f>
        <v>0</v>
      </c>
      <c r="CG84" s="12">
        <f>IF('KWh (Cumulative) LI'!CG84=0,0,((('KWh (Monthly) ENTRY LI'!CG84*0.5)+'KWh (Cumulative) LI'!CF84-'Rebasing adj LI'!CG74)*CG111)*CG$19*CG$128)</f>
        <v>0</v>
      </c>
      <c r="CH84" s="12">
        <f>IF('KWh (Cumulative) LI'!CH84=0,0,((('KWh (Monthly) ENTRY LI'!CH84*0.5)+'KWh (Cumulative) LI'!CG84-'Rebasing adj LI'!CH74)*CH111)*CH$19*CH$128)</f>
        <v>0</v>
      </c>
      <c r="CI84" s="12">
        <f>IF('KWh (Cumulative) LI'!CI84=0,0,((('KWh (Monthly) ENTRY LI'!CI84*0.5)+'KWh (Cumulative) LI'!CH84-'Rebasing adj LI'!CI74)*CI111)*CI$19*CI$128)</f>
        <v>0</v>
      </c>
      <c r="CJ84" s="12">
        <f>IF('KWh (Cumulative) LI'!CJ84=0,0,((('KWh (Monthly) ENTRY LI'!CJ84*0.5)+'KWh (Cumulative) LI'!CI84-'Rebasing adj LI'!CJ74)*CJ111)*CJ$19*CJ$128)</f>
        <v>0</v>
      </c>
    </row>
    <row r="85" spans="1:88" s="6" customFormat="1" x14ac:dyDescent="0.35">
      <c r="A85" s="298"/>
      <c r="B85" s="47" t="s">
        <v>12</v>
      </c>
      <c r="C85" s="12">
        <f>IF('KWh (Cumulative) LI'!C85=0,0,((('KWh (Monthly) ENTRY LI'!C85*0.5)-'Rebasing adj LI'!C75)*C112)*C$19*C$128)</f>
        <v>0</v>
      </c>
      <c r="D85" s="12">
        <f>IF('KWh (Cumulative) LI'!D85=0,0,((('KWh (Monthly) ENTRY LI'!D85*0.5)+'KWh (Cumulative) LI'!C85-'Rebasing adj LI'!D75)*D112)*D$19*D$128)</f>
        <v>0</v>
      </c>
      <c r="E85" s="12">
        <f>IF('KWh (Cumulative) LI'!E85=0,0,((('KWh (Monthly) ENTRY LI'!E85*0.5)+'KWh (Cumulative) LI'!D85-'Rebasing adj LI'!E75)*E112)*E$19*E$128)</f>
        <v>0</v>
      </c>
      <c r="F85" s="12">
        <f>IF('KWh (Cumulative) LI'!F85=0,0,((('KWh (Monthly) ENTRY LI'!F85*0.5)+'KWh (Cumulative) LI'!E85-'Rebasing adj LI'!F75)*F112)*F$19*F$128)</f>
        <v>0</v>
      </c>
      <c r="G85" s="12">
        <f>IF('KWh (Cumulative) LI'!G85=0,0,((('KWh (Monthly) ENTRY LI'!G85*0.5)+'KWh (Cumulative) LI'!F85-'Rebasing adj LI'!G75)*G112)*G$19*G$128)</f>
        <v>0</v>
      </c>
      <c r="H85" s="12">
        <f>IF('KWh (Cumulative) LI'!H85=0,0,((('KWh (Monthly) ENTRY LI'!H85*0.5)+'KWh (Cumulative) LI'!G85-'Rebasing adj LI'!H75)*H112)*H$19*H$128)</f>
        <v>0</v>
      </c>
      <c r="I85" s="12">
        <f>IF('KWh (Cumulative) LI'!I85=0,0,((('KWh (Monthly) ENTRY LI'!I85*0.5)+'KWh (Cumulative) LI'!H85-'Rebasing adj LI'!I75)*I112)*I$19*I$128)</f>
        <v>0</v>
      </c>
      <c r="J85" s="12">
        <f>IF('KWh (Cumulative) LI'!J85=0,0,((('KWh (Monthly) ENTRY LI'!J85*0.5)+'KWh (Cumulative) LI'!I85-'Rebasing adj LI'!J75)*J112)*J$19*J$128)</f>
        <v>0</v>
      </c>
      <c r="K85" s="12">
        <f>IF('KWh (Cumulative) LI'!K85=0,0,((('KWh (Monthly) ENTRY LI'!K85*0.5)+'KWh (Cumulative) LI'!J85-'Rebasing adj LI'!K75)*K112)*K$19*K$128)</f>
        <v>0</v>
      </c>
      <c r="L85" s="12">
        <f>IF('KWh (Cumulative) LI'!L85=0,0,((('KWh (Monthly) ENTRY LI'!L85*0.5)+'KWh (Cumulative) LI'!K85-'Rebasing adj LI'!L75)*L112)*L$19*L$128)</f>
        <v>0</v>
      </c>
      <c r="M85" s="12">
        <f>IF('KWh (Cumulative) LI'!M85=0,0,((('KWh (Monthly) ENTRY LI'!M85*0.5)+'KWh (Cumulative) LI'!L85-'Rebasing adj LI'!M75)*M112)*M$19*M$128)</f>
        <v>0</v>
      </c>
      <c r="N85" s="12">
        <f>IF('KWh (Cumulative) LI'!N85=0,0,((('KWh (Monthly) ENTRY LI'!N85*0.5)+'KWh (Cumulative) LI'!M85-'Rebasing adj LI'!N75)*N112)*N$19*N$128)</f>
        <v>0</v>
      </c>
      <c r="O85" s="12">
        <f>IF('KWh (Cumulative) LI'!O85=0,0,((('KWh (Monthly) ENTRY LI'!O85*0.5)+'KWh (Cumulative) LI'!N85-'Rebasing adj LI'!O75)*O112)*O$19*O$128)</f>
        <v>0</v>
      </c>
      <c r="P85" s="12">
        <f>IF('KWh (Cumulative) LI'!P85=0,0,((('KWh (Monthly) ENTRY LI'!P85*0.5)+'KWh (Cumulative) LI'!O85-'Rebasing adj LI'!P75)*P112)*P$19*P$128)</f>
        <v>0</v>
      </c>
      <c r="Q85" s="12">
        <f>IF('KWh (Cumulative) LI'!Q85=0,0,((('KWh (Monthly) ENTRY LI'!Q85*0.5)+'KWh (Cumulative) LI'!P85-'Rebasing adj LI'!Q75)*Q112)*Q$19*Q$128)</f>
        <v>0</v>
      </c>
      <c r="R85" s="12">
        <f>IF('KWh (Cumulative) LI'!R85=0,0,((('KWh (Monthly) ENTRY LI'!R85*0.5)+'KWh (Cumulative) LI'!Q85-'Rebasing adj LI'!R75)*R112)*R$19*R$128)</f>
        <v>0</v>
      </c>
      <c r="S85" s="12">
        <f>IF('KWh (Cumulative) LI'!S85=0,0,((('KWh (Monthly) ENTRY LI'!S85*0.5)+'KWh (Cumulative) LI'!R85-'Rebasing adj LI'!S75)*S112)*S$19*S$128)</f>
        <v>0</v>
      </c>
      <c r="T85" s="12">
        <f>IF('KWh (Cumulative) LI'!T85=0,0,((('KWh (Monthly) ENTRY LI'!T85*0.5)+'KWh (Cumulative) LI'!S85-'Rebasing adj LI'!T75)*T112)*T$19*T$128)</f>
        <v>0</v>
      </c>
      <c r="U85" s="12">
        <f>IF('KWh (Cumulative) LI'!U85=0,0,((('KWh (Monthly) ENTRY LI'!U85*0.5)+'KWh (Cumulative) LI'!T85-'Rebasing adj LI'!U75)*U112)*U$19*U$128)</f>
        <v>0</v>
      </c>
      <c r="V85" s="12">
        <f>IF('KWh (Cumulative) LI'!V85=0,0,((('KWh (Monthly) ENTRY LI'!V85*0.5)+'KWh (Cumulative) LI'!U85-'Rebasing adj LI'!V75)*V112)*V$19*V$128)</f>
        <v>0</v>
      </c>
      <c r="W85" s="12">
        <f>IF('KWh (Cumulative) LI'!W85=0,0,((('KWh (Monthly) ENTRY LI'!W85*0.5)+'KWh (Cumulative) LI'!V85-'Rebasing adj LI'!W75)*W112)*W$19*W$128)</f>
        <v>0</v>
      </c>
      <c r="X85" s="12">
        <f>IF('KWh (Cumulative) LI'!X85=0,0,((('KWh (Monthly) ENTRY LI'!X85*0.5)+'KWh (Cumulative) LI'!W85-'Rebasing adj LI'!X75)*X112)*X$19*X$128)</f>
        <v>0</v>
      </c>
      <c r="Y85" s="12">
        <f>IF('KWh (Cumulative) LI'!Y85=0,0,((('KWh (Monthly) ENTRY LI'!Y85*0.5)+'KWh (Cumulative) LI'!X85-'Rebasing adj LI'!Y75)*Y112)*Y$19*Y$128)</f>
        <v>0</v>
      </c>
      <c r="Z85" s="12">
        <f>IF('KWh (Cumulative) LI'!Z85=0,0,((('KWh (Monthly) ENTRY LI'!Z85*0.5)+'KWh (Cumulative) LI'!Y85-'Rebasing adj LI'!Z75)*Z112)*Z$19*Z$128)</f>
        <v>0</v>
      </c>
      <c r="AA85" s="12">
        <f>IF('KWh (Cumulative) LI'!AA85=0,0,((('KWh (Monthly) ENTRY LI'!AA85*0.5)+'KWh (Cumulative) LI'!Z85-'Rebasing adj LI'!AA75)*AA112)*AA$19*AA$128)</f>
        <v>0</v>
      </c>
      <c r="AB85" s="12">
        <f>IF('KWh (Cumulative) LI'!AB85=0,0,((('KWh (Monthly) ENTRY LI'!AB85*0.5)+'KWh (Cumulative) LI'!AA85-'Rebasing adj LI'!AB75)*AB112)*AB$19*AB$128)</f>
        <v>0</v>
      </c>
      <c r="AC85" s="12">
        <f>IF('KWh (Cumulative) LI'!AC85=0,0,((('KWh (Monthly) ENTRY LI'!AC85*0.5)+'KWh (Cumulative) LI'!AB85-'Rebasing adj LI'!AC75)*AC112)*AC$19*AC$128)</f>
        <v>0</v>
      </c>
      <c r="AD85" s="12">
        <f>IF('KWh (Cumulative) LI'!AD85=0,0,((('KWh (Monthly) ENTRY LI'!AD85*0.5)+'KWh (Cumulative) LI'!AC85-'Rebasing adj LI'!AD75)*AD112)*AD$19*AD$128)</f>
        <v>0</v>
      </c>
      <c r="AE85" s="12">
        <f>IF('KWh (Cumulative) LI'!AE85=0,0,((('KWh (Monthly) ENTRY LI'!AE85*0.5)+'KWh (Cumulative) LI'!AD85-'Rebasing adj LI'!AE75)*AE112)*AE$19*AE$128)</f>
        <v>0</v>
      </c>
      <c r="AF85" s="12">
        <f>IF('KWh (Cumulative) LI'!AF85=0,0,((('KWh (Monthly) ENTRY LI'!AF85*0.5)+'KWh (Cumulative) LI'!AE85-'Rebasing adj LI'!AF75)*AF112)*AF$19*AF$128)</f>
        <v>0</v>
      </c>
      <c r="AG85" s="12">
        <f>IF('KWh (Cumulative) LI'!AG85=0,0,((('KWh (Monthly) ENTRY LI'!AG85*0.5)+'KWh (Cumulative) LI'!AF85-'Rebasing adj LI'!AG75)*AG112)*AG$19*AG$128)</f>
        <v>0</v>
      </c>
      <c r="AH85" s="12">
        <f>IF('KWh (Cumulative) LI'!AH85=0,0,((('KWh (Monthly) ENTRY LI'!AH85*0.5)+'KWh (Cumulative) LI'!AG85-'Rebasing adj LI'!AH75)*AH112)*AH$19*AH$128)</f>
        <v>0</v>
      </c>
      <c r="AI85" s="12">
        <f>IF('KWh (Cumulative) LI'!AI85=0,0,((('KWh (Monthly) ENTRY LI'!AI85*0.5)+'KWh (Cumulative) LI'!AH85-'Rebasing adj LI'!AI75)*AI112)*AI$19*AI$128)</f>
        <v>0</v>
      </c>
      <c r="AJ85" s="12">
        <f>IF('KWh (Cumulative) LI'!AJ85=0,0,((('KWh (Monthly) ENTRY LI'!AJ85*0.5)+'KWh (Cumulative) LI'!AI85-'Rebasing adj LI'!AJ75)*AJ112)*AJ$19*AJ$128)</f>
        <v>0</v>
      </c>
      <c r="AK85" s="12">
        <f>IF('KWh (Cumulative) LI'!AK85=0,0,((('KWh (Monthly) ENTRY LI'!AK85*0.5)+'KWh (Cumulative) LI'!AJ85-'Rebasing adj LI'!AK75)*AK112)*AK$19*AK$128)</f>
        <v>0</v>
      </c>
      <c r="AL85" s="12">
        <f>IF('KWh (Cumulative) LI'!AL85=0,0,((('KWh (Monthly) ENTRY LI'!AL85*0.5)+'KWh (Cumulative) LI'!AK85-'Rebasing adj LI'!AL75)*AL112)*AL$19*AL$128)</f>
        <v>0</v>
      </c>
      <c r="AM85" s="12">
        <f>IF('KWh (Cumulative) LI'!AM85=0,0,((('KWh (Monthly) ENTRY LI'!AM85*0.5)+'KWh (Cumulative) LI'!AL85-'Rebasing adj LI'!AM75)*AM112)*AM$19*AM$128)</f>
        <v>0</v>
      </c>
      <c r="AN85" s="12">
        <f>IF('KWh (Cumulative) LI'!AN85=0,0,((('KWh (Monthly) ENTRY LI'!AN85*0.5)+'KWh (Cumulative) LI'!AM85-'Rebasing adj LI'!AN75)*AN112)*AN$19*AN$128)</f>
        <v>0</v>
      </c>
      <c r="AO85" s="12">
        <f>IF('KWh (Cumulative) LI'!AO85=0,0,((('KWh (Monthly) ENTRY LI'!AO85*0.5)+'KWh (Cumulative) LI'!AN85-'Rebasing adj LI'!AO75)*AO112)*AO$19*AO$128)</f>
        <v>0</v>
      </c>
      <c r="AP85" s="12">
        <f>IF('KWh (Cumulative) LI'!AP85=0,0,((('KWh (Monthly) ENTRY LI'!AP85*0.5)+'KWh (Cumulative) LI'!AO85-'Rebasing adj LI'!AP75)*AP112)*AP$19*AP$128)</f>
        <v>0</v>
      </c>
      <c r="AQ85" s="12">
        <f>IF('KWh (Cumulative) LI'!AQ85=0,0,((('KWh (Monthly) ENTRY LI'!AQ85*0.5)+'KWh (Cumulative) LI'!AP85-'Rebasing adj LI'!AQ75)*AQ112)*AQ$19*AQ$128)</f>
        <v>0</v>
      </c>
      <c r="AR85" s="12">
        <f>IF('KWh (Cumulative) LI'!AR85=0,0,((('KWh (Monthly) ENTRY LI'!AR85*0.5)+'KWh (Cumulative) LI'!AQ85-'Rebasing adj LI'!AR75)*AR112)*AR$19*AR$128)</f>
        <v>0</v>
      </c>
      <c r="AS85" s="12">
        <f>IF('KWh (Cumulative) LI'!AS85=0,0,((('KWh (Monthly) ENTRY LI'!AS85*0.5)+'KWh (Cumulative) LI'!AR85-'Rebasing adj LI'!AS75)*AS112)*AS$19*AS$128)</f>
        <v>0</v>
      </c>
      <c r="AT85" s="12">
        <f>IF('KWh (Cumulative) LI'!AT85=0,0,((('KWh (Monthly) ENTRY LI'!AT85*0.5)+'KWh (Cumulative) LI'!AS85-'Rebasing adj LI'!AT75)*AT112)*AT$19*AT$128)</f>
        <v>0</v>
      </c>
      <c r="AU85" s="12">
        <f>IF('KWh (Cumulative) LI'!AU85=0,0,((('KWh (Monthly) ENTRY LI'!AU85*0.5)+'KWh (Cumulative) LI'!AT85-'Rebasing adj LI'!AU75)*AU112)*AU$19*AU$128)</f>
        <v>0</v>
      </c>
      <c r="AV85" s="12">
        <f>IF('KWh (Cumulative) LI'!AV85=0,0,((('KWh (Monthly) ENTRY LI'!AV85*0.5)+'KWh (Cumulative) LI'!AU85-'Rebasing adj LI'!AV75)*AV112)*AV$19*AV$128)</f>
        <v>0</v>
      </c>
      <c r="AW85" s="12">
        <f>IF('KWh (Cumulative) LI'!AW85=0,0,((('KWh (Monthly) ENTRY LI'!AW85*0.5)+'KWh (Cumulative) LI'!AV85-'Rebasing adj LI'!AW75)*AW112)*AW$19*AW$128)</f>
        <v>0</v>
      </c>
      <c r="AX85" s="12">
        <f>IF('KWh (Cumulative) LI'!AX85=0,0,((('KWh (Monthly) ENTRY LI'!AX85*0.5)+'KWh (Cumulative) LI'!AW85-'Rebasing adj LI'!AX75)*AX112)*AX$19*AX$128)</f>
        <v>0</v>
      </c>
      <c r="AY85" s="12">
        <f>IF('KWh (Cumulative) LI'!AY85=0,0,((('KWh (Monthly) ENTRY LI'!AY85*0.5)+'KWh (Cumulative) LI'!AX85-'Rebasing adj LI'!AY75)*AY112)*AY$19*AY$128)</f>
        <v>0</v>
      </c>
      <c r="AZ85" s="12">
        <f>IF('KWh (Cumulative) LI'!AZ85=0,0,((('KWh (Monthly) ENTRY LI'!AZ85*0.5)+'KWh (Cumulative) LI'!AY85-'Rebasing adj LI'!AZ75)*AZ112)*AZ$19*AZ$128)</f>
        <v>0</v>
      </c>
      <c r="BA85" s="12">
        <f>IF('KWh (Cumulative) LI'!BA85=0,0,((('KWh (Monthly) ENTRY LI'!BA85*0.5)+'KWh (Cumulative) LI'!AZ85-'Rebasing adj LI'!BA75)*BA112)*BA$19*BA$128)</f>
        <v>0</v>
      </c>
      <c r="BB85" s="12">
        <f>IF('KWh (Cumulative) LI'!BB85=0,0,((('KWh (Monthly) ENTRY LI'!BB85*0.5)+'KWh (Cumulative) LI'!BA85-'Rebasing adj LI'!BB75)*BB112)*BB$19*BB$128)</f>
        <v>0</v>
      </c>
      <c r="BC85" s="12">
        <f>IF('KWh (Cumulative) LI'!BC85=0,0,((('KWh (Monthly) ENTRY LI'!BC85*0.5)+'KWh (Cumulative) LI'!BB85-'Rebasing adj LI'!BC75)*BC112)*BC$19*BC$128)</f>
        <v>0</v>
      </c>
      <c r="BD85" s="12">
        <f>IF('KWh (Cumulative) LI'!BD85=0,0,((('KWh (Monthly) ENTRY LI'!BD85*0.5)+'KWh (Cumulative) LI'!BC85-'Rebasing adj LI'!BD75)*BD112)*BD$19*BD$128)</f>
        <v>0</v>
      </c>
      <c r="BE85" s="12">
        <f>IF('KWh (Cumulative) LI'!BE85=0,0,((('KWh (Monthly) ENTRY LI'!BE85*0.5)+'KWh (Cumulative) LI'!BD85-'Rebasing adj LI'!BE75)*BE112)*BE$19*BE$128)</f>
        <v>0</v>
      </c>
      <c r="BF85" s="12">
        <f>IF('KWh (Cumulative) LI'!BF85=0,0,((('KWh (Monthly) ENTRY LI'!BF85*0.5)+'KWh (Cumulative) LI'!BE85-'Rebasing adj LI'!BF75)*BF112)*BF$19*BF$128)</f>
        <v>0</v>
      </c>
      <c r="BG85" s="12">
        <f>IF('KWh (Cumulative) LI'!BG85=0,0,((('KWh (Monthly) ENTRY LI'!BG85*0.5)+'KWh (Cumulative) LI'!BF85-'Rebasing adj LI'!BG75)*BG112)*BG$19*BG$128)</f>
        <v>0</v>
      </c>
      <c r="BH85" s="12">
        <f>IF('KWh (Cumulative) LI'!BH85=0,0,((('KWh (Monthly) ENTRY LI'!BH85*0.5)+'KWh (Cumulative) LI'!BG85-'Rebasing adj LI'!BH75)*BH112)*BH$19*BH$128)</f>
        <v>0</v>
      </c>
      <c r="BI85" s="12">
        <f>IF('KWh (Cumulative) LI'!BI85=0,0,((('KWh (Monthly) ENTRY LI'!BI85*0.5)+'KWh (Cumulative) LI'!BH85-'Rebasing adj LI'!BI75)*BI112)*BI$19*BI$128)</f>
        <v>0</v>
      </c>
      <c r="BJ85" s="12">
        <f>IF('KWh (Cumulative) LI'!BJ85=0,0,((('KWh (Monthly) ENTRY LI'!BJ85*0.5)+'KWh (Cumulative) LI'!BI85-'Rebasing adj LI'!BJ75)*BJ112)*BJ$19*BJ$128)</f>
        <v>0</v>
      </c>
      <c r="BK85" s="12">
        <f>IF('KWh (Cumulative) LI'!BK85=0,0,((('KWh (Monthly) ENTRY LI'!BK85*0.5)+'KWh (Cumulative) LI'!BJ85-'Rebasing adj LI'!BK75)*BK112)*BK$19*BK$128)</f>
        <v>0</v>
      </c>
      <c r="BL85" s="12">
        <f>IF('KWh (Cumulative) LI'!BL85=0,0,((('KWh (Monthly) ENTRY LI'!BL85*0.5)+'KWh (Cumulative) LI'!BK85-'Rebasing adj LI'!BL75)*BL112)*BL$19*BL$128)</f>
        <v>0</v>
      </c>
      <c r="BM85" s="12">
        <f>IF('KWh (Cumulative) LI'!BM85=0,0,((('KWh (Monthly) ENTRY LI'!BM85*0.5)+'KWh (Cumulative) LI'!BL85-'Rebasing adj LI'!BM75)*BM112)*BM$19*BM$128)</f>
        <v>0</v>
      </c>
      <c r="BN85" s="12">
        <f>IF('KWh (Cumulative) LI'!BN85=0,0,((('KWh (Monthly) ENTRY LI'!BN85*0.5)+'KWh (Cumulative) LI'!BM85-'Rebasing adj LI'!BN75)*BN112)*BN$19*BN$128)</f>
        <v>0</v>
      </c>
      <c r="BO85" s="12">
        <f>IF('KWh (Cumulative) LI'!BO85=0,0,((('KWh (Monthly) ENTRY LI'!BO85*0.5)+'KWh (Cumulative) LI'!BN85-'Rebasing adj LI'!BO75)*BO112)*BO$19*BO$128)</f>
        <v>0</v>
      </c>
      <c r="BP85" s="12">
        <f>IF('KWh (Cumulative) LI'!BP85=0,0,((('KWh (Monthly) ENTRY LI'!BP85*0.5)+'KWh (Cumulative) LI'!BO85-'Rebasing adj LI'!BP75)*BP112)*BP$19*BP$128)</f>
        <v>0</v>
      </c>
      <c r="BQ85" s="12">
        <f>IF('KWh (Cumulative) LI'!BQ85=0,0,((('KWh (Monthly) ENTRY LI'!BQ85*0.5)+'KWh (Cumulative) LI'!BP85-'Rebasing adj LI'!BQ75)*BQ112)*BQ$19*BQ$128)</f>
        <v>0</v>
      </c>
      <c r="BR85" s="12">
        <f>IF('KWh (Cumulative) LI'!BR85=0,0,((('KWh (Monthly) ENTRY LI'!BR85*0.5)+'KWh (Cumulative) LI'!BQ85-'Rebasing adj LI'!BR75)*BR112)*BR$19*BR$128)</f>
        <v>0</v>
      </c>
      <c r="BS85" s="12">
        <f>IF('KWh (Cumulative) LI'!BS85=0,0,((('KWh (Monthly) ENTRY LI'!BS85*0.5)+'KWh (Cumulative) LI'!BR85-'Rebasing adj LI'!BS75)*BS112)*BS$19*BS$128)</f>
        <v>0</v>
      </c>
      <c r="BT85" s="12">
        <f>IF('KWh (Cumulative) LI'!BT85=0,0,((('KWh (Monthly) ENTRY LI'!BT85*0.5)+'KWh (Cumulative) LI'!BS85-'Rebasing adj LI'!BT75)*BT112)*BT$19*BT$128)</f>
        <v>0</v>
      </c>
      <c r="BU85" s="12">
        <f>IF('KWh (Cumulative) LI'!BU85=0,0,((('KWh (Monthly) ENTRY LI'!BU85*0.5)+'KWh (Cumulative) LI'!BT85-'Rebasing adj LI'!BU75)*BU112)*BU$19*BU$128)</f>
        <v>0</v>
      </c>
      <c r="BV85" s="12">
        <f>IF('KWh (Cumulative) LI'!BV85=0,0,((('KWh (Monthly) ENTRY LI'!BV85*0.5)+'KWh (Cumulative) LI'!BU85-'Rebasing adj LI'!BV75)*BV112)*BV$19*BV$128)</f>
        <v>0</v>
      </c>
      <c r="BW85" s="12">
        <f>IF('KWh (Cumulative) LI'!BW85=0,0,((('KWh (Monthly) ENTRY LI'!BW85*0.5)+'KWh (Cumulative) LI'!BV85-'Rebasing adj LI'!BW75)*BW112)*BW$19*BW$128)</f>
        <v>0</v>
      </c>
      <c r="BX85" s="12">
        <f>IF('KWh (Cumulative) LI'!BX85=0,0,((('KWh (Monthly) ENTRY LI'!BX85*0.5)+'KWh (Cumulative) LI'!BW85-'Rebasing adj LI'!BX75)*BX112)*BX$19*BX$128)</f>
        <v>0</v>
      </c>
      <c r="BY85" s="12">
        <f>IF('KWh (Cumulative) LI'!BY85=0,0,((('KWh (Monthly) ENTRY LI'!BY85*0.5)+'KWh (Cumulative) LI'!BX85-'Rebasing adj LI'!BY75)*BY112)*BY$19*BY$128)</f>
        <v>0</v>
      </c>
      <c r="BZ85" s="12">
        <f>IF('KWh (Cumulative) LI'!BZ85=0,0,((('KWh (Monthly) ENTRY LI'!BZ85*0.5)+'KWh (Cumulative) LI'!BY85-'Rebasing adj LI'!BZ75)*BZ112)*BZ$19*BZ$128)</f>
        <v>0</v>
      </c>
      <c r="CA85" s="12">
        <f>IF('KWh (Cumulative) LI'!CA85=0,0,((('KWh (Monthly) ENTRY LI'!CA85*0.5)+'KWh (Cumulative) LI'!BZ85-'Rebasing adj LI'!CA75)*CA112)*CA$19*CA$128)</f>
        <v>0</v>
      </c>
      <c r="CB85" s="12">
        <f>IF('KWh (Cumulative) LI'!CB85=0,0,((('KWh (Monthly) ENTRY LI'!CB85*0.5)+'KWh (Cumulative) LI'!CA85-'Rebasing adj LI'!CB75)*CB112)*CB$19*CB$128)</f>
        <v>0</v>
      </c>
      <c r="CC85" s="12">
        <f>IF('KWh (Cumulative) LI'!CC85=0,0,((('KWh (Monthly) ENTRY LI'!CC85*0.5)+'KWh (Cumulative) LI'!CB85-'Rebasing adj LI'!CC75)*CC112)*CC$19*CC$128)</f>
        <v>0</v>
      </c>
      <c r="CD85" s="12">
        <f>IF('KWh (Cumulative) LI'!CD85=0,0,((('KWh (Monthly) ENTRY LI'!CD85*0.5)+'KWh (Cumulative) LI'!CC85-'Rebasing adj LI'!CD75)*CD112)*CD$19*CD$128)</f>
        <v>0</v>
      </c>
      <c r="CE85" s="12">
        <f>IF('KWh (Cumulative) LI'!CE85=0,0,((('KWh (Monthly) ENTRY LI'!CE85*0.5)+'KWh (Cumulative) LI'!CD85-'Rebasing adj LI'!CE75)*CE112)*CE$19*CE$128)</f>
        <v>0</v>
      </c>
      <c r="CF85" s="12">
        <f>IF('KWh (Cumulative) LI'!CF85=0,0,((('KWh (Monthly) ENTRY LI'!CF85*0.5)+'KWh (Cumulative) LI'!CE85-'Rebasing adj LI'!CF75)*CF112)*CF$19*CF$128)</f>
        <v>0</v>
      </c>
      <c r="CG85" s="12">
        <f>IF('KWh (Cumulative) LI'!CG85=0,0,((('KWh (Monthly) ENTRY LI'!CG85*0.5)+'KWh (Cumulative) LI'!CF85-'Rebasing adj LI'!CG75)*CG112)*CG$19*CG$128)</f>
        <v>0</v>
      </c>
      <c r="CH85" s="12">
        <f>IF('KWh (Cumulative) LI'!CH85=0,0,((('KWh (Monthly) ENTRY LI'!CH85*0.5)+'KWh (Cumulative) LI'!CG85-'Rebasing adj LI'!CH75)*CH112)*CH$19*CH$128)</f>
        <v>0</v>
      </c>
      <c r="CI85" s="12">
        <f>IF('KWh (Cumulative) LI'!CI85=0,0,((('KWh (Monthly) ENTRY LI'!CI85*0.5)+'KWh (Cumulative) LI'!CH85-'Rebasing adj LI'!CI75)*CI112)*CI$19*CI$128)</f>
        <v>0</v>
      </c>
      <c r="CJ85" s="12">
        <f>IF('KWh (Cumulative) LI'!CJ85=0,0,((('KWh (Monthly) ENTRY LI'!CJ85*0.5)+'KWh (Cumulative) LI'!CI85-'Rebasing adj LI'!CJ75)*CJ112)*CJ$19*CJ$128)</f>
        <v>0</v>
      </c>
    </row>
    <row r="86" spans="1:88" s="6" customFormat="1" x14ac:dyDescent="0.35">
      <c r="A86" s="298"/>
      <c r="B86" s="47" t="s">
        <v>3</v>
      </c>
      <c r="C86" s="12">
        <f>IF('KWh (Cumulative) LI'!C86=0,0,((('KWh (Monthly) ENTRY LI'!C86*0.5)-'Rebasing adj LI'!C76)*C113)*C$19*C$128)</f>
        <v>0</v>
      </c>
      <c r="D86" s="12">
        <f>IF('KWh (Cumulative) LI'!D86=0,0,((('KWh (Monthly) ENTRY LI'!D86*0.5)+'KWh (Cumulative) LI'!C86-'Rebasing adj LI'!D76)*D113)*D$19*D$128)</f>
        <v>0</v>
      </c>
      <c r="E86" s="12">
        <f>IF('KWh (Cumulative) LI'!E86=0,0,((('KWh (Monthly) ENTRY LI'!E86*0.5)+'KWh (Cumulative) LI'!D86-'Rebasing adj LI'!E76)*E113)*E$19*E$128)</f>
        <v>0</v>
      </c>
      <c r="F86" s="12">
        <f>IF('KWh (Cumulative) LI'!F86=0,0,((('KWh (Monthly) ENTRY LI'!F86*0.5)+'KWh (Cumulative) LI'!E86-'Rebasing adj LI'!F76)*F113)*F$19*F$128)</f>
        <v>0</v>
      </c>
      <c r="G86" s="12">
        <f>IF('KWh (Cumulative) LI'!G86=0,0,((('KWh (Monthly) ENTRY LI'!G86*0.5)+'KWh (Cumulative) LI'!F86-'Rebasing adj LI'!G76)*G113)*G$19*G$128)</f>
        <v>0</v>
      </c>
      <c r="H86" s="12">
        <f>IF('KWh (Cumulative) LI'!H86=0,0,((('KWh (Monthly) ENTRY LI'!H86*0.5)+'KWh (Cumulative) LI'!G86-'Rebasing adj LI'!H76)*H113)*H$19*H$128)</f>
        <v>0</v>
      </c>
      <c r="I86" s="12">
        <f>IF('KWh (Cumulative) LI'!I86=0,0,((('KWh (Monthly) ENTRY LI'!I86*0.5)+'KWh (Cumulative) LI'!H86-'Rebasing adj LI'!I76)*I113)*I$19*I$128)</f>
        <v>0</v>
      </c>
      <c r="J86" s="12">
        <f>IF('KWh (Cumulative) LI'!J86=0,0,((('KWh (Monthly) ENTRY LI'!J86*0.5)+'KWh (Cumulative) LI'!I86-'Rebasing adj LI'!J76)*J113)*J$19*J$128)</f>
        <v>0</v>
      </c>
      <c r="K86" s="12">
        <f>IF('KWh (Cumulative) LI'!K86=0,0,((('KWh (Monthly) ENTRY LI'!K86*0.5)+'KWh (Cumulative) LI'!J86-'Rebasing adj LI'!K76)*K113)*K$19*K$128)</f>
        <v>0</v>
      </c>
      <c r="L86" s="12">
        <f>IF('KWh (Cumulative) LI'!L86=0,0,((('KWh (Monthly) ENTRY LI'!L86*0.5)+'KWh (Cumulative) LI'!K86-'Rebasing adj LI'!L76)*L113)*L$19*L$128)</f>
        <v>0</v>
      </c>
      <c r="M86" s="12">
        <f>IF('KWh (Cumulative) LI'!M86=0,0,((('KWh (Monthly) ENTRY LI'!M86*0.5)+'KWh (Cumulative) LI'!L86-'Rebasing adj LI'!M76)*M113)*M$19*M$128)</f>
        <v>0</v>
      </c>
      <c r="N86" s="12">
        <f>IF('KWh (Cumulative) LI'!N86=0,0,((('KWh (Monthly) ENTRY LI'!N86*0.5)+'KWh (Cumulative) LI'!M86-'Rebasing adj LI'!N76)*N113)*N$19*N$128)</f>
        <v>0</v>
      </c>
      <c r="O86" s="12">
        <f>IF('KWh (Cumulative) LI'!O86=0,0,((('KWh (Monthly) ENTRY LI'!O86*0.5)+'KWh (Cumulative) LI'!N86-'Rebasing adj LI'!O76)*O113)*O$19*O$128)</f>
        <v>0</v>
      </c>
      <c r="P86" s="12">
        <f>IF('KWh (Cumulative) LI'!P86=0,0,((('KWh (Monthly) ENTRY LI'!P86*0.5)+'KWh (Cumulative) LI'!O86-'Rebasing adj LI'!P76)*P113)*P$19*P$128)</f>
        <v>0</v>
      </c>
      <c r="Q86" s="12">
        <f>IF('KWh (Cumulative) LI'!Q86=0,0,((('KWh (Monthly) ENTRY LI'!Q86*0.5)+'KWh (Cumulative) LI'!P86-'Rebasing adj LI'!Q76)*Q113)*Q$19*Q$128)</f>
        <v>0</v>
      </c>
      <c r="R86" s="12">
        <f>IF('KWh (Cumulative) LI'!R86=0,0,((('KWh (Monthly) ENTRY LI'!R86*0.5)+'KWh (Cumulative) LI'!Q86-'Rebasing adj LI'!R76)*R113)*R$19*R$128)</f>
        <v>0</v>
      </c>
      <c r="S86" s="12">
        <f>IF('KWh (Cumulative) LI'!S86=0,0,((('KWh (Monthly) ENTRY LI'!S86*0.5)+'KWh (Cumulative) LI'!R86-'Rebasing adj LI'!S76)*S113)*S$19*S$128)</f>
        <v>0</v>
      </c>
      <c r="T86" s="12">
        <f>IF('KWh (Cumulative) LI'!T86=0,0,((('KWh (Monthly) ENTRY LI'!T86*0.5)+'KWh (Cumulative) LI'!S86-'Rebasing adj LI'!T76)*T113)*T$19*T$128)</f>
        <v>0</v>
      </c>
      <c r="U86" s="12">
        <f>IF('KWh (Cumulative) LI'!U86=0,0,((('KWh (Monthly) ENTRY LI'!U86*0.5)+'KWh (Cumulative) LI'!T86-'Rebasing adj LI'!U76)*U113)*U$19*U$128)</f>
        <v>0</v>
      </c>
      <c r="V86" s="12">
        <f>IF('KWh (Cumulative) LI'!V86=0,0,((('KWh (Monthly) ENTRY LI'!V86*0.5)+'KWh (Cumulative) LI'!U86-'Rebasing adj LI'!V76)*V113)*V$19*V$128)</f>
        <v>0</v>
      </c>
      <c r="W86" s="12">
        <f>IF('KWh (Cumulative) LI'!W86=0,0,((('KWh (Monthly) ENTRY LI'!W86*0.5)+'KWh (Cumulative) LI'!V86-'Rebasing adj LI'!W76)*W113)*W$19*W$128)</f>
        <v>0</v>
      </c>
      <c r="X86" s="12">
        <f>IF('KWh (Cumulative) LI'!X86=0,0,((('KWh (Monthly) ENTRY LI'!X86*0.5)+'KWh (Cumulative) LI'!W86-'Rebasing adj LI'!X76)*X113)*X$19*X$128)</f>
        <v>0</v>
      </c>
      <c r="Y86" s="12">
        <f>IF('KWh (Cumulative) LI'!Y86=0,0,((('KWh (Monthly) ENTRY LI'!Y86*0.5)+'KWh (Cumulative) LI'!X86-'Rebasing adj LI'!Y76)*Y113)*Y$19*Y$128)</f>
        <v>0</v>
      </c>
      <c r="Z86" s="12">
        <f>IF('KWh (Cumulative) LI'!Z86=0,0,((('KWh (Monthly) ENTRY LI'!Z86*0.5)+'KWh (Cumulative) LI'!Y86-'Rebasing adj LI'!Z76)*Z113)*Z$19*Z$128)</f>
        <v>0</v>
      </c>
      <c r="AA86" s="12">
        <f>IF('KWh (Cumulative) LI'!AA86=0,0,((('KWh (Monthly) ENTRY LI'!AA86*0.5)+'KWh (Cumulative) LI'!Z86-'Rebasing adj LI'!AA76)*AA113)*AA$19*AA$128)</f>
        <v>0</v>
      </c>
      <c r="AB86" s="12">
        <f>IF('KWh (Cumulative) LI'!AB86=0,0,((('KWh (Monthly) ENTRY LI'!AB86*0.5)+'KWh (Cumulative) LI'!AA86-'Rebasing adj LI'!AB76)*AB113)*AB$19*AB$128)</f>
        <v>0</v>
      </c>
      <c r="AC86" s="12">
        <f>IF('KWh (Cumulative) LI'!AC86=0,0,((('KWh (Monthly) ENTRY LI'!AC86*0.5)+'KWh (Cumulative) LI'!AB86-'Rebasing adj LI'!AC76)*AC113)*AC$19*AC$128)</f>
        <v>0</v>
      </c>
      <c r="AD86" s="12">
        <f>IF('KWh (Cumulative) LI'!AD86=0,0,((('KWh (Monthly) ENTRY LI'!AD86*0.5)+'KWh (Cumulative) LI'!AC86-'Rebasing adj LI'!AD76)*AD113)*AD$19*AD$128)</f>
        <v>0</v>
      </c>
      <c r="AE86" s="12">
        <f>IF('KWh (Cumulative) LI'!AE86=0,0,((('KWh (Monthly) ENTRY LI'!AE86*0.5)+'KWh (Cumulative) LI'!AD86-'Rebasing adj LI'!AE76)*AE113)*AE$19*AE$128)</f>
        <v>0</v>
      </c>
      <c r="AF86" s="12">
        <f>IF('KWh (Cumulative) LI'!AF86=0,0,((('KWh (Monthly) ENTRY LI'!AF86*0.5)+'KWh (Cumulative) LI'!AE86-'Rebasing adj LI'!AF76)*AF113)*AF$19*AF$128)</f>
        <v>0</v>
      </c>
      <c r="AG86" s="12">
        <f>IF('KWh (Cumulative) LI'!AG86=0,0,((('KWh (Monthly) ENTRY LI'!AG86*0.5)+'KWh (Cumulative) LI'!AF86-'Rebasing adj LI'!AG76)*AG113)*AG$19*AG$128)</f>
        <v>0</v>
      </c>
      <c r="AH86" s="12">
        <f>IF('KWh (Cumulative) LI'!AH86=0,0,((('KWh (Monthly) ENTRY LI'!AH86*0.5)+'KWh (Cumulative) LI'!AG86-'Rebasing adj LI'!AH76)*AH113)*AH$19*AH$128)</f>
        <v>0</v>
      </c>
      <c r="AI86" s="12">
        <f>IF('KWh (Cumulative) LI'!AI86=0,0,((('KWh (Monthly) ENTRY LI'!AI86*0.5)+'KWh (Cumulative) LI'!AH86-'Rebasing adj LI'!AI76)*AI113)*AI$19*AI$128)</f>
        <v>0</v>
      </c>
      <c r="AJ86" s="12">
        <f>IF('KWh (Cumulative) LI'!AJ86=0,0,((('KWh (Monthly) ENTRY LI'!AJ86*0.5)+'KWh (Cumulative) LI'!AI86-'Rebasing adj LI'!AJ76)*AJ113)*AJ$19*AJ$128)</f>
        <v>0</v>
      </c>
      <c r="AK86" s="12">
        <f>IF('KWh (Cumulative) LI'!AK86=0,0,((('KWh (Monthly) ENTRY LI'!AK86*0.5)+'KWh (Cumulative) LI'!AJ86-'Rebasing adj LI'!AK76)*AK113)*AK$19*AK$128)</f>
        <v>0</v>
      </c>
      <c r="AL86" s="12">
        <f>IF('KWh (Cumulative) LI'!AL86=0,0,((('KWh (Monthly) ENTRY LI'!AL86*0.5)+'KWh (Cumulative) LI'!AK86-'Rebasing adj LI'!AL76)*AL113)*AL$19*AL$128)</f>
        <v>0</v>
      </c>
      <c r="AM86" s="12">
        <f>IF('KWh (Cumulative) LI'!AM86=0,0,((('KWh (Monthly) ENTRY LI'!AM86*0.5)+'KWh (Cumulative) LI'!AL86-'Rebasing adj LI'!AM76)*AM113)*AM$19*AM$128)</f>
        <v>0</v>
      </c>
      <c r="AN86" s="12">
        <f>IF('KWh (Cumulative) LI'!AN86=0,0,((('KWh (Monthly) ENTRY LI'!AN86*0.5)+'KWh (Cumulative) LI'!AM86-'Rebasing adj LI'!AN76)*AN113)*AN$19*AN$128)</f>
        <v>0</v>
      </c>
      <c r="AO86" s="12">
        <f>IF('KWh (Cumulative) LI'!AO86=0,0,((('KWh (Monthly) ENTRY LI'!AO86*0.5)+'KWh (Cumulative) LI'!AN86-'Rebasing adj LI'!AO76)*AO113)*AO$19*AO$128)</f>
        <v>0</v>
      </c>
      <c r="AP86" s="12">
        <f>IF('KWh (Cumulative) LI'!AP86=0,0,((('KWh (Monthly) ENTRY LI'!AP86*0.5)+'KWh (Cumulative) LI'!AO86-'Rebasing adj LI'!AP76)*AP113)*AP$19*AP$128)</f>
        <v>0</v>
      </c>
      <c r="AQ86" s="12">
        <f>IF('KWh (Cumulative) LI'!AQ86=0,0,((('KWh (Monthly) ENTRY LI'!AQ86*0.5)+'KWh (Cumulative) LI'!AP86-'Rebasing adj LI'!AQ76)*AQ113)*AQ$19*AQ$128)</f>
        <v>0</v>
      </c>
      <c r="AR86" s="12">
        <f>IF('KWh (Cumulative) LI'!AR86=0,0,((('KWh (Monthly) ENTRY LI'!AR86*0.5)+'KWh (Cumulative) LI'!AQ86-'Rebasing adj LI'!AR76)*AR113)*AR$19*AR$128)</f>
        <v>0</v>
      </c>
      <c r="AS86" s="12">
        <f>IF('KWh (Cumulative) LI'!AS86=0,0,((('KWh (Monthly) ENTRY LI'!AS86*0.5)+'KWh (Cumulative) LI'!AR86-'Rebasing adj LI'!AS76)*AS113)*AS$19*AS$128)</f>
        <v>0</v>
      </c>
      <c r="AT86" s="12">
        <f>IF('KWh (Cumulative) LI'!AT86=0,0,((('KWh (Monthly) ENTRY LI'!AT86*0.5)+'KWh (Cumulative) LI'!AS86-'Rebasing adj LI'!AT76)*AT113)*AT$19*AT$128)</f>
        <v>0</v>
      </c>
      <c r="AU86" s="12">
        <f>IF('KWh (Cumulative) LI'!AU86=0,0,((('KWh (Monthly) ENTRY LI'!AU86*0.5)+'KWh (Cumulative) LI'!AT86-'Rebasing adj LI'!AU76)*AU113)*AU$19*AU$128)</f>
        <v>0</v>
      </c>
      <c r="AV86" s="12">
        <f>IF('KWh (Cumulative) LI'!AV86=0,0,((('KWh (Monthly) ENTRY LI'!AV86*0.5)+'KWh (Cumulative) LI'!AU86-'Rebasing adj LI'!AV76)*AV113)*AV$19*AV$128)</f>
        <v>0</v>
      </c>
      <c r="AW86" s="12">
        <f>IF('KWh (Cumulative) LI'!AW86=0,0,((('KWh (Monthly) ENTRY LI'!AW86*0.5)+'KWh (Cumulative) LI'!AV86-'Rebasing adj LI'!AW76)*AW113)*AW$19*AW$128)</f>
        <v>0</v>
      </c>
      <c r="AX86" s="12">
        <f>IF('KWh (Cumulative) LI'!AX86=0,0,((('KWh (Monthly) ENTRY LI'!AX86*0.5)+'KWh (Cumulative) LI'!AW86-'Rebasing adj LI'!AX76)*AX113)*AX$19*AX$128)</f>
        <v>0</v>
      </c>
      <c r="AY86" s="12">
        <f>IF('KWh (Cumulative) LI'!AY86=0,0,((('KWh (Monthly) ENTRY LI'!AY86*0.5)+'KWh (Cumulative) LI'!AX86-'Rebasing adj LI'!AY76)*AY113)*AY$19*AY$128)</f>
        <v>0</v>
      </c>
      <c r="AZ86" s="12">
        <f>IF('KWh (Cumulative) LI'!AZ86=0,0,((('KWh (Monthly) ENTRY LI'!AZ86*0.5)+'KWh (Cumulative) LI'!AY86-'Rebasing adj LI'!AZ76)*AZ113)*AZ$19*AZ$128)</f>
        <v>0</v>
      </c>
      <c r="BA86" s="12">
        <f>IF('KWh (Cumulative) LI'!BA86=0,0,((('KWh (Monthly) ENTRY LI'!BA86*0.5)+'KWh (Cumulative) LI'!AZ86-'Rebasing adj LI'!BA76)*BA113)*BA$19*BA$128)</f>
        <v>0</v>
      </c>
      <c r="BB86" s="12">
        <f>IF('KWh (Cumulative) LI'!BB86=0,0,((('KWh (Monthly) ENTRY LI'!BB86*0.5)+'KWh (Cumulative) LI'!BA86-'Rebasing adj LI'!BB76)*BB113)*BB$19*BB$128)</f>
        <v>0</v>
      </c>
      <c r="BC86" s="12">
        <f>IF('KWh (Cumulative) LI'!BC86=0,0,((('KWh (Monthly) ENTRY LI'!BC86*0.5)+'KWh (Cumulative) LI'!BB86-'Rebasing adj LI'!BC76)*BC113)*BC$19*BC$128)</f>
        <v>0</v>
      </c>
      <c r="BD86" s="12">
        <f>IF('KWh (Cumulative) LI'!BD86=0,0,((('KWh (Monthly) ENTRY LI'!BD86*0.5)+'KWh (Cumulative) LI'!BC86-'Rebasing adj LI'!BD76)*BD113)*BD$19*BD$128)</f>
        <v>0</v>
      </c>
      <c r="BE86" s="12">
        <f>IF('KWh (Cumulative) LI'!BE86=0,0,((('KWh (Monthly) ENTRY LI'!BE86*0.5)+'KWh (Cumulative) LI'!BD86-'Rebasing adj LI'!BE76)*BE113)*BE$19*BE$128)</f>
        <v>0</v>
      </c>
      <c r="BF86" s="12">
        <f>IF('KWh (Cumulative) LI'!BF86=0,0,((('KWh (Monthly) ENTRY LI'!BF86*0.5)+'KWh (Cumulative) LI'!BE86-'Rebasing adj LI'!BF76)*BF113)*BF$19*BF$128)</f>
        <v>0</v>
      </c>
      <c r="BG86" s="12">
        <f>IF('KWh (Cumulative) LI'!BG86=0,0,((('KWh (Monthly) ENTRY LI'!BG86*0.5)+'KWh (Cumulative) LI'!BF86-'Rebasing adj LI'!BG76)*BG113)*BG$19*BG$128)</f>
        <v>0</v>
      </c>
      <c r="BH86" s="12">
        <f>IF('KWh (Cumulative) LI'!BH86=0,0,((('KWh (Monthly) ENTRY LI'!BH86*0.5)+'KWh (Cumulative) LI'!BG86-'Rebasing adj LI'!BH76)*BH113)*BH$19*BH$128)</f>
        <v>0</v>
      </c>
      <c r="BI86" s="12">
        <f>IF('KWh (Cumulative) LI'!BI86=0,0,((('KWh (Monthly) ENTRY LI'!BI86*0.5)+'KWh (Cumulative) LI'!BH86-'Rebasing adj LI'!BI76)*BI113)*BI$19*BI$128)</f>
        <v>0</v>
      </c>
      <c r="BJ86" s="12">
        <f>IF('KWh (Cumulative) LI'!BJ86=0,0,((('KWh (Monthly) ENTRY LI'!BJ86*0.5)+'KWh (Cumulative) LI'!BI86-'Rebasing adj LI'!BJ76)*BJ113)*BJ$19*BJ$128)</f>
        <v>0</v>
      </c>
      <c r="BK86" s="12">
        <f>IF('KWh (Cumulative) LI'!BK86=0,0,((('KWh (Monthly) ENTRY LI'!BK86*0.5)+'KWh (Cumulative) LI'!BJ86-'Rebasing adj LI'!BK76)*BK113)*BK$19*BK$128)</f>
        <v>0</v>
      </c>
      <c r="BL86" s="12">
        <f>IF('KWh (Cumulative) LI'!BL86=0,0,((('KWh (Monthly) ENTRY LI'!BL86*0.5)+'KWh (Cumulative) LI'!BK86-'Rebasing adj LI'!BL76)*BL113)*BL$19*BL$128)</f>
        <v>0</v>
      </c>
      <c r="BM86" s="12">
        <f>IF('KWh (Cumulative) LI'!BM86=0,0,((('KWh (Monthly) ENTRY LI'!BM86*0.5)+'KWh (Cumulative) LI'!BL86-'Rebasing adj LI'!BM76)*BM113)*BM$19*BM$128)</f>
        <v>0</v>
      </c>
      <c r="BN86" s="12">
        <f>IF('KWh (Cumulative) LI'!BN86=0,0,((('KWh (Monthly) ENTRY LI'!BN86*0.5)+'KWh (Cumulative) LI'!BM86-'Rebasing adj LI'!BN76)*BN113)*BN$19*BN$128)</f>
        <v>0</v>
      </c>
      <c r="BO86" s="12">
        <f>IF('KWh (Cumulative) LI'!BO86=0,0,((('KWh (Monthly) ENTRY LI'!BO86*0.5)+'KWh (Cumulative) LI'!BN86-'Rebasing adj LI'!BO76)*BO113)*BO$19*BO$128)</f>
        <v>0</v>
      </c>
      <c r="BP86" s="12">
        <f>IF('KWh (Cumulative) LI'!BP86=0,0,((('KWh (Monthly) ENTRY LI'!BP86*0.5)+'KWh (Cumulative) LI'!BO86-'Rebasing adj LI'!BP76)*BP113)*BP$19*BP$128)</f>
        <v>0</v>
      </c>
      <c r="BQ86" s="12">
        <f>IF('KWh (Cumulative) LI'!BQ86=0,0,((('KWh (Monthly) ENTRY LI'!BQ86*0.5)+'KWh (Cumulative) LI'!BP86-'Rebasing adj LI'!BQ76)*BQ113)*BQ$19*BQ$128)</f>
        <v>0</v>
      </c>
      <c r="BR86" s="12">
        <f>IF('KWh (Cumulative) LI'!BR86=0,0,((('KWh (Monthly) ENTRY LI'!BR86*0.5)+'KWh (Cumulative) LI'!BQ86-'Rebasing adj LI'!BR76)*BR113)*BR$19*BR$128)</f>
        <v>0</v>
      </c>
      <c r="BS86" s="12">
        <f>IF('KWh (Cumulative) LI'!BS86=0,0,((('KWh (Monthly) ENTRY LI'!BS86*0.5)+'KWh (Cumulative) LI'!BR86-'Rebasing adj LI'!BS76)*BS113)*BS$19*BS$128)</f>
        <v>0</v>
      </c>
      <c r="BT86" s="12">
        <f>IF('KWh (Cumulative) LI'!BT86=0,0,((('KWh (Monthly) ENTRY LI'!BT86*0.5)+'KWh (Cumulative) LI'!BS86-'Rebasing adj LI'!BT76)*BT113)*BT$19*BT$128)</f>
        <v>0</v>
      </c>
      <c r="BU86" s="12">
        <f>IF('KWh (Cumulative) LI'!BU86=0,0,((('KWh (Monthly) ENTRY LI'!BU86*0.5)+'KWh (Cumulative) LI'!BT86-'Rebasing adj LI'!BU76)*BU113)*BU$19*BU$128)</f>
        <v>0</v>
      </c>
      <c r="BV86" s="12">
        <f>IF('KWh (Cumulative) LI'!BV86=0,0,((('KWh (Monthly) ENTRY LI'!BV86*0.5)+'KWh (Cumulative) LI'!BU86-'Rebasing adj LI'!BV76)*BV113)*BV$19*BV$128)</f>
        <v>0</v>
      </c>
      <c r="BW86" s="12">
        <f>IF('KWh (Cumulative) LI'!BW86=0,0,((('KWh (Monthly) ENTRY LI'!BW86*0.5)+'KWh (Cumulative) LI'!BV86-'Rebasing adj LI'!BW76)*BW113)*BW$19*BW$128)</f>
        <v>0</v>
      </c>
      <c r="BX86" s="12">
        <f>IF('KWh (Cumulative) LI'!BX86=0,0,((('KWh (Monthly) ENTRY LI'!BX86*0.5)+'KWh (Cumulative) LI'!BW86-'Rebasing adj LI'!BX76)*BX113)*BX$19*BX$128)</f>
        <v>0</v>
      </c>
      <c r="BY86" s="12">
        <f>IF('KWh (Cumulative) LI'!BY86=0,0,((('KWh (Monthly) ENTRY LI'!BY86*0.5)+'KWh (Cumulative) LI'!BX86-'Rebasing adj LI'!BY76)*BY113)*BY$19*BY$128)</f>
        <v>0</v>
      </c>
      <c r="BZ86" s="12">
        <f>IF('KWh (Cumulative) LI'!BZ86=0,0,((('KWh (Monthly) ENTRY LI'!BZ86*0.5)+'KWh (Cumulative) LI'!BY86-'Rebasing adj LI'!BZ76)*BZ113)*BZ$19*BZ$128)</f>
        <v>0</v>
      </c>
      <c r="CA86" s="12">
        <f>IF('KWh (Cumulative) LI'!CA86=0,0,((('KWh (Monthly) ENTRY LI'!CA86*0.5)+'KWh (Cumulative) LI'!BZ86-'Rebasing adj LI'!CA76)*CA113)*CA$19*CA$128)</f>
        <v>0</v>
      </c>
      <c r="CB86" s="12">
        <f>IF('KWh (Cumulative) LI'!CB86=0,0,((('KWh (Monthly) ENTRY LI'!CB86*0.5)+'KWh (Cumulative) LI'!CA86-'Rebasing adj LI'!CB76)*CB113)*CB$19*CB$128)</f>
        <v>0</v>
      </c>
      <c r="CC86" s="12">
        <f>IF('KWh (Cumulative) LI'!CC86=0,0,((('KWh (Monthly) ENTRY LI'!CC86*0.5)+'KWh (Cumulative) LI'!CB86-'Rebasing adj LI'!CC76)*CC113)*CC$19*CC$128)</f>
        <v>0</v>
      </c>
      <c r="CD86" s="12">
        <f>IF('KWh (Cumulative) LI'!CD86=0,0,((('KWh (Monthly) ENTRY LI'!CD86*0.5)+'KWh (Cumulative) LI'!CC86-'Rebasing adj LI'!CD76)*CD113)*CD$19*CD$128)</f>
        <v>0</v>
      </c>
      <c r="CE86" s="12">
        <f>IF('KWh (Cumulative) LI'!CE86=0,0,((('KWh (Monthly) ENTRY LI'!CE86*0.5)+'KWh (Cumulative) LI'!CD86-'Rebasing adj LI'!CE76)*CE113)*CE$19*CE$128)</f>
        <v>0</v>
      </c>
      <c r="CF86" s="12">
        <f>IF('KWh (Cumulative) LI'!CF86=0,0,((('KWh (Monthly) ENTRY LI'!CF86*0.5)+'KWh (Cumulative) LI'!CE86-'Rebasing adj LI'!CF76)*CF113)*CF$19*CF$128)</f>
        <v>0</v>
      </c>
      <c r="CG86" s="12">
        <f>IF('KWh (Cumulative) LI'!CG86=0,0,((('KWh (Monthly) ENTRY LI'!CG86*0.5)+'KWh (Cumulative) LI'!CF86-'Rebasing adj LI'!CG76)*CG113)*CG$19*CG$128)</f>
        <v>0</v>
      </c>
      <c r="CH86" s="12">
        <f>IF('KWh (Cumulative) LI'!CH86=0,0,((('KWh (Monthly) ENTRY LI'!CH86*0.5)+'KWh (Cumulative) LI'!CG86-'Rebasing adj LI'!CH76)*CH113)*CH$19*CH$128)</f>
        <v>0</v>
      </c>
      <c r="CI86" s="12">
        <f>IF('KWh (Cumulative) LI'!CI86=0,0,((('KWh (Monthly) ENTRY LI'!CI86*0.5)+'KWh (Cumulative) LI'!CH86-'Rebasing adj LI'!CI76)*CI113)*CI$19*CI$128)</f>
        <v>0</v>
      </c>
      <c r="CJ86" s="12">
        <f>IF('KWh (Cumulative) LI'!CJ86=0,0,((('KWh (Monthly) ENTRY LI'!CJ86*0.5)+'KWh (Cumulative) LI'!CI86-'Rebasing adj LI'!CJ76)*CJ113)*CJ$19*CJ$128)</f>
        <v>0</v>
      </c>
    </row>
    <row r="87" spans="1:88" s="6" customFormat="1" x14ac:dyDescent="0.35">
      <c r="A87" s="298"/>
      <c r="B87" s="47" t="s">
        <v>13</v>
      </c>
      <c r="C87" s="12">
        <f>IF('KWh (Cumulative) LI'!C87=0,0,((('KWh (Monthly) ENTRY LI'!C87*0.5)-'Rebasing adj LI'!C77)*C114)*C$19*C$128)</f>
        <v>0</v>
      </c>
      <c r="D87" s="12">
        <f>IF('KWh (Cumulative) LI'!D87=0,0,((('KWh (Monthly) ENTRY LI'!D87*0.5)+'KWh (Cumulative) LI'!C87-'Rebasing adj LI'!D77)*D114)*D$19*D$128)</f>
        <v>0</v>
      </c>
      <c r="E87" s="12">
        <f>IF('KWh (Cumulative) LI'!E87=0,0,((('KWh (Monthly) ENTRY LI'!E87*0.5)+'KWh (Cumulative) LI'!D87-'Rebasing adj LI'!E77)*E114)*E$19*E$128)</f>
        <v>0</v>
      </c>
      <c r="F87" s="12">
        <f>IF('KWh (Cumulative) LI'!F87=0,0,((('KWh (Monthly) ENTRY LI'!F87*0.5)+'KWh (Cumulative) LI'!E87-'Rebasing adj LI'!F77)*F114)*F$19*F$128)</f>
        <v>0</v>
      </c>
      <c r="G87" s="12">
        <f>IF('KWh (Cumulative) LI'!G87=0,0,((('KWh (Monthly) ENTRY LI'!G87*0.5)+'KWh (Cumulative) LI'!F87-'Rebasing adj LI'!G77)*G114)*G$19*G$128)</f>
        <v>0</v>
      </c>
      <c r="H87" s="12">
        <f>IF('KWh (Cumulative) LI'!H87=0,0,((('KWh (Monthly) ENTRY LI'!H87*0.5)+'KWh (Cumulative) LI'!G87-'Rebasing adj LI'!H77)*H114)*H$19*H$128)</f>
        <v>0</v>
      </c>
      <c r="I87" s="12">
        <f>IF('KWh (Cumulative) LI'!I87=0,0,((('KWh (Monthly) ENTRY LI'!I87*0.5)+'KWh (Cumulative) LI'!H87-'Rebasing adj LI'!I77)*I114)*I$19*I$128)</f>
        <v>0</v>
      </c>
      <c r="J87" s="12">
        <f>IF('KWh (Cumulative) LI'!J87=0,0,((('KWh (Monthly) ENTRY LI'!J87*0.5)+'KWh (Cumulative) LI'!I87-'Rebasing adj LI'!J77)*J114)*J$19*J$128)</f>
        <v>0</v>
      </c>
      <c r="K87" s="12">
        <f>IF('KWh (Cumulative) LI'!K87=0,0,((('KWh (Monthly) ENTRY LI'!K87*0.5)+'KWh (Cumulative) LI'!J87-'Rebasing adj LI'!K77)*K114)*K$19*K$128)</f>
        <v>0</v>
      </c>
      <c r="L87" s="12">
        <f>IF('KWh (Cumulative) LI'!L87=0,0,((('KWh (Monthly) ENTRY LI'!L87*0.5)+'KWh (Cumulative) LI'!K87-'Rebasing adj LI'!L77)*L114)*L$19*L$128)</f>
        <v>0</v>
      </c>
      <c r="M87" s="12">
        <f>IF('KWh (Cumulative) LI'!M87=0,0,((('KWh (Monthly) ENTRY LI'!M87*0.5)+'KWh (Cumulative) LI'!L87-'Rebasing adj LI'!M77)*M114)*M$19*M$128)</f>
        <v>0</v>
      </c>
      <c r="N87" s="12">
        <f>IF('KWh (Cumulative) LI'!N87=0,0,((('KWh (Monthly) ENTRY LI'!N87*0.5)+'KWh (Cumulative) LI'!M87-'Rebasing adj LI'!N77)*N114)*N$19*N$128)</f>
        <v>0</v>
      </c>
      <c r="O87" s="12">
        <f>IF('KWh (Cumulative) LI'!O87=0,0,((('KWh (Monthly) ENTRY LI'!O87*0.5)+'KWh (Cumulative) LI'!N87-'Rebasing adj LI'!O77)*O114)*O$19*O$128)</f>
        <v>0</v>
      </c>
      <c r="P87" s="12">
        <f>IF('KWh (Cumulative) LI'!P87=0,0,((('KWh (Monthly) ENTRY LI'!P87*0.5)+'KWh (Cumulative) LI'!O87-'Rebasing adj LI'!P77)*P114)*P$19*P$128)</f>
        <v>0</v>
      </c>
      <c r="Q87" s="12">
        <f>IF('KWh (Cumulative) LI'!Q87=0,0,((('KWh (Monthly) ENTRY LI'!Q87*0.5)+'KWh (Cumulative) LI'!P87-'Rebasing adj LI'!Q77)*Q114)*Q$19*Q$128)</f>
        <v>0</v>
      </c>
      <c r="R87" s="12">
        <f>IF('KWh (Cumulative) LI'!R87=0,0,((('KWh (Monthly) ENTRY LI'!R87*0.5)+'KWh (Cumulative) LI'!Q87-'Rebasing adj LI'!R77)*R114)*R$19*R$128)</f>
        <v>0</v>
      </c>
      <c r="S87" s="12">
        <f>IF('KWh (Cumulative) LI'!S87=0,0,((('KWh (Monthly) ENTRY LI'!S87*0.5)+'KWh (Cumulative) LI'!R87-'Rebasing adj LI'!S77)*S114)*S$19*S$128)</f>
        <v>0</v>
      </c>
      <c r="T87" s="12">
        <f>IF('KWh (Cumulative) LI'!T87=0,0,((('KWh (Monthly) ENTRY LI'!T87*0.5)+'KWh (Cumulative) LI'!S87-'Rebasing adj LI'!T77)*T114)*T$19*T$128)</f>
        <v>0</v>
      </c>
      <c r="U87" s="12">
        <f>IF('KWh (Cumulative) LI'!U87=0,0,((('KWh (Monthly) ENTRY LI'!U87*0.5)+'KWh (Cumulative) LI'!T87-'Rebasing adj LI'!U77)*U114)*U$19*U$128)</f>
        <v>0</v>
      </c>
      <c r="V87" s="12">
        <f>IF('KWh (Cumulative) LI'!V87=0,0,((('KWh (Monthly) ENTRY LI'!V87*0.5)+'KWh (Cumulative) LI'!U87-'Rebasing adj LI'!V77)*V114)*V$19*V$128)</f>
        <v>0</v>
      </c>
      <c r="W87" s="12">
        <f>IF('KWh (Cumulative) LI'!W87=0,0,((('KWh (Monthly) ENTRY LI'!W87*0.5)+'KWh (Cumulative) LI'!V87-'Rebasing adj LI'!W77)*W114)*W$19*W$128)</f>
        <v>0</v>
      </c>
      <c r="X87" s="12">
        <f>IF('KWh (Cumulative) LI'!X87=0,0,((('KWh (Monthly) ENTRY LI'!X87*0.5)+'KWh (Cumulative) LI'!W87-'Rebasing adj LI'!X77)*X114)*X$19*X$128)</f>
        <v>0</v>
      </c>
      <c r="Y87" s="12">
        <f>IF('KWh (Cumulative) LI'!Y87=0,0,((('KWh (Monthly) ENTRY LI'!Y87*0.5)+'KWh (Cumulative) LI'!X87-'Rebasing adj LI'!Y77)*Y114)*Y$19*Y$128)</f>
        <v>0</v>
      </c>
      <c r="Z87" s="12">
        <f>IF('KWh (Cumulative) LI'!Z87=0,0,((('KWh (Monthly) ENTRY LI'!Z87*0.5)+'KWh (Cumulative) LI'!Y87-'Rebasing adj LI'!Z77)*Z114)*Z$19*Z$128)</f>
        <v>0</v>
      </c>
      <c r="AA87" s="12">
        <f>IF('KWh (Cumulative) LI'!AA87=0,0,((('KWh (Monthly) ENTRY LI'!AA87*0.5)+'KWh (Cumulative) LI'!Z87-'Rebasing adj LI'!AA77)*AA114)*AA$19*AA$128)</f>
        <v>0</v>
      </c>
      <c r="AB87" s="12">
        <f>IF('KWh (Cumulative) LI'!AB87=0,0,((('KWh (Monthly) ENTRY LI'!AB87*0.5)+'KWh (Cumulative) LI'!AA87-'Rebasing adj LI'!AB77)*AB114)*AB$19*AB$128)</f>
        <v>0</v>
      </c>
      <c r="AC87" s="12">
        <f>IF('KWh (Cumulative) LI'!AC87=0,0,((('KWh (Monthly) ENTRY LI'!AC87*0.5)+'KWh (Cumulative) LI'!AB87-'Rebasing adj LI'!AC77)*AC114)*AC$19*AC$128)</f>
        <v>0</v>
      </c>
      <c r="AD87" s="12">
        <f>IF('KWh (Cumulative) LI'!AD87=0,0,((('KWh (Monthly) ENTRY LI'!AD87*0.5)+'KWh (Cumulative) LI'!AC87-'Rebasing adj LI'!AD77)*AD114)*AD$19*AD$128)</f>
        <v>0</v>
      </c>
      <c r="AE87" s="12">
        <f>IF('KWh (Cumulative) LI'!AE87=0,0,((('KWh (Monthly) ENTRY LI'!AE87*0.5)+'KWh (Cumulative) LI'!AD87-'Rebasing adj LI'!AE77)*AE114)*AE$19*AE$128)</f>
        <v>0</v>
      </c>
      <c r="AF87" s="12">
        <f>IF('KWh (Cumulative) LI'!AF87=0,0,((('KWh (Monthly) ENTRY LI'!AF87*0.5)+'KWh (Cumulative) LI'!AE87-'Rebasing adj LI'!AF77)*AF114)*AF$19*AF$128)</f>
        <v>0</v>
      </c>
      <c r="AG87" s="12">
        <f>IF('KWh (Cumulative) LI'!AG87=0,0,((('KWh (Monthly) ENTRY LI'!AG87*0.5)+'KWh (Cumulative) LI'!AF87-'Rebasing adj LI'!AG77)*AG114)*AG$19*AG$128)</f>
        <v>0</v>
      </c>
      <c r="AH87" s="12">
        <f>IF('KWh (Cumulative) LI'!AH87=0,0,((('KWh (Monthly) ENTRY LI'!AH87*0.5)+'KWh (Cumulative) LI'!AG87-'Rebasing adj LI'!AH77)*AH114)*AH$19*AH$128)</f>
        <v>0</v>
      </c>
      <c r="AI87" s="12">
        <f>IF('KWh (Cumulative) LI'!AI87=0,0,((('KWh (Monthly) ENTRY LI'!AI87*0.5)+'KWh (Cumulative) LI'!AH87-'Rebasing adj LI'!AI77)*AI114)*AI$19*AI$128)</f>
        <v>0</v>
      </c>
      <c r="AJ87" s="12">
        <f>IF('KWh (Cumulative) LI'!AJ87=0,0,((('KWh (Monthly) ENTRY LI'!AJ87*0.5)+'KWh (Cumulative) LI'!AI87-'Rebasing adj LI'!AJ77)*AJ114)*AJ$19*AJ$128)</f>
        <v>0</v>
      </c>
      <c r="AK87" s="12">
        <f>IF('KWh (Cumulative) LI'!AK87=0,0,((('KWh (Monthly) ENTRY LI'!AK87*0.5)+'KWh (Cumulative) LI'!AJ87-'Rebasing adj LI'!AK77)*AK114)*AK$19*AK$128)</f>
        <v>0</v>
      </c>
      <c r="AL87" s="12">
        <f>IF('KWh (Cumulative) LI'!AL87=0,0,((('KWh (Monthly) ENTRY LI'!AL87*0.5)+'KWh (Cumulative) LI'!AK87-'Rebasing adj LI'!AL77)*AL114)*AL$19*AL$128)</f>
        <v>0</v>
      </c>
      <c r="AM87" s="12">
        <f>IF('KWh (Cumulative) LI'!AM87=0,0,((('KWh (Monthly) ENTRY LI'!AM87*0.5)+'KWh (Cumulative) LI'!AL87-'Rebasing adj LI'!AM77)*AM114)*AM$19*AM$128)</f>
        <v>0</v>
      </c>
      <c r="AN87" s="12">
        <f>IF('KWh (Cumulative) LI'!AN87=0,0,((('KWh (Monthly) ENTRY LI'!AN87*0.5)+'KWh (Cumulative) LI'!AM87-'Rebasing adj LI'!AN77)*AN114)*AN$19*AN$128)</f>
        <v>0</v>
      </c>
      <c r="AO87" s="12">
        <f>IF('KWh (Cumulative) LI'!AO87=0,0,((('KWh (Monthly) ENTRY LI'!AO87*0.5)+'KWh (Cumulative) LI'!AN87-'Rebasing adj LI'!AO77)*AO114)*AO$19*AO$128)</f>
        <v>0</v>
      </c>
      <c r="AP87" s="12">
        <f>IF('KWh (Cumulative) LI'!AP87=0,0,((('KWh (Monthly) ENTRY LI'!AP87*0.5)+'KWh (Cumulative) LI'!AO87-'Rebasing adj LI'!AP77)*AP114)*AP$19*AP$128)</f>
        <v>0</v>
      </c>
      <c r="AQ87" s="12">
        <f>IF('KWh (Cumulative) LI'!AQ87=0,0,((('KWh (Monthly) ENTRY LI'!AQ87*0.5)+'KWh (Cumulative) LI'!AP87-'Rebasing adj LI'!AQ77)*AQ114)*AQ$19*AQ$128)</f>
        <v>0</v>
      </c>
      <c r="AR87" s="12">
        <f>IF('KWh (Cumulative) LI'!AR87=0,0,((('KWh (Monthly) ENTRY LI'!AR87*0.5)+'KWh (Cumulative) LI'!AQ87-'Rebasing adj LI'!AR77)*AR114)*AR$19*AR$128)</f>
        <v>0</v>
      </c>
      <c r="AS87" s="12">
        <f>IF('KWh (Cumulative) LI'!AS87=0,0,((('KWh (Monthly) ENTRY LI'!AS87*0.5)+'KWh (Cumulative) LI'!AR87-'Rebasing adj LI'!AS77)*AS114)*AS$19*AS$128)</f>
        <v>0</v>
      </c>
      <c r="AT87" s="12">
        <f>IF('KWh (Cumulative) LI'!AT87=0,0,((('KWh (Monthly) ENTRY LI'!AT87*0.5)+'KWh (Cumulative) LI'!AS87-'Rebasing adj LI'!AT77)*AT114)*AT$19*AT$128)</f>
        <v>0</v>
      </c>
      <c r="AU87" s="12">
        <f>IF('KWh (Cumulative) LI'!AU87=0,0,((('KWh (Monthly) ENTRY LI'!AU87*0.5)+'KWh (Cumulative) LI'!AT87-'Rebasing adj LI'!AU77)*AU114)*AU$19*AU$128)</f>
        <v>0</v>
      </c>
      <c r="AV87" s="12">
        <f>IF('KWh (Cumulative) LI'!AV87=0,0,((('KWh (Monthly) ENTRY LI'!AV87*0.5)+'KWh (Cumulative) LI'!AU87-'Rebasing adj LI'!AV77)*AV114)*AV$19*AV$128)</f>
        <v>0</v>
      </c>
      <c r="AW87" s="12">
        <f>IF('KWh (Cumulative) LI'!AW87=0,0,((('KWh (Monthly) ENTRY LI'!AW87*0.5)+'KWh (Cumulative) LI'!AV87-'Rebasing adj LI'!AW77)*AW114)*AW$19*AW$128)</f>
        <v>0</v>
      </c>
      <c r="AX87" s="12">
        <f>IF('KWh (Cumulative) LI'!AX87=0,0,((('KWh (Monthly) ENTRY LI'!AX87*0.5)+'KWh (Cumulative) LI'!AW87-'Rebasing adj LI'!AX77)*AX114)*AX$19*AX$128)</f>
        <v>0</v>
      </c>
      <c r="AY87" s="12">
        <f>IF('KWh (Cumulative) LI'!AY87=0,0,((('KWh (Monthly) ENTRY LI'!AY87*0.5)+'KWh (Cumulative) LI'!AX87-'Rebasing adj LI'!AY77)*AY114)*AY$19*AY$128)</f>
        <v>0</v>
      </c>
      <c r="AZ87" s="12">
        <f>IF('KWh (Cumulative) LI'!AZ87=0,0,((('KWh (Monthly) ENTRY LI'!AZ87*0.5)+'KWh (Cumulative) LI'!AY87-'Rebasing adj LI'!AZ77)*AZ114)*AZ$19*AZ$128)</f>
        <v>0</v>
      </c>
      <c r="BA87" s="12">
        <f>IF('KWh (Cumulative) LI'!BA87=0,0,((('KWh (Monthly) ENTRY LI'!BA87*0.5)+'KWh (Cumulative) LI'!AZ87-'Rebasing adj LI'!BA77)*BA114)*BA$19*BA$128)</f>
        <v>0</v>
      </c>
      <c r="BB87" s="12">
        <f>IF('KWh (Cumulative) LI'!BB87=0,0,((('KWh (Monthly) ENTRY LI'!BB87*0.5)+'KWh (Cumulative) LI'!BA87-'Rebasing adj LI'!BB77)*BB114)*BB$19*BB$128)</f>
        <v>0</v>
      </c>
      <c r="BC87" s="12">
        <f>IF('KWh (Cumulative) LI'!BC87=0,0,((('KWh (Monthly) ENTRY LI'!BC87*0.5)+'KWh (Cumulative) LI'!BB87-'Rebasing adj LI'!BC77)*BC114)*BC$19*BC$128)</f>
        <v>0</v>
      </c>
      <c r="BD87" s="12">
        <f>IF('KWh (Cumulative) LI'!BD87=0,0,((('KWh (Monthly) ENTRY LI'!BD87*0.5)+'KWh (Cumulative) LI'!BC87-'Rebasing adj LI'!BD77)*BD114)*BD$19*BD$128)</f>
        <v>0</v>
      </c>
      <c r="BE87" s="12">
        <f>IF('KWh (Cumulative) LI'!BE87=0,0,((('KWh (Monthly) ENTRY LI'!BE87*0.5)+'KWh (Cumulative) LI'!BD87-'Rebasing adj LI'!BE77)*BE114)*BE$19*BE$128)</f>
        <v>0</v>
      </c>
      <c r="BF87" s="12">
        <f>IF('KWh (Cumulative) LI'!BF87=0,0,((('KWh (Monthly) ENTRY LI'!BF87*0.5)+'KWh (Cumulative) LI'!BE87-'Rebasing adj LI'!BF77)*BF114)*BF$19*BF$128)</f>
        <v>0</v>
      </c>
      <c r="BG87" s="12">
        <f>IF('KWh (Cumulative) LI'!BG87=0,0,((('KWh (Monthly) ENTRY LI'!BG87*0.5)+'KWh (Cumulative) LI'!BF87-'Rebasing adj LI'!BG77)*BG114)*BG$19*BG$128)</f>
        <v>0</v>
      </c>
      <c r="BH87" s="12">
        <f>IF('KWh (Cumulative) LI'!BH87=0,0,((('KWh (Monthly) ENTRY LI'!BH87*0.5)+'KWh (Cumulative) LI'!BG87-'Rebasing adj LI'!BH77)*BH114)*BH$19*BH$128)</f>
        <v>0</v>
      </c>
      <c r="BI87" s="12">
        <f>IF('KWh (Cumulative) LI'!BI87=0,0,((('KWh (Monthly) ENTRY LI'!BI87*0.5)+'KWh (Cumulative) LI'!BH87-'Rebasing adj LI'!BI77)*BI114)*BI$19*BI$128)</f>
        <v>0</v>
      </c>
      <c r="BJ87" s="12">
        <f>IF('KWh (Cumulative) LI'!BJ87=0,0,((('KWh (Monthly) ENTRY LI'!BJ87*0.5)+'KWh (Cumulative) LI'!BI87-'Rebasing adj LI'!BJ77)*BJ114)*BJ$19*BJ$128)</f>
        <v>0</v>
      </c>
      <c r="BK87" s="12">
        <f>IF('KWh (Cumulative) LI'!BK87=0,0,((('KWh (Monthly) ENTRY LI'!BK87*0.5)+'KWh (Cumulative) LI'!BJ87-'Rebasing adj LI'!BK77)*BK114)*BK$19*BK$128)</f>
        <v>0</v>
      </c>
      <c r="BL87" s="12">
        <f>IF('KWh (Cumulative) LI'!BL87=0,0,((('KWh (Monthly) ENTRY LI'!BL87*0.5)+'KWh (Cumulative) LI'!BK87-'Rebasing adj LI'!BL77)*BL114)*BL$19*BL$128)</f>
        <v>0</v>
      </c>
      <c r="BM87" s="12">
        <f>IF('KWh (Cumulative) LI'!BM87=0,0,((('KWh (Monthly) ENTRY LI'!BM87*0.5)+'KWh (Cumulative) LI'!BL87-'Rebasing adj LI'!BM77)*BM114)*BM$19*BM$128)</f>
        <v>0</v>
      </c>
      <c r="BN87" s="12">
        <f>IF('KWh (Cumulative) LI'!BN87=0,0,((('KWh (Monthly) ENTRY LI'!BN87*0.5)+'KWh (Cumulative) LI'!BM87-'Rebasing adj LI'!BN77)*BN114)*BN$19*BN$128)</f>
        <v>0</v>
      </c>
      <c r="BO87" s="12">
        <f>IF('KWh (Cumulative) LI'!BO87=0,0,((('KWh (Monthly) ENTRY LI'!BO87*0.5)+'KWh (Cumulative) LI'!BN87-'Rebasing adj LI'!BO77)*BO114)*BO$19*BO$128)</f>
        <v>0</v>
      </c>
      <c r="BP87" s="12">
        <f>IF('KWh (Cumulative) LI'!BP87=0,0,((('KWh (Monthly) ENTRY LI'!BP87*0.5)+'KWh (Cumulative) LI'!BO87-'Rebasing adj LI'!BP77)*BP114)*BP$19*BP$128)</f>
        <v>0</v>
      </c>
      <c r="BQ87" s="12">
        <f>IF('KWh (Cumulative) LI'!BQ87=0,0,((('KWh (Monthly) ENTRY LI'!BQ87*0.5)+'KWh (Cumulative) LI'!BP87-'Rebasing adj LI'!BQ77)*BQ114)*BQ$19*BQ$128)</f>
        <v>0</v>
      </c>
      <c r="BR87" s="12">
        <f>IF('KWh (Cumulative) LI'!BR87=0,0,((('KWh (Monthly) ENTRY LI'!BR87*0.5)+'KWh (Cumulative) LI'!BQ87-'Rebasing adj LI'!BR77)*BR114)*BR$19*BR$128)</f>
        <v>0</v>
      </c>
      <c r="BS87" s="12">
        <f>IF('KWh (Cumulative) LI'!BS87=0,0,((('KWh (Monthly) ENTRY LI'!BS87*0.5)+'KWh (Cumulative) LI'!BR87-'Rebasing adj LI'!BS77)*BS114)*BS$19*BS$128)</f>
        <v>0</v>
      </c>
      <c r="BT87" s="12">
        <f>IF('KWh (Cumulative) LI'!BT87=0,0,((('KWh (Monthly) ENTRY LI'!BT87*0.5)+'KWh (Cumulative) LI'!BS87-'Rebasing adj LI'!BT77)*BT114)*BT$19*BT$128)</f>
        <v>0</v>
      </c>
      <c r="BU87" s="12">
        <f>IF('KWh (Cumulative) LI'!BU87=0,0,((('KWh (Monthly) ENTRY LI'!BU87*0.5)+'KWh (Cumulative) LI'!BT87-'Rebasing adj LI'!BU77)*BU114)*BU$19*BU$128)</f>
        <v>0</v>
      </c>
      <c r="BV87" s="12">
        <f>IF('KWh (Cumulative) LI'!BV87=0,0,((('KWh (Monthly) ENTRY LI'!BV87*0.5)+'KWh (Cumulative) LI'!BU87-'Rebasing adj LI'!BV77)*BV114)*BV$19*BV$128)</f>
        <v>0</v>
      </c>
      <c r="BW87" s="12">
        <f>IF('KWh (Cumulative) LI'!BW87=0,0,((('KWh (Monthly) ENTRY LI'!BW87*0.5)+'KWh (Cumulative) LI'!BV87-'Rebasing adj LI'!BW77)*BW114)*BW$19*BW$128)</f>
        <v>0</v>
      </c>
      <c r="BX87" s="12">
        <f>IF('KWh (Cumulative) LI'!BX87=0,0,((('KWh (Monthly) ENTRY LI'!BX87*0.5)+'KWh (Cumulative) LI'!BW87-'Rebasing adj LI'!BX77)*BX114)*BX$19*BX$128)</f>
        <v>0</v>
      </c>
      <c r="BY87" s="12">
        <f>IF('KWh (Cumulative) LI'!BY87=0,0,((('KWh (Monthly) ENTRY LI'!BY87*0.5)+'KWh (Cumulative) LI'!BX87-'Rebasing adj LI'!BY77)*BY114)*BY$19*BY$128)</f>
        <v>0</v>
      </c>
      <c r="BZ87" s="12">
        <f>IF('KWh (Cumulative) LI'!BZ87=0,0,((('KWh (Monthly) ENTRY LI'!BZ87*0.5)+'KWh (Cumulative) LI'!BY87-'Rebasing adj LI'!BZ77)*BZ114)*BZ$19*BZ$128)</f>
        <v>0</v>
      </c>
      <c r="CA87" s="12">
        <f>IF('KWh (Cumulative) LI'!CA87=0,0,((('KWh (Monthly) ENTRY LI'!CA87*0.5)+'KWh (Cumulative) LI'!BZ87-'Rebasing adj LI'!CA77)*CA114)*CA$19*CA$128)</f>
        <v>0</v>
      </c>
      <c r="CB87" s="12">
        <f>IF('KWh (Cumulative) LI'!CB87=0,0,((('KWh (Monthly) ENTRY LI'!CB87*0.5)+'KWh (Cumulative) LI'!CA87-'Rebasing adj LI'!CB77)*CB114)*CB$19*CB$128)</f>
        <v>0</v>
      </c>
      <c r="CC87" s="12">
        <f>IF('KWh (Cumulative) LI'!CC87=0,0,((('KWh (Monthly) ENTRY LI'!CC87*0.5)+'KWh (Cumulative) LI'!CB87-'Rebasing adj LI'!CC77)*CC114)*CC$19*CC$128)</f>
        <v>0</v>
      </c>
      <c r="CD87" s="12">
        <f>IF('KWh (Cumulative) LI'!CD87=0,0,((('KWh (Monthly) ENTRY LI'!CD87*0.5)+'KWh (Cumulative) LI'!CC87-'Rebasing adj LI'!CD77)*CD114)*CD$19*CD$128)</f>
        <v>0</v>
      </c>
      <c r="CE87" s="12">
        <f>IF('KWh (Cumulative) LI'!CE87=0,0,((('KWh (Monthly) ENTRY LI'!CE87*0.5)+'KWh (Cumulative) LI'!CD87-'Rebasing adj LI'!CE77)*CE114)*CE$19*CE$128)</f>
        <v>0</v>
      </c>
      <c r="CF87" s="12">
        <f>IF('KWh (Cumulative) LI'!CF87=0,0,((('KWh (Monthly) ENTRY LI'!CF87*0.5)+'KWh (Cumulative) LI'!CE87-'Rebasing adj LI'!CF77)*CF114)*CF$19*CF$128)</f>
        <v>0</v>
      </c>
      <c r="CG87" s="12">
        <f>IF('KWh (Cumulative) LI'!CG87=0,0,((('KWh (Monthly) ENTRY LI'!CG87*0.5)+'KWh (Cumulative) LI'!CF87-'Rebasing adj LI'!CG77)*CG114)*CG$19*CG$128)</f>
        <v>0</v>
      </c>
      <c r="CH87" s="12">
        <f>IF('KWh (Cumulative) LI'!CH87=0,0,((('KWh (Monthly) ENTRY LI'!CH87*0.5)+'KWh (Cumulative) LI'!CG87-'Rebasing adj LI'!CH77)*CH114)*CH$19*CH$128)</f>
        <v>0</v>
      </c>
      <c r="CI87" s="12">
        <f>IF('KWh (Cumulative) LI'!CI87=0,0,((('KWh (Monthly) ENTRY LI'!CI87*0.5)+'KWh (Cumulative) LI'!CH87-'Rebasing adj LI'!CI77)*CI114)*CI$19*CI$128)</f>
        <v>0</v>
      </c>
      <c r="CJ87" s="12">
        <f>IF('KWh (Cumulative) LI'!CJ87=0,0,((('KWh (Monthly) ENTRY LI'!CJ87*0.5)+'KWh (Cumulative) LI'!CI87-'Rebasing adj LI'!CJ77)*CJ114)*CJ$19*CJ$128)</f>
        <v>0</v>
      </c>
    </row>
    <row r="88" spans="1:88" s="6" customFormat="1" x14ac:dyDescent="0.35">
      <c r="A88" s="298"/>
      <c r="B88" s="47" t="s">
        <v>4</v>
      </c>
      <c r="C88" s="12">
        <f>IF('KWh (Cumulative) LI'!C88=0,0,((('KWh (Monthly) ENTRY LI'!C88*0.5)-'Rebasing adj LI'!C78)*C115)*C$19*C$128)</f>
        <v>0</v>
      </c>
      <c r="D88" s="12">
        <f>IF('KWh (Cumulative) LI'!D88=0,0,((('KWh (Monthly) ENTRY LI'!D88*0.5)+'KWh (Cumulative) LI'!C88-'Rebasing adj LI'!D78)*D115)*D$19*D$128)</f>
        <v>0</v>
      </c>
      <c r="E88" s="12">
        <f>IF('KWh (Cumulative) LI'!E88=0,0,((('KWh (Monthly) ENTRY LI'!E88*0.5)+'KWh (Cumulative) LI'!D88-'Rebasing adj LI'!E78)*E115)*E$19*E$128)</f>
        <v>0</v>
      </c>
      <c r="F88" s="12">
        <f>IF('KWh (Cumulative) LI'!F88=0,0,((('KWh (Monthly) ENTRY LI'!F88*0.5)+'KWh (Cumulative) LI'!E88-'Rebasing adj LI'!F78)*F115)*F$19*F$128)</f>
        <v>0</v>
      </c>
      <c r="G88" s="12">
        <f>IF('KWh (Cumulative) LI'!G88=0,0,((('KWh (Monthly) ENTRY LI'!G88*0.5)+'KWh (Cumulative) LI'!F88-'Rebasing adj LI'!G78)*G115)*G$19*G$128)</f>
        <v>0</v>
      </c>
      <c r="H88" s="12">
        <f>IF('KWh (Cumulative) LI'!H88=0,0,((('KWh (Monthly) ENTRY LI'!H88*0.5)+'KWh (Cumulative) LI'!G88-'Rebasing adj LI'!H78)*H115)*H$19*H$128)</f>
        <v>0</v>
      </c>
      <c r="I88" s="12">
        <f>IF('KWh (Cumulative) LI'!I88=0,0,((('KWh (Monthly) ENTRY LI'!I88*0.5)+'KWh (Cumulative) LI'!H88-'Rebasing adj LI'!I78)*I115)*I$19*I$128)</f>
        <v>0</v>
      </c>
      <c r="J88" s="12">
        <f>IF('KWh (Cumulative) LI'!J88=0,0,((('KWh (Monthly) ENTRY LI'!J88*0.5)+'KWh (Cumulative) LI'!I88-'Rebasing adj LI'!J78)*J115)*J$19*J$128)</f>
        <v>0</v>
      </c>
      <c r="K88" s="12">
        <f>IF('KWh (Cumulative) LI'!K88=0,0,((('KWh (Monthly) ENTRY LI'!K88*0.5)+'KWh (Cumulative) LI'!J88-'Rebasing adj LI'!K78)*K115)*K$19*K$128)</f>
        <v>0</v>
      </c>
      <c r="L88" s="12">
        <f>IF('KWh (Cumulative) LI'!L88=0,0,((('KWh (Monthly) ENTRY LI'!L88*0.5)+'KWh (Cumulative) LI'!K88-'Rebasing adj LI'!L78)*L115)*L$19*L$128)</f>
        <v>0</v>
      </c>
      <c r="M88" s="12">
        <f>IF('KWh (Cumulative) LI'!M88=0,0,((('KWh (Monthly) ENTRY LI'!M88*0.5)+'KWh (Cumulative) LI'!L88-'Rebasing adj LI'!M78)*M115)*M$19*M$128)</f>
        <v>0</v>
      </c>
      <c r="N88" s="12">
        <f>IF('KWh (Cumulative) LI'!N88=0,0,((('KWh (Monthly) ENTRY LI'!N88*0.5)+'KWh (Cumulative) LI'!M88-'Rebasing adj LI'!N78)*N115)*N$19*N$128)</f>
        <v>0</v>
      </c>
      <c r="O88" s="12">
        <f>IF('KWh (Cumulative) LI'!O88=0,0,((('KWh (Monthly) ENTRY LI'!O88*0.5)+'KWh (Cumulative) LI'!N88-'Rebasing adj LI'!O78)*O115)*O$19*O$128)</f>
        <v>0</v>
      </c>
      <c r="P88" s="12">
        <f>IF('KWh (Cumulative) LI'!P88=0,0,((('KWh (Monthly) ENTRY LI'!P88*0.5)+'KWh (Cumulative) LI'!O88-'Rebasing adj LI'!P78)*P115)*P$19*P$128)</f>
        <v>0</v>
      </c>
      <c r="Q88" s="12">
        <f>IF('KWh (Cumulative) LI'!Q88=0,0,((('KWh (Monthly) ENTRY LI'!Q88*0.5)+'KWh (Cumulative) LI'!P88-'Rebasing adj LI'!Q78)*Q115)*Q$19*Q$128)</f>
        <v>0</v>
      </c>
      <c r="R88" s="12">
        <f>IF('KWh (Cumulative) LI'!R88=0,0,((('KWh (Monthly) ENTRY LI'!R88*0.5)+'KWh (Cumulative) LI'!Q88-'Rebasing adj LI'!R78)*R115)*R$19*R$128)</f>
        <v>0</v>
      </c>
      <c r="S88" s="12">
        <f>IF('KWh (Cumulative) LI'!S88=0,0,((('KWh (Monthly) ENTRY LI'!S88*0.5)+'KWh (Cumulative) LI'!R88-'Rebasing adj LI'!S78)*S115)*S$19*S$128)</f>
        <v>0</v>
      </c>
      <c r="T88" s="12">
        <f>IF('KWh (Cumulative) LI'!T88=0,0,((('KWh (Monthly) ENTRY LI'!T88*0.5)+'KWh (Cumulative) LI'!S88-'Rebasing adj LI'!T78)*T115)*T$19*T$128)</f>
        <v>0</v>
      </c>
      <c r="U88" s="12">
        <f>IF('KWh (Cumulative) LI'!U88=0,0,((('KWh (Monthly) ENTRY LI'!U88*0.5)+'KWh (Cumulative) LI'!T88-'Rebasing adj LI'!U78)*U115)*U$19*U$128)</f>
        <v>0</v>
      </c>
      <c r="V88" s="12">
        <f>IF('KWh (Cumulative) LI'!V88=0,0,((('KWh (Monthly) ENTRY LI'!V88*0.5)+'KWh (Cumulative) LI'!U88-'Rebasing adj LI'!V78)*V115)*V$19*V$128)</f>
        <v>0</v>
      </c>
      <c r="W88" s="12">
        <f>IF('KWh (Cumulative) LI'!W88=0,0,((('KWh (Monthly) ENTRY LI'!W88*0.5)+'KWh (Cumulative) LI'!V88-'Rebasing adj LI'!W78)*W115)*W$19*W$128)</f>
        <v>0</v>
      </c>
      <c r="X88" s="12">
        <f>IF('KWh (Cumulative) LI'!X88=0,0,((('KWh (Monthly) ENTRY LI'!X88*0.5)+'KWh (Cumulative) LI'!W88-'Rebasing adj LI'!X78)*X115)*X$19*X$128)</f>
        <v>0</v>
      </c>
      <c r="Y88" s="12">
        <f>IF('KWh (Cumulative) LI'!Y88=0,0,((('KWh (Monthly) ENTRY LI'!Y88*0.5)+'KWh (Cumulative) LI'!X88-'Rebasing adj LI'!Y78)*Y115)*Y$19*Y$128)</f>
        <v>0</v>
      </c>
      <c r="Z88" s="12">
        <f>IF('KWh (Cumulative) LI'!Z88=0,0,((('KWh (Monthly) ENTRY LI'!Z88*0.5)+'KWh (Cumulative) LI'!Y88-'Rebasing adj LI'!Z78)*Z115)*Z$19*Z$128)</f>
        <v>0</v>
      </c>
      <c r="AA88" s="12">
        <f>IF('KWh (Cumulative) LI'!AA88=0,0,((('KWh (Monthly) ENTRY LI'!AA88*0.5)+'KWh (Cumulative) LI'!Z88-'Rebasing adj LI'!AA78)*AA115)*AA$19*AA$128)</f>
        <v>0</v>
      </c>
      <c r="AB88" s="12">
        <f>IF('KWh (Cumulative) LI'!AB88=0,0,((('KWh (Monthly) ENTRY LI'!AB88*0.5)+'KWh (Cumulative) LI'!AA88-'Rebasing adj LI'!AB78)*AB115)*AB$19*AB$128)</f>
        <v>0</v>
      </c>
      <c r="AC88" s="12">
        <f>IF('KWh (Cumulative) LI'!AC88=0,0,((('KWh (Monthly) ENTRY LI'!AC88*0.5)+'KWh (Cumulative) LI'!AB88-'Rebasing adj LI'!AC78)*AC115)*AC$19*AC$128)</f>
        <v>0</v>
      </c>
      <c r="AD88" s="12">
        <f>IF('KWh (Cumulative) LI'!AD88=0,0,((('KWh (Monthly) ENTRY LI'!AD88*0.5)+'KWh (Cumulative) LI'!AC88-'Rebasing adj LI'!AD78)*AD115)*AD$19*AD$128)</f>
        <v>0</v>
      </c>
      <c r="AE88" s="12">
        <f>IF('KWh (Cumulative) LI'!AE88=0,0,((('KWh (Monthly) ENTRY LI'!AE88*0.5)+'KWh (Cumulative) LI'!AD88-'Rebasing adj LI'!AE78)*AE115)*AE$19*AE$128)</f>
        <v>0</v>
      </c>
      <c r="AF88" s="12">
        <f>IF('KWh (Cumulative) LI'!AF88=0,0,((('KWh (Monthly) ENTRY LI'!AF88*0.5)+'KWh (Cumulative) LI'!AE88-'Rebasing adj LI'!AF78)*AF115)*AF$19*AF$128)</f>
        <v>0</v>
      </c>
      <c r="AG88" s="12">
        <f>IF('KWh (Cumulative) LI'!AG88=0,0,((('KWh (Monthly) ENTRY LI'!AG88*0.5)+'KWh (Cumulative) LI'!AF88-'Rebasing adj LI'!AG78)*AG115)*AG$19*AG$128)</f>
        <v>0</v>
      </c>
      <c r="AH88" s="12">
        <f>IF('KWh (Cumulative) LI'!AH88=0,0,((('KWh (Monthly) ENTRY LI'!AH88*0.5)+'KWh (Cumulative) LI'!AG88-'Rebasing adj LI'!AH78)*AH115)*AH$19*AH$128)</f>
        <v>0</v>
      </c>
      <c r="AI88" s="12">
        <f>IF('KWh (Cumulative) LI'!AI88=0,0,((('KWh (Monthly) ENTRY LI'!AI88*0.5)+'KWh (Cumulative) LI'!AH88-'Rebasing adj LI'!AI78)*AI115)*AI$19*AI$128)</f>
        <v>0</v>
      </c>
      <c r="AJ88" s="12">
        <f>IF('KWh (Cumulative) LI'!AJ88=0,0,((('KWh (Monthly) ENTRY LI'!AJ88*0.5)+'KWh (Cumulative) LI'!AI88-'Rebasing adj LI'!AJ78)*AJ115)*AJ$19*AJ$128)</f>
        <v>0</v>
      </c>
      <c r="AK88" s="12">
        <f>IF('KWh (Cumulative) LI'!AK88=0,0,((('KWh (Monthly) ENTRY LI'!AK88*0.5)+'KWh (Cumulative) LI'!AJ88-'Rebasing adj LI'!AK78)*AK115)*AK$19*AK$128)</f>
        <v>0</v>
      </c>
      <c r="AL88" s="12">
        <f>IF('KWh (Cumulative) LI'!AL88=0,0,((('KWh (Monthly) ENTRY LI'!AL88*0.5)+'KWh (Cumulative) LI'!AK88-'Rebasing adj LI'!AL78)*AL115)*AL$19*AL$128)</f>
        <v>0</v>
      </c>
      <c r="AM88" s="12">
        <f>IF('KWh (Cumulative) LI'!AM88=0,0,((('KWh (Monthly) ENTRY LI'!AM88*0.5)+'KWh (Cumulative) LI'!AL88-'Rebasing adj LI'!AM78)*AM115)*AM$19*AM$128)</f>
        <v>0</v>
      </c>
      <c r="AN88" s="12">
        <f>IF('KWh (Cumulative) LI'!AN88=0,0,((('KWh (Monthly) ENTRY LI'!AN88*0.5)+'KWh (Cumulative) LI'!AM88-'Rebasing adj LI'!AN78)*AN115)*AN$19*AN$128)</f>
        <v>0</v>
      </c>
      <c r="AO88" s="12">
        <f>IF('KWh (Cumulative) LI'!AO88=0,0,((('KWh (Monthly) ENTRY LI'!AO88*0.5)+'KWh (Cumulative) LI'!AN88-'Rebasing adj LI'!AO78)*AO115)*AO$19*AO$128)</f>
        <v>0</v>
      </c>
      <c r="AP88" s="12">
        <f>IF('KWh (Cumulative) LI'!AP88=0,0,((('KWh (Monthly) ENTRY LI'!AP88*0.5)+'KWh (Cumulative) LI'!AO88-'Rebasing adj LI'!AP78)*AP115)*AP$19*AP$128)</f>
        <v>0</v>
      </c>
      <c r="AQ88" s="12">
        <f>IF('KWh (Cumulative) LI'!AQ88=0,0,((('KWh (Monthly) ENTRY LI'!AQ88*0.5)+'KWh (Cumulative) LI'!AP88-'Rebasing adj LI'!AQ78)*AQ115)*AQ$19*AQ$128)</f>
        <v>0</v>
      </c>
      <c r="AR88" s="12">
        <f>IF('KWh (Cumulative) LI'!AR88=0,0,((('KWh (Monthly) ENTRY LI'!AR88*0.5)+'KWh (Cumulative) LI'!AQ88-'Rebasing adj LI'!AR78)*AR115)*AR$19*AR$128)</f>
        <v>0</v>
      </c>
      <c r="AS88" s="12">
        <f>IF('KWh (Cumulative) LI'!AS88=0,0,((('KWh (Monthly) ENTRY LI'!AS88*0.5)+'KWh (Cumulative) LI'!AR88-'Rebasing adj LI'!AS78)*AS115)*AS$19*AS$128)</f>
        <v>0</v>
      </c>
      <c r="AT88" s="12">
        <f>IF('KWh (Cumulative) LI'!AT88=0,0,((('KWh (Monthly) ENTRY LI'!AT88*0.5)+'KWh (Cumulative) LI'!AS88-'Rebasing adj LI'!AT78)*AT115)*AT$19*AT$128)</f>
        <v>0</v>
      </c>
      <c r="AU88" s="12">
        <f>IF('KWh (Cumulative) LI'!AU88=0,0,((('KWh (Monthly) ENTRY LI'!AU88*0.5)+'KWh (Cumulative) LI'!AT88-'Rebasing adj LI'!AU78)*AU115)*AU$19*AU$128)</f>
        <v>0</v>
      </c>
      <c r="AV88" s="12">
        <f>IF('KWh (Cumulative) LI'!AV88=0,0,((('KWh (Monthly) ENTRY LI'!AV88*0.5)+'KWh (Cumulative) LI'!AU88-'Rebasing adj LI'!AV78)*AV115)*AV$19*AV$128)</f>
        <v>0</v>
      </c>
      <c r="AW88" s="12">
        <f>IF('KWh (Cumulative) LI'!AW88=0,0,((('KWh (Monthly) ENTRY LI'!AW88*0.5)+'KWh (Cumulative) LI'!AV88-'Rebasing adj LI'!AW78)*AW115)*AW$19*AW$128)</f>
        <v>0</v>
      </c>
      <c r="AX88" s="12">
        <f>IF('KWh (Cumulative) LI'!AX88=0,0,((('KWh (Monthly) ENTRY LI'!AX88*0.5)+'KWh (Cumulative) LI'!AW88-'Rebasing adj LI'!AX78)*AX115)*AX$19*AX$128)</f>
        <v>0</v>
      </c>
      <c r="AY88" s="12">
        <f>IF('KWh (Cumulative) LI'!AY88=0,0,((('KWh (Monthly) ENTRY LI'!AY88*0.5)+'KWh (Cumulative) LI'!AX88-'Rebasing adj LI'!AY78)*AY115)*AY$19*AY$128)</f>
        <v>0</v>
      </c>
      <c r="AZ88" s="12">
        <f>IF('KWh (Cumulative) LI'!AZ88=0,0,((('KWh (Monthly) ENTRY LI'!AZ88*0.5)+'KWh (Cumulative) LI'!AY88-'Rebasing adj LI'!AZ78)*AZ115)*AZ$19*AZ$128)</f>
        <v>0</v>
      </c>
      <c r="BA88" s="12">
        <f>IF('KWh (Cumulative) LI'!BA88=0,0,((('KWh (Monthly) ENTRY LI'!BA88*0.5)+'KWh (Cumulative) LI'!AZ88-'Rebasing adj LI'!BA78)*BA115)*BA$19*BA$128)</f>
        <v>0</v>
      </c>
      <c r="BB88" s="12">
        <f>IF('KWh (Cumulative) LI'!BB88=0,0,((('KWh (Monthly) ENTRY LI'!BB88*0.5)+'KWh (Cumulative) LI'!BA88-'Rebasing adj LI'!BB78)*BB115)*BB$19*BB$128)</f>
        <v>0</v>
      </c>
      <c r="BC88" s="12">
        <f>IF('KWh (Cumulative) LI'!BC88=0,0,((('KWh (Monthly) ENTRY LI'!BC88*0.5)+'KWh (Cumulative) LI'!BB88-'Rebasing adj LI'!BC78)*BC115)*BC$19*BC$128)</f>
        <v>0</v>
      </c>
      <c r="BD88" s="12">
        <f>IF('KWh (Cumulative) LI'!BD88=0,0,((('KWh (Monthly) ENTRY LI'!BD88*0.5)+'KWh (Cumulative) LI'!BC88-'Rebasing adj LI'!BD78)*BD115)*BD$19*BD$128)</f>
        <v>0</v>
      </c>
      <c r="BE88" s="12">
        <f>IF('KWh (Cumulative) LI'!BE88=0,0,((('KWh (Monthly) ENTRY LI'!BE88*0.5)+'KWh (Cumulative) LI'!BD88-'Rebasing adj LI'!BE78)*BE115)*BE$19*BE$128)</f>
        <v>0</v>
      </c>
      <c r="BF88" s="12">
        <f>IF('KWh (Cumulative) LI'!BF88=0,0,((('KWh (Monthly) ENTRY LI'!BF88*0.5)+'KWh (Cumulative) LI'!BE88-'Rebasing adj LI'!BF78)*BF115)*BF$19*BF$128)</f>
        <v>0</v>
      </c>
      <c r="BG88" s="12">
        <f>IF('KWh (Cumulative) LI'!BG88=0,0,((('KWh (Monthly) ENTRY LI'!BG88*0.5)+'KWh (Cumulative) LI'!BF88-'Rebasing adj LI'!BG78)*BG115)*BG$19*BG$128)</f>
        <v>0</v>
      </c>
      <c r="BH88" s="12">
        <f>IF('KWh (Cumulative) LI'!BH88=0,0,((('KWh (Monthly) ENTRY LI'!BH88*0.5)+'KWh (Cumulative) LI'!BG88-'Rebasing adj LI'!BH78)*BH115)*BH$19*BH$128)</f>
        <v>0</v>
      </c>
      <c r="BI88" s="12">
        <f>IF('KWh (Cumulative) LI'!BI88=0,0,((('KWh (Monthly) ENTRY LI'!BI88*0.5)+'KWh (Cumulative) LI'!BH88-'Rebasing adj LI'!BI78)*BI115)*BI$19*BI$128)</f>
        <v>0</v>
      </c>
      <c r="BJ88" s="12">
        <f>IF('KWh (Cumulative) LI'!BJ88=0,0,((('KWh (Monthly) ENTRY LI'!BJ88*0.5)+'KWh (Cumulative) LI'!BI88-'Rebasing adj LI'!BJ78)*BJ115)*BJ$19*BJ$128)</f>
        <v>0</v>
      </c>
      <c r="BK88" s="12">
        <f>IF('KWh (Cumulative) LI'!BK88=0,0,((('KWh (Monthly) ENTRY LI'!BK88*0.5)+'KWh (Cumulative) LI'!BJ88-'Rebasing adj LI'!BK78)*BK115)*BK$19*BK$128)</f>
        <v>0</v>
      </c>
      <c r="BL88" s="12">
        <f>IF('KWh (Cumulative) LI'!BL88=0,0,((('KWh (Monthly) ENTRY LI'!BL88*0.5)+'KWh (Cumulative) LI'!BK88-'Rebasing adj LI'!BL78)*BL115)*BL$19*BL$128)</f>
        <v>0</v>
      </c>
      <c r="BM88" s="12">
        <f>IF('KWh (Cumulative) LI'!BM88=0,0,((('KWh (Monthly) ENTRY LI'!BM88*0.5)+'KWh (Cumulative) LI'!BL88-'Rebasing adj LI'!BM78)*BM115)*BM$19*BM$128)</f>
        <v>0</v>
      </c>
      <c r="BN88" s="12">
        <f>IF('KWh (Cumulative) LI'!BN88=0,0,((('KWh (Monthly) ENTRY LI'!BN88*0.5)+'KWh (Cumulative) LI'!BM88-'Rebasing adj LI'!BN78)*BN115)*BN$19*BN$128)</f>
        <v>0</v>
      </c>
      <c r="BO88" s="12">
        <f>IF('KWh (Cumulative) LI'!BO88=0,0,((('KWh (Monthly) ENTRY LI'!BO88*0.5)+'KWh (Cumulative) LI'!BN88-'Rebasing adj LI'!BO78)*BO115)*BO$19*BO$128)</f>
        <v>0</v>
      </c>
      <c r="BP88" s="12">
        <f>IF('KWh (Cumulative) LI'!BP88=0,0,((('KWh (Monthly) ENTRY LI'!BP88*0.5)+'KWh (Cumulative) LI'!BO88-'Rebasing adj LI'!BP78)*BP115)*BP$19*BP$128)</f>
        <v>0</v>
      </c>
      <c r="BQ88" s="12">
        <f>IF('KWh (Cumulative) LI'!BQ88=0,0,((('KWh (Monthly) ENTRY LI'!BQ88*0.5)+'KWh (Cumulative) LI'!BP88-'Rebasing adj LI'!BQ78)*BQ115)*BQ$19*BQ$128)</f>
        <v>0</v>
      </c>
      <c r="BR88" s="12">
        <f>IF('KWh (Cumulative) LI'!BR88=0,0,((('KWh (Monthly) ENTRY LI'!BR88*0.5)+'KWh (Cumulative) LI'!BQ88-'Rebasing adj LI'!BR78)*BR115)*BR$19*BR$128)</f>
        <v>0</v>
      </c>
      <c r="BS88" s="12">
        <f>IF('KWh (Cumulative) LI'!BS88=0,0,((('KWh (Monthly) ENTRY LI'!BS88*0.5)+'KWh (Cumulative) LI'!BR88-'Rebasing adj LI'!BS78)*BS115)*BS$19*BS$128)</f>
        <v>0</v>
      </c>
      <c r="BT88" s="12">
        <f>IF('KWh (Cumulative) LI'!BT88=0,0,((('KWh (Monthly) ENTRY LI'!BT88*0.5)+'KWh (Cumulative) LI'!BS88-'Rebasing adj LI'!BT78)*BT115)*BT$19*BT$128)</f>
        <v>0</v>
      </c>
      <c r="BU88" s="12">
        <f>IF('KWh (Cumulative) LI'!BU88=0,0,((('KWh (Monthly) ENTRY LI'!BU88*0.5)+'KWh (Cumulative) LI'!BT88-'Rebasing adj LI'!BU78)*BU115)*BU$19*BU$128)</f>
        <v>0</v>
      </c>
      <c r="BV88" s="12">
        <f>IF('KWh (Cumulative) LI'!BV88=0,0,((('KWh (Monthly) ENTRY LI'!BV88*0.5)+'KWh (Cumulative) LI'!BU88-'Rebasing adj LI'!BV78)*BV115)*BV$19*BV$128)</f>
        <v>0</v>
      </c>
      <c r="BW88" s="12">
        <f>IF('KWh (Cumulative) LI'!BW88=0,0,((('KWh (Monthly) ENTRY LI'!BW88*0.5)+'KWh (Cumulative) LI'!BV88-'Rebasing adj LI'!BW78)*BW115)*BW$19*BW$128)</f>
        <v>0</v>
      </c>
      <c r="BX88" s="12">
        <f>IF('KWh (Cumulative) LI'!BX88=0,0,((('KWh (Monthly) ENTRY LI'!BX88*0.5)+'KWh (Cumulative) LI'!BW88-'Rebasing adj LI'!BX78)*BX115)*BX$19*BX$128)</f>
        <v>0</v>
      </c>
      <c r="BY88" s="12">
        <f>IF('KWh (Cumulative) LI'!BY88=0,0,((('KWh (Monthly) ENTRY LI'!BY88*0.5)+'KWh (Cumulative) LI'!BX88-'Rebasing adj LI'!BY78)*BY115)*BY$19*BY$128)</f>
        <v>0</v>
      </c>
      <c r="BZ88" s="12">
        <f>IF('KWh (Cumulative) LI'!BZ88=0,0,((('KWh (Monthly) ENTRY LI'!BZ88*0.5)+'KWh (Cumulative) LI'!BY88-'Rebasing adj LI'!BZ78)*BZ115)*BZ$19*BZ$128)</f>
        <v>0</v>
      </c>
      <c r="CA88" s="12">
        <f>IF('KWh (Cumulative) LI'!CA88=0,0,((('KWh (Monthly) ENTRY LI'!CA88*0.5)+'KWh (Cumulative) LI'!BZ88-'Rebasing adj LI'!CA78)*CA115)*CA$19*CA$128)</f>
        <v>0</v>
      </c>
      <c r="CB88" s="12">
        <f>IF('KWh (Cumulative) LI'!CB88=0,0,((('KWh (Monthly) ENTRY LI'!CB88*0.5)+'KWh (Cumulative) LI'!CA88-'Rebasing adj LI'!CB78)*CB115)*CB$19*CB$128)</f>
        <v>0</v>
      </c>
      <c r="CC88" s="12">
        <f>IF('KWh (Cumulative) LI'!CC88=0,0,((('KWh (Monthly) ENTRY LI'!CC88*0.5)+'KWh (Cumulative) LI'!CB88-'Rebasing adj LI'!CC78)*CC115)*CC$19*CC$128)</f>
        <v>0</v>
      </c>
      <c r="CD88" s="12">
        <f>IF('KWh (Cumulative) LI'!CD88=0,0,((('KWh (Monthly) ENTRY LI'!CD88*0.5)+'KWh (Cumulative) LI'!CC88-'Rebasing adj LI'!CD78)*CD115)*CD$19*CD$128)</f>
        <v>0</v>
      </c>
      <c r="CE88" s="12">
        <f>IF('KWh (Cumulative) LI'!CE88=0,0,((('KWh (Monthly) ENTRY LI'!CE88*0.5)+'KWh (Cumulative) LI'!CD88-'Rebasing adj LI'!CE78)*CE115)*CE$19*CE$128)</f>
        <v>0</v>
      </c>
      <c r="CF88" s="12">
        <f>IF('KWh (Cumulative) LI'!CF88=0,0,((('KWh (Monthly) ENTRY LI'!CF88*0.5)+'KWh (Cumulative) LI'!CE88-'Rebasing adj LI'!CF78)*CF115)*CF$19*CF$128)</f>
        <v>0</v>
      </c>
      <c r="CG88" s="12">
        <f>IF('KWh (Cumulative) LI'!CG88=0,0,((('KWh (Monthly) ENTRY LI'!CG88*0.5)+'KWh (Cumulative) LI'!CF88-'Rebasing adj LI'!CG78)*CG115)*CG$19*CG$128)</f>
        <v>0</v>
      </c>
      <c r="CH88" s="12">
        <f>IF('KWh (Cumulative) LI'!CH88=0,0,((('KWh (Monthly) ENTRY LI'!CH88*0.5)+'KWh (Cumulative) LI'!CG88-'Rebasing adj LI'!CH78)*CH115)*CH$19*CH$128)</f>
        <v>0</v>
      </c>
      <c r="CI88" s="12">
        <f>IF('KWh (Cumulative) LI'!CI88=0,0,((('KWh (Monthly) ENTRY LI'!CI88*0.5)+'KWh (Cumulative) LI'!CH88-'Rebasing adj LI'!CI78)*CI115)*CI$19*CI$128)</f>
        <v>0</v>
      </c>
      <c r="CJ88" s="12">
        <f>IF('KWh (Cumulative) LI'!CJ88=0,0,((('KWh (Monthly) ENTRY LI'!CJ88*0.5)+'KWh (Cumulative) LI'!CI88-'Rebasing adj LI'!CJ78)*CJ115)*CJ$19*CJ$128)</f>
        <v>0</v>
      </c>
    </row>
    <row r="89" spans="1:88" s="6" customFormat="1" x14ac:dyDescent="0.35">
      <c r="A89" s="299"/>
      <c r="B89" s="47" t="s">
        <v>14</v>
      </c>
      <c r="C89" s="12">
        <f>IF('KWh (Cumulative) LI'!C89=0,0,((('KWh (Monthly) ENTRY LI'!C89*0.5)-'Rebasing adj LI'!C79)*C116)*C$19*C$128)</f>
        <v>0</v>
      </c>
      <c r="D89" s="12">
        <f>IF('KWh (Cumulative) LI'!D89=0,0,((('KWh (Monthly) ENTRY LI'!D89*0.5)+'KWh (Cumulative) LI'!C89-'Rebasing adj LI'!D79)*D116)*D$19*D$128)</f>
        <v>0</v>
      </c>
      <c r="E89" s="12">
        <f>IF('KWh (Cumulative) LI'!E89=0,0,((('KWh (Monthly) ENTRY LI'!E89*0.5)+'KWh (Cumulative) LI'!D89-'Rebasing adj LI'!E79)*E116)*E$19*E$128)</f>
        <v>0</v>
      </c>
      <c r="F89" s="12">
        <f>IF('KWh (Cumulative) LI'!F89=0,0,((('KWh (Monthly) ENTRY LI'!F89*0.5)+'KWh (Cumulative) LI'!E89-'Rebasing adj LI'!F79)*F116)*F$19*F$128)</f>
        <v>0</v>
      </c>
      <c r="G89" s="12">
        <f>IF('KWh (Cumulative) LI'!G89=0,0,((('KWh (Monthly) ENTRY LI'!G89*0.5)+'KWh (Cumulative) LI'!F89-'Rebasing adj LI'!G79)*G116)*G$19*G$128)</f>
        <v>0</v>
      </c>
      <c r="H89" s="12">
        <f>IF('KWh (Cumulative) LI'!H89=0,0,((('KWh (Monthly) ENTRY LI'!H89*0.5)+'KWh (Cumulative) LI'!G89-'Rebasing adj LI'!H79)*H116)*H$19*H$128)</f>
        <v>0</v>
      </c>
      <c r="I89" s="12">
        <f>IF('KWh (Cumulative) LI'!I89=0,0,((('KWh (Monthly) ENTRY LI'!I89*0.5)+'KWh (Cumulative) LI'!H89-'Rebasing adj LI'!I79)*I116)*I$19*I$128)</f>
        <v>0</v>
      </c>
      <c r="J89" s="12">
        <f>IF('KWh (Cumulative) LI'!J89=0,0,((('KWh (Monthly) ENTRY LI'!J89*0.5)+'KWh (Cumulative) LI'!I89-'Rebasing adj LI'!J79)*J116)*J$19*J$128)</f>
        <v>0</v>
      </c>
      <c r="K89" s="12">
        <f>IF('KWh (Cumulative) LI'!K89=0,0,((('KWh (Monthly) ENTRY LI'!K89*0.5)+'KWh (Cumulative) LI'!J89-'Rebasing adj LI'!K79)*K116)*K$19*K$128)</f>
        <v>0</v>
      </c>
      <c r="L89" s="12">
        <f>IF('KWh (Cumulative) LI'!L89=0,0,((('KWh (Monthly) ENTRY LI'!L89*0.5)+'KWh (Cumulative) LI'!K89-'Rebasing adj LI'!L79)*L116)*L$19*L$128)</f>
        <v>0</v>
      </c>
      <c r="M89" s="12">
        <f>IF('KWh (Cumulative) LI'!M89=0,0,((('KWh (Monthly) ENTRY LI'!M89*0.5)+'KWh (Cumulative) LI'!L89-'Rebasing adj LI'!M79)*M116)*M$19*M$128)</f>
        <v>0</v>
      </c>
      <c r="N89" s="12">
        <f>IF('KWh (Cumulative) LI'!N89=0,0,((('KWh (Monthly) ENTRY LI'!N89*0.5)+'KWh (Cumulative) LI'!M89-'Rebasing adj LI'!N79)*N116)*N$19*N$128)</f>
        <v>0</v>
      </c>
      <c r="O89" s="12">
        <f>IF('KWh (Cumulative) LI'!O89=0,0,((('KWh (Monthly) ENTRY LI'!O89*0.5)+'KWh (Cumulative) LI'!N89-'Rebasing adj LI'!O79)*O116)*O$19*O$128)</f>
        <v>0</v>
      </c>
      <c r="P89" s="12">
        <f>IF('KWh (Cumulative) LI'!P89=0,0,((('KWh (Monthly) ENTRY LI'!P89*0.5)+'KWh (Cumulative) LI'!O89-'Rebasing adj LI'!P79)*P116)*P$19*P$128)</f>
        <v>0</v>
      </c>
      <c r="Q89" s="12">
        <f>IF('KWh (Cumulative) LI'!Q89=0,0,((('KWh (Monthly) ENTRY LI'!Q89*0.5)+'KWh (Cumulative) LI'!P89-'Rebasing adj LI'!Q79)*Q116)*Q$19*Q$128)</f>
        <v>0</v>
      </c>
      <c r="R89" s="12">
        <f>IF('KWh (Cumulative) LI'!R89=0,0,((('KWh (Monthly) ENTRY LI'!R89*0.5)+'KWh (Cumulative) LI'!Q89-'Rebasing adj LI'!R79)*R116)*R$19*R$128)</f>
        <v>0</v>
      </c>
      <c r="S89" s="12">
        <f>IF('KWh (Cumulative) LI'!S89=0,0,((('KWh (Monthly) ENTRY LI'!S89*0.5)+'KWh (Cumulative) LI'!R89-'Rebasing adj LI'!S79)*S116)*S$19*S$128)</f>
        <v>0</v>
      </c>
      <c r="T89" s="12">
        <f>IF('KWh (Cumulative) LI'!T89=0,0,((('KWh (Monthly) ENTRY LI'!T89*0.5)+'KWh (Cumulative) LI'!S89-'Rebasing adj LI'!T79)*T116)*T$19*T$128)</f>
        <v>0</v>
      </c>
      <c r="U89" s="12">
        <f>IF('KWh (Cumulative) LI'!U89=0,0,((('KWh (Monthly) ENTRY LI'!U89*0.5)+'KWh (Cumulative) LI'!T89-'Rebasing adj LI'!U79)*U116)*U$19*U$128)</f>
        <v>0</v>
      </c>
      <c r="V89" s="12">
        <f>IF('KWh (Cumulative) LI'!V89=0,0,((('KWh (Monthly) ENTRY LI'!V89*0.5)+'KWh (Cumulative) LI'!U89-'Rebasing adj LI'!V79)*V116)*V$19*V$128)</f>
        <v>0</v>
      </c>
      <c r="W89" s="12">
        <f>IF('KWh (Cumulative) LI'!W89=0,0,((('KWh (Monthly) ENTRY LI'!W89*0.5)+'KWh (Cumulative) LI'!V89-'Rebasing adj LI'!W79)*W116)*W$19*W$128)</f>
        <v>0</v>
      </c>
      <c r="X89" s="12">
        <f>IF('KWh (Cumulative) LI'!X89=0,0,((('KWh (Monthly) ENTRY LI'!X89*0.5)+'KWh (Cumulative) LI'!W89-'Rebasing adj LI'!X79)*X116)*X$19*X$128)</f>
        <v>0</v>
      </c>
      <c r="Y89" s="12">
        <f>IF('KWh (Cumulative) LI'!Y89=0,0,((('KWh (Monthly) ENTRY LI'!Y89*0.5)+'KWh (Cumulative) LI'!X89-'Rebasing adj LI'!Y79)*Y116)*Y$19*Y$128)</f>
        <v>0</v>
      </c>
      <c r="Z89" s="12">
        <f>IF('KWh (Cumulative) LI'!Z89=0,0,((('KWh (Monthly) ENTRY LI'!Z89*0.5)+'KWh (Cumulative) LI'!Y89-'Rebasing adj LI'!Z79)*Z116)*Z$19*Z$128)</f>
        <v>0</v>
      </c>
      <c r="AA89" s="12">
        <f>IF('KWh (Cumulative) LI'!AA89=0,0,((('KWh (Monthly) ENTRY LI'!AA89*0.5)+'KWh (Cumulative) LI'!Z89-'Rebasing adj LI'!AA79)*AA116)*AA$19*AA$128)</f>
        <v>0</v>
      </c>
      <c r="AB89" s="12">
        <f>IF('KWh (Cumulative) LI'!AB89=0,0,((('KWh (Monthly) ENTRY LI'!AB89*0.5)+'KWh (Cumulative) LI'!AA89-'Rebasing adj LI'!AB79)*AB116)*AB$19*AB$128)</f>
        <v>0</v>
      </c>
      <c r="AC89" s="12">
        <f>IF('KWh (Cumulative) LI'!AC89=0,0,((('KWh (Monthly) ENTRY LI'!AC89*0.5)+'KWh (Cumulative) LI'!AB89-'Rebasing adj LI'!AC79)*AC116)*AC$19*AC$128)</f>
        <v>0</v>
      </c>
      <c r="AD89" s="12">
        <f>IF('KWh (Cumulative) LI'!AD89=0,0,((('KWh (Monthly) ENTRY LI'!AD89*0.5)+'KWh (Cumulative) LI'!AC89-'Rebasing adj LI'!AD79)*AD116)*AD$19*AD$128)</f>
        <v>0</v>
      </c>
      <c r="AE89" s="12">
        <f>IF('KWh (Cumulative) LI'!AE89=0,0,((('KWh (Monthly) ENTRY LI'!AE89*0.5)+'KWh (Cumulative) LI'!AD89-'Rebasing adj LI'!AE79)*AE116)*AE$19*AE$128)</f>
        <v>0</v>
      </c>
      <c r="AF89" s="12">
        <f>IF('KWh (Cumulative) LI'!AF89=0,0,((('KWh (Monthly) ENTRY LI'!AF89*0.5)+'KWh (Cumulative) LI'!AE89-'Rebasing adj LI'!AF79)*AF116)*AF$19*AF$128)</f>
        <v>0</v>
      </c>
      <c r="AG89" s="12">
        <f>IF('KWh (Cumulative) LI'!AG89=0,0,((('KWh (Monthly) ENTRY LI'!AG89*0.5)+'KWh (Cumulative) LI'!AF89-'Rebasing adj LI'!AG79)*AG116)*AG$19*AG$128)</f>
        <v>0</v>
      </c>
      <c r="AH89" s="12">
        <f>IF('KWh (Cumulative) LI'!AH89=0,0,((('KWh (Monthly) ENTRY LI'!AH89*0.5)+'KWh (Cumulative) LI'!AG89-'Rebasing adj LI'!AH79)*AH116)*AH$19*AH$128)</f>
        <v>0</v>
      </c>
      <c r="AI89" s="12">
        <f>IF('KWh (Cumulative) LI'!AI89=0,0,((('KWh (Monthly) ENTRY LI'!AI89*0.5)+'KWh (Cumulative) LI'!AH89-'Rebasing adj LI'!AI79)*AI116)*AI$19*AI$128)</f>
        <v>0</v>
      </c>
      <c r="AJ89" s="12">
        <f>IF('KWh (Cumulative) LI'!AJ89=0,0,((('KWh (Monthly) ENTRY LI'!AJ89*0.5)+'KWh (Cumulative) LI'!AI89-'Rebasing adj LI'!AJ79)*AJ116)*AJ$19*AJ$128)</f>
        <v>0</v>
      </c>
      <c r="AK89" s="12">
        <f>IF('KWh (Cumulative) LI'!AK89=0,0,((('KWh (Monthly) ENTRY LI'!AK89*0.5)+'KWh (Cumulative) LI'!AJ89-'Rebasing adj LI'!AK79)*AK116)*AK$19*AK$128)</f>
        <v>0</v>
      </c>
      <c r="AL89" s="12">
        <f>IF('KWh (Cumulative) LI'!AL89=0,0,((('KWh (Monthly) ENTRY LI'!AL89*0.5)+'KWh (Cumulative) LI'!AK89-'Rebasing adj LI'!AL79)*AL116)*AL$19*AL$128)</f>
        <v>0</v>
      </c>
      <c r="AM89" s="12">
        <f>IF('KWh (Cumulative) LI'!AM89=0,0,((('KWh (Monthly) ENTRY LI'!AM89*0.5)+'KWh (Cumulative) LI'!AL89-'Rebasing adj LI'!AM79)*AM116)*AM$19*AM$128)</f>
        <v>0</v>
      </c>
      <c r="AN89" s="12">
        <f>IF('KWh (Cumulative) LI'!AN89=0,0,((('KWh (Monthly) ENTRY LI'!AN89*0.5)+'KWh (Cumulative) LI'!AM89-'Rebasing adj LI'!AN79)*AN116)*AN$19*AN$128)</f>
        <v>0</v>
      </c>
      <c r="AO89" s="12">
        <f>IF('KWh (Cumulative) LI'!AO89=0,0,((('KWh (Monthly) ENTRY LI'!AO89*0.5)+'KWh (Cumulative) LI'!AN89-'Rebasing adj LI'!AO79)*AO116)*AO$19*AO$128)</f>
        <v>0</v>
      </c>
      <c r="AP89" s="12">
        <f>IF('KWh (Cumulative) LI'!AP89=0,0,((('KWh (Monthly) ENTRY LI'!AP89*0.5)+'KWh (Cumulative) LI'!AO89-'Rebasing adj LI'!AP79)*AP116)*AP$19*AP$128)</f>
        <v>0</v>
      </c>
      <c r="AQ89" s="12">
        <f>IF('KWh (Cumulative) LI'!AQ89=0,0,((('KWh (Monthly) ENTRY LI'!AQ89*0.5)+'KWh (Cumulative) LI'!AP89-'Rebasing adj LI'!AQ79)*AQ116)*AQ$19*AQ$128)</f>
        <v>0</v>
      </c>
      <c r="AR89" s="12">
        <f>IF('KWh (Cumulative) LI'!AR89=0,0,((('KWh (Monthly) ENTRY LI'!AR89*0.5)+'KWh (Cumulative) LI'!AQ89-'Rebasing adj LI'!AR79)*AR116)*AR$19*AR$128)</f>
        <v>0</v>
      </c>
      <c r="AS89" s="12">
        <f>IF('KWh (Cumulative) LI'!AS89=0,0,((('KWh (Monthly) ENTRY LI'!AS89*0.5)+'KWh (Cumulative) LI'!AR89-'Rebasing adj LI'!AS79)*AS116)*AS$19*AS$128)</f>
        <v>0</v>
      </c>
      <c r="AT89" s="12">
        <f>IF('KWh (Cumulative) LI'!AT89=0,0,((('KWh (Monthly) ENTRY LI'!AT89*0.5)+'KWh (Cumulative) LI'!AS89-'Rebasing adj LI'!AT79)*AT116)*AT$19*AT$128)</f>
        <v>0</v>
      </c>
      <c r="AU89" s="12">
        <f>IF('KWh (Cumulative) LI'!AU89=0,0,((('KWh (Monthly) ENTRY LI'!AU89*0.5)+'KWh (Cumulative) LI'!AT89-'Rebasing adj LI'!AU79)*AU116)*AU$19*AU$128)</f>
        <v>0</v>
      </c>
      <c r="AV89" s="12">
        <f>IF('KWh (Cumulative) LI'!AV89=0,0,((('KWh (Monthly) ENTRY LI'!AV89*0.5)+'KWh (Cumulative) LI'!AU89-'Rebasing adj LI'!AV79)*AV116)*AV$19*AV$128)</f>
        <v>0</v>
      </c>
      <c r="AW89" s="12">
        <f>IF('KWh (Cumulative) LI'!AW89=0,0,((('KWh (Monthly) ENTRY LI'!AW89*0.5)+'KWh (Cumulative) LI'!AV89-'Rebasing adj LI'!AW79)*AW116)*AW$19*AW$128)</f>
        <v>0</v>
      </c>
      <c r="AX89" s="12">
        <f>IF('KWh (Cumulative) LI'!AX89=0,0,((('KWh (Monthly) ENTRY LI'!AX89*0.5)+'KWh (Cumulative) LI'!AW89-'Rebasing adj LI'!AX79)*AX116)*AX$19*AX$128)</f>
        <v>0</v>
      </c>
      <c r="AY89" s="12">
        <f>IF('KWh (Cumulative) LI'!AY89=0,0,((('KWh (Monthly) ENTRY LI'!AY89*0.5)+'KWh (Cumulative) LI'!AX89-'Rebasing adj LI'!AY79)*AY116)*AY$19*AY$128)</f>
        <v>0</v>
      </c>
      <c r="AZ89" s="12">
        <f>IF('KWh (Cumulative) LI'!AZ89=0,0,((('KWh (Monthly) ENTRY LI'!AZ89*0.5)+'KWh (Cumulative) LI'!AY89-'Rebasing adj LI'!AZ79)*AZ116)*AZ$19*AZ$128)</f>
        <v>0</v>
      </c>
      <c r="BA89" s="12">
        <f>IF('KWh (Cumulative) LI'!BA89=0,0,((('KWh (Monthly) ENTRY LI'!BA89*0.5)+'KWh (Cumulative) LI'!AZ89-'Rebasing adj LI'!BA79)*BA116)*BA$19*BA$128)</f>
        <v>0</v>
      </c>
      <c r="BB89" s="12">
        <f>IF('KWh (Cumulative) LI'!BB89=0,0,((('KWh (Monthly) ENTRY LI'!BB89*0.5)+'KWh (Cumulative) LI'!BA89-'Rebasing adj LI'!BB79)*BB116)*BB$19*BB$128)</f>
        <v>0</v>
      </c>
      <c r="BC89" s="12">
        <f>IF('KWh (Cumulative) LI'!BC89=0,0,((('KWh (Monthly) ENTRY LI'!BC89*0.5)+'KWh (Cumulative) LI'!BB89-'Rebasing adj LI'!BC79)*BC116)*BC$19*BC$128)</f>
        <v>0</v>
      </c>
      <c r="BD89" s="12">
        <f>IF('KWh (Cumulative) LI'!BD89=0,0,((('KWh (Monthly) ENTRY LI'!BD89*0.5)+'KWh (Cumulative) LI'!BC89-'Rebasing adj LI'!BD79)*BD116)*BD$19*BD$128)</f>
        <v>0</v>
      </c>
      <c r="BE89" s="12">
        <f>IF('KWh (Cumulative) LI'!BE89=0,0,((('KWh (Monthly) ENTRY LI'!BE89*0.5)+'KWh (Cumulative) LI'!BD89-'Rebasing adj LI'!BE79)*BE116)*BE$19*BE$128)</f>
        <v>0</v>
      </c>
      <c r="BF89" s="12">
        <f>IF('KWh (Cumulative) LI'!BF89=0,0,((('KWh (Monthly) ENTRY LI'!BF89*0.5)+'KWh (Cumulative) LI'!BE89-'Rebasing adj LI'!BF79)*BF116)*BF$19*BF$128)</f>
        <v>0</v>
      </c>
      <c r="BG89" s="12">
        <f>IF('KWh (Cumulative) LI'!BG89=0,0,((('KWh (Monthly) ENTRY LI'!BG89*0.5)+'KWh (Cumulative) LI'!BF89-'Rebasing adj LI'!BG79)*BG116)*BG$19*BG$128)</f>
        <v>0</v>
      </c>
      <c r="BH89" s="12">
        <f>IF('KWh (Cumulative) LI'!BH89=0,0,((('KWh (Monthly) ENTRY LI'!BH89*0.5)+'KWh (Cumulative) LI'!BG89-'Rebasing adj LI'!BH79)*BH116)*BH$19*BH$128)</f>
        <v>0</v>
      </c>
      <c r="BI89" s="12">
        <f>IF('KWh (Cumulative) LI'!BI89=0,0,((('KWh (Monthly) ENTRY LI'!BI89*0.5)+'KWh (Cumulative) LI'!BH89-'Rebasing adj LI'!BI79)*BI116)*BI$19*BI$128)</f>
        <v>0</v>
      </c>
      <c r="BJ89" s="12">
        <f>IF('KWh (Cumulative) LI'!BJ89=0,0,((('KWh (Monthly) ENTRY LI'!BJ89*0.5)+'KWh (Cumulative) LI'!BI89-'Rebasing adj LI'!BJ79)*BJ116)*BJ$19*BJ$128)</f>
        <v>0</v>
      </c>
      <c r="BK89" s="12">
        <f>IF('KWh (Cumulative) LI'!BK89=0,0,((('KWh (Monthly) ENTRY LI'!BK89*0.5)+'KWh (Cumulative) LI'!BJ89-'Rebasing adj LI'!BK79)*BK116)*BK$19*BK$128)</f>
        <v>0</v>
      </c>
      <c r="BL89" s="12">
        <f>IF('KWh (Cumulative) LI'!BL89=0,0,((('KWh (Monthly) ENTRY LI'!BL89*0.5)+'KWh (Cumulative) LI'!BK89-'Rebasing adj LI'!BL79)*BL116)*BL$19*BL$128)</f>
        <v>0</v>
      </c>
      <c r="BM89" s="12">
        <f>IF('KWh (Cumulative) LI'!BM89=0,0,((('KWh (Monthly) ENTRY LI'!BM89*0.5)+'KWh (Cumulative) LI'!BL89-'Rebasing adj LI'!BM79)*BM116)*BM$19*BM$128)</f>
        <v>0</v>
      </c>
      <c r="BN89" s="12">
        <f>IF('KWh (Cumulative) LI'!BN89=0,0,((('KWh (Monthly) ENTRY LI'!BN89*0.5)+'KWh (Cumulative) LI'!BM89-'Rebasing adj LI'!BN79)*BN116)*BN$19*BN$128)</f>
        <v>0</v>
      </c>
      <c r="BO89" s="12">
        <f>IF('KWh (Cumulative) LI'!BO89=0,0,((('KWh (Monthly) ENTRY LI'!BO89*0.5)+'KWh (Cumulative) LI'!BN89-'Rebasing adj LI'!BO79)*BO116)*BO$19*BO$128)</f>
        <v>0</v>
      </c>
      <c r="BP89" s="12">
        <f>IF('KWh (Cumulative) LI'!BP89=0,0,((('KWh (Monthly) ENTRY LI'!BP89*0.5)+'KWh (Cumulative) LI'!BO89-'Rebasing adj LI'!BP79)*BP116)*BP$19*BP$128)</f>
        <v>0</v>
      </c>
      <c r="BQ89" s="12">
        <f>IF('KWh (Cumulative) LI'!BQ89=0,0,((('KWh (Monthly) ENTRY LI'!BQ89*0.5)+'KWh (Cumulative) LI'!BP89-'Rebasing adj LI'!BQ79)*BQ116)*BQ$19*BQ$128)</f>
        <v>0</v>
      </c>
      <c r="BR89" s="12">
        <f>IF('KWh (Cumulative) LI'!BR89=0,0,((('KWh (Monthly) ENTRY LI'!BR89*0.5)+'KWh (Cumulative) LI'!BQ89-'Rebasing adj LI'!BR79)*BR116)*BR$19*BR$128)</f>
        <v>0</v>
      </c>
      <c r="BS89" s="12">
        <f>IF('KWh (Cumulative) LI'!BS89=0,0,((('KWh (Monthly) ENTRY LI'!BS89*0.5)+'KWh (Cumulative) LI'!BR89-'Rebasing adj LI'!BS79)*BS116)*BS$19*BS$128)</f>
        <v>0</v>
      </c>
      <c r="BT89" s="12">
        <f>IF('KWh (Cumulative) LI'!BT89=0,0,((('KWh (Monthly) ENTRY LI'!BT89*0.5)+'KWh (Cumulative) LI'!BS89-'Rebasing adj LI'!BT79)*BT116)*BT$19*BT$128)</f>
        <v>0</v>
      </c>
      <c r="BU89" s="12">
        <f>IF('KWh (Cumulative) LI'!BU89=0,0,((('KWh (Monthly) ENTRY LI'!BU89*0.5)+'KWh (Cumulative) LI'!BT89-'Rebasing adj LI'!BU79)*BU116)*BU$19*BU$128)</f>
        <v>0</v>
      </c>
      <c r="BV89" s="12">
        <f>IF('KWh (Cumulative) LI'!BV89=0,0,((('KWh (Monthly) ENTRY LI'!BV89*0.5)+'KWh (Cumulative) LI'!BU89-'Rebasing adj LI'!BV79)*BV116)*BV$19*BV$128)</f>
        <v>0</v>
      </c>
      <c r="BW89" s="12">
        <f>IF('KWh (Cumulative) LI'!BW89=0,0,((('KWh (Monthly) ENTRY LI'!BW89*0.5)+'KWh (Cumulative) LI'!BV89-'Rebasing adj LI'!BW79)*BW116)*BW$19*BW$128)</f>
        <v>0</v>
      </c>
      <c r="BX89" s="12">
        <f>IF('KWh (Cumulative) LI'!BX89=0,0,((('KWh (Monthly) ENTRY LI'!BX89*0.5)+'KWh (Cumulative) LI'!BW89-'Rebasing adj LI'!BX79)*BX116)*BX$19*BX$128)</f>
        <v>0</v>
      </c>
      <c r="BY89" s="12">
        <f>IF('KWh (Cumulative) LI'!BY89=0,0,((('KWh (Monthly) ENTRY LI'!BY89*0.5)+'KWh (Cumulative) LI'!BX89-'Rebasing adj LI'!BY79)*BY116)*BY$19*BY$128)</f>
        <v>0</v>
      </c>
      <c r="BZ89" s="12">
        <f>IF('KWh (Cumulative) LI'!BZ89=0,0,((('KWh (Monthly) ENTRY LI'!BZ89*0.5)+'KWh (Cumulative) LI'!BY89-'Rebasing adj LI'!BZ79)*BZ116)*BZ$19*BZ$128)</f>
        <v>0</v>
      </c>
      <c r="CA89" s="12">
        <f>IF('KWh (Cumulative) LI'!CA89=0,0,((('KWh (Monthly) ENTRY LI'!CA89*0.5)+'KWh (Cumulative) LI'!BZ89-'Rebasing adj LI'!CA79)*CA116)*CA$19*CA$128)</f>
        <v>0</v>
      </c>
      <c r="CB89" s="12">
        <f>IF('KWh (Cumulative) LI'!CB89=0,0,((('KWh (Monthly) ENTRY LI'!CB89*0.5)+'KWh (Cumulative) LI'!CA89-'Rebasing adj LI'!CB79)*CB116)*CB$19*CB$128)</f>
        <v>0</v>
      </c>
      <c r="CC89" s="12">
        <f>IF('KWh (Cumulative) LI'!CC89=0,0,((('KWh (Monthly) ENTRY LI'!CC89*0.5)+'KWh (Cumulative) LI'!CB89-'Rebasing adj LI'!CC79)*CC116)*CC$19*CC$128)</f>
        <v>0</v>
      </c>
      <c r="CD89" s="12">
        <f>IF('KWh (Cumulative) LI'!CD89=0,0,((('KWh (Monthly) ENTRY LI'!CD89*0.5)+'KWh (Cumulative) LI'!CC89-'Rebasing adj LI'!CD79)*CD116)*CD$19*CD$128)</f>
        <v>0</v>
      </c>
      <c r="CE89" s="12">
        <f>IF('KWh (Cumulative) LI'!CE89=0,0,((('KWh (Monthly) ENTRY LI'!CE89*0.5)+'KWh (Cumulative) LI'!CD89-'Rebasing adj LI'!CE79)*CE116)*CE$19*CE$128)</f>
        <v>0</v>
      </c>
      <c r="CF89" s="12">
        <f>IF('KWh (Cumulative) LI'!CF89=0,0,((('KWh (Monthly) ENTRY LI'!CF89*0.5)+'KWh (Cumulative) LI'!CE89-'Rebasing adj LI'!CF79)*CF116)*CF$19*CF$128)</f>
        <v>0</v>
      </c>
      <c r="CG89" s="12">
        <f>IF('KWh (Cumulative) LI'!CG89=0,0,((('KWh (Monthly) ENTRY LI'!CG89*0.5)+'KWh (Cumulative) LI'!CF89-'Rebasing adj LI'!CG79)*CG116)*CG$19*CG$128)</f>
        <v>0</v>
      </c>
      <c r="CH89" s="12">
        <f>IF('KWh (Cumulative) LI'!CH89=0,0,((('KWh (Monthly) ENTRY LI'!CH89*0.5)+'KWh (Cumulative) LI'!CG89-'Rebasing adj LI'!CH79)*CH116)*CH$19*CH$128)</f>
        <v>0</v>
      </c>
      <c r="CI89" s="12">
        <f>IF('KWh (Cumulative) LI'!CI89=0,0,((('KWh (Monthly) ENTRY LI'!CI89*0.5)+'KWh (Cumulative) LI'!CH89-'Rebasing adj LI'!CI79)*CI116)*CI$19*CI$128)</f>
        <v>0</v>
      </c>
      <c r="CJ89" s="12">
        <f>IF('KWh (Cumulative) LI'!CJ89=0,0,((('KWh (Monthly) ENTRY LI'!CJ89*0.5)+'KWh (Cumulative) LI'!CI89-'Rebasing adj LI'!CJ79)*CJ116)*CJ$19*CJ$128)</f>
        <v>0</v>
      </c>
    </row>
    <row r="90" spans="1:88" s="6" customFormat="1" x14ac:dyDescent="0.35">
      <c r="A90" s="299"/>
      <c r="B90" s="47" t="s">
        <v>15</v>
      </c>
      <c r="C90" s="12">
        <f>IF('KWh (Cumulative) LI'!C90=0,0,((('KWh (Monthly) ENTRY LI'!C90*0.5)-'Rebasing adj LI'!C80)*C117)*C$19*C$128)</f>
        <v>0</v>
      </c>
      <c r="D90" s="12">
        <f>IF('KWh (Cumulative) LI'!D90=0,0,((('KWh (Monthly) ENTRY LI'!D90*0.5)+'KWh (Cumulative) LI'!C90-'Rebasing adj LI'!D80)*D117)*D$19*D$128)</f>
        <v>0</v>
      </c>
      <c r="E90" s="12">
        <f>IF('KWh (Cumulative) LI'!E90=0,0,((('KWh (Monthly) ENTRY LI'!E90*0.5)+'KWh (Cumulative) LI'!D90-'Rebasing adj LI'!E80)*E117)*E$19*E$128)</f>
        <v>0</v>
      </c>
      <c r="F90" s="12">
        <f>IF('KWh (Cumulative) LI'!F90=0,0,((('KWh (Monthly) ENTRY LI'!F90*0.5)+'KWh (Cumulative) LI'!E90-'Rebasing adj LI'!F80)*F117)*F$19*F$128)</f>
        <v>0</v>
      </c>
      <c r="G90" s="12">
        <f>IF('KWh (Cumulative) LI'!G90=0,0,((('KWh (Monthly) ENTRY LI'!G90*0.5)+'KWh (Cumulative) LI'!F90-'Rebasing adj LI'!G80)*G117)*G$19*G$128)</f>
        <v>0</v>
      </c>
      <c r="H90" s="12">
        <f>IF('KWh (Cumulative) LI'!H90=0,0,((('KWh (Monthly) ENTRY LI'!H90*0.5)+'KWh (Cumulative) LI'!G90-'Rebasing adj LI'!H80)*H117)*H$19*H$128)</f>
        <v>0</v>
      </c>
      <c r="I90" s="12">
        <f>IF('KWh (Cumulative) LI'!I90=0,0,((('KWh (Monthly) ENTRY LI'!I90*0.5)+'KWh (Cumulative) LI'!H90-'Rebasing adj LI'!I80)*I117)*I$19*I$128)</f>
        <v>0</v>
      </c>
      <c r="J90" s="12">
        <f>IF('KWh (Cumulative) LI'!J90=0,0,((('KWh (Monthly) ENTRY LI'!J90*0.5)+'KWh (Cumulative) LI'!I90-'Rebasing adj LI'!J80)*J117)*J$19*J$128)</f>
        <v>0</v>
      </c>
      <c r="K90" s="12">
        <f>IF('KWh (Cumulative) LI'!K90=0,0,((('KWh (Monthly) ENTRY LI'!K90*0.5)+'KWh (Cumulative) LI'!J90-'Rebasing adj LI'!K80)*K117)*K$19*K$128)</f>
        <v>0</v>
      </c>
      <c r="L90" s="12">
        <f>IF('KWh (Cumulative) LI'!L90=0,0,((('KWh (Monthly) ENTRY LI'!L90*0.5)+'KWh (Cumulative) LI'!K90-'Rebasing adj LI'!L80)*L117)*L$19*L$128)</f>
        <v>0</v>
      </c>
      <c r="M90" s="12">
        <f>IF('KWh (Cumulative) LI'!M90=0,0,((('KWh (Monthly) ENTRY LI'!M90*0.5)+'KWh (Cumulative) LI'!L90-'Rebasing adj LI'!M80)*M117)*M$19*M$128)</f>
        <v>0</v>
      </c>
      <c r="N90" s="12">
        <f>IF('KWh (Cumulative) LI'!N90=0,0,((('KWh (Monthly) ENTRY LI'!N90*0.5)+'KWh (Cumulative) LI'!M90-'Rebasing adj LI'!N80)*N117)*N$19*N$128)</f>
        <v>0</v>
      </c>
      <c r="O90" s="12">
        <f>IF('KWh (Cumulative) LI'!O90=0,0,((('KWh (Monthly) ENTRY LI'!O90*0.5)+'KWh (Cumulative) LI'!N90-'Rebasing adj LI'!O80)*O117)*O$19*O$128)</f>
        <v>0</v>
      </c>
      <c r="P90" s="12">
        <f>IF('KWh (Cumulative) LI'!P90=0,0,((('KWh (Monthly) ENTRY LI'!P90*0.5)+'KWh (Cumulative) LI'!O90-'Rebasing adj LI'!P80)*P117)*P$19*P$128)</f>
        <v>0</v>
      </c>
      <c r="Q90" s="12">
        <f>IF('KWh (Cumulative) LI'!Q90=0,0,((('KWh (Monthly) ENTRY LI'!Q90*0.5)+'KWh (Cumulative) LI'!P90-'Rebasing adj LI'!Q80)*Q117)*Q$19*Q$128)</f>
        <v>0</v>
      </c>
      <c r="R90" s="12">
        <f>IF('KWh (Cumulative) LI'!R90=0,0,((('KWh (Monthly) ENTRY LI'!R90*0.5)+'KWh (Cumulative) LI'!Q90-'Rebasing adj LI'!R80)*R117)*R$19*R$128)</f>
        <v>0</v>
      </c>
      <c r="S90" s="12">
        <f>IF('KWh (Cumulative) LI'!S90=0,0,((('KWh (Monthly) ENTRY LI'!S90*0.5)+'KWh (Cumulative) LI'!R90-'Rebasing adj LI'!S80)*S117)*S$19*S$128)</f>
        <v>0</v>
      </c>
      <c r="T90" s="12">
        <f>IF('KWh (Cumulative) LI'!T90=0,0,((('KWh (Monthly) ENTRY LI'!T90*0.5)+'KWh (Cumulative) LI'!S90-'Rebasing adj LI'!T80)*T117)*T$19*T$128)</f>
        <v>0</v>
      </c>
      <c r="U90" s="12">
        <f>IF('KWh (Cumulative) LI'!U90=0,0,((('KWh (Monthly) ENTRY LI'!U90*0.5)+'KWh (Cumulative) LI'!T90-'Rebasing adj LI'!U80)*U117)*U$19*U$128)</f>
        <v>0</v>
      </c>
      <c r="V90" s="12">
        <f>IF('KWh (Cumulative) LI'!V90=0,0,((('KWh (Monthly) ENTRY LI'!V90*0.5)+'KWh (Cumulative) LI'!U90-'Rebasing adj LI'!V80)*V117)*V$19*V$128)</f>
        <v>0</v>
      </c>
      <c r="W90" s="12">
        <f>IF('KWh (Cumulative) LI'!W90=0,0,((('KWh (Monthly) ENTRY LI'!W90*0.5)+'KWh (Cumulative) LI'!V90-'Rebasing adj LI'!W80)*W117)*W$19*W$128)</f>
        <v>0</v>
      </c>
      <c r="X90" s="12">
        <f>IF('KWh (Cumulative) LI'!X90=0,0,((('KWh (Monthly) ENTRY LI'!X90*0.5)+'KWh (Cumulative) LI'!W90-'Rebasing adj LI'!X80)*X117)*X$19*X$128)</f>
        <v>0</v>
      </c>
      <c r="Y90" s="12">
        <f>IF('KWh (Cumulative) LI'!Y90=0,0,((('KWh (Monthly) ENTRY LI'!Y90*0.5)+'KWh (Cumulative) LI'!X90-'Rebasing adj LI'!Y80)*Y117)*Y$19*Y$128)</f>
        <v>0</v>
      </c>
      <c r="Z90" s="12">
        <f>IF('KWh (Cumulative) LI'!Z90=0,0,((('KWh (Monthly) ENTRY LI'!Z90*0.5)+'KWh (Cumulative) LI'!Y90-'Rebasing adj LI'!Z80)*Z117)*Z$19*Z$128)</f>
        <v>0</v>
      </c>
      <c r="AA90" s="12">
        <f>IF('KWh (Cumulative) LI'!AA90=0,0,((('KWh (Monthly) ENTRY LI'!AA90*0.5)+'KWh (Cumulative) LI'!Z90-'Rebasing adj LI'!AA80)*AA117)*AA$19*AA$128)</f>
        <v>0</v>
      </c>
      <c r="AB90" s="12">
        <f>IF('KWh (Cumulative) LI'!AB90=0,0,((('KWh (Monthly) ENTRY LI'!AB90*0.5)+'KWh (Cumulative) LI'!AA90-'Rebasing adj LI'!AB80)*AB117)*AB$19*AB$128)</f>
        <v>0</v>
      </c>
      <c r="AC90" s="12">
        <f>IF('KWh (Cumulative) LI'!AC90=0,0,((('KWh (Monthly) ENTRY LI'!AC90*0.5)+'KWh (Cumulative) LI'!AB90-'Rebasing adj LI'!AC80)*AC117)*AC$19*AC$128)</f>
        <v>0</v>
      </c>
      <c r="AD90" s="12">
        <f>IF('KWh (Cumulative) LI'!AD90=0,0,((('KWh (Monthly) ENTRY LI'!AD90*0.5)+'KWh (Cumulative) LI'!AC90-'Rebasing adj LI'!AD80)*AD117)*AD$19*AD$128)</f>
        <v>0</v>
      </c>
      <c r="AE90" s="12">
        <f>IF('KWh (Cumulative) LI'!AE90=0,0,((('KWh (Monthly) ENTRY LI'!AE90*0.5)+'KWh (Cumulative) LI'!AD90-'Rebasing adj LI'!AE80)*AE117)*AE$19*AE$128)</f>
        <v>0</v>
      </c>
      <c r="AF90" s="12">
        <f>IF('KWh (Cumulative) LI'!AF90=0,0,((('KWh (Monthly) ENTRY LI'!AF90*0.5)+'KWh (Cumulative) LI'!AE90-'Rebasing adj LI'!AF80)*AF117)*AF$19*AF$128)</f>
        <v>0</v>
      </c>
      <c r="AG90" s="12">
        <f>IF('KWh (Cumulative) LI'!AG90=0,0,((('KWh (Monthly) ENTRY LI'!AG90*0.5)+'KWh (Cumulative) LI'!AF90-'Rebasing adj LI'!AG80)*AG117)*AG$19*AG$128)</f>
        <v>0</v>
      </c>
      <c r="AH90" s="12">
        <f>IF('KWh (Cumulative) LI'!AH90=0,0,((('KWh (Monthly) ENTRY LI'!AH90*0.5)+'KWh (Cumulative) LI'!AG90-'Rebasing adj LI'!AH80)*AH117)*AH$19*AH$128)</f>
        <v>0</v>
      </c>
      <c r="AI90" s="12">
        <f>IF('KWh (Cumulative) LI'!AI90=0,0,((('KWh (Monthly) ENTRY LI'!AI90*0.5)+'KWh (Cumulative) LI'!AH90-'Rebasing adj LI'!AI80)*AI117)*AI$19*AI$128)</f>
        <v>0</v>
      </c>
      <c r="AJ90" s="12">
        <f>IF('KWh (Cumulative) LI'!AJ90=0,0,((('KWh (Monthly) ENTRY LI'!AJ90*0.5)+'KWh (Cumulative) LI'!AI90-'Rebasing adj LI'!AJ80)*AJ117)*AJ$19*AJ$128)</f>
        <v>0</v>
      </c>
      <c r="AK90" s="12">
        <f>IF('KWh (Cumulative) LI'!AK90=0,0,((('KWh (Monthly) ENTRY LI'!AK90*0.5)+'KWh (Cumulative) LI'!AJ90-'Rebasing adj LI'!AK80)*AK117)*AK$19*AK$128)</f>
        <v>0</v>
      </c>
      <c r="AL90" s="12">
        <f>IF('KWh (Cumulative) LI'!AL90=0,0,((('KWh (Monthly) ENTRY LI'!AL90*0.5)+'KWh (Cumulative) LI'!AK90-'Rebasing adj LI'!AL80)*AL117)*AL$19*AL$128)</f>
        <v>0</v>
      </c>
      <c r="AM90" s="12">
        <f>IF('KWh (Cumulative) LI'!AM90=0,0,((('KWh (Monthly) ENTRY LI'!AM90*0.5)+'KWh (Cumulative) LI'!AL90-'Rebasing adj LI'!AM80)*AM117)*AM$19*AM$128)</f>
        <v>0</v>
      </c>
      <c r="AN90" s="12">
        <f>IF('KWh (Cumulative) LI'!AN90=0,0,((('KWh (Monthly) ENTRY LI'!AN90*0.5)+'KWh (Cumulative) LI'!AM90-'Rebasing adj LI'!AN80)*AN117)*AN$19*AN$128)</f>
        <v>0</v>
      </c>
      <c r="AO90" s="12">
        <f>IF('KWh (Cumulative) LI'!AO90=0,0,((('KWh (Monthly) ENTRY LI'!AO90*0.5)+'KWh (Cumulative) LI'!AN90-'Rebasing adj LI'!AO80)*AO117)*AO$19*AO$128)</f>
        <v>0</v>
      </c>
      <c r="AP90" s="12">
        <f>IF('KWh (Cumulative) LI'!AP90=0,0,((('KWh (Monthly) ENTRY LI'!AP90*0.5)+'KWh (Cumulative) LI'!AO90-'Rebasing adj LI'!AP80)*AP117)*AP$19*AP$128)</f>
        <v>0</v>
      </c>
      <c r="AQ90" s="12">
        <f>IF('KWh (Cumulative) LI'!AQ90=0,0,((('KWh (Monthly) ENTRY LI'!AQ90*0.5)+'KWh (Cumulative) LI'!AP90-'Rebasing adj LI'!AQ80)*AQ117)*AQ$19*AQ$128)</f>
        <v>0</v>
      </c>
      <c r="AR90" s="12">
        <f>IF('KWh (Cumulative) LI'!AR90=0,0,((('KWh (Monthly) ENTRY LI'!AR90*0.5)+'KWh (Cumulative) LI'!AQ90-'Rebasing adj LI'!AR80)*AR117)*AR$19*AR$128)</f>
        <v>0</v>
      </c>
      <c r="AS90" s="12">
        <f>IF('KWh (Cumulative) LI'!AS90=0,0,((('KWh (Monthly) ENTRY LI'!AS90*0.5)+'KWh (Cumulative) LI'!AR90-'Rebasing adj LI'!AS80)*AS117)*AS$19*AS$128)</f>
        <v>0</v>
      </c>
      <c r="AT90" s="12">
        <f>IF('KWh (Cumulative) LI'!AT90=0,0,((('KWh (Monthly) ENTRY LI'!AT90*0.5)+'KWh (Cumulative) LI'!AS90-'Rebasing adj LI'!AT80)*AT117)*AT$19*AT$128)</f>
        <v>0</v>
      </c>
      <c r="AU90" s="12">
        <f>IF('KWh (Cumulative) LI'!AU90=0,0,((('KWh (Monthly) ENTRY LI'!AU90*0.5)+'KWh (Cumulative) LI'!AT90-'Rebasing adj LI'!AU80)*AU117)*AU$19*AU$128)</f>
        <v>0</v>
      </c>
      <c r="AV90" s="12">
        <f>IF('KWh (Cumulative) LI'!AV90=0,0,((('KWh (Monthly) ENTRY LI'!AV90*0.5)+'KWh (Cumulative) LI'!AU90-'Rebasing adj LI'!AV80)*AV117)*AV$19*AV$128)</f>
        <v>0</v>
      </c>
      <c r="AW90" s="12">
        <f>IF('KWh (Cumulative) LI'!AW90=0,0,((('KWh (Monthly) ENTRY LI'!AW90*0.5)+'KWh (Cumulative) LI'!AV90-'Rebasing adj LI'!AW80)*AW117)*AW$19*AW$128)</f>
        <v>0</v>
      </c>
      <c r="AX90" s="12">
        <f>IF('KWh (Cumulative) LI'!AX90=0,0,((('KWh (Monthly) ENTRY LI'!AX90*0.5)+'KWh (Cumulative) LI'!AW90-'Rebasing adj LI'!AX80)*AX117)*AX$19*AX$128)</f>
        <v>0</v>
      </c>
      <c r="AY90" s="12">
        <f>IF('KWh (Cumulative) LI'!AY90=0,0,((('KWh (Monthly) ENTRY LI'!AY90*0.5)+'KWh (Cumulative) LI'!AX90-'Rebasing adj LI'!AY80)*AY117)*AY$19*AY$128)</f>
        <v>0</v>
      </c>
      <c r="AZ90" s="12">
        <f>IF('KWh (Cumulative) LI'!AZ90=0,0,((('KWh (Monthly) ENTRY LI'!AZ90*0.5)+'KWh (Cumulative) LI'!AY90-'Rebasing adj LI'!AZ80)*AZ117)*AZ$19*AZ$128)</f>
        <v>0</v>
      </c>
      <c r="BA90" s="12">
        <f>IF('KWh (Cumulative) LI'!BA90=0,0,((('KWh (Monthly) ENTRY LI'!BA90*0.5)+'KWh (Cumulative) LI'!AZ90-'Rebasing adj LI'!BA80)*BA117)*BA$19*BA$128)</f>
        <v>0</v>
      </c>
      <c r="BB90" s="12">
        <f>IF('KWh (Cumulative) LI'!BB90=0,0,((('KWh (Monthly) ENTRY LI'!BB90*0.5)+'KWh (Cumulative) LI'!BA90-'Rebasing adj LI'!BB80)*BB117)*BB$19*BB$128)</f>
        <v>0</v>
      </c>
      <c r="BC90" s="12">
        <f>IF('KWh (Cumulative) LI'!BC90=0,0,((('KWh (Monthly) ENTRY LI'!BC90*0.5)+'KWh (Cumulative) LI'!BB90-'Rebasing adj LI'!BC80)*BC117)*BC$19*BC$128)</f>
        <v>0</v>
      </c>
      <c r="BD90" s="12">
        <f>IF('KWh (Cumulative) LI'!BD90=0,0,((('KWh (Monthly) ENTRY LI'!BD90*0.5)+'KWh (Cumulative) LI'!BC90-'Rebasing adj LI'!BD80)*BD117)*BD$19*BD$128)</f>
        <v>0</v>
      </c>
      <c r="BE90" s="12">
        <f>IF('KWh (Cumulative) LI'!BE90=0,0,((('KWh (Monthly) ENTRY LI'!BE90*0.5)+'KWh (Cumulative) LI'!BD90-'Rebasing adj LI'!BE80)*BE117)*BE$19*BE$128)</f>
        <v>0</v>
      </c>
      <c r="BF90" s="12">
        <f>IF('KWh (Cumulative) LI'!BF90=0,0,((('KWh (Monthly) ENTRY LI'!BF90*0.5)+'KWh (Cumulative) LI'!BE90-'Rebasing adj LI'!BF80)*BF117)*BF$19*BF$128)</f>
        <v>0</v>
      </c>
      <c r="BG90" s="12">
        <f>IF('KWh (Cumulative) LI'!BG90=0,0,((('KWh (Monthly) ENTRY LI'!BG90*0.5)+'KWh (Cumulative) LI'!BF90-'Rebasing adj LI'!BG80)*BG117)*BG$19*BG$128)</f>
        <v>0</v>
      </c>
      <c r="BH90" s="12">
        <f>IF('KWh (Cumulative) LI'!BH90=0,0,((('KWh (Monthly) ENTRY LI'!BH90*0.5)+'KWh (Cumulative) LI'!BG90-'Rebasing adj LI'!BH80)*BH117)*BH$19*BH$128)</f>
        <v>0</v>
      </c>
      <c r="BI90" s="12">
        <f>IF('KWh (Cumulative) LI'!BI90=0,0,((('KWh (Monthly) ENTRY LI'!BI90*0.5)+'KWh (Cumulative) LI'!BH90-'Rebasing adj LI'!BI80)*BI117)*BI$19*BI$128)</f>
        <v>0</v>
      </c>
      <c r="BJ90" s="12">
        <f>IF('KWh (Cumulative) LI'!BJ90=0,0,((('KWh (Monthly) ENTRY LI'!BJ90*0.5)+'KWh (Cumulative) LI'!BI90-'Rebasing adj LI'!BJ80)*BJ117)*BJ$19*BJ$128)</f>
        <v>0</v>
      </c>
      <c r="BK90" s="12">
        <f>IF('KWh (Cumulative) LI'!BK90=0,0,((('KWh (Monthly) ENTRY LI'!BK90*0.5)+'KWh (Cumulative) LI'!BJ90-'Rebasing adj LI'!BK80)*BK117)*BK$19*BK$128)</f>
        <v>0</v>
      </c>
      <c r="BL90" s="12">
        <f>IF('KWh (Cumulative) LI'!BL90=0,0,((('KWh (Monthly) ENTRY LI'!BL90*0.5)+'KWh (Cumulative) LI'!BK90-'Rebasing adj LI'!BL80)*BL117)*BL$19*BL$128)</f>
        <v>0</v>
      </c>
      <c r="BM90" s="12">
        <f>IF('KWh (Cumulative) LI'!BM90=0,0,((('KWh (Monthly) ENTRY LI'!BM90*0.5)+'KWh (Cumulative) LI'!BL90-'Rebasing adj LI'!BM80)*BM117)*BM$19*BM$128)</f>
        <v>0</v>
      </c>
      <c r="BN90" s="12">
        <f>IF('KWh (Cumulative) LI'!BN90=0,0,((('KWh (Monthly) ENTRY LI'!BN90*0.5)+'KWh (Cumulative) LI'!BM90-'Rebasing adj LI'!BN80)*BN117)*BN$19*BN$128)</f>
        <v>0</v>
      </c>
      <c r="BO90" s="12">
        <f>IF('KWh (Cumulative) LI'!BO90=0,0,((('KWh (Monthly) ENTRY LI'!BO90*0.5)+'KWh (Cumulative) LI'!BN90-'Rebasing adj LI'!BO80)*BO117)*BO$19*BO$128)</f>
        <v>0</v>
      </c>
      <c r="BP90" s="12">
        <f>IF('KWh (Cumulative) LI'!BP90=0,0,((('KWh (Monthly) ENTRY LI'!BP90*0.5)+'KWh (Cumulative) LI'!BO90-'Rebasing adj LI'!BP80)*BP117)*BP$19*BP$128)</f>
        <v>0</v>
      </c>
      <c r="BQ90" s="12">
        <f>IF('KWh (Cumulative) LI'!BQ90=0,0,((('KWh (Monthly) ENTRY LI'!BQ90*0.5)+'KWh (Cumulative) LI'!BP90-'Rebasing adj LI'!BQ80)*BQ117)*BQ$19*BQ$128)</f>
        <v>0</v>
      </c>
      <c r="BR90" s="12">
        <f>IF('KWh (Cumulative) LI'!BR90=0,0,((('KWh (Monthly) ENTRY LI'!BR90*0.5)+'KWh (Cumulative) LI'!BQ90-'Rebasing adj LI'!BR80)*BR117)*BR$19*BR$128)</f>
        <v>0</v>
      </c>
      <c r="BS90" s="12">
        <f>IF('KWh (Cumulative) LI'!BS90=0,0,((('KWh (Monthly) ENTRY LI'!BS90*0.5)+'KWh (Cumulative) LI'!BR90-'Rebasing adj LI'!BS80)*BS117)*BS$19*BS$128)</f>
        <v>0</v>
      </c>
      <c r="BT90" s="12">
        <f>IF('KWh (Cumulative) LI'!BT90=0,0,((('KWh (Monthly) ENTRY LI'!BT90*0.5)+'KWh (Cumulative) LI'!BS90-'Rebasing adj LI'!BT80)*BT117)*BT$19*BT$128)</f>
        <v>0</v>
      </c>
      <c r="BU90" s="12">
        <f>IF('KWh (Cumulative) LI'!BU90=0,0,((('KWh (Monthly) ENTRY LI'!BU90*0.5)+'KWh (Cumulative) LI'!BT90-'Rebasing adj LI'!BU80)*BU117)*BU$19*BU$128)</f>
        <v>0</v>
      </c>
      <c r="BV90" s="12">
        <f>IF('KWh (Cumulative) LI'!BV90=0,0,((('KWh (Monthly) ENTRY LI'!BV90*0.5)+'KWh (Cumulative) LI'!BU90-'Rebasing adj LI'!BV80)*BV117)*BV$19*BV$128)</f>
        <v>0</v>
      </c>
      <c r="BW90" s="12">
        <f>IF('KWh (Cumulative) LI'!BW90=0,0,((('KWh (Monthly) ENTRY LI'!BW90*0.5)+'KWh (Cumulative) LI'!BV90-'Rebasing adj LI'!BW80)*BW117)*BW$19*BW$128)</f>
        <v>0</v>
      </c>
      <c r="BX90" s="12">
        <f>IF('KWh (Cumulative) LI'!BX90=0,0,((('KWh (Monthly) ENTRY LI'!BX90*0.5)+'KWh (Cumulative) LI'!BW90-'Rebasing adj LI'!BX80)*BX117)*BX$19*BX$128)</f>
        <v>0</v>
      </c>
      <c r="BY90" s="12">
        <f>IF('KWh (Cumulative) LI'!BY90=0,0,((('KWh (Monthly) ENTRY LI'!BY90*0.5)+'KWh (Cumulative) LI'!BX90-'Rebasing adj LI'!BY80)*BY117)*BY$19*BY$128)</f>
        <v>0</v>
      </c>
      <c r="BZ90" s="12">
        <f>IF('KWh (Cumulative) LI'!BZ90=0,0,((('KWh (Monthly) ENTRY LI'!BZ90*0.5)+'KWh (Cumulative) LI'!BY90-'Rebasing adj LI'!BZ80)*BZ117)*BZ$19*BZ$128)</f>
        <v>0</v>
      </c>
      <c r="CA90" s="12">
        <f>IF('KWh (Cumulative) LI'!CA90=0,0,((('KWh (Monthly) ENTRY LI'!CA90*0.5)+'KWh (Cumulative) LI'!BZ90-'Rebasing adj LI'!CA80)*CA117)*CA$19*CA$128)</f>
        <v>0</v>
      </c>
      <c r="CB90" s="12">
        <f>IF('KWh (Cumulative) LI'!CB90=0,0,((('KWh (Monthly) ENTRY LI'!CB90*0.5)+'KWh (Cumulative) LI'!CA90-'Rebasing adj LI'!CB80)*CB117)*CB$19*CB$128)</f>
        <v>0</v>
      </c>
      <c r="CC90" s="12">
        <f>IF('KWh (Cumulative) LI'!CC90=0,0,((('KWh (Monthly) ENTRY LI'!CC90*0.5)+'KWh (Cumulative) LI'!CB90-'Rebasing adj LI'!CC80)*CC117)*CC$19*CC$128)</f>
        <v>0</v>
      </c>
      <c r="CD90" s="12">
        <f>IF('KWh (Cumulative) LI'!CD90=0,0,((('KWh (Monthly) ENTRY LI'!CD90*0.5)+'KWh (Cumulative) LI'!CC90-'Rebasing adj LI'!CD80)*CD117)*CD$19*CD$128)</f>
        <v>0</v>
      </c>
      <c r="CE90" s="12">
        <f>IF('KWh (Cumulative) LI'!CE90=0,0,((('KWh (Monthly) ENTRY LI'!CE90*0.5)+'KWh (Cumulative) LI'!CD90-'Rebasing adj LI'!CE80)*CE117)*CE$19*CE$128)</f>
        <v>0</v>
      </c>
      <c r="CF90" s="12">
        <f>IF('KWh (Cumulative) LI'!CF90=0,0,((('KWh (Monthly) ENTRY LI'!CF90*0.5)+'KWh (Cumulative) LI'!CE90-'Rebasing adj LI'!CF80)*CF117)*CF$19*CF$128)</f>
        <v>0</v>
      </c>
      <c r="CG90" s="12">
        <f>IF('KWh (Cumulative) LI'!CG90=0,0,((('KWh (Monthly) ENTRY LI'!CG90*0.5)+'KWh (Cumulative) LI'!CF90-'Rebasing adj LI'!CG80)*CG117)*CG$19*CG$128)</f>
        <v>0</v>
      </c>
      <c r="CH90" s="12">
        <f>IF('KWh (Cumulative) LI'!CH90=0,0,((('KWh (Monthly) ENTRY LI'!CH90*0.5)+'KWh (Cumulative) LI'!CG90-'Rebasing adj LI'!CH80)*CH117)*CH$19*CH$128)</f>
        <v>0</v>
      </c>
      <c r="CI90" s="12">
        <f>IF('KWh (Cumulative) LI'!CI90=0,0,((('KWh (Monthly) ENTRY LI'!CI90*0.5)+'KWh (Cumulative) LI'!CH90-'Rebasing adj LI'!CI80)*CI117)*CI$19*CI$128)</f>
        <v>0</v>
      </c>
      <c r="CJ90" s="12">
        <f>IF('KWh (Cumulative) LI'!CJ90=0,0,((('KWh (Monthly) ENTRY LI'!CJ90*0.5)+'KWh (Cumulative) LI'!CI90-'Rebasing adj LI'!CJ80)*CJ117)*CJ$19*CJ$128)</f>
        <v>0</v>
      </c>
    </row>
    <row r="91" spans="1:88" s="6" customFormat="1" x14ac:dyDescent="0.35">
      <c r="A91" s="299"/>
      <c r="B91" s="47" t="s">
        <v>7</v>
      </c>
      <c r="C91" s="12">
        <f>IF('KWh (Cumulative) LI'!C91=0,0,((('KWh (Monthly) ENTRY LI'!C91*0.5)-'Rebasing adj LI'!C81)*C118)*C$19*C$128)</f>
        <v>0</v>
      </c>
      <c r="D91" s="12">
        <f>IF('KWh (Cumulative) LI'!D91=0,0,((('KWh (Monthly) ENTRY LI'!D91*0.5)+'KWh (Cumulative) LI'!C91-'Rebasing adj LI'!D81)*D118)*D$19*D$128)</f>
        <v>0</v>
      </c>
      <c r="E91" s="12">
        <f>IF('KWh (Cumulative) LI'!E91=0,0,((('KWh (Monthly) ENTRY LI'!E91*0.5)+'KWh (Cumulative) LI'!D91-'Rebasing adj LI'!E81)*E118)*E$19*E$128)</f>
        <v>0</v>
      </c>
      <c r="F91" s="12">
        <f>IF('KWh (Cumulative) LI'!F91=0,0,((('KWh (Monthly) ENTRY LI'!F91*0.5)+'KWh (Cumulative) LI'!E91-'Rebasing adj LI'!F81)*F118)*F$19*F$128)</f>
        <v>0</v>
      </c>
      <c r="G91" s="12">
        <f>IF('KWh (Cumulative) LI'!G91=0,0,((('KWh (Monthly) ENTRY LI'!G91*0.5)+'KWh (Cumulative) LI'!F91-'Rebasing adj LI'!G81)*G118)*G$19*G$128)</f>
        <v>0</v>
      </c>
      <c r="H91" s="12">
        <f>IF('KWh (Cumulative) LI'!H91=0,0,((('KWh (Monthly) ENTRY LI'!H91*0.5)+'KWh (Cumulative) LI'!G91-'Rebasing adj LI'!H81)*H118)*H$19*H$128)</f>
        <v>0</v>
      </c>
      <c r="I91" s="12">
        <f>IF('KWh (Cumulative) LI'!I91=0,0,((('KWh (Monthly) ENTRY LI'!I91*0.5)+'KWh (Cumulative) LI'!H91-'Rebasing adj LI'!I81)*I118)*I$19*I$128)</f>
        <v>0</v>
      </c>
      <c r="J91" s="12">
        <f>IF('KWh (Cumulative) LI'!J91=0,0,((('KWh (Monthly) ENTRY LI'!J91*0.5)+'KWh (Cumulative) LI'!I91-'Rebasing adj LI'!J81)*J118)*J$19*J$128)</f>
        <v>0</v>
      </c>
      <c r="K91" s="12">
        <f>IF('KWh (Cumulative) LI'!K91=0,0,((('KWh (Monthly) ENTRY LI'!K91*0.5)+'KWh (Cumulative) LI'!J91-'Rebasing adj LI'!K81)*K118)*K$19*K$128)</f>
        <v>0</v>
      </c>
      <c r="L91" s="12">
        <f>IF('KWh (Cumulative) LI'!L91=0,0,((('KWh (Monthly) ENTRY LI'!L91*0.5)+'KWh (Cumulative) LI'!K91-'Rebasing adj LI'!L81)*L118)*L$19*L$128)</f>
        <v>0</v>
      </c>
      <c r="M91" s="12">
        <f>IF('KWh (Cumulative) LI'!M91=0,0,((('KWh (Monthly) ENTRY LI'!M91*0.5)+'KWh (Cumulative) LI'!L91-'Rebasing adj LI'!M81)*M118)*M$19*M$128)</f>
        <v>0</v>
      </c>
      <c r="N91" s="12">
        <f>IF('KWh (Cumulative) LI'!N91=0,0,((('KWh (Monthly) ENTRY LI'!N91*0.5)+'KWh (Cumulative) LI'!M91-'Rebasing adj LI'!N81)*N118)*N$19*N$128)</f>
        <v>0</v>
      </c>
      <c r="O91" s="12">
        <f>IF('KWh (Cumulative) LI'!O91=0,0,((('KWh (Monthly) ENTRY LI'!O91*0.5)+'KWh (Cumulative) LI'!N91-'Rebasing adj LI'!O81)*O118)*O$19*O$128)</f>
        <v>0</v>
      </c>
      <c r="P91" s="12">
        <f>IF('KWh (Cumulative) LI'!P91=0,0,((('KWh (Monthly) ENTRY LI'!P91*0.5)+'KWh (Cumulative) LI'!O91-'Rebasing adj LI'!P81)*P118)*P$19*P$128)</f>
        <v>0</v>
      </c>
      <c r="Q91" s="12">
        <f>IF('KWh (Cumulative) LI'!Q91=0,0,((('KWh (Monthly) ENTRY LI'!Q91*0.5)+'KWh (Cumulative) LI'!P91-'Rebasing adj LI'!Q81)*Q118)*Q$19*Q$128)</f>
        <v>0</v>
      </c>
      <c r="R91" s="12">
        <f>IF('KWh (Cumulative) LI'!R91=0,0,((('KWh (Monthly) ENTRY LI'!R91*0.5)+'KWh (Cumulative) LI'!Q91-'Rebasing adj LI'!R81)*R118)*R$19*R$128)</f>
        <v>0</v>
      </c>
      <c r="S91" s="12">
        <f>IF('KWh (Cumulative) LI'!S91=0,0,((('KWh (Monthly) ENTRY LI'!S91*0.5)+'KWh (Cumulative) LI'!R91-'Rebasing adj LI'!S81)*S118)*S$19*S$128)</f>
        <v>0</v>
      </c>
      <c r="T91" s="12">
        <f>IF('KWh (Cumulative) LI'!T91=0,0,((('KWh (Monthly) ENTRY LI'!T91*0.5)+'KWh (Cumulative) LI'!S91-'Rebasing adj LI'!T81)*T118)*T$19*T$128)</f>
        <v>0</v>
      </c>
      <c r="U91" s="12">
        <f>IF('KWh (Cumulative) LI'!U91=0,0,((('KWh (Monthly) ENTRY LI'!U91*0.5)+'KWh (Cumulative) LI'!T91-'Rebasing adj LI'!U81)*U118)*U$19*U$128)</f>
        <v>0</v>
      </c>
      <c r="V91" s="12">
        <f>IF('KWh (Cumulative) LI'!V91=0,0,((('KWh (Monthly) ENTRY LI'!V91*0.5)+'KWh (Cumulative) LI'!U91-'Rebasing adj LI'!V81)*V118)*V$19*V$128)</f>
        <v>0</v>
      </c>
      <c r="W91" s="12">
        <f>IF('KWh (Cumulative) LI'!W91=0,0,((('KWh (Monthly) ENTRY LI'!W91*0.5)+'KWh (Cumulative) LI'!V91-'Rebasing adj LI'!W81)*W118)*W$19*W$128)</f>
        <v>0</v>
      </c>
      <c r="X91" s="12">
        <f>IF('KWh (Cumulative) LI'!X91=0,0,((('KWh (Monthly) ENTRY LI'!X91*0.5)+'KWh (Cumulative) LI'!W91-'Rebasing adj LI'!X81)*X118)*X$19*X$128)</f>
        <v>0</v>
      </c>
      <c r="Y91" s="12">
        <f>IF('KWh (Cumulative) LI'!Y91=0,0,((('KWh (Monthly) ENTRY LI'!Y91*0.5)+'KWh (Cumulative) LI'!X91-'Rebasing adj LI'!Y81)*Y118)*Y$19*Y$128)</f>
        <v>0</v>
      </c>
      <c r="Z91" s="12">
        <f>IF('KWh (Cumulative) LI'!Z91=0,0,((('KWh (Monthly) ENTRY LI'!Z91*0.5)+'KWh (Cumulative) LI'!Y91-'Rebasing adj LI'!Z81)*Z118)*Z$19*Z$128)</f>
        <v>0</v>
      </c>
      <c r="AA91" s="12">
        <f>IF('KWh (Cumulative) LI'!AA91=0,0,((('KWh (Monthly) ENTRY LI'!AA91*0.5)+'KWh (Cumulative) LI'!Z91-'Rebasing adj LI'!AA81)*AA118)*AA$19*AA$128)</f>
        <v>0</v>
      </c>
      <c r="AB91" s="12">
        <f>IF('KWh (Cumulative) LI'!AB91=0,0,((('KWh (Monthly) ENTRY LI'!AB91*0.5)+'KWh (Cumulative) LI'!AA91-'Rebasing adj LI'!AB81)*AB118)*AB$19*AB$128)</f>
        <v>0</v>
      </c>
      <c r="AC91" s="12">
        <f>IF('KWh (Cumulative) LI'!AC91=0,0,((('KWh (Monthly) ENTRY LI'!AC91*0.5)+'KWh (Cumulative) LI'!AB91-'Rebasing adj LI'!AC81)*AC118)*AC$19*AC$128)</f>
        <v>0</v>
      </c>
      <c r="AD91" s="12">
        <f>IF('KWh (Cumulative) LI'!AD91=0,0,((('KWh (Monthly) ENTRY LI'!AD91*0.5)+'KWh (Cumulative) LI'!AC91-'Rebasing adj LI'!AD81)*AD118)*AD$19*AD$128)</f>
        <v>0</v>
      </c>
      <c r="AE91" s="12">
        <f>IF('KWh (Cumulative) LI'!AE91=0,0,((('KWh (Monthly) ENTRY LI'!AE91*0.5)+'KWh (Cumulative) LI'!AD91-'Rebasing adj LI'!AE81)*AE118)*AE$19*AE$128)</f>
        <v>0</v>
      </c>
      <c r="AF91" s="12">
        <f>IF('KWh (Cumulative) LI'!AF91=0,0,((('KWh (Monthly) ENTRY LI'!AF91*0.5)+'KWh (Cumulative) LI'!AE91-'Rebasing adj LI'!AF81)*AF118)*AF$19*AF$128)</f>
        <v>0</v>
      </c>
      <c r="AG91" s="12">
        <f>IF('KWh (Cumulative) LI'!AG91=0,0,((('KWh (Monthly) ENTRY LI'!AG91*0.5)+'KWh (Cumulative) LI'!AF91-'Rebasing adj LI'!AG81)*AG118)*AG$19*AG$128)</f>
        <v>0</v>
      </c>
      <c r="AH91" s="12">
        <f>IF('KWh (Cumulative) LI'!AH91=0,0,((('KWh (Monthly) ENTRY LI'!AH91*0.5)+'KWh (Cumulative) LI'!AG91-'Rebasing adj LI'!AH81)*AH118)*AH$19*AH$128)</f>
        <v>0</v>
      </c>
      <c r="AI91" s="12">
        <f>IF('KWh (Cumulative) LI'!AI91=0,0,((('KWh (Monthly) ENTRY LI'!AI91*0.5)+'KWh (Cumulative) LI'!AH91-'Rebasing adj LI'!AI81)*AI118)*AI$19*AI$128)</f>
        <v>0</v>
      </c>
      <c r="AJ91" s="12">
        <f>IF('KWh (Cumulative) LI'!AJ91=0,0,((('KWh (Monthly) ENTRY LI'!AJ91*0.5)+'KWh (Cumulative) LI'!AI91-'Rebasing adj LI'!AJ81)*AJ118)*AJ$19*AJ$128)</f>
        <v>0</v>
      </c>
      <c r="AK91" s="12">
        <f>IF('KWh (Cumulative) LI'!AK91=0,0,((('KWh (Monthly) ENTRY LI'!AK91*0.5)+'KWh (Cumulative) LI'!AJ91-'Rebasing adj LI'!AK81)*AK118)*AK$19*AK$128)</f>
        <v>0</v>
      </c>
      <c r="AL91" s="12">
        <f>IF('KWh (Cumulative) LI'!AL91=0,0,((('KWh (Monthly) ENTRY LI'!AL91*0.5)+'KWh (Cumulative) LI'!AK91-'Rebasing adj LI'!AL81)*AL118)*AL$19*AL$128)</f>
        <v>0</v>
      </c>
      <c r="AM91" s="12">
        <f>IF('KWh (Cumulative) LI'!AM91=0,0,((('KWh (Monthly) ENTRY LI'!AM91*0.5)+'KWh (Cumulative) LI'!AL91-'Rebasing adj LI'!AM81)*AM118)*AM$19*AM$128)</f>
        <v>0</v>
      </c>
      <c r="AN91" s="12">
        <f>IF('KWh (Cumulative) LI'!AN91=0,0,((('KWh (Monthly) ENTRY LI'!AN91*0.5)+'KWh (Cumulative) LI'!AM91-'Rebasing adj LI'!AN81)*AN118)*AN$19*AN$128)</f>
        <v>0</v>
      </c>
      <c r="AO91" s="12">
        <f>IF('KWh (Cumulative) LI'!AO91=0,0,((('KWh (Monthly) ENTRY LI'!AO91*0.5)+'KWh (Cumulative) LI'!AN91-'Rebasing adj LI'!AO81)*AO118)*AO$19*AO$128)</f>
        <v>0</v>
      </c>
      <c r="AP91" s="12">
        <f>IF('KWh (Cumulative) LI'!AP91=0,0,((('KWh (Monthly) ENTRY LI'!AP91*0.5)+'KWh (Cumulative) LI'!AO91-'Rebasing adj LI'!AP81)*AP118)*AP$19*AP$128)</f>
        <v>0</v>
      </c>
      <c r="AQ91" s="12">
        <f>IF('KWh (Cumulative) LI'!AQ91=0,0,((('KWh (Monthly) ENTRY LI'!AQ91*0.5)+'KWh (Cumulative) LI'!AP91-'Rebasing adj LI'!AQ81)*AQ118)*AQ$19*AQ$128)</f>
        <v>0</v>
      </c>
      <c r="AR91" s="12">
        <f>IF('KWh (Cumulative) LI'!AR91=0,0,((('KWh (Monthly) ENTRY LI'!AR91*0.5)+'KWh (Cumulative) LI'!AQ91-'Rebasing adj LI'!AR81)*AR118)*AR$19*AR$128)</f>
        <v>0</v>
      </c>
      <c r="AS91" s="12">
        <f>IF('KWh (Cumulative) LI'!AS91=0,0,((('KWh (Monthly) ENTRY LI'!AS91*0.5)+'KWh (Cumulative) LI'!AR91-'Rebasing adj LI'!AS81)*AS118)*AS$19*AS$128)</f>
        <v>0</v>
      </c>
      <c r="AT91" s="12">
        <f>IF('KWh (Cumulative) LI'!AT91=0,0,((('KWh (Monthly) ENTRY LI'!AT91*0.5)+'KWh (Cumulative) LI'!AS91-'Rebasing adj LI'!AT81)*AT118)*AT$19*AT$128)</f>
        <v>0</v>
      </c>
      <c r="AU91" s="12">
        <f>IF('KWh (Cumulative) LI'!AU91=0,0,((('KWh (Monthly) ENTRY LI'!AU91*0.5)+'KWh (Cumulative) LI'!AT91-'Rebasing adj LI'!AU81)*AU118)*AU$19*AU$128)</f>
        <v>0</v>
      </c>
      <c r="AV91" s="12">
        <f>IF('KWh (Cumulative) LI'!AV91=0,0,((('KWh (Monthly) ENTRY LI'!AV91*0.5)+'KWh (Cumulative) LI'!AU91-'Rebasing adj LI'!AV81)*AV118)*AV$19*AV$128)</f>
        <v>0</v>
      </c>
      <c r="AW91" s="12">
        <f>IF('KWh (Cumulative) LI'!AW91=0,0,((('KWh (Monthly) ENTRY LI'!AW91*0.5)+'KWh (Cumulative) LI'!AV91-'Rebasing adj LI'!AW81)*AW118)*AW$19*AW$128)</f>
        <v>0</v>
      </c>
      <c r="AX91" s="12">
        <f>IF('KWh (Cumulative) LI'!AX91=0,0,((('KWh (Monthly) ENTRY LI'!AX91*0.5)+'KWh (Cumulative) LI'!AW91-'Rebasing adj LI'!AX81)*AX118)*AX$19*AX$128)</f>
        <v>0</v>
      </c>
      <c r="AY91" s="12">
        <f>IF('KWh (Cumulative) LI'!AY91=0,0,((('KWh (Monthly) ENTRY LI'!AY91*0.5)+'KWh (Cumulative) LI'!AX91-'Rebasing adj LI'!AY81)*AY118)*AY$19*AY$128)</f>
        <v>0</v>
      </c>
      <c r="AZ91" s="12">
        <f>IF('KWh (Cumulative) LI'!AZ91=0,0,((('KWh (Monthly) ENTRY LI'!AZ91*0.5)+'KWh (Cumulative) LI'!AY91-'Rebasing adj LI'!AZ81)*AZ118)*AZ$19*AZ$128)</f>
        <v>0</v>
      </c>
      <c r="BA91" s="12">
        <f>IF('KWh (Cumulative) LI'!BA91=0,0,((('KWh (Monthly) ENTRY LI'!BA91*0.5)+'KWh (Cumulative) LI'!AZ91-'Rebasing adj LI'!BA81)*BA118)*BA$19*BA$128)</f>
        <v>0</v>
      </c>
      <c r="BB91" s="12">
        <f>IF('KWh (Cumulative) LI'!BB91=0,0,((('KWh (Monthly) ENTRY LI'!BB91*0.5)+'KWh (Cumulative) LI'!BA91-'Rebasing adj LI'!BB81)*BB118)*BB$19*BB$128)</f>
        <v>0</v>
      </c>
      <c r="BC91" s="12">
        <f>IF('KWh (Cumulative) LI'!BC91=0,0,((('KWh (Monthly) ENTRY LI'!BC91*0.5)+'KWh (Cumulative) LI'!BB91-'Rebasing adj LI'!BC81)*BC118)*BC$19*BC$128)</f>
        <v>0</v>
      </c>
      <c r="BD91" s="12">
        <f>IF('KWh (Cumulative) LI'!BD91=0,0,((('KWh (Monthly) ENTRY LI'!BD91*0.5)+'KWh (Cumulative) LI'!BC91-'Rebasing adj LI'!BD81)*BD118)*BD$19*BD$128)</f>
        <v>0</v>
      </c>
      <c r="BE91" s="12">
        <f>IF('KWh (Cumulative) LI'!BE91=0,0,((('KWh (Monthly) ENTRY LI'!BE91*0.5)+'KWh (Cumulative) LI'!BD91-'Rebasing adj LI'!BE81)*BE118)*BE$19*BE$128)</f>
        <v>0</v>
      </c>
      <c r="BF91" s="12">
        <f>IF('KWh (Cumulative) LI'!BF91=0,0,((('KWh (Monthly) ENTRY LI'!BF91*0.5)+'KWh (Cumulative) LI'!BE91-'Rebasing adj LI'!BF81)*BF118)*BF$19*BF$128)</f>
        <v>0</v>
      </c>
      <c r="BG91" s="12">
        <f>IF('KWh (Cumulative) LI'!BG91=0,0,((('KWh (Monthly) ENTRY LI'!BG91*0.5)+'KWh (Cumulative) LI'!BF91-'Rebasing adj LI'!BG81)*BG118)*BG$19*BG$128)</f>
        <v>0</v>
      </c>
      <c r="BH91" s="12">
        <f>IF('KWh (Cumulative) LI'!BH91=0,0,((('KWh (Monthly) ENTRY LI'!BH91*0.5)+'KWh (Cumulative) LI'!BG91-'Rebasing adj LI'!BH81)*BH118)*BH$19*BH$128)</f>
        <v>0</v>
      </c>
      <c r="BI91" s="12">
        <f>IF('KWh (Cumulative) LI'!BI91=0,0,((('KWh (Monthly) ENTRY LI'!BI91*0.5)+'KWh (Cumulative) LI'!BH91-'Rebasing adj LI'!BI81)*BI118)*BI$19*BI$128)</f>
        <v>0</v>
      </c>
      <c r="BJ91" s="12">
        <f>IF('KWh (Cumulative) LI'!BJ91=0,0,((('KWh (Monthly) ENTRY LI'!BJ91*0.5)+'KWh (Cumulative) LI'!BI91-'Rebasing adj LI'!BJ81)*BJ118)*BJ$19*BJ$128)</f>
        <v>0</v>
      </c>
      <c r="BK91" s="12">
        <f>IF('KWh (Cumulative) LI'!BK91=0,0,((('KWh (Monthly) ENTRY LI'!BK91*0.5)+'KWh (Cumulative) LI'!BJ91-'Rebasing adj LI'!BK81)*BK118)*BK$19*BK$128)</f>
        <v>0</v>
      </c>
      <c r="BL91" s="12">
        <f>IF('KWh (Cumulative) LI'!BL91=0,0,((('KWh (Monthly) ENTRY LI'!BL91*0.5)+'KWh (Cumulative) LI'!BK91-'Rebasing adj LI'!BL81)*BL118)*BL$19*BL$128)</f>
        <v>0</v>
      </c>
      <c r="BM91" s="12">
        <f>IF('KWh (Cumulative) LI'!BM91=0,0,((('KWh (Monthly) ENTRY LI'!BM91*0.5)+'KWh (Cumulative) LI'!BL91-'Rebasing adj LI'!BM81)*BM118)*BM$19*BM$128)</f>
        <v>0</v>
      </c>
      <c r="BN91" s="12">
        <f>IF('KWh (Cumulative) LI'!BN91=0,0,((('KWh (Monthly) ENTRY LI'!BN91*0.5)+'KWh (Cumulative) LI'!BM91-'Rebasing adj LI'!BN81)*BN118)*BN$19*BN$128)</f>
        <v>0</v>
      </c>
      <c r="BO91" s="12">
        <f>IF('KWh (Cumulative) LI'!BO91=0,0,((('KWh (Monthly) ENTRY LI'!BO91*0.5)+'KWh (Cumulative) LI'!BN91-'Rebasing adj LI'!BO81)*BO118)*BO$19*BO$128)</f>
        <v>0</v>
      </c>
      <c r="BP91" s="12">
        <f>IF('KWh (Cumulative) LI'!BP91=0,0,((('KWh (Monthly) ENTRY LI'!BP91*0.5)+'KWh (Cumulative) LI'!BO91-'Rebasing adj LI'!BP81)*BP118)*BP$19*BP$128)</f>
        <v>0</v>
      </c>
      <c r="BQ91" s="12">
        <f>IF('KWh (Cumulative) LI'!BQ91=0,0,((('KWh (Monthly) ENTRY LI'!BQ91*0.5)+'KWh (Cumulative) LI'!BP91-'Rebasing adj LI'!BQ81)*BQ118)*BQ$19*BQ$128)</f>
        <v>0</v>
      </c>
      <c r="BR91" s="12">
        <f>IF('KWh (Cumulative) LI'!BR91=0,0,((('KWh (Monthly) ENTRY LI'!BR91*0.5)+'KWh (Cumulative) LI'!BQ91-'Rebasing adj LI'!BR81)*BR118)*BR$19*BR$128)</f>
        <v>0</v>
      </c>
      <c r="BS91" s="12">
        <f>IF('KWh (Cumulative) LI'!BS91=0,0,((('KWh (Monthly) ENTRY LI'!BS91*0.5)+'KWh (Cumulative) LI'!BR91-'Rebasing adj LI'!BS81)*BS118)*BS$19*BS$128)</f>
        <v>0</v>
      </c>
      <c r="BT91" s="12">
        <f>IF('KWh (Cumulative) LI'!BT91=0,0,((('KWh (Monthly) ENTRY LI'!BT91*0.5)+'KWh (Cumulative) LI'!BS91-'Rebasing adj LI'!BT81)*BT118)*BT$19*BT$128)</f>
        <v>0</v>
      </c>
      <c r="BU91" s="12">
        <f>IF('KWh (Cumulative) LI'!BU91=0,0,((('KWh (Monthly) ENTRY LI'!BU91*0.5)+'KWh (Cumulative) LI'!BT91-'Rebasing adj LI'!BU81)*BU118)*BU$19*BU$128)</f>
        <v>0</v>
      </c>
      <c r="BV91" s="12">
        <f>IF('KWh (Cumulative) LI'!BV91=0,0,((('KWh (Monthly) ENTRY LI'!BV91*0.5)+'KWh (Cumulative) LI'!BU91-'Rebasing adj LI'!BV81)*BV118)*BV$19*BV$128)</f>
        <v>0</v>
      </c>
      <c r="BW91" s="12">
        <f>IF('KWh (Cumulative) LI'!BW91=0,0,((('KWh (Monthly) ENTRY LI'!BW91*0.5)+'KWh (Cumulative) LI'!BV91-'Rebasing adj LI'!BW81)*BW118)*BW$19*BW$128)</f>
        <v>0</v>
      </c>
      <c r="BX91" s="12">
        <f>IF('KWh (Cumulative) LI'!BX91=0,0,((('KWh (Monthly) ENTRY LI'!BX91*0.5)+'KWh (Cumulative) LI'!BW91-'Rebasing adj LI'!BX81)*BX118)*BX$19*BX$128)</f>
        <v>0</v>
      </c>
      <c r="BY91" s="12">
        <f>IF('KWh (Cumulative) LI'!BY91=0,0,((('KWh (Monthly) ENTRY LI'!BY91*0.5)+'KWh (Cumulative) LI'!BX91-'Rebasing adj LI'!BY81)*BY118)*BY$19*BY$128)</f>
        <v>0</v>
      </c>
      <c r="BZ91" s="12">
        <f>IF('KWh (Cumulative) LI'!BZ91=0,0,((('KWh (Monthly) ENTRY LI'!BZ91*0.5)+'KWh (Cumulative) LI'!BY91-'Rebasing adj LI'!BZ81)*BZ118)*BZ$19*BZ$128)</f>
        <v>0</v>
      </c>
      <c r="CA91" s="12">
        <f>IF('KWh (Cumulative) LI'!CA91=0,0,((('KWh (Monthly) ENTRY LI'!CA91*0.5)+'KWh (Cumulative) LI'!BZ91-'Rebasing adj LI'!CA81)*CA118)*CA$19*CA$128)</f>
        <v>0</v>
      </c>
      <c r="CB91" s="12">
        <f>IF('KWh (Cumulative) LI'!CB91=0,0,((('KWh (Monthly) ENTRY LI'!CB91*0.5)+'KWh (Cumulative) LI'!CA91-'Rebasing adj LI'!CB81)*CB118)*CB$19*CB$128)</f>
        <v>0</v>
      </c>
      <c r="CC91" s="12">
        <f>IF('KWh (Cumulative) LI'!CC91=0,0,((('KWh (Monthly) ENTRY LI'!CC91*0.5)+'KWh (Cumulative) LI'!CB91-'Rebasing adj LI'!CC81)*CC118)*CC$19*CC$128)</f>
        <v>0</v>
      </c>
      <c r="CD91" s="12">
        <f>IF('KWh (Cumulative) LI'!CD91=0,0,((('KWh (Monthly) ENTRY LI'!CD91*0.5)+'KWh (Cumulative) LI'!CC91-'Rebasing adj LI'!CD81)*CD118)*CD$19*CD$128)</f>
        <v>0</v>
      </c>
      <c r="CE91" s="12">
        <f>IF('KWh (Cumulative) LI'!CE91=0,0,((('KWh (Monthly) ENTRY LI'!CE91*0.5)+'KWh (Cumulative) LI'!CD91-'Rebasing adj LI'!CE81)*CE118)*CE$19*CE$128)</f>
        <v>0</v>
      </c>
      <c r="CF91" s="12">
        <f>IF('KWh (Cumulative) LI'!CF91=0,0,((('KWh (Monthly) ENTRY LI'!CF91*0.5)+'KWh (Cumulative) LI'!CE91-'Rebasing adj LI'!CF81)*CF118)*CF$19*CF$128)</f>
        <v>0</v>
      </c>
      <c r="CG91" s="12">
        <f>IF('KWh (Cumulative) LI'!CG91=0,0,((('KWh (Monthly) ENTRY LI'!CG91*0.5)+'KWh (Cumulative) LI'!CF91-'Rebasing adj LI'!CG81)*CG118)*CG$19*CG$128)</f>
        <v>0</v>
      </c>
      <c r="CH91" s="12">
        <f>IF('KWh (Cumulative) LI'!CH91=0,0,((('KWh (Monthly) ENTRY LI'!CH91*0.5)+'KWh (Cumulative) LI'!CG91-'Rebasing adj LI'!CH81)*CH118)*CH$19*CH$128)</f>
        <v>0</v>
      </c>
      <c r="CI91" s="12">
        <f>IF('KWh (Cumulative) LI'!CI91=0,0,((('KWh (Monthly) ENTRY LI'!CI91*0.5)+'KWh (Cumulative) LI'!CH91-'Rebasing adj LI'!CI81)*CI118)*CI$19*CI$128)</f>
        <v>0</v>
      </c>
      <c r="CJ91" s="12">
        <f>IF('KWh (Cumulative) LI'!CJ91=0,0,((('KWh (Monthly) ENTRY LI'!CJ91*0.5)+'KWh (Cumulative) LI'!CI91-'Rebasing adj LI'!CJ81)*CJ118)*CJ$19*CJ$128)</f>
        <v>0</v>
      </c>
    </row>
    <row r="92" spans="1:88" s="6" customFormat="1" ht="15" thickBot="1" x14ac:dyDescent="0.4">
      <c r="A92" s="300"/>
      <c r="B92" s="47" t="s">
        <v>8</v>
      </c>
      <c r="C92" s="12">
        <f>IF('KWh (Cumulative) LI'!C92=0,0,((('KWh (Monthly) ENTRY LI'!C92*0.5)-'Rebasing adj LI'!C82)*C119)*C$19*C$128)</f>
        <v>0</v>
      </c>
      <c r="D92" s="12">
        <f>IF('KWh (Cumulative) LI'!D92=0,0,((('KWh (Monthly) ENTRY LI'!D92*0.5)+'KWh (Cumulative) LI'!C92-'Rebasing adj LI'!D82)*D119)*D$19*D$128)</f>
        <v>0</v>
      </c>
      <c r="E92" s="12">
        <f>IF('KWh (Cumulative) LI'!E92=0,0,((('KWh (Monthly) ENTRY LI'!E92*0.5)+'KWh (Cumulative) LI'!D92-'Rebasing adj LI'!E82)*E119)*E$19*E$128)</f>
        <v>0</v>
      </c>
      <c r="F92" s="12">
        <f>IF('KWh (Cumulative) LI'!F92=0,0,((('KWh (Monthly) ENTRY LI'!F92*0.5)+'KWh (Cumulative) LI'!E92-'Rebasing adj LI'!F82)*F119)*F$19*F$128)</f>
        <v>0</v>
      </c>
      <c r="G92" s="12">
        <f>IF('KWh (Cumulative) LI'!G92=0,0,((('KWh (Monthly) ENTRY LI'!G92*0.5)+'KWh (Cumulative) LI'!F92-'Rebasing adj LI'!G82)*G119)*G$19*G$128)</f>
        <v>0</v>
      </c>
      <c r="H92" s="12">
        <f>IF('KWh (Cumulative) LI'!H92=0,0,((('KWh (Monthly) ENTRY LI'!H92*0.5)+'KWh (Cumulative) LI'!G92-'Rebasing adj LI'!H82)*H119)*H$19*H$128)</f>
        <v>0</v>
      </c>
      <c r="I92" s="12">
        <f>IF('KWh (Cumulative) LI'!I92=0,0,((('KWh (Monthly) ENTRY LI'!I92*0.5)+'KWh (Cumulative) LI'!H92-'Rebasing adj LI'!I82)*I119)*I$19*I$128)</f>
        <v>0</v>
      </c>
      <c r="J92" s="12">
        <f>IF('KWh (Cumulative) LI'!J92=0,0,((('KWh (Monthly) ENTRY LI'!J92*0.5)+'KWh (Cumulative) LI'!I92-'Rebasing adj LI'!J82)*J119)*J$19*J$128)</f>
        <v>0</v>
      </c>
      <c r="K92" s="12">
        <f>IF('KWh (Cumulative) LI'!K92=0,0,((('KWh (Monthly) ENTRY LI'!K92*0.5)+'KWh (Cumulative) LI'!J92-'Rebasing adj LI'!K82)*K119)*K$19*K$128)</f>
        <v>0</v>
      </c>
      <c r="L92" s="12">
        <f>IF('KWh (Cumulative) LI'!L92=0,0,((('KWh (Monthly) ENTRY LI'!L92*0.5)+'KWh (Cumulative) LI'!K92-'Rebasing adj LI'!L82)*L119)*L$19*L$128)</f>
        <v>0</v>
      </c>
      <c r="M92" s="12">
        <f>IF('KWh (Cumulative) LI'!M92=0,0,((('KWh (Monthly) ENTRY LI'!M92*0.5)+'KWh (Cumulative) LI'!L92-'Rebasing adj LI'!M82)*M119)*M$19*M$128)</f>
        <v>0</v>
      </c>
      <c r="N92" s="12">
        <f>IF('KWh (Cumulative) LI'!N92=0,0,((('KWh (Monthly) ENTRY LI'!N92*0.5)+'KWh (Cumulative) LI'!M92-'Rebasing adj LI'!N82)*N119)*N$19*N$128)</f>
        <v>0</v>
      </c>
      <c r="O92" s="12">
        <f>IF('KWh (Cumulative) LI'!O92=0,0,((('KWh (Monthly) ENTRY LI'!O92*0.5)+'KWh (Cumulative) LI'!N92-'Rebasing adj LI'!O82)*O119)*O$19*O$128)</f>
        <v>0</v>
      </c>
      <c r="P92" s="12">
        <f>IF('KWh (Cumulative) LI'!P92=0,0,((('KWh (Monthly) ENTRY LI'!P92*0.5)+'KWh (Cumulative) LI'!O92-'Rebasing adj LI'!P82)*P119)*P$19*P$128)</f>
        <v>0</v>
      </c>
      <c r="Q92" s="12">
        <f>IF('KWh (Cumulative) LI'!Q92=0,0,((('KWh (Monthly) ENTRY LI'!Q92*0.5)+'KWh (Cumulative) LI'!P92-'Rebasing adj LI'!Q82)*Q119)*Q$19*Q$128)</f>
        <v>0</v>
      </c>
      <c r="R92" s="12">
        <f>IF('KWh (Cumulative) LI'!R92=0,0,((('KWh (Monthly) ENTRY LI'!R92*0.5)+'KWh (Cumulative) LI'!Q92-'Rebasing adj LI'!R82)*R119)*R$19*R$128)</f>
        <v>0</v>
      </c>
      <c r="S92" s="12">
        <f>IF('KWh (Cumulative) LI'!S92=0,0,((('KWh (Monthly) ENTRY LI'!S92*0.5)+'KWh (Cumulative) LI'!R92-'Rebasing adj LI'!S82)*S119)*S$19*S$128)</f>
        <v>0</v>
      </c>
      <c r="T92" s="12">
        <f>IF('KWh (Cumulative) LI'!T92=0,0,((('KWh (Monthly) ENTRY LI'!T92*0.5)+'KWh (Cumulative) LI'!S92-'Rebasing adj LI'!T82)*T119)*T$19*T$128)</f>
        <v>0</v>
      </c>
      <c r="U92" s="12">
        <f>IF('KWh (Cumulative) LI'!U92=0,0,((('KWh (Monthly) ENTRY LI'!U92*0.5)+'KWh (Cumulative) LI'!T92-'Rebasing adj LI'!U82)*U119)*U$19*U$128)</f>
        <v>0</v>
      </c>
      <c r="V92" s="12">
        <f>IF('KWh (Cumulative) LI'!V92=0,0,((('KWh (Monthly) ENTRY LI'!V92*0.5)+'KWh (Cumulative) LI'!U92-'Rebasing adj LI'!V82)*V119)*V$19*V$128)</f>
        <v>0</v>
      </c>
      <c r="W92" s="12">
        <f>IF('KWh (Cumulative) LI'!W92=0,0,((('KWh (Monthly) ENTRY LI'!W92*0.5)+'KWh (Cumulative) LI'!V92-'Rebasing adj LI'!W82)*W119)*W$19*W$128)</f>
        <v>0</v>
      </c>
      <c r="X92" s="12">
        <f>IF('KWh (Cumulative) LI'!X92=0,0,((('KWh (Monthly) ENTRY LI'!X92*0.5)+'KWh (Cumulative) LI'!W92-'Rebasing adj LI'!X82)*X119)*X$19*X$128)</f>
        <v>0</v>
      </c>
      <c r="Y92" s="12">
        <f>IF('KWh (Cumulative) LI'!Y92=0,0,((('KWh (Monthly) ENTRY LI'!Y92*0.5)+'KWh (Cumulative) LI'!X92-'Rebasing adj LI'!Y82)*Y119)*Y$19*Y$128)</f>
        <v>0</v>
      </c>
      <c r="Z92" s="12">
        <f>IF('KWh (Cumulative) LI'!Z92=0,0,((('KWh (Monthly) ENTRY LI'!Z92*0.5)+'KWh (Cumulative) LI'!Y92-'Rebasing adj LI'!Z82)*Z119)*Z$19*Z$128)</f>
        <v>0</v>
      </c>
      <c r="AA92" s="12">
        <f>IF('KWh (Cumulative) LI'!AA92=0,0,((('KWh (Monthly) ENTRY LI'!AA92*0.5)+'KWh (Cumulative) LI'!Z92-'Rebasing adj LI'!AA82)*AA119)*AA$19*AA$128)</f>
        <v>0</v>
      </c>
      <c r="AB92" s="12">
        <f>IF('KWh (Cumulative) LI'!AB92=0,0,((('KWh (Monthly) ENTRY LI'!AB92*0.5)+'KWh (Cumulative) LI'!AA92-'Rebasing adj LI'!AB82)*AB119)*AB$19*AB$128)</f>
        <v>0</v>
      </c>
      <c r="AC92" s="12">
        <f>IF('KWh (Cumulative) LI'!AC92=0,0,((('KWh (Monthly) ENTRY LI'!AC92*0.5)+'KWh (Cumulative) LI'!AB92-'Rebasing adj LI'!AC82)*AC119)*AC$19*AC$128)</f>
        <v>0</v>
      </c>
      <c r="AD92" s="12">
        <f>IF('KWh (Cumulative) LI'!AD92=0,0,((('KWh (Monthly) ENTRY LI'!AD92*0.5)+'KWh (Cumulative) LI'!AC92-'Rebasing adj LI'!AD82)*AD119)*AD$19*AD$128)</f>
        <v>0</v>
      </c>
      <c r="AE92" s="12">
        <f>IF('KWh (Cumulative) LI'!AE92=0,0,((('KWh (Monthly) ENTRY LI'!AE92*0.5)+'KWh (Cumulative) LI'!AD92-'Rebasing adj LI'!AE82)*AE119)*AE$19*AE$128)</f>
        <v>0</v>
      </c>
      <c r="AF92" s="12">
        <f>IF('KWh (Cumulative) LI'!AF92=0,0,((('KWh (Monthly) ENTRY LI'!AF92*0.5)+'KWh (Cumulative) LI'!AE92-'Rebasing adj LI'!AF82)*AF119)*AF$19*AF$128)</f>
        <v>0</v>
      </c>
      <c r="AG92" s="12">
        <f>IF('KWh (Cumulative) LI'!AG92=0,0,((('KWh (Monthly) ENTRY LI'!AG92*0.5)+'KWh (Cumulative) LI'!AF92-'Rebasing adj LI'!AG82)*AG119)*AG$19*AG$128)</f>
        <v>0</v>
      </c>
      <c r="AH92" s="12">
        <f>IF('KWh (Cumulative) LI'!AH92=0,0,((('KWh (Monthly) ENTRY LI'!AH92*0.5)+'KWh (Cumulative) LI'!AG92-'Rebasing adj LI'!AH82)*AH119)*AH$19*AH$128)</f>
        <v>0</v>
      </c>
      <c r="AI92" s="12">
        <f>IF('KWh (Cumulative) LI'!AI92=0,0,((('KWh (Monthly) ENTRY LI'!AI92*0.5)+'KWh (Cumulative) LI'!AH92-'Rebasing adj LI'!AI82)*AI119)*AI$19*AI$128)</f>
        <v>0</v>
      </c>
      <c r="AJ92" s="12">
        <f>IF('KWh (Cumulative) LI'!AJ92=0,0,((('KWh (Monthly) ENTRY LI'!AJ92*0.5)+'KWh (Cumulative) LI'!AI92-'Rebasing adj LI'!AJ82)*AJ119)*AJ$19*AJ$128)</f>
        <v>0</v>
      </c>
      <c r="AK92" s="12">
        <f>IF('KWh (Cumulative) LI'!AK92=0,0,((('KWh (Monthly) ENTRY LI'!AK92*0.5)+'KWh (Cumulative) LI'!AJ92-'Rebasing adj LI'!AK82)*AK119)*AK$19*AK$128)</f>
        <v>0</v>
      </c>
      <c r="AL92" s="12">
        <f>IF('KWh (Cumulative) LI'!AL92=0,0,((('KWh (Monthly) ENTRY LI'!AL92*0.5)+'KWh (Cumulative) LI'!AK92-'Rebasing adj LI'!AL82)*AL119)*AL$19*AL$128)</f>
        <v>0</v>
      </c>
      <c r="AM92" s="12">
        <f>IF('KWh (Cumulative) LI'!AM92=0,0,((('KWh (Monthly) ENTRY LI'!AM92*0.5)+'KWh (Cumulative) LI'!AL92-'Rebasing adj LI'!AM82)*AM119)*AM$19*AM$128)</f>
        <v>0</v>
      </c>
      <c r="AN92" s="12">
        <f>IF('KWh (Cumulative) LI'!AN92=0,0,((('KWh (Monthly) ENTRY LI'!AN92*0.5)+'KWh (Cumulative) LI'!AM92-'Rebasing adj LI'!AN82)*AN119)*AN$19*AN$128)</f>
        <v>0</v>
      </c>
      <c r="AO92" s="12">
        <f>IF('KWh (Cumulative) LI'!AO92=0,0,((('KWh (Monthly) ENTRY LI'!AO92*0.5)+'KWh (Cumulative) LI'!AN92-'Rebasing adj LI'!AO82)*AO119)*AO$19*AO$128)</f>
        <v>0</v>
      </c>
      <c r="AP92" s="12">
        <f>IF('KWh (Cumulative) LI'!AP92=0,0,((('KWh (Monthly) ENTRY LI'!AP92*0.5)+'KWh (Cumulative) LI'!AO92-'Rebasing adj LI'!AP82)*AP119)*AP$19*AP$128)</f>
        <v>0</v>
      </c>
      <c r="AQ92" s="12">
        <f>IF('KWh (Cumulative) LI'!AQ92=0,0,((('KWh (Monthly) ENTRY LI'!AQ92*0.5)+'KWh (Cumulative) LI'!AP92-'Rebasing adj LI'!AQ82)*AQ119)*AQ$19*AQ$128)</f>
        <v>0</v>
      </c>
      <c r="AR92" s="12">
        <f>IF('KWh (Cumulative) LI'!AR92=0,0,((('KWh (Monthly) ENTRY LI'!AR92*0.5)+'KWh (Cumulative) LI'!AQ92-'Rebasing adj LI'!AR82)*AR119)*AR$19*AR$128)</f>
        <v>0</v>
      </c>
      <c r="AS92" s="12">
        <f>IF('KWh (Cumulative) LI'!AS92=0,0,((('KWh (Monthly) ENTRY LI'!AS92*0.5)+'KWh (Cumulative) LI'!AR92-'Rebasing adj LI'!AS82)*AS119)*AS$19*AS$128)</f>
        <v>0</v>
      </c>
      <c r="AT92" s="12">
        <f>IF('KWh (Cumulative) LI'!AT92=0,0,((('KWh (Monthly) ENTRY LI'!AT92*0.5)+'KWh (Cumulative) LI'!AS92-'Rebasing adj LI'!AT82)*AT119)*AT$19*AT$128)</f>
        <v>0</v>
      </c>
      <c r="AU92" s="12">
        <f>IF('KWh (Cumulative) LI'!AU92=0,0,((('KWh (Monthly) ENTRY LI'!AU92*0.5)+'KWh (Cumulative) LI'!AT92-'Rebasing adj LI'!AU82)*AU119)*AU$19*AU$128)</f>
        <v>0</v>
      </c>
      <c r="AV92" s="12">
        <f>IF('KWh (Cumulative) LI'!AV92=0,0,((('KWh (Monthly) ENTRY LI'!AV92*0.5)+'KWh (Cumulative) LI'!AU92-'Rebasing adj LI'!AV82)*AV119)*AV$19*AV$128)</f>
        <v>0</v>
      </c>
      <c r="AW92" s="12">
        <f>IF('KWh (Cumulative) LI'!AW92=0,0,((('KWh (Monthly) ENTRY LI'!AW92*0.5)+'KWh (Cumulative) LI'!AV92-'Rebasing adj LI'!AW82)*AW119)*AW$19*AW$128)</f>
        <v>0</v>
      </c>
      <c r="AX92" s="12">
        <f>IF('KWh (Cumulative) LI'!AX92=0,0,((('KWh (Monthly) ENTRY LI'!AX92*0.5)+'KWh (Cumulative) LI'!AW92-'Rebasing adj LI'!AX82)*AX119)*AX$19*AX$128)</f>
        <v>0</v>
      </c>
      <c r="AY92" s="12">
        <f>IF('KWh (Cumulative) LI'!AY92=0,0,((('KWh (Monthly) ENTRY LI'!AY92*0.5)+'KWh (Cumulative) LI'!AX92-'Rebasing adj LI'!AY82)*AY119)*AY$19*AY$128)</f>
        <v>0</v>
      </c>
      <c r="AZ92" s="12">
        <f>IF('KWh (Cumulative) LI'!AZ92=0,0,((('KWh (Monthly) ENTRY LI'!AZ92*0.5)+'KWh (Cumulative) LI'!AY92-'Rebasing adj LI'!AZ82)*AZ119)*AZ$19*AZ$128)</f>
        <v>0</v>
      </c>
      <c r="BA92" s="12">
        <f>IF('KWh (Cumulative) LI'!BA92=0,0,((('KWh (Monthly) ENTRY LI'!BA92*0.5)+'KWh (Cumulative) LI'!AZ92-'Rebasing adj LI'!BA82)*BA119)*BA$19*BA$128)</f>
        <v>0</v>
      </c>
      <c r="BB92" s="12">
        <f>IF('KWh (Cumulative) LI'!BB92=0,0,((('KWh (Monthly) ENTRY LI'!BB92*0.5)+'KWh (Cumulative) LI'!BA92-'Rebasing adj LI'!BB82)*BB119)*BB$19*BB$128)</f>
        <v>0</v>
      </c>
      <c r="BC92" s="12">
        <f>IF('KWh (Cumulative) LI'!BC92=0,0,((('KWh (Monthly) ENTRY LI'!BC92*0.5)+'KWh (Cumulative) LI'!BB92-'Rebasing adj LI'!BC82)*BC119)*BC$19*BC$128)</f>
        <v>0</v>
      </c>
      <c r="BD92" s="12">
        <f>IF('KWh (Cumulative) LI'!BD92=0,0,((('KWh (Monthly) ENTRY LI'!BD92*0.5)+'KWh (Cumulative) LI'!BC92-'Rebasing adj LI'!BD82)*BD119)*BD$19*BD$128)</f>
        <v>0</v>
      </c>
      <c r="BE92" s="12">
        <f>IF('KWh (Cumulative) LI'!BE92=0,0,((('KWh (Monthly) ENTRY LI'!BE92*0.5)+'KWh (Cumulative) LI'!BD92-'Rebasing adj LI'!BE82)*BE119)*BE$19*BE$128)</f>
        <v>0</v>
      </c>
      <c r="BF92" s="12">
        <f>IF('KWh (Cumulative) LI'!BF92=0,0,((('KWh (Monthly) ENTRY LI'!BF92*0.5)+'KWh (Cumulative) LI'!BE92-'Rebasing adj LI'!BF82)*BF119)*BF$19*BF$128)</f>
        <v>0</v>
      </c>
      <c r="BG92" s="12">
        <f>IF('KWh (Cumulative) LI'!BG92=0,0,((('KWh (Monthly) ENTRY LI'!BG92*0.5)+'KWh (Cumulative) LI'!BF92-'Rebasing adj LI'!BG82)*BG119)*BG$19*BG$128)</f>
        <v>0</v>
      </c>
      <c r="BH92" s="12">
        <f>IF('KWh (Cumulative) LI'!BH92=0,0,((('KWh (Monthly) ENTRY LI'!BH92*0.5)+'KWh (Cumulative) LI'!BG92-'Rebasing adj LI'!BH82)*BH119)*BH$19*BH$128)</f>
        <v>0</v>
      </c>
      <c r="BI92" s="12">
        <f>IF('KWh (Cumulative) LI'!BI92=0,0,((('KWh (Monthly) ENTRY LI'!BI92*0.5)+'KWh (Cumulative) LI'!BH92-'Rebasing adj LI'!BI82)*BI119)*BI$19*BI$128)</f>
        <v>0</v>
      </c>
      <c r="BJ92" s="12">
        <f>IF('KWh (Cumulative) LI'!BJ92=0,0,((('KWh (Monthly) ENTRY LI'!BJ92*0.5)+'KWh (Cumulative) LI'!BI92-'Rebasing adj LI'!BJ82)*BJ119)*BJ$19*BJ$128)</f>
        <v>0</v>
      </c>
      <c r="BK92" s="12">
        <f>IF('KWh (Cumulative) LI'!BK92=0,0,((('KWh (Monthly) ENTRY LI'!BK92*0.5)+'KWh (Cumulative) LI'!BJ92-'Rebasing adj LI'!BK82)*BK119)*BK$19*BK$128)</f>
        <v>0</v>
      </c>
      <c r="BL92" s="12">
        <f>IF('KWh (Cumulative) LI'!BL92=0,0,((('KWh (Monthly) ENTRY LI'!BL92*0.5)+'KWh (Cumulative) LI'!BK92-'Rebasing adj LI'!BL82)*BL119)*BL$19*BL$128)</f>
        <v>0</v>
      </c>
      <c r="BM92" s="12">
        <f>IF('KWh (Cumulative) LI'!BM92=0,0,((('KWh (Monthly) ENTRY LI'!BM92*0.5)+'KWh (Cumulative) LI'!BL92-'Rebasing adj LI'!BM82)*BM119)*BM$19*BM$128)</f>
        <v>0</v>
      </c>
      <c r="BN92" s="12">
        <f>IF('KWh (Cumulative) LI'!BN92=0,0,((('KWh (Monthly) ENTRY LI'!BN92*0.5)+'KWh (Cumulative) LI'!BM92-'Rebasing adj LI'!BN82)*BN119)*BN$19*BN$128)</f>
        <v>0</v>
      </c>
      <c r="BO92" s="12">
        <f>IF('KWh (Cumulative) LI'!BO92=0,0,((('KWh (Monthly) ENTRY LI'!BO92*0.5)+'KWh (Cumulative) LI'!BN92-'Rebasing adj LI'!BO82)*BO119)*BO$19*BO$128)</f>
        <v>0</v>
      </c>
      <c r="BP92" s="12">
        <f>IF('KWh (Cumulative) LI'!BP92=0,0,((('KWh (Monthly) ENTRY LI'!BP92*0.5)+'KWh (Cumulative) LI'!BO92-'Rebasing adj LI'!BP82)*BP119)*BP$19*BP$128)</f>
        <v>0</v>
      </c>
      <c r="BQ92" s="12">
        <f>IF('KWh (Cumulative) LI'!BQ92=0,0,((('KWh (Monthly) ENTRY LI'!BQ92*0.5)+'KWh (Cumulative) LI'!BP92-'Rebasing adj LI'!BQ82)*BQ119)*BQ$19*BQ$128)</f>
        <v>0</v>
      </c>
      <c r="BR92" s="12">
        <f>IF('KWh (Cumulative) LI'!BR92=0,0,((('KWh (Monthly) ENTRY LI'!BR92*0.5)+'KWh (Cumulative) LI'!BQ92-'Rebasing adj LI'!BR82)*BR119)*BR$19*BR$128)</f>
        <v>0</v>
      </c>
      <c r="BS92" s="12">
        <f>IF('KWh (Cumulative) LI'!BS92=0,0,((('KWh (Monthly) ENTRY LI'!BS92*0.5)+'KWh (Cumulative) LI'!BR92-'Rebasing adj LI'!BS82)*BS119)*BS$19*BS$128)</f>
        <v>0</v>
      </c>
      <c r="BT92" s="12">
        <f>IF('KWh (Cumulative) LI'!BT92=0,0,((('KWh (Monthly) ENTRY LI'!BT92*0.5)+'KWh (Cumulative) LI'!BS92-'Rebasing adj LI'!BT82)*BT119)*BT$19*BT$128)</f>
        <v>0</v>
      </c>
      <c r="BU92" s="12">
        <f>IF('KWh (Cumulative) LI'!BU92=0,0,((('KWh (Monthly) ENTRY LI'!BU92*0.5)+'KWh (Cumulative) LI'!BT92-'Rebasing adj LI'!BU82)*BU119)*BU$19*BU$128)</f>
        <v>0</v>
      </c>
      <c r="BV92" s="12">
        <f>IF('KWh (Cumulative) LI'!BV92=0,0,((('KWh (Monthly) ENTRY LI'!BV92*0.5)+'KWh (Cumulative) LI'!BU92-'Rebasing adj LI'!BV82)*BV119)*BV$19*BV$128)</f>
        <v>0</v>
      </c>
      <c r="BW92" s="12">
        <f>IF('KWh (Cumulative) LI'!BW92=0,0,((('KWh (Monthly) ENTRY LI'!BW92*0.5)+'KWh (Cumulative) LI'!BV92-'Rebasing adj LI'!BW82)*BW119)*BW$19*BW$128)</f>
        <v>0</v>
      </c>
      <c r="BX92" s="12">
        <f>IF('KWh (Cumulative) LI'!BX92=0,0,((('KWh (Monthly) ENTRY LI'!BX92*0.5)+'KWh (Cumulative) LI'!BW92-'Rebasing adj LI'!BX82)*BX119)*BX$19*BX$128)</f>
        <v>0</v>
      </c>
      <c r="BY92" s="12">
        <f>IF('KWh (Cumulative) LI'!BY92=0,0,((('KWh (Monthly) ENTRY LI'!BY92*0.5)+'KWh (Cumulative) LI'!BX92-'Rebasing adj LI'!BY82)*BY119)*BY$19*BY$128)</f>
        <v>0</v>
      </c>
      <c r="BZ92" s="12">
        <f>IF('KWh (Cumulative) LI'!BZ92=0,0,((('KWh (Monthly) ENTRY LI'!BZ92*0.5)+'KWh (Cumulative) LI'!BY92-'Rebasing adj LI'!BZ82)*BZ119)*BZ$19*BZ$128)</f>
        <v>0</v>
      </c>
      <c r="CA92" s="12">
        <f>IF('KWh (Cumulative) LI'!CA92=0,0,((('KWh (Monthly) ENTRY LI'!CA92*0.5)+'KWh (Cumulative) LI'!BZ92-'Rebasing adj LI'!CA82)*CA119)*CA$19*CA$128)</f>
        <v>0</v>
      </c>
      <c r="CB92" s="12">
        <f>IF('KWh (Cumulative) LI'!CB92=0,0,((('KWh (Monthly) ENTRY LI'!CB92*0.5)+'KWh (Cumulative) LI'!CA92-'Rebasing adj LI'!CB82)*CB119)*CB$19*CB$128)</f>
        <v>0</v>
      </c>
      <c r="CC92" s="12">
        <f>IF('KWh (Cumulative) LI'!CC92=0,0,((('KWh (Monthly) ENTRY LI'!CC92*0.5)+'KWh (Cumulative) LI'!CB92-'Rebasing adj LI'!CC82)*CC119)*CC$19*CC$128)</f>
        <v>0</v>
      </c>
      <c r="CD92" s="12">
        <f>IF('KWh (Cumulative) LI'!CD92=0,0,((('KWh (Monthly) ENTRY LI'!CD92*0.5)+'KWh (Cumulative) LI'!CC92-'Rebasing adj LI'!CD82)*CD119)*CD$19*CD$128)</f>
        <v>0</v>
      </c>
      <c r="CE92" s="12">
        <f>IF('KWh (Cumulative) LI'!CE92=0,0,((('KWh (Monthly) ENTRY LI'!CE92*0.5)+'KWh (Cumulative) LI'!CD92-'Rebasing adj LI'!CE82)*CE119)*CE$19*CE$128)</f>
        <v>0</v>
      </c>
      <c r="CF92" s="12">
        <f>IF('KWh (Cumulative) LI'!CF92=0,0,((('KWh (Monthly) ENTRY LI'!CF92*0.5)+'KWh (Cumulative) LI'!CE92-'Rebasing adj LI'!CF82)*CF119)*CF$19*CF$128)</f>
        <v>0</v>
      </c>
      <c r="CG92" s="12">
        <f>IF('KWh (Cumulative) LI'!CG92=0,0,((('KWh (Monthly) ENTRY LI'!CG92*0.5)+'KWh (Cumulative) LI'!CF92-'Rebasing adj LI'!CG82)*CG119)*CG$19*CG$128)</f>
        <v>0</v>
      </c>
      <c r="CH92" s="12">
        <f>IF('KWh (Cumulative) LI'!CH92=0,0,((('KWh (Monthly) ENTRY LI'!CH92*0.5)+'KWh (Cumulative) LI'!CG92-'Rebasing adj LI'!CH82)*CH119)*CH$19*CH$128)</f>
        <v>0</v>
      </c>
      <c r="CI92" s="12">
        <f>IF('KWh (Cumulative) LI'!CI92=0,0,((('KWh (Monthly) ENTRY LI'!CI92*0.5)+'KWh (Cumulative) LI'!CH92-'Rebasing adj LI'!CI82)*CI119)*CI$19*CI$128)</f>
        <v>0</v>
      </c>
      <c r="CJ92" s="12">
        <f>IF('KWh (Cumulative) LI'!CJ92=0,0,((('KWh (Monthly) ENTRY LI'!CJ92*0.5)+'KWh (Cumulative) LI'!CI92-'Rebasing adj LI'!CJ82)*CJ119)*CJ$19*CJ$128)</f>
        <v>0</v>
      </c>
    </row>
    <row r="93" spans="1:88" x14ac:dyDescent="0.35">
      <c r="F93" s="56"/>
    </row>
    <row r="94" spans="1:88" s="6" customFormat="1" ht="15" thickBot="1" x14ac:dyDescent="0.4">
      <c r="B94" s="2" t="s">
        <v>0</v>
      </c>
      <c r="C94" s="2" t="s">
        <v>16</v>
      </c>
      <c r="D94" s="2" t="s">
        <v>17</v>
      </c>
      <c r="E94" s="2" t="s">
        <v>18</v>
      </c>
      <c r="F94" s="47" t="s">
        <v>19</v>
      </c>
      <c r="G94" s="19"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5">
      <c r="A95" s="304"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5">
      <c r="A96" s="305"/>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5">
      <c r="A97" s="305"/>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5">
      <c r="A98" s="305"/>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5">
      <c r="A99" s="305"/>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5">
      <c r="A100" s="305"/>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5">
      <c r="A101" s="305"/>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5">
      <c r="A102" s="305"/>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4">
      <c r="A103" s="306"/>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5">
      <c r="F104" s="56"/>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AY104" s="6"/>
      <c r="AZ104" s="6"/>
      <c r="BA104" s="6"/>
      <c r="BB104" s="6"/>
      <c r="BC104" s="6"/>
      <c r="BD104" s="6"/>
      <c r="BE104" s="6"/>
      <c r="BF104" s="6"/>
      <c r="BG104" s="6"/>
      <c r="BH104" s="6"/>
      <c r="BI104" s="6"/>
      <c r="BJ104" s="6"/>
      <c r="BK104" s="30"/>
      <c r="BL104" s="30"/>
      <c r="BM104" s="30"/>
      <c r="BN104" s="30"/>
      <c r="BO104" s="30"/>
      <c r="BP104" s="30"/>
      <c r="BQ104" s="30"/>
      <c r="BR104" s="30"/>
      <c r="BS104" s="30"/>
      <c r="BT104" s="30"/>
      <c r="BU104" s="30"/>
      <c r="BV104" s="30"/>
      <c r="BW104" s="6"/>
      <c r="BX104" s="6"/>
      <c r="BY104" s="6"/>
      <c r="BZ104" s="6"/>
      <c r="CA104" s="6"/>
      <c r="CB104" s="6"/>
      <c r="CC104" s="6"/>
      <c r="CD104" s="6"/>
      <c r="CE104" s="6"/>
      <c r="CF104" s="6"/>
      <c r="CG104" s="6"/>
      <c r="CH104" s="6"/>
      <c r="CI104" s="30"/>
      <c r="CJ104" s="30"/>
    </row>
    <row r="105" spans="1:88" x14ac:dyDescent="0.35">
      <c r="F105" s="56"/>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AY105" s="6"/>
      <c r="AZ105" s="6"/>
      <c r="BA105" s="6"/>
      <c r="BB105" s="6"/>
      <c r="BC105" s="6"/>
      <c r="BD105" s="6"/>
      <c r="BE105" s="6"/>
      <c r="BF105" s="6"/>
      <c r="BG105" s="6"/>
      <c r="BH105" s="6"/>
      <c r="BI105" s="6"/>
      <c r="BJ105" s="6"/>
      <c r="BK105" s="30"/>
      <c r="BL105" s="30"/>
      <c r="BM105" s="30"/>
      <c r="BN105" s="30"/>
      <c r="BO105" s="30"/>
      <c r="BP105" s="30"/>
      <c r="BQ105" s="30"/>
      <c r="BR105" s="30"/>
      <c r="BS105" s="30"/>
      <c r="BT105" s="30"/>
      <c r="BU105" s="30"/>
      <c r="BV105" s="30"/>
      <c r="BW105" s="6"/>
      <c r="BX105" s="6"/>
      <c r="BY105" s="6"/>
      <c r="BZ105" s="6"/>
      <c r="CA105" s="6"/>
      <c r="CB105" s="6"/>
      <c r="CC105" s="6"/>
      <c r="CD105" s="6"/>
      <c r="CE105" s="6"/>
      <c r="CF105" s="6"/>
      <c r="CG105" s="6"/>
      <c r="CH105" s="6"/>
      <c r="CI105" s="30"/>
      <c r="CJ105" s="30"/>
    </row>
    <row r="106" spans="1:88" ht="15" thickBot="1" x14ac:dyDescent="0.4">
      <c r="B106" s="2" t="s">
        <v>0</v>
      </c>
      <c r="C106" s="2" t="s">
        <v>16</v>
      </c>
      <c r="D106" s="2" t="s">
        <v>17</v>
      </c>
      <c r="E106" s="2" t="s">
        <v>18</v>
      </c>
      <c r="F106" s="47" t="s">
        <v>19</v>
      </c>
      <c r="G106" s="19"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5">
      <c r="A107" s="307" t="s">
        <v>42</v>
      </c>
      <c r="B107" s="2"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5">
      <c r="A108" s="308"/>
      <c r="B108" s="2"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5">
      <c r="A109" s="308"/>
      <c r="B109" s="2"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5">
      <c r="A110" s="308"/>
      <c r="B110" s="2"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5">
      <c r="A111" s="308"/>
      <c r="B111" s="2"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5">
      <c r="A112" s="308"/>
      <c r="B112" s="2"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5">
      <c r="A113" s="308"/>
      <c r="B113" s="2"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5">
      <c r="A114" s="308"/>
      <c r="B114" s="2"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5">
      <c r="A115" s="308"/>
      <c r="B115" s="2"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5">
      <c r="A116" s="309"/>
      <c r="B116" s="2"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5">
      <c r="A117" s="309"/>
      <c r="B117" s="2"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5">
      <c r="A118" s="309"/>
      <c r="B118" s="2"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5">
      <c r="A119" s="309"/>
      <c r="B119" s="2"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5">
      <c r="F120" s="56"/>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AY120" s="6"/>
      <c r="AZ120" s="6"/>
      <c r="BA120" s="6"/>
      <c r="BB120" s="6"/>
      <c r="BC120" s="6"/>
      <c r="BD120" s="6"/>
      <c r="BE120" s="6"/>
      <c r="BF120" s="6"/>
      <c r="BG120" s="6"/>
      <c r="BH120" s="6"/>
      <c r="BI120" s="6"/>
      <c r="BJ120" s="6"/>
      <c r="BK120" s="30"/>
      <c r="BL120" s="30"/>
      <c r="BM120" s="30"/>
      <c r="BN120" s="30"/>
      <c r="BO120" s="30"/>
      <c r="BP120" s="30"/>
      <c r="BQ120" s="30"/>
      <c r="BR120" s="30"/>
      <c r="BS120" s="30"/>
      <c r="BT120" s="30"/>
      <c r="BU120" s="30"/>
      <c r="BV120" s="30"/>
      <c r="BW120" s="6"/>
      <c r="BX120" s="6"/>
      <c r="BY120" s="6"/>
      <c r="BZ120" s="6"/>
      <c r="CA120" s="6"/>
      <c r="CB120" s="6"/>
      <c r="CC120" s="6"/>
      <c r="CD120" s="6"/>
      <c r="CE120" s="6"/>
      <c r="CF120" s="6"/>
      <c r="CG120" s="6"/>
      <c r="CH120" s="6"/>
      <c r="CI120" s="30"/>
      <c r="CJ120" s="30"/>
    </row>
    <row r="121" spans="1:88" x14ac:dyDescent="0.35">
      <c r="D121" s="1"/>
      <c r="E121" s="1"/>
      <c r="F121" s="46"/>
      <c r="G121" s="1"/>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AY121" s="6"/>
      <c r="AZ121" s="6"/>
      <c r="BA121" s="6"/>
      <c r="BB121" s="6"/>
      <c r="BC121" s="6"/>
      <c r="BD121" s="6"/>
      <c r="BE121" s="6"/>
      <c r="BF121" s="6"/>
      <c r="BG121" s="6"/>
      <c r="BH121" s="6"/>
      <c r="BI121" s="6"/>
      <c r="BJ121" s="6"/>
      <c r="BK121" s="30"/>
      <c r="BL121" s="30"/>
      <c r="BM121" s="30"/>
      <c r="BN121" s="30"/>
      <c r="BO121" s="30"/>
      <c r="BP121" s="30"/>
      <c r="BQ121" s="30"/>
      <c r="BR121" s="30"/>
      <c r="BS121" s="30"/>
      <c r="BT121" s="30"/>
      <c r="BU121" s="30"/>
      <c r="BV121" s="30"/>
      <c r="BW121" s="6"/>
      <c r="BX121" s="6"/>
      <c r="BY121" s="6"/>
      <c r="BZ121" s="6"/>
      <c r="CA121" s="6"/>
      <c r="CB121" s="6"/>
      <c r="CC121" s="6"/>
      <c r="CD121" s="6"/>
      <c r="CE121" s="6"/>
      <c r="CF121" s="6"/>
      <c r="CG121" s="6"/>
      <c r="CH121" s="6"/>
      <c r="CI121" s="30"/>
      <c r="CJ121" s="30"/>
    </row>
    <row r="122" spans="1:88" ht="15" thickBot="1" x14ac:dyDescent="0.4">
      <c r="F122" s="56"/>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AY122" s="6"/>
      <c r="AZ122" s="6"/>
      <c r="BA122" s="6"/>
      <c r="BB122" s="6"/>
      <c r="BC122" s="6"/>
      <c r="BD122" s="6"/>
      <c r="BE122" s="6"/>
      <c r="BF122" s="6"/>
      <c r="BG122" s="6"/>
      <c r="BH122" s="6"/>
      <c r="BI122" s="6"/>
      <c r="BJ122" s="6"/>
      <c r="BK122" s="30"/>
      <c r="BL122" s="30"/>
      <c r="BM122" s="30"/>
      <c r="BN122" s="30"/>
      <c r="BO122" s="30"/>
      <c r="BP122" s="30"/>
      <c r="BQ122" s="30"/>
      <c r="BR122" s="30"/>
      <c r="BS122" s="30"/>
      <c r="BT122" s="30"/>
      <c r="BU122" s="30"/>
      <c r="BV122" s="30"/>
      <c r="BW122" s="6"/>
      <c r="BX122" s="6"/>
      <c r="BY122" s="6"/>
      <c r="BZ122" s="6"/>
      <c r="CA122" s="6"/>
      <c r="CB122" s="6"/>
      <c r="CC122" s="6"/>
      <c r="CD122" s="6"/>
      <c r="CE122" s="6"/>
      <c r="CF122" s="6"/>
      <c r="CG122" s="6"/>
      <c r="CH122" s="6"/>
      <c r="CI122" s="30"/>
      <c r="CJ122" s="30"/>
    </row>
    <row r="123" spans="1:88" ht="44.25" customHeight="1" x14ac:dyDescent="0.35">
      <c r="A123" s="310" t="s">
        <v>43</v>
      </c>
      <c r="B123" s="2"/>
      <c r="C123" s="2" t="s">
        <v>16</v>
      </c>
      <c r="D123" s="2" t="s">
        <v>17</v>
      </c>
      <c r="E123" s="2" t="s">
        <v>18</v>
      </c>
      <c r="F123" s="47" t="s">
        <v>19</v>
      </c>
      <c r="G123" s="19"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5">
      <c r="A124" s="311"/>
      <c r="B124" s="2"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61">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5">
      <c r="A125" s="311"/>
      <c r="B125" s="2"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61">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5">
      <c r="A126" s="311"/>
      <c r="B126" s="2"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61">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5">
      <c r="A127" s="311"/>
      <c r="B127" s="2"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61">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4">
      <c r="A128" s="312"/>
      <c r="B128" s="2"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61">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6" x14ac:dyDescent="0.35">
      <c r="A129" s="25"/>
      <c r="F129" s="56"/>
    </row>
    <row r="161" spans="2:2" x14ac:dyDescent="0.35">
      <c r="B161" s="99"/>
    </row>
    <row r="162" spans="2:2" x14ac:dyDescent="0.35">
      <c r="B162" s="98"/>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499984740745262"/>
  </sheetPr>
  <dimension ref="A1:CJ82"/>
  <sheetViews>
    <sheetView topLeftCell="A49" zoomScale="85" zoomScaleNormal="85" workbookViewId="0">
      <selection activeCell="AN65" sqref="C65:AN77"/>
    </sheetView>
  </sheetViews>
  <sheetFormatPr defaultColWidth="9.36328125" defaultRowHeight="14.5" x14ac:dyDescent="0.35"/>
  <cols>
    <col min="1" max="1" width="4.36328125" style="6" customWidth="1"/>
    <col min="2" max="2" width="28" style="6" bestFit="1" customWidth="1"/>
    <col min="3" max="88" width="15.6328125" style="6" customWidth="1"/>
    <col min="89" max="16384" width="9.36328125" style="6"/>
  </cols>
  <sheetData>
    <row r="1" spans="1:88" x14ac:dyDescent="0.35">
      <c r="B1" s="90" t="s">
        <v>83</v>
      </c>
      <c r="C1" s="2">
        <v>2016</v>
      </c>
      <c r="D1" s="2">
        <v>2017</v>
      </c>
      <c r="E1" s="2">
        <v>2018</v>
      </c>
      <c r="F1" s="2">
        <v>2019</v>
      </c>
      <c r="G1" s="2">
        <v>2020</v>
      </c>
      <c r="H1" s="2">
        <v>2021</v>
      </c>
      <c r="I1" s="2">
        <v>2022</v>
      </c>
    </row>
    <row r="2" spans="1:88" x14ac:dyDescent="0.35">
      <c r="B2" s="47"/>
      <c r="C2" s="130">
        <f>SUM(C5:N5)</f>
        <v>0</v>
      </c>
      <c r="D2" s="130">
        <f>SUM(O5:Z5)</f>
        <v>0</v>
      </c>
      <c r="E2" s="130">
        <f>SUM(AA5:AL5)</f>
        <v>0</v>
      </c>
      <c r="F2" s="130">
        <f>SUM(AM5:AX5)</f>
        <v>0</v>
      </c>
      <c r="G2" s="130">
        <f>SUM(AY5:BJ5)</f>
        <v>0</v>
      </c>
      <c r="H2" s="130">
        <f>SUM(BK5:BV5)</f>
        <v>0</v>
      </c>
      <c r="I2" s="130">
        <f>SUM(BW5:CH5)</f>
        <v>0</v>
      </c>
    </row>
    <row r="3" spans="1:88" x14ac:dyDescent="0.35">
      <c r="B3" s="56"/>
      <c r="C3" s="14"/>
    </row>
    <row r="4" spans="1:88" x14ac:dyDescent="0.35">
      <c r="B4" s="90" t="s">
        <v>83</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x14ac:dyDescent="0.35">
      <c r="B5" s="47" t="s">
        <v>44</v>
      </c>
      <c r="C5" s="130">
        <f>SUM(C13:C22,C25:C37,C40:C52,C55:C67,C70:C82)</f>
        <v>0</v>
      </c>
      <c r="D5" s="130">
        <f t="shared" ref="D5:K5" si="0">SUM(D13:D22,D25:D37,D40:D52,D55:D67,D70:D82)</f>
        <v>0</v>
      </c>
      <c r="E5" s="130">
        <f t="shared" si="0"/>
        <v>0</v>
      </c>
      <c r="F5" s="130">
        <f t="shared" si="0"/>
        <v>0</v>
      </c>
      <c r="G5" s="130">
        <f t="shared" si="0"/>
        <v>0</v>
      </c>
      <c r="H5" s="130">
        <f t="shared" si="0"/>
        <v>0</v>
      </c>
      <c r="I5" s="130">
        <f t="shared" si="0"/>
        <v>0</v>
      </c>
      <c r="J5" s="130">
        <f t="shared" si="0"/>
        <v>0</v>
      </c>
      <c r="K5" s="130">
        <f t="shared" si="0"/>
        <v>0</v>
      </c>
      <c r="L5" s="130">
        <f t="shared" ref="L5:BW5" si="1">SUM(L13:L22,L25:L37,L40:L52,L55:L67,L70:L82)</f>
        <v>0</v>
      </c>
      <c r="M5" s="130">
        <f t="shared" si="1"/>
        <v>0</v>
      </c>
      <c r="N5" s="130">
        <f t="shared" si="1"/>
        <v>0</v>
      </c>
      <c r="O5" s="130">
        <f t="shared" si="1"/>
        <v>0</v>
      </c>
      <c r="P5" s="130">
        <f t="shared" si="1"/>
        <v>0</v>
      </c>
      <c r="Q5" s="130">
        <f t="shared" si="1"/>
        <v>0</v>
      </c>
      <c r="R5" s="130">
        <f t="shared" si="1"/>
        <v>0</v>
      </c>
      <c r="S5" s="130">
        <f t="shared" si="1"/>
        <v>0</v>
      </c>
      <c r="T5" s="130">
        <f t="shared" si="1"/>
        <v>0</v>
      </c>
      <c r="U5" s="130">
        <f t="shared" si="1"/>
        <v>0</v>
      </c>
      <c r="V5" s="130">
        <f t="shared" si="1"/>
        <v>0</v>
      </c>
      <c r="W5" s="130">
        <f t="shared" si="1"/>
        <v>0</v>
      </c>
      <c r="X5" s="130">
        <f t="shared" si="1"/>
        <v>0</v>
      </c>
      <c r="Y5" s="130">
        <f t="shared" si="1"/>
        <v>0</v>
      </c>
      <c r="Z5" s="130">
        <f t="shared" si="1"/>
        <v>0</v>
      </c>
      <c r="AA5" s="130">
        <f t="shared" si="1"/>
        <v>0</v>
      </c>
      <c r="AB5" s="130">
        <f t="shared" si="1"/>
        <v>0</v>
      </c>
      <c r="AC5" s="130">
        <f t="shared" si="1"/>
        <v>0</v>
      </c>
      <c r="AD5" s="130">
        <f t="shared" si="1"/>
        <v>0</v>
      </c>
      <c r="AE5" s="130">
        <f t="shared" si="1"/>
        <v>0</v>
      </c>
      <c r="AF5" s="130">
        <f t="shared" si="1"/>
        <v>0</v>
      </c>
      <c r="AG5" s="130">
        <f t="shared" si="1"/>
        <v>0</v>
      </c>
      <c r="AH5" s="130">
        <f t="shared" si="1"/>
        <v>0</v>
      </c>
      <c r="AI5" s="130">
        <f t="shared" si="1"/>
        <v>0</v>
      </c>
      <c r="AJ5" s="130">
        <f t="shared" si="1"/>
        <v>0</v>
      </c>
      <c r="AK5" s="130">
        <f t="shared" si="1"/>
        <v>0</v>
      </c>
      <c r="AL5" s="130">
        <f t="shared" si="1"/>
        <v>0</v>
      </c>
      <c r="AM5" s="130">
        <f t="shared" si="1"/>
        <v>0</v>
      </c>
      <c r="AN5" s="130">
        <f t="shared" si="1"/>
        <v>0</v>
      </c>
      <c r="AO5" s="130">
        <f t="shared" si="1"/>
        <v>0</v>
      </c>
      <c r="AP5" s="130">
        <f t="shared" si="1"/>
        <v>0</v>
      </c>
      <c r="AQ5" s="130">
        <f t="shared" si="1"/>
        <v>0</v>
      </c>
      <c r="AR5" s="130">
        <f t="shared" si="1"/>
        <v>0</v>
      </c>
      <c r="AS5" s="130">
        <f t="shared" si="1"/>
        <v>0</v>
      </c>
      <c r="AT5" s="130">
        <f t="shared" si="1"/>
        <v>0</v>
      </c>
      <c r="AU5" s="130">
        <f t="shared" si="1"/>
        <v>0</v>
      </c>
      <c r="AV5" s="130">
        <f t="shared" si="1"/>
        <v>0</v>
      </c>
      <c r="AW5" s="130">
        <f t="shared" si="1"/>
        <v>0</v>
      </c>
      <c r="AX5" s="130">
        <f t="shared" si="1"/>
        <v>0</v>
      </c>
      <c r="AY5" s="130">
        <f t="shared" si="1"/>
        <v>0</v>
      </c>
      <c r="AZ5" s="130">
        <f t="shared" si="1"/>
        <v>0</v>
      </c>
      <c r="BA5" s="130">
        <f t="shared" si="1"/>
        <v>0</v>
      </c>
      <c r="BB5" s="130">
        <f t="shared" si="1"/>
        <v>0</v>
      </c>
      <c r="BC5" s="130">
        <f t="shared" si="1"/>
        <v>0</v>
      </c>
      <c r="BD5" s="130">
        <f t="shared" si="1"/>
        <v>0</v>
      </c>
      <c r="BE5" s="130">
        <f t="shared" si="1"/>
        <v>0</v>
      </c>
      <c r="BF5" s="130">
        <f t="shared" si="1"/>
        <v>0</v>
      </c>
      <c r="BG5" s="130">
        <f t="shared" si="1"/>
        <v>0</v>
      </c>
      <c r="BH5" s="130">
        <f t="shared" si="1"/>
        <v>0</v>
      </c>
      <c r="BI5" s="130">
        <f t="shared" si="1"/>
        <v>0</v>
      </c>
      <c r="BJ5" s="130">
        <f t="shared" si="1"/>
        <v>0</v>
      </c>
      <c r="BK5" s="130">
        <f t="shared" si="1"/>
        <v>0</v>
      </c>
      <c r="BL5" s="130">
        <f t="shared" si="1"/>
        <v>0</v>
      </c>
      <c r="BM5" s="130">
        <f t="shared" si="1"/>
        <v>0</v>
      </c>
      <c r="BN5" s="130">
        <f t="shared" si="1"/>
        <v>0</v>
      </c>
      <c r="BO5" s="130">
        <f t="shared" si="1"/>
        <v>0</v>
      </c>
      <c r="BP5" s="130">
        <f t="shared" si="1"/>
        <v>0</v>
      </c>
      <c r="BQ5" s="130">
        <f t="shared" si="1"/>
        <v>0</v>
      </c>
      <c r="BR5" s="130">
        <f t="shared" si="1"/>
        <v>0</v>
      </c>
      <c r="BS5" s="130">
        <f t="shared" si="1"/>
        <v>0</v>
      </c>
      <c r="BT5" s="130">
        <f t="shared" si="1"/>
        <v>0</v>
      </c>
      <c r="BU5" s="130">
        <f t="shared" si="1"/>
        <v>0</v>
      </c>
      <c r="BV5" s="130">
        <f t="shared" si="1"/>
        <v>0</v>
      </c>
      <c r="BW5" s="130">
        <f t="shared" si="1"/>
        <v>0</v>
      </c>
      <c r="BX5" s="130">
        <f t="shared" ref="BX5:CJ5" si="2">SUM(BX13:BX22,BX25:BX37,BX40:BX52,BX55:BX67,BX70:BX82)</f>
        <v>0</v>
      </c>
      <c r="BY5" s="130">
        <f t="shared" si="2"/>
        <v>0</v>
      </c>
      <c r="BZ5" s="130">
        <f t="shared" si="2"/>
        <v>0</v>
      </c>
      <c r="CA5" s="130">
        <f t="shared" si="2"/>
        <v>0</v>
      </c>
      <c r="CB5" s="130">
        <f t="shared" si="2"/>
        <v>0</v>
      </c>
      <c r="CC5" s="130">
        <f t="shared" si="2"/>
        <v>0</v>
      </c>
      <c r="CD5" s="130">
        <f t="shared" si="2"/>
        <v>0</v>
      </c>
      <c r="CE5" s="130">
        <f t="shared" si="2"/>
        <v>0</v>
      </c>
      <c r="CF5" s="130">
        <f t="shared" si="2"/>
        <v>0</v>
      </c>
      <c r="CG5" s="130">
        <f t="shared" si="2"/>
        <v>0</v>
      </c>
      <c r="CH5" s="130">
        <f t="shared" si="2"/>
        <v>0</v>
      </c>
      <c r="CI5" s="130">
        <f t="shared" si="2"/>
        <v>0</v>
      </c>
      <c r="CJ5" s="130">
        <f t="shared" si="2"/>
        <v>0</v>
      </c>
    </row>
    <row r="6" spans="1:88" x14ac:dyDescent="0.35">
      <c r="B6" s="47" t="s">
        <v>45</v>
      </c>
      <c r="C6" s="130">
        <f>SUM(C13:C22)</f>
        <v>0</v>
      </c>
      <c r="D6" s="130">
        <f t="shared" ref="D6:K6" si="3">SUM(D13:D22)</f>
        <v>0</v>
      </c>
      <c r="E6" s="130">
        <f t="shared" si="3"/>
        <v>0</v>
      </c>
      <c r="F6" s="130">
        <f t="shared" si="3"/>
        <v>0</v>
      </c>
      <c r="G6" s="130">
        <f t="shared" si="3"/>
        <v>0</v>
      </c>
      <c r="H6" s="130">
        <f t="shared" si="3"/>
        <v>0</v>
      </c>
      <c r="I6" s="130">
        <f t="shared" si="3"/>
        <v>0</v>
      </c>
      <c r="J6" s="130">
        <f t="shared" si="3"/>
        <v>0</v>
      </c>
      <c r="K6" s="130">
        <f t="shared" si="3"/>
        <v>0</v>
      </c>
      <c r="L6" s="130">
        <f t="shared" ref="L6:BW6" si="4">SUM(L13:L22)</f>
        <v>0</v>
      </c>
      <c r="M6" s="130">
        <f t="shared" si="4"/>
        <v>0</v>
      </c>
      <c r="N6" s="130">
        <f t="shared" si="4"/>
        <v>0</v>
      </c>
      <c r="O6" s="130">
        <f t="shared" si="4"/>
        <v>0</v>
      </c>
      <c r="P6" s="130">
        <f t="shared" si="4"/>
        <v>0</v>
      </c>
      <c r="Q6" s="130">
        <f t="shared" si="4"/>
        <v>0</v>
      </c>
      <c r="R6" s="130">
        <f t="shared" si="4"/>
        <v>0</v>
      </c>
      <c r="S6" s="130">
        <f t="shared" si="4"/>
        <v>0</v>
      </c>
      <c r="T6" s="130">
        <f t="shared" si="4"/>
        <v>0</v>
      </c>
      <c r="U6" s="130">
        <f t="shared" si="4"/>
        <v>0</v>
      </c>
      <c r="V6" s="130">
        <f t="shared" si="4"/>
        <v>0</v>
      </c>
      <c r="W6" s="130">
        <f t="shared" si="4"/>
        <v>0</v>
      </c>
      <c r="X6" s="130">
        <f t="shared" si="4"/>
        <v>0</v>
      </c>
      <c r="Y6" s="130">
        <f t="shared" si="4"/>
        <v>0</v>
      </c>
      <c r="Z6" s="130">
        <f t="shared" si="4"/>
        <v>0</v>
      </c>
      <c r="AA6" s="130">
        <f t="shared" si="4"/>
        <v>0</v>
      </c>
      <c r="AB6" s="130">
        <f t="shared" si="4"/>
        <v>0</v>
      </c>
      <c r="AC6" s="130">
        <f t="shared" si="4"/>
        <v>0</v>
      </c>
      <c r="AD6" s="130">
        <f t="shared" si="4"/>
        <v>0</v>
      </c>
      <c r="AE6" s="130">
        <f t="shared" si="4"/>
        <v>0</v>
      </c>
      <c r="AF6" s="130">
        <f t="shared" si="4"/>
        <v>0</v>
      </c>
      <c r="AG6" s="130">
        <f t="shared" si="4"/>
        <v>0</v>
      </c>
      <c r="AH6" s="130">
        <f t="shared" si="4"/>
        <v>0</v>
      </c>
      <c r="AI6" s="130">
        <f t="shared" si="4"/>
        <v>0</v>
      </c>
      <c r="AJ6" s="130">
        <f t="shared" si="4"/>
        <v>0</v>
      </c>
      <c r="AK6" s="130">
        <f t="shared" si="4"/>
        <v>0</v>
      </c>
      <c r="AL6" s="130">
        <f t="shared" si="4"/>
        <v>0</v>
      </c>
      <c r="AM6" s="130">
        <f t="shared" si="4"/>
        <v>0</v>
      </c>
      <c r="AN6" s="130">
        <f t="shared" si="4"/>
        <v>0</v>
      </c>
      <c r="AO6" s="130">
        <f t="shared" si="4"/>
        <v>0</v>
      </c>
      <c r="AP6" s="130">
        <f t="shared" si="4"/>
        <v>0</v>
      </c>
      <c r="AQ6" s="130">
        <f t="shared" si="4"/>
        <v>0</v>
      </c>
      <c r="AR6" s="130">
        <f t="shared" si="4"/>
        <v>0</v>
      </c>
      <c r="AS6" s="130">
        <f t="shared" si="4"/>
        <v>0</v>
      </c>
      <c r="AT6" s="130">
        <f t="shared" si="4"/>
        <v>0</v>
      </c>
      <c r="AU6" s="130">
        <f t="shared" si="4"/>
        <v>0</v>
      </c>
      <c r="AV6" s="130">
        <f t="shared" si="4"/>
        <v>0</v>
      </c>
      <c r="AW6" s="130">
        <f t="shared" si="4"/>
        <v>0</v>
      </c>
      <c r="AX6" s="130">
        <f t="shared" si="4"/>
        <v>0</v>
      </c>
      <c r="AY6" s="130">
        <f t="shared" si="4"/>
        <v>0</v>
      </c>
      <c r="AZ6" s="130">
        <f t="shared" si="4"/>
        <v>0</v>
      </c>
      <c r="BA6" s="130">
        <f t="shared" si="4"/>
        <v>0</v>
      </c>
      <c r="BB6" s="130">
        <f t="shared" si="4"/>
        <v>0</v>
      </c>
      <c r="BC6" s="130">
        <f t="shared" si="4"/>
        <v>0</v>
      </c>
      <c r="BD6" s="130">
        <f t="shared" si="4"/>
        <v>0</v>
      </c>
      <c r="BE6" s="130">
        <f t="shared" si="4"/>
        <v>0</v>
      </c>
      <c r="BF6" s="130">
        <f t="shared" si="4"/>
        <v>0</v>
      </c>
      <c r="BG6" s="130">
        <f t="shared" si="4"/>
        <v>0</v>
      </c>
      <c r="BH6" s="130">
        <f t="shared" si="4"/>
        <v>0</v>
      </c>
      <c r="BI6" s="130">
        <f t="shared" si="4"/>
        <v>0</v>
      </c>
      <c r="BJ6" s="130">
        <f t="shared" si="4"/>
        <v>0</v>
      </c>
      <c r="BK6" s="130">
        <f t="shared" si="4"/>
        <v>0</v>
      </c>
      <c r="BL6" s="130">
        <f t="shared" si="4"/>
        <v>0</v>
      </c>
      <c r="BM6" s="130">
        <f t="shared" si="4"/>
        <v>0</v>
      </c>
      <c r="BN6" s="130">
        <f t="shared" si="4"/>
        <v>0</v>
      </c>
      <c r="BO6" s="130">
        <f t="shared" si="4"/>
        <v>0</v>
      </c>
      <c r="BP6" s="130">
        <f t="shared" si="4"/>
        <v>0</v>
      </c>
      <c r="BQ6" s="130">
        <f t="shared" si="4"/>
        <v>0</v>
      </c>
      <c r="BR6" s="130">
        <f t="shared" si="4"/>
        <v>0</v>
      </c>
      <c r="BS6" s="130">
        <f t="shared" si="4"/>
        <v>0</v>
      </c>
      <c r="BT6" s="130">
        <f t="shared" si="4"/>
        <v>0</v>
      </c>
      <c r="BU6" s="130">
        <f t="shared" si="4"/>
        <v>0</v>
      </c>
      <c r="BV6" s="130">
        <f t="shared" si="4"/>
        <v>0</v>
      </c>
      <c r="BW6" s="130">
        <f t="shared" si="4"/>
        <v>0</v>
      </c>
      <c r="BX6" s="130">
        <f t="shared" ref="BX6:CJ6" si="5">SUM(BX13:BX22)</f>
        <v>0</v>
      </c>
      <c r="BY6" s="130">
        <f t="shared" si="5"/>
        <v>0</v>
      </c>
      <c r="BZ6" s="130">
        <f t="shared" si="5"/>
        <v>0</v>
      </c>
      <c r="CA6" s="130">
        <f t="shared" si="5"/>
        <v>0</v>
      </c>
      <c r="CB6" s="130">
        <f t="shared" si="5"/>
        <v>0</v>
      </c>
      <c r="CC6" s="130">
        <f t="shared" si="5"/>
        <v>0</v>
      </c>
      <c r="CD6" s="130">
        <f t="shared" si="5"/>
        <v>0</v>
      </c>
      <c r="CE6" s="130">
        <f t="shared" si="5"/>
        <v>0</v>
      </c>
      <c r="CF6" s="130">
        <f t="shared" si="5"/>
        <v>0</v>
      </c>
      <c r="CG6" s="130">
        <f t="shared" si="5"/>
        <v>0</v>
      </c>
      <c r="CH6" s="130">
        <f t="shared" si="5"/>
        <v>0</v>
      </c>
      <c r="CI6" s="130">
        <f t="shared" si="5"/>
        <v>0</v>
      </c>
      <c r="CJ6" s="130">
        <f t="shared" si="5"/>
        <v>0</v>
      </c>
    </row>
    <row r="7" spans="1:88" x14ac:dyDescent="0.35">
      <c r="B7" s="47" t="s">
        <v>46</v>
      </c>
      <c r="C7" s="130">
        <f>SUM(C25:C37,C40:C52,C55:C67,C70:C82)</f>
        <v>0</v>
      </c>
      <c r="D7" s="130">
        <f t="shared" ref="D7:K7" si="6">SUM(D25:D37,D40:D52,D55:D67,D70:D82)</f>
        <v>0</v>
      </c>
      <c r="E7" s="130">
        <f t="shared" si="6"/>
        <v>0</v>
      </c>
      <c r="F7" s="130">
        <f t="shared" si="6"/>
        <v>0</v>
      </c>
      <c r="G7" s="130">
        <f t="shared" si="6"/>
        <v>0</v>
      </c>
      <c r="H7" s="130">
        <f t="shared" si="6"/>
        <v>0</v>
      </c>
      <c r="I7" s="130">
        <f t="shared" si="6"/>
        <v>0</v>
      </c>
      <c r="J7" s="130">
        <f t="shared" si="6"/>
        <v>0</v>
      </c>
      <c r="K7" s="130">
        <f t="shared" si="6"/>
        <v>0</v>
      </c>
      <c r="L7" s="130">
        <f t="shared" ref="L7:BW7" si="7">SUM(L25:L37,L40:L52,L55:L67,L70:L82)</f>
        <v>0</v>
      </c>
      <c r="M7" s="130">
        <f t="shared" si="7"/>
        <v>0</v>
      </c>
      <c r="N7" s="130">
        <f t="shared" si="7"/>
        <v>0</v>
      </c>
      <c r="O7" s="130">
        <f t="shared" si="7"/>
        <v>0</v>
      </c>
      <c r="P7" s="130">
        <f t="shared" si="7"/>
        <v>0</v>
      </c>
      <c r="Q7" s="130">
        <f t="shared" si="7"/>
        <v>0</v>
      </c>
      <c r="R7" s="130">
        <f t="shared" si="7"/>
        <v>0</v>
      </c>
      <c r="S7" s="130">
        <f t="shared" si="7"/>
        <v>0</v>
      </c>
      <c r="T7" s="130">
        <f t="shared" si="7"/>
        <v>0</v>
      </c>
      <c r="U7" s="130">
        <f t="shared" si="7"/>
        <v>0</v>
      </c>
      <c r="V7" s="130">
        <f t="shared" si="7"/>
        <v>0</v>
      </c>
      <c r="W7" s="130">
        <f t="shared" si="7"/>
        <v>0</v>
      </c>
      <c r="X7" s="130">
        <f t="shared" si="7"/>
        <v>0</v>
      </c>
      <c r="Y7" s="130">
        <f t="shared" si="7"/>
        <v>0</v>
      </c>
      <c r="Z7" s="130">
        <f t="shared" si="7"/>
        <v>0</v>
      </c>
      <c r="AA7" s="130">
        <f t="shared" si="7"/>
        <v>0</v>
      </c>
      <c r="AB7" s="130">
        <f t="shared" si="7"/>
        <v>0</v>
      </c>
      <c r="AC7" s="130">
        <f t="shared" si="7"/>
        <v>0</v>
      </c>
      <c r="AD7" s="130">
        <f t="shared" si="7"/>
        <v>0</v>
      </c>
      <c r="AE7" s="130">
        <f t="shared" si="7"/>
        <v>0</v>
      </c>
      <c r="AF7" s="130">
        <f t="shared" si="7"/>
        <v>0</v>
      </c>
      <c r="AG7" s="130">
        <f t="shared" si="7"/>
        <v>0</v>
      </c>
      <c r="AH7" s="130">
        <f t="shared" si="7"/>
        <v>0</v>
      </c>
      <c r="AI7" s="130">
        <f t="shared" si="7"/>
        <v>0</v>
      </c>
      <c r="AJ7" s="130">
        <f t="shared" si="7"/>
        <v>0</v>
      </c>
      <c r="AK7" s="130">
        <f t="shared" si="7"/>
        <v>0</v>
      </c>
      <c r="AL7" s="130">
        <f t="shared" si="7"/>
        <v>0</v>
      </c>
      <c r="AM7" s="130">
        <f t="shared" si="7"/>
        <v>0</v>
      </c>
      <c r="AN7" s="130">
        <f t="shared" si="7"/>
        <v>0</v>
      </c>
      <c r="AO7" s="130">
        <f t="shared" si="7"/>
        <v>0</v>
      </c>
      <c r="AP7" s="130">
        <f t="shared" si="7"/>
        <v>0</v>
      </c>
      <c r="AQ7" s="130">
        <f t="shared" si="7"/>
        <v>0</v>
      </c>
      <c r="AR7" s="130">
        <f t="shared" si="7"/>
        <v>0</v>
      </c>
      <c r="AS7" s="130">
        <f t="shared" si="7"/>
        <v>0</v>
      </c>
      <c r="AT7" s="130">
        <f t="shared" si="7"/>
        <v>0</v>
      </c>
      <c r="AU7" s="130">
        <f t="shared" si="7"/>
        <v>0</v>
      </c>
      <c r="AV7" s="130">
        <f t="shared" si="7"/>
        <v>0</v>
      </c>
      <c r="AW7" s="130">
        <f t="shared" si="7"/>
        <v>0</v>
      </c>
      <c r="AX7" s="130">
        <f t="shared" si="7"/>
        <v>0</v>
      </c>
      <c r="AY7" s="130">
        <f t="shared" si="7"/>
        <v>0</v>
      </c>
      <c r="AZ7" s="130">
        <f t="shared" si="7"/>
        <v>0</v>
      </c>
      <c r="BA7" s="130">
        <f t="shared" si="7"/>
        <v>0</v>
      </c>
      <c r="BB7" s="130">
        <f t="shared" si="7"/>
        <v>0</v>
      </c>
      <c r="BC7" s="130">
        <f t="shared" si="7"/>
        <v>0</v>
      </c>
      <c r="BD7" s="130">
        <f t="shared" si="7"/>
        <v>0</v>
      </c>
      <c r="BE7" s="130">
        <f t="shared" si="7"/>
        <v>0</v>
      </c>
      <c r="BF7" s="130">
        <f t="shared" si="7"/>
        <v>0</v>
      </c>
      <c r="BG7" s="130">
        <f t="shared" si="7"/>
        <v>0</v>
      </c>
      <c r="BH7" s="130">
        <f t="shared" si="7"/>
        <v>0</v>
      </c>
      <c r="BI7" s="130">
        <f t="shared" si="7"/>
        <v>0</v>
      </c>
      <c r="BJ7" s="130">
        <f t="shared" si="7"/>
        <v>0</v>
      </c>
      <c r="BK7" s="130">
        <f t="shared" si="7"/>
        <v>0</v>
      </c>
      <c r="BL7" s="130">
        <f t="shared" si="7"/>
        <v>0</v>
      </c>
      <c r="BM7" s="130">
        <f t="shared" si="7"/>
        <v>0</v>
      </c>
      <c r="BN7" s="130">
        <f t="shared" si="7"/>
        <v>0</v>
      </c>
      <c r="BO7" s="130">
        <f t="shared" si="7"/>
        <v>0</v>
      </c>
      <c r="BP7" s="130">
        <f t="shared" si="7"/>
        <v>0</v>
      </c>
      <c r="BQ7" s="130">
        <f t="shared" si="7"/>
        <v>0</v>
      </c>
      <c r="BR7" s="130">
        <f t="shared" si="7"/>
        <v>0</v>
      </c>
      <c r="BS7" s="130">
        <f t="shared" si="7"/>
        <v>0</v>
      </c>
      <c r="BT7" s="130">
        <f t="shared" si="7"/>
        <v>0</v>
      </c>
      <c r="BU7" s="130">
        <f t="shared" si="7"/>
        <v>0</v>
      </c>
      <c r="BV7" s="130">
        <f t="shared" si="7"/>
        <v>0</v>
      </c>
      <c r="BW7" s="130">
        <f t="shared" si="7"/>
        <v>0</v>
      </c>
      <c r="BX7" s="130">
        <f t="shared" ref="BX7:CJ7" si="8">SUM(BX25:BX37,BX40:BX52,BX55:BX67,BX70:BX82)</f>
        <v>0</v>
      </c>
      <c r="BY7" s="130">
        <f t="shared" si="8"/>
        <v>0</v>
      </c>
      <c r="BZ7" s="130">
        <f t="shared" si="8"/>
        <v>0</v>
      </c>
      <c r="CA7" s="130">
        <f t="shared" si="8"/>
        <v>0</v>
      </c>
      <c r="CB7" s="130">
        <f t="shared" si="8"/>
        <v>0</v>
      </c>
      <c r="CC7" s="130">
        <f t="shared" si="8"/>
        <v>0</v>
      </c>
      <c r="CD7" s="130">
        <f t="shared" si="8"/>
        <v>0</v>
      </c>
      <c r="CE7" s="130">
        <f t="shared" si="8"/>
        <v>0</v>
      </c>
      <c r="CF7" s="130">
        <f t="shared" si="8"/>
        <v>0</v>
      </c>
      <c r="CG7" s="130">
        <f t="shared" si="8"/>
        <v>0</v>
      </c>
      <c r="CH7" s="130">
        <f t="shared" si="8"/>
        <v>0</v>
      </c>
      <c r="CI7" s="130">
        <f t="shared" si="8"/>
        <v>0</v>
      </c>
      <c r="CJ7" s="130">
        <f t="shared" si="8"/>
        <v>0</v>
      </c>
    </row>
    <row r="9" spans="1:88" x14ac:dyDescent="0.35">
      <c r="B9" s="1"/>
      <c r="C9" s="28"/>
      <c r="D9" s="28"/>
      <c r="E9" s="28"/>
      <c r="F9" s="28"/>
      <c r="G9" s="28"/>
    </row>
    <row r="11" spans="1:88" ht="24" customHeight="1" thickBot="1" x14ac:dyDescent="0.6">
      <c r="A11" s="77"/>
      <c r="B11" s="77"/>
      <c r="C11" s="316" t="s">
        <v>81</v>
      </c>
      <c r="D11" s="316"/>
      <c r="E11" s="316"/>
      <c r="F11" s="316"/>
      <c r="G11" s="316"/>
      <c r="H11" s="316"/>
      <c r="I11" s="316"/>
      <c r="J11" s="316"/>
      <c r="K11" s="316"/>
      <c r="L11" s="316"/>
      <c r="M11" s="316"/>
      <c r="N11" s="316"/>
      <c r="O11" s="316"/>
      <c r="AP11" s="14"/>
    </row>
    <row r="12" spans="1:88" ht="15.5" x14ac:dyDescent="0.35">
      <c r="A12" s="21"/>
      <c r="B12" s="83" t="s">
        <v>31</v>
      </c>
      <c r="C12" s="17">
        <v>42370</v>
      </c>
      <c r="D12" s="17">
        <v>42401</v>
      </c>
      <c r="E12" s="15">
        <v>42430</v>
      </c>
      <c r="F12" s="15">
        <v>42461</v>
      </c>
      <c r="G12" s="15">
        <v>42491</v>
      </c>
      <c r="H12" s="15">
        <v>42522</v>
      </c>
      <c r="I12" s="15">
        <v>42552</v>
      </c>
      <c r="J12" s="15">
        <v>42583</v>
      </c>
      <c r="K12" s="15">
        <v>42614</v>
      </c>
      <c r="L12" s="15">
        <v>42644</v>
      </c>
      <c r="M12" s="15">
        <v>42675</v>
      </c>
      <c r="N12" s="15">
        <v>42705</v>
      </c>
      <c r="O12" s="15">
        <v>42736</v>
      </c>
      <c r="P12" s="15">
        <v>42767</v>
      </c>
      <c r="Q12" s="16">
        <v>42795</v>
      </c>
      <c r="R12" s="16">
        <v>42826</v>
      </c>
      <c r="S12" s="16">
        <v>42856</v>
      </c>
      <c r="T12" s="16">
        <v>42887</v>
      </c>
      <c r="U12" s="16">
        <v>42917</v>
      </c>
      <c r="V12" s="16">
        <v>42948</v>
      </c>
      <c r="W12" s="16">
        <v>42979</v>
      </c>
      <c r="X12" s="16">
        <v>43009</v>
      </c>
      <c r="Y12" s="16">
        <v>43040</v>
      </c>
      <c r="Z12" s="16">
        <v>43070</v>
      </c>
      <c r="AA12" s="16">
        <v>43101</v>
      </c>
      <c r="AB12" s="16">
        <v>43132</v>
      </c>
      <c r="AC12" s="17">
        <v>43160</v>
      </c>
      <c r="AD12" s="17">
        <v>43191</v>
      </c>
      <c r="AE12" s="17">
        <v>43221</v>
      </c>
      <c r="AF12" s="17">
        <v>43252</v>
      </c>
      <c r="AG12" s="17">
        <v>43282</v>
      </c>
      <c r="AH12" s="17">
        <v>43313</v>
      </c>
      <c r="AI12" s="17">
        <v>43344</v>
      </c>
      <c r="AJ12" s="17">
        <v>43374</v>
      </c>
      <c r="AK12" s="17">
        <v>43405</v>
      </c>
      <c r="AL12" s="17">
        <v>43435</v>
      </c>
      <c r="AM12" s="17">
        <v>43466</v>
      </c>
      <c r="AN12" s="17">
        <v>43497</v>
      </c>
      <c r="AO12" s="53">
        <v>43525</v>
      </c>
      <c r="AP12" s="53">
        <v>43556</v>
      </c>
      <c r="AQ12" s="53">
        <v>43586</v>
      </c>
      <c r="AR12" s="53">
        <v>43617</v>
      </c>
      <c r="AS12" s="53">
        <v>43647</v>
      </c>
      <c r="AT12" s="53">
        <v>43678</v>
      </c>
      <c r="AU12" s="53">
        <v>43709</v>
      </c>
      <c r="AV12" s="53">
        <v>43739</v>
      </c>
      <c r="AW12" s="53">
        <v>43770</v>
      </c>
      <c r="AX12" s="53">
        <v>43800</v>
      </c>
      <c r="AY12" s="53">
        <v>43831</v>
      </c>
      <c r="AZ12" s="53">
        <v>43862</v>
      </c>
      <c r="BA12" s="53">
        <v>43891</v>
      </c>
      <c r="BB12" s="53">
        <v>43922</v>
      </c>
      <c r="BC12" s="53">
        <v>43952</v>
      </c>
      <c r="BD12" s="53">
        <v>43983</v>
      </c>
      <c r="BE12" s="53">
        <v>44013</v>
      </c>
      <c r="BF12" s="53">
        <v>44044</v>
      </c>
      <c r="BG12" s="53">
        <v>44075</v>
      </c>
      <c r="BH12" s="53">
        <v>44105</v>
      </c>
      <c r="BI12" s="53">
        <v>44136</v>
      </c>
      <c r="BJ12" s="53">
        <v>44166</v>
      </c>
      <c r="BK12" s="53">
        <v>44197</v>
      </c>
      <c r="BL12" s="53">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3">
        <v>44621</v>
      </c>
      <c r="BZ12" s="53">
        <v>44652</v>
      </c>
      <c r="CA12" s="53">
        <v>44682</v>
      </c>
      <c r="CB12" s="53">
        <v>44713</v>
      </c>
      <c r="CC12" s="53">
        <v>44743</v>
      </c>
      <c r="CD12" s="53">
        <v>44774</v>
      </c>
      <c r="CE12" s="53">
        <v>44805</v>
      </c>
      <c r="CF12" s="53">
        <v>44835</v>
      </c>
      <c r="CG12" s="53">
        <v>44866</v>
      </c>
      <c r="CH12" s="53">
        <v>44896</v>
      </c>
      <c r="CI12" s="53">
        <v>44927</v>
      </c>
      <c r="CJ12" s="53">
        <v>44958</v>
      </c>
    </row>
    <row r="13" spans="1:88" ht="15" customHeight="1" x14ac:dyDescent="0.35">
      <c r="A13" s="301" t="s">
        <v>28</v>
      </c>
      <c r="B13" s="47" t="s">
        <v>6</v>
      </c>
      <c r="C13" s="11"/>
      <c r="D13" s="11"/>
      <c r="E13" s="11"/>
      <c r="F13" s="11"/>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row>
    <row r="14" spans="1:88" x14ac:dyDescent="0.35">
      <c r="A14" s="301"/>
      <c r="B14" s="47" t="s">
        <v>1</v>
      </c>
      <c r="C14" s="11"/>
      <c r="D14" s="11"/>
      <c r="E14" s="11"/>
      <c r="F14" s="11"/>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row>
    <row r="15" spans="1:88" x14ac:dyDescent="0.35">
      <c r="A15" s="301"/>
      <c r="B15" s="47" t="s">
        <v>2</v>
      </c>
      <c r="C15" s="11"/>
      <c r="D15" s="11"/>
      <c r="E15" s="11"/>
      <c r="F15" s="1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row>
    <row r="16" spans="1:88" x14ac:dyDescent="0.35">
      <c r="A16" s="301"/>
      <c r="B16" s="47" t="s">
        <v>3</v>
      </c>
      <c r="C16" s="11"/>
      <c r="D16" s="11"/>
      <c r="E16" s="11"/>
      <c r="F16" s="11"/>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row>
    <row r="17" spans="1:88" x14ac:dyDescent="0.35">
      <c r="A17" s="301"/>
      <c r="B17" s="47" t="s">
        <v>13</v>
      </c>
      <c r="C17" s="11"/>
      <c r="D17" s="11"/>
      <c r="E17" s="11"/>
      <c r="F17" s="11"/>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row>
    <row r="18" spans="1:88" x14ac:dyDescent="0.35">
      <c r="A18" s="301"/>
      <c r="B18" s="47" t="s">
        <v>4</v>
      </c>
      <c r="C18" s="11"/>
      <c r="D18" s="11"/>
      <c r="E18" s="11"/>
      <c r="F18" s="11"/>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row>
    <row r="19" spans="1:88" x14ac:dyDescent="0.35">
      <c r="A19" s="301"/>
      <c r="B19" s="47" t="s">
        <v>5</v>
      </c>
      <c r="C19" s="11"/>
      <c r="D19" s="11"/>
      <c r="E19" s="11"/>
      <c r="F19" s="11"/>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row>
    <row r="20" spans="1:88" x14ac:dyDescent="0.35">
      <c r="A20" s="301"/>
      <c r="B20" s="47" t="s">
        <v>7</v>
      </c>
      <c r="C20" s="11"/>
      <c r="D20" s="11"/>
      <c r="E20" s="11"/>
      <c r="F20" s="11"/>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row>
    <row r="21" spans="1:88" x14ac:dyDescent="0.35">
      <c r="A21" s="301"/>
      <c r="B21" s="47" t="s">
        <v>8</v>
      </c>
      <c r="C21" s="11"/>
      <c r="D21" s="11"/>
      <c r="E21" s="11"/>
      <c r="F21" s="11"/>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row>
    <row r="22" spans="1:88" ht="15" thickBot="1" x14ac:dyDescent="0.4">
      <c r="A22" s="96"/>
      <c r="B22" s="82"/>
      <c r="C22" s="11"/>
      <c r="D22" s="11"/>
      <c r="E22" s="11"/>
      <c r="F22" s="11"/>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row>
    <row r="23" spans="1:88" ht="15" thickBot="1" x14ac:dyDescent="0.4">
      <c r="A23" s="56"/>
      <c r="B23" s="56"/>
      <c r="C23" s="7"/>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row>
    <row r="24" spans="1:88" ht="15.5" x14ac:dyDescent="0.35">
      <c r="A24" s="20"/>
      <c r="B24" s="83" t="s">
        <v>30</v>
      </c>
      <c r="C24" s="53">
        <v>42370</v>
      </c>
      <c r="D24" s="53">
        <v>42401</v>
      </c>
      <c r="E24" s="124">
        <v>42430</v>
      </c>
      <c r="F24" s="124">
        <v>42461</v>
      </c>
      <c r="G24" s="124">
        <v>42491</v>
      </c>
      <c r="H24" s="124">
        <v>42522</v>
      </c>
      <c r="I24" s="124">
        <v>42552</v>
      </c>
      <c r="J24" s="124">
        <v>42583</v>
      </c>
      <c r="K24" s="124">
        <v>42614</v>
      </c>
      <c r="L24" s="124">
        <v>42644</v>
      </c>
      <c r="M24" s="124">
        <v>42675</v>
      </c>
      <c r="N24" s="124">
        <v>42705</v>
      </c>
      <c r="O24" s="124">
        <v>42736</v>
      </c>
      <c r="P24" s="124">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53">
        <v>43525</v>
      </c>
      <c r="AP24" s="53">
        <v>43556</v>
      </c>
      <c r="AQ24" s="53">
        <v>43586</v>
      </c>
      <c r="AR24" s="53">
        <v>43617</v>
      </c>
      <c r="AS24" s="53">
        <v>43647</v>
      </c>
      <c r="AT24" s="53">
        <v>43678</v>
      </c>
      <c r="AU24" s="53">
        <v>43709</v>
      </c>
      <c r="AV24" s="53">
        <v>43739</v>
      </c>
      <c r="AW24" s="53">
        <v>43770</v>
      </c>
      <c r="AX24" s="53">
        <v>43800</v>
      </c>
      <c r="AY24" s="53">
        <v>43831</v>
      </c>
      <c r="AZ24" s="53">
        <v>43862</v>
      </c>
      <c r="BA24" s="53">
        <v>43891</v>
      </c>
      <c r="BB24" s="53">
        <v>43922</v>
      </c>
      <c r="BC24" s="53">
        <v>43952</v>
      </c>
      <c r="BD24" s="53">
        <v>43983</v>
      </c>
      <c r="BE24" s="53">
        <v>44013</v>
      </c>
      <c r="BF24" s="53">
        <v>44044</v>
      </c>
      <c r="BG24" s="53">
        <v>44075</v>
      </c>
      <c r="BH24" s="53">
        <v>44105</v>
      </c>
      <c r="BI24" s="53">
        <v>44136</v>
      </c>
      <c r="BJ24" s="53">
        <v>44166</v>
      </c>
      <c r="BK24" s="53">
        <v>44197</v>
      </c>
      <c r="BL24" s="53">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53">
        <v>44621</v>
      </c>
      <c r="BZ24" s="53">
        <v>44652</v>
      </c>
      <c r="CA24" s="53">
        <v>44682</v>
      </c>
      <c r="CB24" s="53">
        <v>44713</v>
      </c>
      <c r="CC24" s="53">
        <v>44743</v>
      </c>
      <c r="CD24" s="53">
        <v>44774</v>
      </c>
      <c r="CE24" s="53">
        <v>44805</v>
      </c>
      <c r="CF24" s="53">
        <v>44835</v>
      </c>
      <c r="CG24" s="53">
        <v>44866</v>
      </c>
      <c r="CH24" s="53">
        <v>44896</v>
      </c>
      <c r="CI24" s="53">
        <v>44927</v>
      </c>
      <c r="CJ24" s="53">
        <v>44958</v>
      </c>
    </row>
    <row r="25" spans="1:88" ht="15" customHeight="1" x14ac:dyDescent="0.35">
      <c r="A25" s="298" t="s">
        <v>29</v>
      </c>
      <c r="B25" s="47" t="s">
        <v>9</v>
      </c>
      <c r="C25" s="11"/>
      <c r="D25" s="11"/>
      <c r="E25" s="11"/>
      <c r="F25" s="11"/>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row>
    <row r="26" spans="1:88" x14ac:dyDescent="0.35">
      <c r="A26" s="298"/>
      <c r="B26" s="47" t="s">
        <v>6</v>
      </c>
      <c r="C26" s="11"/>
      <c r="D26" s="11"/>
      <c r="E26" s="11"/>
      <c r="F26" s="11"/>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row>
    <row r="27" spans="1:88" x14ac:dyDescent="0.35">
      <c r="A27" s="298"/>
      <c r="B27" s="47" t="s">
        <v>10</v>
      </c>
      <c r="C27" s="11"/>
      <c r="D27" s="11"/>
      <c r="E27" s="11"/>
      <c r="F27" s="11"/>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row>
    <row r="28" spans="1:88" x14ac:dyDescent="0.35">
      <c r="A28" s="298"/>
      <c r="B28" s="47" t="s">
        <v>1</v>
      </c>
      <c r="C28" s="11"/>
      <c r="D28" s="11"/>
      <c r="E28" s="11"/>
      <c r="F28" s="11"/>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row>
    <row r="29" spans="1:88" x14ac:dyDescent="0.35">
      <c r="A29" s="298"/>
      <c r="B29" s="47" t="s">
        <v>11</v>
      </c>
      <c r="C29" s="11"/>
      <c r="D29" s="11"/>
      <c r="E29" s="11"/>
      <c r="F29" s="11"/>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row>
    <row r="30" spans="1:88" x14ac:dyDescent="0.35">
      <c r="A30" s="298"/>
      <c r="B30" s="47" t="s">
        <v>12</v>
      </c>
      <c r="C30" s="11"/>
      <c r="D30" s="11"/>
      <c r="E30" s="11"/>
      <c r="F30" s="11"/>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row>
    <row r="31" spans="1:88" x14ac:dyDescent="0.35">
      <c r="A31" s="298"/>
      <c r="B31" s="47" t="s">
        <v>3</v>
      </c>
      <c r="C31" s="11"/>
      <c r="D31" s="11"/>
      <c r="E31" s="11"/>
      <c r="F31" s="11"/>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row>
    <row r="32" spans="1:88" x14ac:dyDescent="0.35">
      <c r="A32" s="298"/>
      <c r="B32" s="47" t="s">
        <v>13</v>
      </c>
      <c r="C32" s="11"/>
      <c r="D32" s="11"/>
      <c r="E32" s="11"/>
      <c r="F32" s="11"/>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row>
    <row r="33" spans="1:88" x14ac:dyDescent="0.35">
      <c r="A33" s="298"/>
      <c r="B33" s="47" t="s">
        <v>4</v>
      </c>
      <c r="C33" s="11"/>
      <c r="D33" s="11"/>
      <c r="E33" s="11"/>
      <c r="F33" s="11"/>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row>
    <row r="34" spans="1:88" x14ac:dyDescent="0.35">
      <c r="A34" s="299"/>
      <c r="B34" s="47" t="s">
        <v>14</v>
      </c>
      <c r="C34" s="11"/>
      <c r="D34" s="11"/>
      <c r="E34" s="11"/>
      <c r="F34" s="11"/>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row>
    <row r="35" spans="1:88" x14ac:dyDescent="0.35">
      <c r="A35" s="299"/>
      <c r="B35" s="47" t="s">
        <v>15</v>
      </c>
      <c r="C35" s="11"/>
      <c r="D35" s="11"/>
      <c r="E35" s="11"/>
      <c r="F35" s="11"/>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row>
    <row r="36" spans="1:88" x14ac:dyDescent="0.35">
      <c r="A36" s="299"/>
      <c r="B36" s="47" t="s">
        <v>7</v>
      </c>
      <c r="C36" s="11"/>
      <c r="D36" s="11"/>
      <c r="E36" s="11"/>
      <c r="F36" s="11"/>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row>
    <row r="37" spans="1:88" ht="15" thickBot="1" x14ac:dyDescent="0.4">
      <c r="A37" s="300"/>
      <c r="B37" s="47" t="s">
        <v>8</v>
      </c>
      <c r="C37" s="11"/>
      <c r="D37" s="11"/>
      <c r="E37" s="11"/>
      <c r="F37" s="11"/>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row>
    <row r="38" spans="1:88" ht="15" thickBot="1" x14ac:dyDescent="0.4">
      <c r="A38" s="56"/>
      <c r="B38" s="56"/>
    </row>
    <row r="39" spans="1:88" ht="15.5" x14ac:dyDescent="0.35">
      <c r="A39" s="20"/>
      <c r="B39" s="83" t="s">
        <v>32</v>
      </c>
      <c r="C39" s="17">
        <v>42370</v>
      </c>
      <c r="D39" s="17">
        <v>42401</v>
      </c>
      <c r="E39" s="15">
        <v>42430</v>
      </c>
      <c r="F39" s="15">
        <v>42461</v>
      </c>
      <c r="G39" s="15">
        <v>42491</v>
      </c>
      <c r="H39" s="15">
        <v>42522</v>
      </c>
      <c r="I39" s="15">
        <v>42552</v>
      </c>
      <c r="J39" s="15">
        <v>42583</v>
      </c>
      <c r="K39" s="15">
        <v>42614</v>
      </c>
      <c r="L39" s="15">
        <v>42644</v>
      </c>
      <c r="M39" s="15">
        <v>42675</v>
      </c>
      <c r="N39" s="15">
        <v>42705</v>
      </c>
      <c r="O39" s="15">
        <v>42736</v>
      </c>
      <c r="P39" s="15">
        <v>42767</v>
      </c>
      <c r="Q39" s="16">
        <v>42795</v>
      </c>
      <c r="R39" s="16">
        <v>42826</v>
      </c>
      <c r="S39" s="16">
        <v>42856</v>
      </c>
      <c r="T39" s="16">
        <v>42887</v>
      </c>
      <c r="U39" s="16">
        <v>42917</v>
      </c>
      <c r="V39" s="16">
        <v>42948</v>
      </c>
      <c r="W39" s="16">
        <v>42979</v>
      </c>
      <c r="X39" s="16">
        <v>43009</v>
      </c>
      <c r="Y39" s="16">
        <v>43040</v>
      </c>
      <c r="Z39" s="16">
        <v>43070</v>
      </c>
      <c r="AA39" s="16">
        <v>43101</v>
      </c>
      <c r="AB39" s="16">
        <v>43132</v>
      </c>
      <c r="AC39" s="17">
        <v>43160</v>
      </c>
      <c r="AD39" s="17">
        <v>43191</v>
      </c>
      <c r="AE39" s="17">
        <v>43221</v>
      </c>
      <c r="AF39" s="17">
        <v>43252</v>
      </c>
      <c r="AG39" s="17">
        <v>43282</v>
      </c>
      <c r="AH39" s="17">
        <v>43313</v>
      </c>
      <c r="AI39" s="17">
        <v>43344</v>
      </c>
      <c r="AJ39" s="17">
        <v>43374</v>
      </c>
      <c r="AK39" s="17">
        <v>43405</v>
      </c>
      <c r="AL39" s="17">
        <v>43435</v>
      </c>
      <c r="AM39" s="17">
        <v>43466</v>
      </c>
      <c r="AN39" s="17">
        <v>43497</v>
      </c>
      <c r="AO39" s="15">
        <v>43525</v>
      </c>
      <c r="AP39" s="15">
        <v>43556</v>
      </c>
      <c r="AQ39" s="15">
        <v>43586</v>
      </c>
      <c r="AR39" s="15">
        <v>43617</v>
      </c>
      <c r="AS39" s="15">
        <v>43647</v>
      </c>
      <c r="AT39" s="15">
        <v>43678</v>
      </c>
      <c r="AU39" s="15">
        <v>43709</v>
      </c>
      <c r="AV39" s="15">
        <v>43739</v>
      </c>
      <c r="AW39" s="15">
        <v>43770</v>
      </c>
      <c r="AX39" s="15">
        <v>43800</v>
      </c>
      <c r="AY39" s="15">
        <v>43831</v>
      </c>
      <c r="AZ39" s="15">
        <v>43862</v>
      </c>
      <c r="BA39" s="16">
        <v>43891</v>
      </c>
      <c r="BB39" s="16">
        <v>43922</v>
      </c>
      <c r="BC39" s="16">
        <v>43952</v>
      </c>
      <c r="BD39" s="16">
        <v>43983</v>
      </c>
      <c r="BE39" s="16">
        <v>44013</v>
      </c>
      <c r="BF39" s="16">
        <v>44044</v>
      </c>
      <c r="BG39" s="16">
        <v>44075</v>
      </c>
      <c r="BH39" s="16">
        <v>44105</v>
      </c>
      <c r="BI39" s="16">
        <v>44136</v>
      </c>
      <c r="BJ39" s="16">
        <v>44166</v>
      </c>
      <c r="BK39" s="16">
        <v>44197</v>
      </c>
      <c r="BL39" s="16">
        <v>44228</v>
      </c>
      <c r="BM39" s="17">
        <v>44256</v>
      </c>
      <c r="BN39" s="17">
        <v>44287</v>
      </c>
      <c r="BO39" s="17">
        <v>44317</v>
      </c>
      <c r="BP39" s="17">
        <v>44348</v>
      </c>
      <c r="BQ39" s="17">
        <v>44378</v>
      </c>
      <c r="BR39" s="17">
        <v>44409</v>
      </c>
      <c r="BS39" s="17">
        <v>44440</v>
      </c>
      <c r="BT39" s="17">
        <v>44470</v>
      </c>
      <c r="BU39" s="17">
        <v>44501</v>
      </c>
      <c r="BV39" s="17">
        <v>44531</v>
      </c>
      <c r="BW39" s="17">
        <v>44562</v>
      </c>
      <c r="BX39" s="17">
        <v>44593</v>
      </c>
      <c r="BY39" s="15">
        <v>44621</v>
      </c>
      <c r="BZ39" s="15">
        <v>44652</v>
      </c>
      <c r="CA39" s="15">
        <v>44682</v>
      </c>
      <c r="CB39" s="15">
        <v>44713</v>
      </c>
      <c r="CC39" s="15">
        <v>44743</v>
      </c>
      <c r="CD39" s="15">
        <v>44774</v>
      </c>
      <c r="CE39" s="15">
        <v>44805</v>
      </c>
      <c r="CF39" s="15">
        <v>44835</v>
      </c>
      <c r="CG39" s="15">
        <v>44866</v>
      </c>
      <c r="CH39" s="15">
        <v>44896</v>
      </c>
      <c r="CI39" s="15">
        <v>44927</v>
      </c>
      <c r="CJ39" s="15">
        <v>44958</v>
      </c>
    </row>
    <row r="40" spans="1:88" ht="15" customHeight="1" x14ac:dyDescent="0.35">
      <c r="A40" s="298" t="s">
        <v>29</v>
      </c>
      <c r="B40" s="47"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5">
      <c r="A41" s="298"/>
      <c r="B41" s="47" t="s">
        <v>6</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5">
      <c r="A42" s="298"/>
      <c r="B42" s="47" t="s">
        <v>10</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5">
      <c r="A43" s="298"/>
      <c r="B43" s="47" t="s">
        <v>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5">
      <c r="A44" s="298"/>
      <c r="B44" s="47" t="s">
        <v>11</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5">
      <c r="A45" s="298"/>
      <c r="B45" s="47" t="s">
        <v>12</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5">
      <c r="A46" s="298"/>
      <c r="B46" s="47" t="s">
        <v>3</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x14ac:dyDescent="0.35">
      <c r="A47" s="298"/>
      <c r="B47" s="47" t="s">
        <v>13</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x14ac:dyDescent="0.35">
      <c r="A48" s="298"/>
      <c r="B48" s="47" t="s">
        <v>4</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row>
    <row r="49" spans="1:88" x14ac:dyDescent="0.35">
      <c r="A49" s="299"/>
      <c r="B49" s="47" t="s">
        <v>14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row>
    <row r="50" spans="1:88" x14ac:dyDescent="0.35">
      <c r="A50" s="299"/>
      <c r="B50" s="47" t="s">
        <v>15</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5">
      <c r="A51" s="299"/>
      <c r="B51" s="47" t="s">
        <v>7</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ht="15" thickBot="1" x14ac:dyDescent="0.4">
      <c r="A52" s="300"/>
      <c r="B52" s="47" t="s">
        <v>8</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ht="15" thickBot="1" x14ac:dyDescent="0.4">
      <c r="A53" s="56"/>
      <c r="B53" s="56"/>
    </row>
    <row r="54" spans="1:88" ht="15.5" x14ac:dyDescent="0.35">
      <c r="A54" s="20"/>
      <c r="B54" s="83" t="s">
        <v>33</v>
      </c>
      <c r="C54" s="17">
        <v>42370</v>
      </c>
      <c r="D54" s="17">
        <v>42401</v>
      </c>
      <c r="E54" s="15">
        <v>42430</v>
      </c>
      <c r="F54" s="15">
        <v>42461</v>
      </c>
      <c r="G54" s="15">
        <v>42491</v>
      </c>
      <c r="H54" s="15">
        <v>42522</v>
      </c>
      <c r="I54" s="15">
        <v>42552</v>
      </c>
      <c r="J54" s="15">
        <v>42583</v>
      </c>
      <c r="K54" s="15">
        <v>42614</v>
      </c>
      <c r="L54" s="15">
        <v>42644</v>
      </c>
      <c r="M54" s="15">
        <v>42675</v>
      </c>
      <c r="N54" s="15">
        <v>42705</v>
      </c>
      <c r="O54" s="15">
        <v>42736</v>
      </c>
      <c r="P54" s="15">
        <v>42767</v>
      </c>
      <c r="Q54" s="16">
        <v>42795</v>
      </c>
      <c r="R54" s="16">
        <v>42826</v>
      </c>
      <c r="S54" s="16">
        <v>42856</v>
      </c>
      <c r="T54" s="16">
        <v>42887</v>
      </c>
      <c r="U54" s="16">
        <v>42917</v>
      </c>
      <c r="V54" s="16">
        <v>42948</v>
      </c>
      <c r="W54" s="16">
        <v>42979</v>
      </c>
      <c r="X54" s="16">
        <v>43009</v>
      </c>
      <c r="Y54" s="16">
        <v>43040</v>
      </c>
      <c r="Z54" s="16">
        <v>43070</v>
      </c>
      <c r="AA54" s="16">
        <v>43101</v>
      </c>
      <c r="AB54" s="16">
        <v>43132</v>
      </c>
      <c r="AC54" s="17">
        <v>43160</v>
      </c>
      <c r="AD54" s="17">
        <v>43191</v>
      </c>
      <c r="AE54" s="17">
        <v>43221</v>
      </c>
      <c r="AF54" s="17">
        <v>43252</v>
      </c>
      <c r="AG54" s="17">
        <v>43282</v>
      </c>
      <c r="AH54" s="17">
        <v>43313</v>
      </c>
      <c r="AI54" s="17">
        <v>43344</v>
      </c>
      <c r="AJ54" s="17">
        <v>43374</v>
      </c>
      <c r="AK54" s="17">
        <v>43405</v>
      </c>
      <c r="AL54" s="17">
        <v>43435</v>
      </c>
      <c r="AM54" s="17">
        <v>43466</v>
      </c>
      <c r="AN54" s="17">
        <v>43497</v>
      </c>
      <c r="AO54" s="15">
        <v>43525</v>
      </c>
      <c r="AP54" s="15">
        <v>43556</v>
      </c>
      <c r="AQ54" s="15">
        <v>43586</v>
      </c>
      <c r="AR54" s="15">
        <v>43617</v>
      </c>
      <c r="AS54" s="15">
        <v>43647</v>
      </c>
      <c r="AT54" s="15">
        <v>43678</v>
      </c>
      <c r="AU54" s="15">
        <v>43709</v>
      </c>
      <c r="AV54" s="15">
        <v>43739</v>
      </c>
      <c r="AW54" s="15">
        <v>43770</v>
      </c>
      <c r="AX54" s="15">
        <v>43800</v>
      </c>
      <c r="AY54" s="15">
        <v>43831</v>
      </c>
      <c r="AZ54" s="15">
        <v>43862</v>
      </c>
      <c r="BA54" s="16">
        <v>43891</v>
      </c>
      <c r="BB54" s="16">
        <v>43922</v>
      </c>
      <c r="BC54" s="16">
        <v>43952</v>
      </c>
      <c r="BD54" s="16">
        <v>43983</v>
      </c>
      <c r="BE54" s="16">
        <v>44013</v>
      </c>
      <c r="BF54" s="16">
        <v>44044</v>
      </c>
      <c r="BG54" s="16">
        <v>44075</v>
      </c>
      <c r="BH54" s="16">
        <v>44105</v>
      </c>
      <c r="BI54" s="16">
        <v>44136</v>
      </c>
      <c r="BJ54" s="16">
        <v>44166</v>
      </c>
      <c r="BK54" s="16">
        <v>44197</v>
      </c>
      <c r="BL54" s="16">
        <v>44228</v>
      </c>
      <c r="BM54" s="17">
        <v>44256</v>
      </c>
      <c r="BN54" s="17">
        <v>44287</v>
      </c>
      <c r="BO54" s="17">
        <v>44317</v>
      </c>
      <c r="BP54" s="17">
        <v>44348</v>
      </c>
      <c r="BQ54" s="17">
        <v>44378</v>
      </c>
      <c r="BR54" s="17">
        <v>44409</v>
      </c>
      <c r="BS54" s="17">
        <v>44440</v>
      </c>
      <c r="BT54" s="17">
        <v>44470</v>
      </c>
      <c r="BU54" s="17">
        <v>44501</v>
      </c>
      <c r="BV54" s="17">
        <v>44531</v>
      </c>
      <c r="BW54" s="17">
        <v>44562</v>
      </c>
      <c r="BX54" s="17">
        <v>44593</v>
      </c>
      <c r="BY54" s="15">
        <v>44621</v>
      </c>
      <c r="BZ54" s="15">
        <v>44652</v>
      </c>
      <c r="CA54" s="15">
        <v>44682</v>
      </c>
      <c r="CB54" s="15">
        <v>44713</v>
      </c>
      <c r="CC54" s="15">
        <v>44743</v>
      </c>
      <c r="CD54" s="15">
        <v>44774</v>
      </c>
      <c r="CE54" s="15">
        <v>44805</v>
      </c>
      <c r="CF54" s="15">
        <v>44835</v>
      </c>
      <c r="CG54" s="15">
        <v>44866</v>
      </c>
      <c r="CH54" s="15">
        <v>44896</v>
      </c>
      <c r="CI54" s="15">
        <v>44927</v>
      </c>
      <c r="CJ54" s="15">
        <v>44958</v>
      </c>
    </row>
    <row r="55" spans="1:88" ht="15" customHeight="1" x14ac:dyDescent="0.35">
      <c r="A55" s="298" t="s">
        <v>29</v>
      </c>
      <c r="B55" s="47" t="s">
        <v>9</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5">
      <c r="A56" s="298"/>
      <c r="B56" s="47" t="s">
        <v>6</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5">
      <c r="A57" s="298"/>
      <c r="B57" s="47" t="s">
        <v>10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5">
      <c r="A58" s="298"/>
      <c r="B58" s="47" t="s">
        <v>1</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5">
      <c r="A59" s="298"/>
      <c r="B59" s="47" t="s">
        <v>11</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5">
      <c r="A60" s="298"/>
      <c r="B60" s="47" t="s">
        <v>12</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5">
      <c r="A61" s="298"/>
      <c r="B61" s="47" t="s">
        <v>3</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x14ac:dyDescent="0.35">
      <c r="A62" s="298"/>
      <c r="B62" s="47" t="s">
        <v>13</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x14ac:dyDescent="0.35">
      <c r="A63" s="298"/>
      <c r="B63" s="47" t="s">
        <v>4</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row>
    <row r="64" spans="1:88" x14ac:dyDescent="0.35">
      <c r="A64" s="299"/>
      <c r="B64" s="47" t="s">
        <v>14</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row>
    <row r="65" spans="1:88" x14ac:dyDescent="0.35">
      <c r="A65" s="299"/>
      <c r="B65" s="47" t="s">
        <v>15</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5">
      <c r="A66" s="299"/>
      <c r="B66" s="47" t="s">
        <v>7</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ht="15" thickBot="1" x14ac:dyDescent="0.4">
      <c r="A67" s="300"/>
      <c r="B67" s="47" t="s">
        <v>8</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ht="15" thickBot="1" x14ac:dyDescent="0.4">
      <c r="A68" s="56"/>
      <c r="B68" s="56"/>
    </row>
    <row r="69" spans="1:88" ht="15.5" x14ac:dyDescent="0.35">
      <c r="A69" s="20"/>
      <c r="B69" s="83" t="s">
        <v>34</v>
      </c>
      <c r="C69" s="17">
        <v>42370</v>
      </c>
      <c r="D69" s="17">
        <v>42401</v>
      </c>
      <c r="E69" s="15">
        <v>42430</v>
      </c>
      <c r="F69" s="15">
        <v>42461</v>
      </c>
      <c r="G69" s="15">
        <v>42491</v>
      </c>
      <c r="H69" s="15">
        <v>42522</v>
      </c>
      <c r="I69" s="15">
        <v>42552</v>
      </c>
      <c r="J69" s="15">
        <v>42583</v>
      </c>
      <c r="K69" s="15">
        <v>42614</v>
      </c>
      <c r="L69" s="15">
        <v>42644</v>
      </c>
      <c r="M69" s="15">
        <v>42675</v>
      </c>
      <c r="N69" s="15">
        <v>42705</v>
      </c>
      <c r="O69" s="15">
        <v>42736</v>
      </c>
      <c r="P69" s="15">
        <v>42767</v>
      </c>
      <c r="Q69" s="16">
        <v>42795</v>
      </c>
      <c r="R69" s="16">
        <v>42826</v>
      </c>
      <c r="S69" s="16">
        <v>42856</v>
      </c>
      <c r="T69" s="16">
        <v>42887</v>
      </c>
      <c r="U69" s="16">
        <v>42917</v>
      </c>
      <c r="V69" s="16">
        <v>42948</v>
      </c>
      <c r="W69" s="16">
        <v>42979</v>
      </c>
      <c r="X69" s="16">
        <v>43009</v>
      </c>
      <c r="Y69" s="16">
        <v>43040</v>
      </c>
      <c r="Z69" s="16">
        <v>43070</v>
      </c>
      <c r="AA69" s="16">
        <v>43101</v>
      </c>
      <c r="AB69" s="16">
        <v>43132</v>
      </c>
      <c r="AC69" s="17">
        <v>43160</v>
      </c>
      <c r="AD69" s="17">
        <v>43191</v>
      </c>
      <c r="AE69" s="17">
        <v>43221</v>
      </c>
      <c r="AF69" s="17">
        <v>43252</v>
      </c>
      <c r="AG69" s="17">
        <v>43282</v>
      </c>
      <c r="AH69" s="17">
        <v>43313</v>
      </c>
      <c r="AI69" s="17">
        <v>43344</v>
      </c>
      <c r="AJ69" s="17">
        <v>43374</v>
      </c>
      <c r="AK69" s="17">
        <v>43405</v>
      </c>
      <c r="AL69" s="17">
        <v>43435</v>
      </c>
      <c r="AM69" s="17">
        <v>43466</v>
      </c>
      <c r="AN69" s="17">
        <v>43497</v>
      </c>
      <c r="AO69" s="15">
        <v>43525</v>
      </c>
      <c r="AP69" s="15">
        <v>43556</v>
      </c>
      <c r="AQ69" s="15">
        <v>43586</v>
      </c>
      <c r="AR69" s="15">
        <v>43617</v>
      </c>
      <c r="AS69" s="15">
        <v>43647</v>
      </c>
      <c r="AT69" s="15">
        <v>43678</v>
      </c>
      <c r="AU69" s="15">
        <v>43709</v>
      </c>
      <c r="AV69" s="15">
        <v>43739</v>
      </c>
      <c r="AW69" s="15">
        <v>43770</v>
      </c>
      <c r="AX69" s="15">
        <v>43800</v>
      </c>
      <c r="AY69" s="15">
        <v>43831</v>
      </c>
      <c r="AZ69" s="15">
        <v>43862</v>
      </c>
      <c r="BA69" s="16">
        <v>43891</v>
      </c>
      <c r="BB69" s="16">
        <v>43922</v>
      </c>
      <c r="BC69" s="16">
        <v>43952</v>
      </c>
      <c r="BD69" s="16">
        <v>43983</v>
      </c>
      <c r="BE69" s="16">
        <v>44013</v>
      </c>
      <c r="BF69" s="16">
        <v>44044</v>
      </c>
      <c r="BG69" s="16">
        <v>44075</v>
      </c>
      <c r="BH69" s="16">
        <v>44105</v>
      </c>
      <c r="BI69" s="16">
        <v>44136</v>
      </c>
      <c r="BJ69" s="16">
        <v>44166</v>
      </c>
      <c r="BK69" s="16">
        <v>44197</v>
      </c>
      <c r="BL69" s="16">
        <v>44228</v>
      </c>
      <c r="BM69" s="17">
        <v>44256</v>
      </c>
      <c r="BN69" s="17">
        <v>44287</v>
      </c>
      <c r="BO69" s="17">
        <v>44317</v>
      </c>
      <c r="BP69" s="17">
        <v>44348</v>
      </c>
      <c r="BQ69" s="17">
        <v>44378</v>
      </c>
      <c r="BR69" s="17">
        <v>44409</v>
      </c>
      <c r="BS69" s="17">
        <v>44440</v>
      </c>
      <c r="BT69" s="17">
        <v>44470</v>
      </c>
      <c r="BU69" s="17">
        <v>44501</v>
      </c>
      <c r="BV69" s="17">
        <v>44531</v>
      </c>
      <c r="BW69" s="17">
        <v>44562</v>
      </c>
      <c r="BX69" s="17">
        <v>44593</v>
      </c>
      <c r="BY69" s="15">
        <v>44621</v>
      </c>
      <c r="BZ69" s="15">
        <v>44652</v>
      </c>
      <c r="CA69" s="15">
        <v>44682</v>
      </c>
      <c r="CB69" s="15">
        <v>44713</v>
      </c>
      <c r="CC69" s="15">
        <v>44743</v>
      </c>
      <c r="CD69" s="15">
        <v>44774</v>
      </c>
      <c r="CE69" s="15">
        <v>44805</v>
      </c>
      <c r="CF69" s="15">
        <v>44835</v>
      </c>
      <c r="CG69" s="15">
        <v>44866</v>
      </c>
      <c r="CH69" s="15">
        <v>44896</v>
      </c>
      <c r="CI69" s="15">
        <v>44927</v>
      </c>
      <c r="CJ69" s="15">
        <v>44958</v>
      </c>
    </row>
    <row r="70" spans="1:88" ht="15" customHeight="1" x14ac:dyDescent="0.35">
      <c r="A70" s="298" t="s">
        <v>29</v>
      </c>
      <c r="B70" s="47" t="s">
        <v>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5">
      <c r="A71" s="298"/>
      <c r="B71" s="47" t="s">
        <v>6</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5">
      <c r="A72" s="298"/>
      <c r="B72" s="47" t="s">
        <v>10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5">
      <c r="A73" s="298"/>
      <c r="B73" s="47" t="s">
        <v>1</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5">
      <c r="A74" s="298"/>
      <c r="B74" s="47" t="s">
        <v>11</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5">
      <c r="A75" s="298"/>
      <c r="B75" s="47" t="s">
        <v>12</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5">
      <c r="A76" s="298"/>
      <c r="B76" s="47" t="s">
        <v>3</v>
      </c>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x14ac:dyDescent="0.35">
      <c r="A77" s="298"/>
      <c r="B77" s="47" t="s">
        <v>13</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x14ac:dyDescent="0.35">
      <c r="A78" s="298"/>
      <c r="B78" s="47" t="s">
        <v>4</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row>
    <row r="79" spans="1:88" x14ac:dyDescent="0.35">
      <c r="A79" s="299"/>
      <c r="B79" s="47" t="s">
        <v>14</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row>
    <row r="80" spans="1:88" x14ac:dyDescent="0.35">
      <c r="A80" s="299"/>
      <c r="B80" s="47" t="s">
        <v>15</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5">
      <c r="A81" s="299"/>
      <c r="B81" s="47" t="s">
        <v>7</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ht="15" thickBot="1" x14ac:dyDescent="0.4">
      <c r="A82" s="300"/>
      <c r="B82" s="47" t="s">
        <v>8</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J32"/>
  <sheetViews>
    <sheetView topLeftCell="B1" zoomScale="80" zoomScaleNormal="80" workbookViewId="0">
      <pane xSplit="4" topLeftCell="AW1" activePane="topRight" state="frozen"/>
      <selection activeCell="B1" sqref="B1"/>
      <selection pane="topRight" activeCell="AO47" sqref="AO47"/>
    </sheetView>
  </sheetViews>
  <sheetFormatPr defaultColWidth="9.36328125" defaultRowHeight="14.5" x14ac:dyDescent="0.35"/>
  <cols>
    <col min="1" max="1" width="4.36328125" style="56" customWidth="1"/>
    <col min="2" max="2" width="24.6328125" style="56" customWidth="1"/>
    <col min="3" max="5" width="13.6328125" style="56" hidden="1" customWidth="1"/>
    <col min="6" max="9" width="13.6328125" style="56" customWidth="1"/>
    <col min="10" max="40" width="13.6328125" style="56" hidden="1" customWidth="1"/>
    <col min="41" max="86" width="13.6328125" style="56" customWidth="1"/>
    <col min="87" max="88" width="10.54296875" style="56" bestFit="1" customWidth="1"/>
    <col min="89" max="16384" width="9.36328125" style="56"/>
  </cols>
  <sheetData>
    <row r="1" spans="1:88" x14ac:dyDescent="0.35">
      <c r="B1" s="90" t="s">
        <v>83</v>
      </c>
      <c r="C1" s="36">
        <v>2016</v>
      </c>
      <c r="D1" s="36">
        <v>2017</v>
      </c>
      <c r="E1" s="36">
        <v>2018</v>
      </c>
      <c r="F1" s="36">
        <v>2019</v>
      </c>
      <c r="G1" s="36">
        <v>2020</v>
      </c>
      <c r="H1" s="36">
        <v>2021</v>
      </c>
      <c r="I1" s="36">
        <v>2022</v>
      </c>
      <c r="K1" s="49"/>
    </row>
    <row r="2" spans="1:88" s="42" customFormat="1" x14ac:dyDescent="0.35">
      <c r="B2" s="43" t="s">
        <v>48</v>
      </c>
      <c r="C2" s="55">
        <f>SUM(C5:N5)</f>
        <v>0</v>
      </c>
      <c r="D2" s="55">
        <f>SUM(O5:Z5)</f>
        <v>0</v>
      </c>
      <c r="E2" s="55">
        <f>SUM(AA5:AL5)</f>
        <v>0</v>
      </c>
      <c r="F2" s="55">
        <f>SUM(AM5:AX5)</f>
        <v>9728512.6124801077</v>
      </c>
      <c r="G2" s="55">
        <f>SUM(AY5:BJ5)</f>
        <v>8477045.6826464571</v>
      </c>
      <c r="H2" s="55">
        <f>SUM(BK5:BV5)</f>
        <v>1619118.7447021257</v>
      </c>
      <c r="I2" s="55">
        <f>SUM(BW5:CH5)</f>
        <v>0</v>
      </c>
    </row>
    <row r="3" spans="1:88" x14ac:dyDescent="0.35">
      <c r="C3" s="14"/>
    </row>
    <row r="4" spans="1:88" x14ac:dyDescent="0.35">
      <c r="B4" s="90" t="s">
        <v>83</v>
      </c>
      <c r="C4" s="139">
        <v>42370</v>
      </c>
      <c r="D4" s="139">
        <v>42401</v>
      </c>
      <c r="E4" s="139">
        <v>42430</v>
      </c>
      <c r="F4" s="139">
        <v>42461</v>
      </c>
      <c r="G4" s="139">
        <v>42491</v>
      </c>
      <c r="H4" s="139">
        <v>42522</v>
      </c>
      <c r="I4" s="139">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5">
      <c r="B5" s="55" t="s">
        <v>49</v>
      </c>
      <c r="C5" s="140">
        <f>C6+C7</f>
        <v>0</v>
      </c>
      <c r="D5" s="140">
        <f t="shared" ref="D5:BO5" si="0">D6+D7</f>
        <v>0</v>
      </c>
      <c r="E5" s="140">
        <f t="shared" si="0"/>
        <v>0</v>
      </c>
      <c r="F5" s="140">
        <f t="shared" si="0"/>
        <v>0</v>
      </c>
      <c r="G5" s="140">
        <f t="shared" si="0"/>
        <v>0</v>
      </c>
      <c r="H5" s="140">
        <f t="shared" si="0"/>
        <v>0</v>
      </c>
      <c r="I5" s="140">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J5" si="1">BP6+BP7</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5">
      <c r="B6" s="73" t="s">
        <v>50</v>
      </c>
      <c r="C6" s="141">
        <f>C10</f>
        <v>0</v>
      </c>
      <c r="D6" s="141">
        <f t="shared" ref="D6:BO6" si="2">D10</f>
        <v>0</v>
      </c>
      <c r="E6" s="141">
        <f t="shared" si="2"/>
        <v>0</v>
      </c>
      <c r="F6" s="141">
        <f t="shared" si="2"/>
        <v>0</v>
      </c>
      <c r="G6" s="141">
        <f t="shared" si="2"/>
        <v>0</v>
      </c>
      <c r="H6" s="141">
        <f t="shared" si="2"/>
        <v>0</v>
      </c>
      <c r="I6" s="141">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J6" si="3">BP10</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5">
      <c r="B7" s="73" t="s">
        <v>51</v>
      </c>
      <c r="C7" s="141">
        <f>C11+C12+C13+C14</f>
        <v>0</v>
      </c>
      <c r="D7" s="141">
        <f t="shared" ref="D7:BO7" si="4">D11+D12+D13+D14</f>
        <v>0</v>
      </c>
      <c r="E7" s="141">
        <f t="shared" si="4"/>
        <v>0</v>
      </c>
      <c r="F7" s="141">
        <f t="shared" si="4"/>
        <v>0</v>
      </c>
      <c r="G7" s="141">
        <f t="shared" si="4"/>
        <v>0</v>
      </c>
      <c r="H7" s="141">
        <f t="shared" si="4"/>
        <v>0</v>
      </c>
      <c r="I7" s="141">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J7" si="5">BP11+BP12+BP13+BP14</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4">
      <c r="C8" s="142"/>
      <c r="D8" s="142"/>
      <c r="E8" s="142"/>
      <c r="F8" s="142"/>
      <c r="G8" s="142"/>
      <c r="H8" s="142"/>
      <c r="I8" s="142"/>
    </row>
    <row r="9" spans="1:88" x14ac:dyDescent="0.35">
      <c r="A9" s="288" t="s">
        <v>63</v>
      </c>
      <c r="B9" s="84" t="s">
        <v>69</v>
      </c>
      <c r="C9" s="143">
        <v>42370</v>
      </c>
      <c r="D9" s="143">
        <v>42401</v>
      </c>
      <c r="E9" s="143">
        <v>42430</v>
      </c>
      <c r="F9" s="143">
        <v>42461</v>
      </c>
      <c r="G9" s="144">
        <v>42491</v>
      </c>
      <c r="H9" s="143">
        <v>42522</v>
      </c>
      <c r="I9" s="143">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5">
      <c r="A10" s="289"/>
      <c r="B10" s="19" t="s">
        <v>36</v>
      </c>
      <c r="C10" s="141">
        <f>'KWh (Monthly) ENTRY NLI '!C10+'KWh (Monthly) ENTRY LI'!C10</f>
        <v>0</v>
      </c>
      <c r="D10" s="141">
        <f>'KWh (Monthly) ENTRY NLI '!D10+'KWh (Monthly) ENTRY LI'!D10</f>
        <v>0</v>
      </c>
      <c r="E10" s="141">
        <f>'KWh (Monthly) ENTRY NLI '!E10+'KWh (Monthly) ENTRY LI'!E10</f>
        <v>0</v>
      </c>
      <c r="F10" s="141">
        <f>'KWh (Monthly) ENTRY NLI '!F10+'KWh (Monthly) ENTRY LI'!F10</f>
        <v>0</v>
      </c>
      <c r="G10" s="141">
        <f>'KWh (Monthly) ENTRY NLI '!G10+'KWh (Monthly) ENTRY LI'!G10</f>
        <v>0</v>
      </c>
      <c r="H10" s="141">
        <f>'KWh (Monthly) ENTRY NLI '!H10+'KWh (Monthly) ENTRY LI'!H10</f>
        <v>0</v>
      </c>
      <c r="I10" s="141">
        <f>'KWh (Monthly) ENTRY NLI '!I10+'KWh (Monthly) ENTRY LI'!I10</f>
        <v>0</v>
      </c>
      <c r="J10" s="73">
        <f>'KWh (Monthly) ENTRY NLI '!J10+'KWh (Monthly) ENTRY LI'!J10</f>
        <v>0</v>
      </c>
      <c r="K10" s="73">
        <f>'KWh (Monthly) ENTRY NLI '!K10+'KWh (Monthly) ENTRY LI'!K10</f>
        <v>0</v>
      </c>
      <c r="L10" s="73">
        <f>'KWh (Monthly) ENTRY NLI '!L10+'KWh (Monthly) ENTRY LI'!L10</f>
        <v>0</v>
      </c>
      <c r="M10" s="73">
        <f>'KWh (Monthly) ENTRY NLI '!M10+'KWh (Monthly) ENTRY LI'!M10</f>
        <v>0</v>
      </c>
      <c r="N10" s="73">
        <f>'KWh (Monthly) ENTRY NLI '!N10+'KWh (Monthly) ENTRY LI'!N10</f>
        <v>0</v>
      </c>
      <c r="O10" s="73">
        <f>'KWh (Monthly) ENTRY NLI '!O10+'KWh (Monthly) ENTRY LI'!O10</f>
        <v>0</v>
      </c>
      <c r="P10" s="73">
        <f>'KWh (Monthly) ENTRY NLI '!P10+'KWh (Monthly) ENTRY LI'!P10</f>
        <v>0</v>
      </c>
      <c r="Q10" s="73">
        <f>'KWh (Monthly) ENTRY NLI '!Q10+'KWh (Monthly) ENTRY LI'!Q10</f>
        <v>0</v>
      </c>
      <c r="R10" s="73">
        <f>'KWh (Monthly) ENTRY NLI '!R10+'KWh (Monthly) ENTRY LI'!R10</f>
        <v>0</v>
      </c>
      <c r="S10" s="73">
        <f>'KWh (Monthly) ENTRY NLI '!S10+'KWh (Monthly) ENTRY LI'!S10</f>
        <v>0</v>
      </c>
      <c r="T10" s="73">
        <f>'KWh (Monthly) ENTRY NLI '!T10+'KWh (Monthly) ENTRY LI'!T10</f>
        <v>0</v>
      </c>
      <c r="U10" s="73">
        <f>'KWh (Monthly) ENTRY NLI '!U10+'KWh (Monthly) ENTRY LI'!U10</f>
        <v>0</v>
      </c>
      <c r="V10" s="73">
        <f>'KWh (Monthly) ENTRY NLI '!V10+'KWh (Monthly) ENTRY LI'!V10</f>
        <v>0</v>
      </c>
      <c r="W10" s="73">
        <f>'KWh (Monthly) ENTRY NLI '!W10+'KWh (Monthly) ENTRY LI'!W10</f>
        <v>0</v>
      </c>
      <c r="X10" s="73">
        <f>'KWh (Monthly) ENTRY NLI '!X10+'KWh (Monthly) ENTRY LI'!X10</f>
        <v>0</v>
      </c>
      <c r="Y10" s="73">
        <f>'KWh (Monthly) ENTRY NLI '!Y10+'KWh (Monthly) ENTRY LI'!Y10</f>
        <v>0</v>
      </c>
      <c r="Z10" s="73">
        <f>'KWh (Monthly) ENTRY NLI '!Z10+'KWh (Monthly) ENTRY LI'!Z10</f>
        <v>0</v>
      </c>
      <c r="AA10" s="73">
        <f>'KWh (Monthly) ENTRY NLI '!AA10+'KWh (Monthly) ENTRY LI'!AA10</f>
        <v>0</v>
      </c>
      <c r="AB10" s="73">
        <f>'KWh (Monthly) ENTRY NLI '!AB10+'KWh (Monthly) ENTRY LI'!AB10</f>
        <v>0</v>
      </c>
      <c r="AC10" s="73">
        <f>'KWh (Monthly) ENTRY NLI '!AC10+'KWh (Monthly) ENTRY LI'!AC10</f>
        <v>0</v>
      </c>
      <c r="AD10" s="73">
        <f>'KWh (Monthly) ENTRY NLI '!AD10+'KWh (Monthly) ENTRY LI'!AD10</f>
        <v>0</v>
      </c>
      <c r="AE10" s="73">
        <f>'KWh (Monthly) ENTRY NLI '!AE10+'KWh (Monthly) ENTRY LI'!AE10</f>
        <v>0</v>
      </c>
      <c r="AF10" s="73">
        <f>'KWh (Monthly) ENTRY NLI '!AF10+'KWh (Monthly) ENTRY LI'!AF10</f>
        <v>0</v>
      </c>
      <c r="AG10" s="73">
        <f>'KWh (Monthly) ENTRY NLI '!AG10+'KWh (Monthly) ENTRY LI'!AG10</f>
        <v>0</v>
      </c>
      <c r="AH10" s="73">
        <f>'KWh (Monthly) ENTRY NLI '!AH10+'KWh (Monthly) ENTRY LI'!AH10</f>
        <v>0</v>
      </c>
      <c r="AI10" s="73">
        <f>'KWh (Monthly) ENTRY NLI '!AI10+'KWh (Monthly) ENTRY LI'!AI10</f>
        <v>0</v>
      </c>
      <c r="AJ10" s="73">
        <f>'KWh (Monthly) ENTRY NLI '!AJ10+'KWh (Monthly) ENTRY LI'!AJ10</f>
        <v>0</v>
      </c>
      <c r="AK10" s="73">
        <f>'KWh (Monthly) ENTRY NLI '!AK10+'KWh (Monthly) ENTRY LI'!AK10</f>
        <v>0</v>
      </c>
      <c r="AL10" s="73">
        <f>'KWh (Monthly) ENTRY NLI '!AL10+'KWh (Monthly) ENTRY LI'!AL10</f>
        <v>0</v>
      </c>
      <c r="AM10" s="73">
        <f>'KWh (Monthly) ENTRY NLI '!AM10+'KWh (Monthly) ENTRY LI'!AM10</f>
        <v>0</v>
      </c>
      <c r="AN10" s="73">
        <f>'KWh (Monthly) ENTRY NLI '!AN10+'KWh (Monthly) ENTRY LI'!AN10</f>
        <v>0</v>
      </c>
      <c r="AO10" s="73">
        <f>'KWh (Monthly) ENTRY NLI '!AO10+'KWh (Monthly) ENTRY LI'!AO10</f>
        <v>0</v>
      </c>
      <c r="AP10" s="73">
        <f>'KWh (Monthly) ENTRY NLI '!AP10+'KWh (Monthly) ENTRY LI'!AP10</f>
        <v>0</v>
      </c>
      <c r="AQ10" s="73">
        <f>'KWh (Monthly) ENTRY NLI '!AQ10+'KWh (Monthly) ENTRY LI'!AQ10</f>
        <v>0</v>
      </c>
      <c r="AR10" s="73">
        <f>'KWh (Monthly) ENTRY NLI '!AR10+'KWh (Monthly) ENTRY LI'!AR10</f>
        <v>0</v>
      </c>
      <c r="AS10" s="73">
        <f>'KWh (Monthly) ENTRY NLI '!AS10+'KWh (Monthly) ENTRY LI'!AS10</f>
        <v>0</v>
      </c>
      <c r="AT10" s="73">
        <f>'KWh (Monthly) ENTRY NLI '!AT10+'KWh (Monthly) ENTRY LI'!AT10</f>
        <v>0</v>
      </c>
      <c r="AU10" s="73">
        <f>'KWh (Monthly) ENTRY NLI '!AU10+'KWh (Monthly) ENTRY LI'!AU10</f>
        <v>0</v>
      </c>
      <c r="AV10" s="73">
        <f>'KWh (Monthly) ENTRY NLI '!AV10+'KWh (Monthly) ENTRY LI'!AV10</f>
        <v>0</v>
      </c>
      <c r="AW10" s="73">
        <f>'KWh (Monthly) ENTRY NLI '!AW10+'KWh (Monthly) ENTRY LI'!AW10</f>
        <v>0</v>
      </c>
      <c r="AX10" s="73">
        <f>'KWh (Monthly) ENTRY NLI '!AX10+'KWh (Monthly) ENTRY LI'!AX10</f>
        <v>0</v>
      </c>
      <c r="AY10" s="73">
        <f>'KWh (Monthly) ENTRY NLI '!AY10+'KWh (Monthly) ENTRY LI'!AY10</f>
        <v>0</v>
      </c>
      <c r="AZ10" s="73">
        <f>'KWh (Monthly) ENTRY NLI '!AZ10+'KWh (Monthly) ENTRY LI'!AZ10</f>
        <v>0</v>
      </c>
      <c r="BA10" s="73">
        <f>'KWh (Monthly) ENTRY NLI '!BA10+'KWh (Monthly) ENTRY LI'!BA10</f>
        <v>0</v>
      </c>
      <c r="BB10" s="73">
        <f>'KWh (Monthly) ENTRY NLI '!BB10+'KWh (Monthly) ENTRY LI'!BB10</f>
        <v>0</v>
      </c>
      <c r="BC10" s="73">
        <f>'KWh (Monthly) ENTRY NLI '!BC10+'KWh (Monthly) ENTRY LI'!BC10</f>
        <v>0</v>
      </c>
      <c r="BD10" s="73">
        <f>'KWh (Monthly) ENTRY NLI '!BD10+'KWh (Monthly) ENTRY LI'!BD10</f>
        <v>0</v>
      </c>
      <c r="BE10" s="73">
        <f>'KWh (Monthly) ENTRY NLI '!BE10+'KWh (Monthly) ENTRY LI'!BE10</f>
        <v>0</v>
      </c>
      <c r="BF10" s="73">
        <f>'KWh (Monthly) ENTRY NLI '!BF10+'KWh (Monthly) ENTRY LI'!BF10</f>
        <v>0</v>
      </c>
      <c r="BG10" s="73">
        <f>'KWh (Monthly) ENTRY NLI '!BG10+'KWh (Monthly) ENTRY LI'!BG10</f>
        <v>0</v>
      </c>
      <c r="BH10" s="73">
        <f>'KWh (Monthly) ENTRY NLI '!BH10+'KWh (Monthly) ENTRY LI'!BH10</f>
        <v>0</v>
      </c>
      <c r="BI10" s="73">
        <f>'KWh (Monthly) ENTRY NLI '!BI10+'KWh (Monthly) ENTRY LI'!BI10</f>
        <v>0</v>
      </c>
      <c r="BJ10" s="73">
        <f>'KWh (Monthly) ENTRY NLI '!BJ10+'KWh (Monthly) ENTRY LI'!BJ10</f>
        <v>0</v>
      </c>
      <c r="BK10" s="73">
        <f>'KWh (Monthly) ENTRY NLI '!BK10+'KWh (Monthly) ENTRY LI'!BK10</f>
        <v>0</v>
      </c>
      <c r="BL10" s="73">
        <f>'KWh (Monthly) ENTRY NLI '!BL10+'KWh (Monthly) ENTRY LI'!BL10</f>
        <v>0</v>
      </c>
      <c r="BM10" s="73">
        <f>'KWh (Monthly) ENTRY NLI '!BM10+'KWh (Monthly) ENTRY LI'!BM10</f>
        <v>0</v>
      </c>
      <c r="BN10" s="73">
        <f>'KWh (Monthly) ENTRY NLI '!BN10+'KWh (Monthly) ENTRY LI'!BN10</f>
        <v>0</v>
      </c>
      <c r="BO10" s="73">
        <f>'KWh (Monthly) ENTRY NLI '!BO10+'KWh (Monthly) ENTRY LI'!BO10</f>
        <v>0</v>
      </c>
      <c r="BP10" s="73">
        <f>'KWh (Monthly) ENTRY NLI '!BP10+'KWh (Monthly) ENTRY LI'!BP10</f>
        <v>0</v>
      </c>
      <c r="BQ10" s="73">
        <f>'KWh (Monthly) ENTRY NLI '!BQ10+'KWh (Monthly) ENTRY LI'!BQ10</f>
        <v>0</v>
      </c>
      <c r="BR10" s="73">
        <f>'KWh (Monthly) ENTRY NLI '!BR10+'KWh (Monthly) ENTRY LI'!BR10</f>
        <v>0</v>
      </c>
      <c r="BS10" s="73">
        <f>'KWh (Monthly) ENTRY NLI '!BS10+'KWh (Monthly) ENTRY LI'!BS10</f>
        <v>0</v>
      </c>
      <c r="BT10" s="73">
        <f>'KWh (Monthly) ENTRY NLI '!BT10+'KWh (Monthly) ENTRY LI'!BT10</f>
        <v>0</v>
      </c>
      <c r="BU10" s="73">
        <f>'KWh (Monthly) ENTRY NLI '!BU10+'KWh (Monthly) ENTRY LI'!BU10</f>
        <v>0</v>
      </c>
      <c r="BV10" s="73">
        <f>'KWh (Monthly) ENTRY NLI '!BV10+'KWh (Monthly) ENTRY LI'!BV10</f>
        <v>0</v>
      </c>
      <c r="BW10" s="73">
        <f>'KWh (Monthly) ENTRY NLI '!BW10+'KWh (Monthly) ENTRY LI'!BW10</f>
        <v>0</v>
      </c>
      <c r="BX10" s="73">
        <f>'KWh (Monthly) ENTRY NLI '!BX10+'KWh (Monthly) ENTRY LI'!BX10</f>
        <v>0</v>
      </c>
      <c r="BY10" s="73">
        <f>'KWh (Monthly) ENTRY NLI '!BY10+'KWh (Monthly) ENTRY LI'!BY10</f>
        <v>0</v>
      </c>
      <c r="BZ10" s="73">
        <f>'KWh (Monthly) ENTRY NLI '!BZ10+'KWh (Monthly) ENTRY LI'!BZ10</f>
        <v>0</v>
      </c>
      <c r="CA10" s="73">
        <f>'KWh (Monthly) ENTRY NLI '!CA10+'KWh (Monthly) ENTRY LI'!CA10</f>
        <v>0</v>
      </c>
      <c r="CB10" s="73">
        <f>'KWh (Monthly) ENTRY NLI '!CB10+'KWh (Monthly) ENTRY LI'!CB10</f>
        <v>0</v>
      </c>
      <c r="CC10" s="73">
        <f>'KWh (Monthly) ENTRY NLI '!CC10+'KWh (Monthly) ENTRY LI'!CC10</f>
        <v>0</v>
      </c>
      <c r="CD10" s="73">
        <f>'KWh (Monthly) ENTRY NLI '!CD10+'KWh (Monthly) ENTRY LI'!CD10</f>
        <v>0</v>
      </c>
      <c r="CE10" s="73">
        <f>'KWh (Monthly) ENTRY NLI '!CE10+'KWh (Monthly) ENTRY LI'!CE10</f>
        <v>0</v>
      </c>
      <c r="CF10" s="73">
        <f>'KWh (Monthly) ENTRY NLI '!CF10+'KWh (Monthly) ENTRY LI'!CF10</f>
        <v>0</v>
      </c>
      <c r="CG10" s="73">
        <f>'KWh (Monthly) ENTRY NLI '!CG10+'KWh (Monthly) ENTRY LI'!CG10</f>
        <v>0</v>
      </c>
      <c r="CH10" s="73">
        <f>'KWh (Monthly) ENTRY NLI '!CH10+'KWh (Monthly) ENTRY LI'!CH10</f>
        <v>0</v>
      </c>
      <c r="CI10" s="73">
        <f>'KWh (Monthly) ENTRY NLI '!CI10+'KWh (Monthly) ENTRY LI'!CI10</f>
        <v>0</v>
      </c>
      <c r="CJ10" s="73">
        <f>'KWh (Monthly) ENTRY NLI '!CJ10+'KWh (Monthly) ENTRY LI'!CJ10</f>
        <v>0</v>
      </c>
    </row>
    <row r="11" spans="1:88" x14ac:dyDescent="0.35">
      <c r="A11" s="289"/>
      <c r="B11" s="19" t="s">
        <v>37</v>
      </c>
      <c r="C11" s="141">
        <f>'KWh (Monthly) ENTRY NLI '!C11+'KWh (Monthly) ENTRY LI'!C11</f>
        <v>0</v>
      </c>
      <c r="D11" s="141">
        <f>'KWh (Monthly) ENTRY NLI '!D11+'KWh (Monthly) ENTRY LI'!D11</f>
        <v>0</v>
      </c>
      <c r="E11" s="141">
        <f>'KWh (Monthly) ENTRY NLI '!E11+'KWh (Monthly) ENTRY LI'!E11</f>
        <v>0</v>
      </c>
      <c r="F11" s="141">
        <f>'KWh (Monthly) ENTRY NLI '!F11+'KWh (Monthly) ENTRY LI'!F11</f>
        <v>0</v>
      </c>
      <c r="G11" s="141">
        <f>'KWh (Monthly) ENTRY NLI '!G11+'KWh (Monthly) ENTRY LI'!G11</f>
        <v>0</v>
      </c>
      <c r="H11" s="141">
        <f>'KWh (Monthly) ENTRY NLI '!H11+'KWh (Monthly) ENTRY LI'!H11</f>
        <v>0</v>
      </c>
      <c r="I11" s="141">
        <f>'KWh (Monthly) ENTRY NLI '!I11+'KWh (Monthly) ENTRY LI'!I11</f>
        <v>0</v>
      </c>
      <c r="J11" s="73">
        <f>'KWh (Monthly) ENTRY NLI '!J11+'KWh (Monthly) ENTRY LI'!J11</f>
        <v>0</v>
      </c>
      <c r="K11" s="73">
        <f>'KWh (Monthly) ENTRY NLI '!K11+'KWh (Monthly) ENTRY LI'!K11</f>
        <v>0</v>
      </c>
      <c r="L11" s="73">
        <f>'KWh (Monthly) ENTRY NLI '!L11+'KWh (Monthly) ENTRY LI'!L11</f>
        <v>0</v>
      </c>
      <c r="M11" s="73">
        <f>'KWh (Monthly) ENTRY NLI '!M11+'KWh (Monthly) ENTRY LI'!M11</f>
        <v>0</v>
      </c>
      <c r="N11" s="73">
        <f>'KWh (Monthly) ENTRY NLI '!N11+'KWh (Monthly) ENTRY LI'!N11</f>
        <v>0</v>
      </c>
      <c r="O11" s="73">
        <f>'KWh (Monthly) ENTRY NLI '!O11+'KWh (Monthly) ENTRY LI'!O11</f>
        <v>0</v>
      </c>
      <c r="P11" s="73">
        <f>'KWh (Monthly) ENTRY NLI '!P11+'KWh (Monthly) ENTRY LI'!P11</f>
        <v>0</v>
      </c>
      <c r="Q11" s="73">
        <f>'KWh (Monthly) ENTRY NLI '!Q11+'KWh (Monthly) ENTRY LI'!Q11</f>
        <v>0</v>
      </c>
      <c r="R11" s="73">
        <f>'KWh (Monthly) ENTRY NLI '!R11+'KWh (Monthly) ENTRY LI'!R11</f>
        <v>0</v>
      </c>
      <c r="S11" s="73">
        <f>'KWh (Monthly) ENTRY NLI '!S11+'KWh (Monthly) ENTRY LI'!S11</f>
        <v>0</v>
      </c>
      <c r="T11" s="73">
        <f>'KWh (Monthly) ENTRY NLI '!T11+'KWh (Monthly) ENTRY LI'!T11</f>
        <v>0</v>
      </c>
      <c r="U11" s="73">
        <f>'KWh (Monthly) ENTRY NLI '!U11+'KWh (Monthly) ENTRY LI'!U11</f>
        <v>0</v>
      </c>
      <c r="V11" s="73">
        <f>'KWh (Monthly) ENTRY NLI '!V11+'KWh (Monthly) ENTRY LI'!V11</f>
        <v>0</v>
      </c>
      <c r="W11" s="73">
        <f>'KWh (Monthly) ENTRY NLI '!W11+'KWh (Monthly) ENTRY LI'!W11</f>
        <v>0</v>
      </c>
      <c r="X11" s="73">
        <f>'KWh (Monthly) ENTRY NLI '!X11+'KWh (Monthly) ENTRY LI'!X11</f>
        <v>0</v>
      </c>
      <c r="Y11" s="73">
        <f>'KWh (Monthly) ENTRY NLI '!Y11+'KWh (Monthly) ENTRY LI'!Y11</f>
        <v>0</v>
      </c>
      <c r="Z11" s="73">
        <f>'KWh (Monthly) ENTRY NLI '!Z11+'KWh (Monthly) ENTRY LI'!Z11</f>
        <v>0</v>
      </c>
      <c r="AA11" s="73">
        <f>'KWh (Monthly) ENTRY NLI '!AA11+'KWh (Monthly) ENTRY LI'!AA11</f>
        <v>0</v>
      </c>
      <c r="AB11" s="73">
        <f>'KWh (Monthly) ENTRY NLI '!AB11+'KWh (Monthly) ENTRY LI'!AB11</f>
        <v>0</v>
      </c>
      <c r="AC11" s="73">
        <f>'KWh (Monthly) ENTRY NLI '!AC11+'KWh (Monthly) ENTRY LI'!AC11</f>
        <v>0</v>
      </c>
      <c r="AD11" s="73">
        <f>'KWh (Monthly) ENTRY NLI '!AD11+'KWh (Monthly) ENTRY LI'!AD11</f>
        <v>0</v>
      </c>
      <c r="AE11" s="73">
        <f>'KWh (Monthly) ENTRY NLI '!AE11+'KWh (Monthly) ENTRY LI'!AE11</f>
        <v>0</v>
      </c>
      <c r="AF11" s="73">
        <f>'KWh (Monthly) ENTRY NLI '!AF11+'KWh (Monthly) ENTRY LI'!AF11</f>
        <v>0</v>
      </c>
      <c r="AG11" s="73">
        <f>'KWh (Monthly) ENTRY NLI '!AG11+'KWh (Monthly) ENTRY LI'!AG11</f>
        <v>0</v>
      </c>
      <c r="AH11" s="73">
        <f>'KWh (Monthly) ENTRY NLI '!AH11+'KWh (Monthly) ENTRY LI'!AH11</f>
        <v>0</v>
      </c>
      <c r="AI11" s="73">
        <f>'KWh (Monthly) ENTRY NLI '!AI11+'KWh (Monthly) ENTRY LI'!AI11</f>
        <v>0</v>
      </c>
      <c r="AJ11" s="73">
        <f>'KWh (Monthly) ENTRY NLI '!AJ11+'KWh (Monthly) ENTRY LI'!AJ11</f>
        <v>0</v>
      </c>
      <c r="AK11" s="73">
        <f>'KWh (Monthly) ENTRY NLI '!AK11+'KWh (Monthly) ENTRY LI'!AK11</f>
        <v>0</v>
      </c>
      <c r="AL11" s="73">
        <f>'KWh (Monthly) ENTRY NLI '!AL11+'KWh (Monthly) ENTRY LI'!AL11</f>
        <v>0</v>
      </c>
      <c r="AM11" s="73">
        <f>'KWh (Monthly) ENTRY NLI '!AM11+'KWh (Monthly) ENTRY LI'!AM11</f>
        <v>0</v>
      </c>
      <c r="AN11" s="73">
        <f>'KWh (Monthly) ENTRY NLI '!AN11+'KWh (Monthly) ENTRY LI'!AN11</f>
        <v>0</v>
      </c>
      <c r="AO11" s="73">
        <f>'KWh (Monthly) ENTRY NLI '!AO11+'KWh (Monthly) ENTRY LI'!AO11</f>
        <v>0</v>
      </c>
      <c r="AP11" s="73">
        <f>'KWh (Monthly) ENTRY NLI '!AP11+'KWh (Monthly) ENTRY LI'!AP11</f>
        <v>193347.64725748738</v>
      </c>
      <c r="AQ11" s="73">
        <f>'KWh (Monthly) ENTRY NLI '!AQ11+'KWh (Monthly) ENTRY LI'!AQ11</f>
        <v>0</v>
      </c>
      <c r="AR11" s="73">
        <f>'KWh (Monthly) ENTRY NLI '!AR11+'KWh (Monthly) ENTRY LI'!AR11</f>
        <v>0</v>
      </c>
      <c r="AS11" s="73">
        <f>'KWh (Monthly) ENTRY NLI '!AS11+'KWh (Monthly) ENTRY LI'!AS11</f>
        <v>0</v>
      </c>
      <c r="AT11" s="73">
        <f>'KWh (Monthly) ENTRY NLI '!AT11+'KWh (Monthly) ENTRY LI'!AT11</f>
        <v>490703.50215208903</v>
      </c>
      <c r="AU11" s="73">
        <f>'KWh (Monthly) ENTRY NLI '!AU11+'KWh (Monthly) ENTRY LI'!AU11</f>
        <v>330461.10639857105</v>
      </c>
      <c r="AV11" s="73">
        <f>'KWh (Monthly) ENTRY NLI '!AV11+'KWh (Monthly) ENTRY LI'!AV11</f>
        <v>50134.956984770644</v>
      </c>
      <c r="AW11" s="73">
        <f>'KWh (Monthly) ENTRY NLI '!AW11+'KWh (Monthly) ENTRY LI'!AW11</f>
        <v>10337.057124996732</v>
      </c>
      <c r="AX11" s="73">
        <f>'KWh (Monthly) ENTRY NLI '!AX11+'KWh (Monthly) ENTRY LI'!AX11</f>
        <v>22016.086165301545</v>
      </c>
      <c r="AY11" s="73">
        <f>'KWh (Monthly) ENTRY NLI '!AY11+'KWh (Monthly) ENTRY LI'!AY11</f>
        <v>0</v>
      </c>
      <c r="AZ11" s="73">
        <f>'KWh (Monthly) ENTRY NLI '!AZ11+'KWh (Monthly) ENTRY LI'!AZ11</f>
        <v>0</v>
      </c>
      <c r="BA11" s="73">
        <f>'KWh (Monthly) ENTRY NLI '!BA11+'KWh (Monthly) ENTRY LI'!BA11</f>
        <v>0</v>
      </c>
      <c r="BB11" s="73">
        <f>'KWh (Monthly) ENTRY NLI '!BB11+'KWh (Monthly) ENTRY LI'!BB11</f>
        <v>0</v>
      </c>
      <c r="BC11" s="73">
        <f>'KWh (Monthly) ENTRY NLI '!BC11+'KWh (Monthly) ENTRY LI'!BC11</f>
        <v>0</v>
      </c>
      <c r="BD11" s="73">
        <f>'KWh (Monthly) ENTRY NLI '!BD11+'KWh (Monthly) ENTRY LI'!BD11</f>
        <v>0</v>
      </c>
      <c r="BE11" s="73">
        <f>'KWh (Monthly) ENTRY NLI '!BE11+'KWh (Monthly) ENTRY LI'!BE11</f>
        <v>0</v>
      </c>
      <c r="BF11" s="73">
        <f>'KWh (Monthly) ENTRY NLI '!BF11+'KWh (Monthly) ENTRY LI'!BF11</f>
        <v>0</v>
      </c>
      <c r="BG11" s="73">
        <f>'KWh (Monthly) ENTRY NLI '!BG11+'KWh (Monthly) ENTRY LI'!BG11</f>
        <v>0</v>
      </c>
      <c r="BH11" s="73">
        <f>'KWh (Monthly) ENTRY NLI '!BH11+'KWh (Monthly) ENTRY LI'!BH11</f>
        <v>0</v>
      </c>
      <c r="BI11" s="73">
        <f>'KWh (Monthly) ENTRY NLI '!BI11+'KWh (Monthly) ENTRY LI'!BI11</f>
        <v>0</v>
      </c>
      <c r="BJ11" s="73">
        <f>'KWh (Monthly) ENTRY NLI '!BJ11+'KWh (Monthly) ENTRY LI'!BJ11</f>
        <v>0</v>
      </c>
      <c r="BK11" s="73">
        <f>'KWh (Monthly) ENTRY NLI '!BK11+'KWh (Monthly) ENTRY LI'!BK11</f>
        <v>0</v>
      </c>
      <c r="BL11" s="73">
        <f>'KWh (Monthly) ENTRY NLI '!BL11+'KWh (Monthly) ENTRY LI'!BL11</f>
        <v>222411.72938795091</v>
      </c>
      <c r="BM11" s="73">
        <f>'KWh (Monthly) ENTRY NLI '!BM11+'KWh (Monthly) ENTRY LI'!BM11</f>
        <v>0</v>
      </c>
      <c r="BN11" s="73">
        <f>'KWh (Monthly) ENTRY NLI '!BN11+'KWh (Monthly) ENTRY LI'!BN11</f>
        <v>0</v>
      </c>
      <c r="BO11" s="73">
        <f>'KWh (Monthly) ENTRY NLI '!BO11+'KWh (Monthly) ENTRY LI'!BO11</f>
        <v>0</v>
      </c>
      <c r="BP11" s="73">
        <f>'KWh (Monthly) ENTRY NLI '!BP11+'KWh (Monthly) ENTRY LI'!BP11</f>
        <v>0</v>
      </c>
      <c r="BQ11" s="73">
        <f>'KWh (Monthly) ENTRY NLI '!BQ11+'KWh (Monthly) ENTRY LI'!BQ11</f>
        <v>0</v>
      </c>
      <c r="BR11" s="73">
        <f>'KWh (Monthly) ENTRY NLI '!BR11+'KWh (Monthly) ENTRY LI'!BR11</f>
        <v>0</v>
      </c>
      <c r="BS11" s="73">
        <f>'KWh (Monthly) ENTRY NLI '!BS11+'KWh (Monthly) ENTRY LI'!BS11</f>
        <v>0</v>
      </c>
      <c r="BT11" s="73">
        <f>'KWh (Monthly) ENTRY NLI '!BT11+'KWh (Monthly) ENTRY LI'!BT11</f>
        <v>0</v>
      </c>
      <c r="BU11" s="73">
        <f>'KWh (Monthly) ENTRY NLI '!BU11+'KWh (Monthly) ENTRY LI'!BU11</f>
        <v>0</v>
      </c>
      <c r="BV11" s="73">
        <f>'KWh (Monthly) ENTRY NLI '!BV11+'KWh (Monthly) ENTRY LI'!BV11</f>
        <v>0</v>
      </c>
      <c r="BW11" s="73">
        <f>'KWh (Monthly) ENTRY NLI '!BW11+'KWh (Monthly) ENTRY LI'!BW11</f>
        <v>0</v>
      </c>
      <c r="BX11" s="73">
        <f>'KWh (Monthly) ENTRY NLI '!BX11+'KWh (Monthly) ENTRY LI'!BX11</f>
        <v>0</v>
      </c>
      <c r="BY11" s="73">
        <f>'KWh (Monthly) ENTRY NLI '!BY11+'KWh (Monthly) ENTRY LI'!BY11</f>
        <v>0</v>
      </c>
      <c r="BZ11" s="73">
        <f>'KWh (Monthly) ENTRY NLI '!BZ11+'KWh (Monthly) ENTRY LI'!BZ11</f>
        <v>0</v>
      </c>
      <c r="CA11" s="73">
        <f>'KWh (Monthly) ENTRY NLI '!CA11+'KWh (Monthly) ENTRY LI'!CA11</f>
        <v>0</v>
      </c>
      <c r="CB11" s="73">
        <f>'KWh (Monthly) ENTRY NLI '!CB11+'KWh (Monthly) ENTRY LI'!CB11</f>
        <v>0</v>
      </c>
      <c r="CC11" s="73">
        <f>'KWh (Monthly) ENTRY NLI '!CC11+'KWh (Monthly) ENTRY LI'!CC11</f>
        <v>0</v>
      </c>
      <c r="CD11" s="73">
        <f>'KWh (Monthly) ENTRY NLI '!CD11+'KWh (Monthly) ENTRY LI'!CD11</f>
        <v>0</v>
      </c>
      <c r="CE11" s="73">
        <f>'KWh (Monthly) ENTRY NLI '!CE11+'KWh (Monthly) ENTRY LI'!CE11</f>
        <v>0</v>
      </c>
      <c r="CF11" s="73">
        <f>'KWh (Monthly) ENTRY NLI '!CF11+'KWh (Monthly) ENTRY LI'!CF11</f>
        <v>0</v>
      </c>
      <c r="CG11" s="73">
        <f>'KWh (Monthly) ENTRY NLI '!CG11+'KWh (Monthly) ENTRY LI'!CG11</f>
        <v>0</v>
      </c>
      <c r="CH11" s="73">
        <f>'KWh (Monthly) ENTRY NLI '!CH11+'KWh (Monthly) ENTRY LI'!CH11</f>
        <v>0</v>
      </c>
      <c r="CI11" s="73">
        <f>'KWh (Monthly) ENTRY NLI '!CI11+'KWh (Monthly) ENTRY LI'!CI11</f>
        <v>0</v>
      </c>
      <c r="CJ11" s="73">
        <f>'KWh (Monthly) ENTRY NLI '!CJ11+'KWh (Monthly) ENTRY LI'!CJ11</f>
        <v>0</v>
      </c>
    </row>
    <row r="12" spans="1:88" x14ac:dyDescent="0.35">
      <c r="A12" s="289"/>
      <c r="B12" s="19" t="s">
        <v>38</v>
      </c>
      <c r="C12" s="141">
        <f>'KWh (Monthly) ENTRY NLI '!C12+'KWh (Monthly) ENTRY LI'!C12</f>
        <v>0</v>
      </c>
      <c r="D12" s="141">
        <f>'KWh (Monthly) ENTRY NLI '!D12+'KWh (Monthly) ENTRY LI'!D12</f>
        <v>0</v>
      </c>
      <c r="E12" s="141">
        <f>'KWh (Monthly) ENTRY NLI '!E12+'KWh (Monthly) ENTRY LI'!E12</f>
        <v>0</v>
      </c>
      <c r="F12" s="141">
        <f>'KWh (Monthly) ENTRY NLI '!F12+'KWh (Monthly) ENTRY LI'!F12</f>
        <v>0</v>
      </c>
      <c r="G12" s="141">
        <f>'KWh (Monthly) ENTRY NLI '!G12+'KWh (Monthly) ENTRY LI'!G12</f>
        <v>0</v>
      </c>
      <c r="H12" s="141">
        <f>'KWh (Monthly) ENTRY NLI '!H12+'KWh (Monthly) ENTRY LI'!H12</f>
        <v>0</v>
      </c>
      <c r="I12" s="141">
        <f>'KWh (Monthly) ENTRY NLI '!I12+'KWh (Monthly) ENTRY LI'!I12</f>
        <v>0</v>
      </c>
      <c r="J12" s="73">
        <f>'KWh (Monthly) ENTRY NLI '!J12+'KWh (Monthly) ENTRY LI'!J12</f>
        <v>0</v>
      </c>
      <c r="K12" s="73">
        <f>'KWh (Monthly) ENTRY NLI '!K12+'KWh (Monthly) ENTRY LI'!K12</f>
        <v>0</v>
      </c>
      <c r="L12" s="73">
        <f>'KWh (Monthly) ENTRY NLI '!L12+'KWh (Monthly) ENTRY LI'!L12</f>
        <v>0</v>
      </c>
      <c r="M12" s="73">
        <f>'KWh (Monthly) ENTRY NLI '!M12+'KWh (Monthly) ENTRY LI'!M12</f>
        <v>0</v>
      </c>
      <c r="N12" s="73">
        <f>'KWh (Monthly) ENTRY NLI '!N12+'KWh (Monthly) ENTRY LI'!N12</f>
        <v>0</v>
      </c>
      <c r="O12" s="73">
        <f>'KWh (Monthly) ENTRY NLI '!O12+'KWh (Monthly) ENTRY LI'!O12</f>
        <v>0</v>
      </c>
      <c r="P12" s="73">
        <f>'KWh (Monthly) ENTRY NLI '!P12+'KWh (Monthly) ENTRY LI'!P12</f>
        <v>0</v>
      </c>
      <c r="Q12" s="73">
        <f>'KWh (Monthly) ENTRY NLI '!Q12+'KWh (Monthly) ENTRY LI'!Q12</f>
        <v>0</v>
      </c>
      <c r="R12" s="73">
        <f>'KWh (Monthly) ENTRY NLI '!R12+'KWh (Monthly) ENTRY LI'!R12</f>
        <v>0</v>
      </c>
      <c r="S12" s="73">
        <f>'KWh (Monthly) ENTRY NLI '!S12+'KWh (Monthly) ENTRY LI'!S12</f>
        <v>0</v>
      </c>
      <c r="T12" s="73">
        <f>'KWh (Monthly) ENTRY NLI '!T12+'KWh (Monthly) ENTRY LI'!T12</f>
        <v>0</v>
      </c>
      <c r="U12" s="73">
        <f>'KWh (Monthly) ENTRY NLI '!U12+'KWh (Monthly) ENTRY LI'!U12</f>
        <v>0</v>
      </c>
      <c r="V12" s="73">
        <f>'KWh (Monthly) ENTRY NLI '!V12+'KWh (Monthly) ENTRY LI'!V12</f>
        <v>0</v>
      </c>
      <c r="W12" s="73">
        <f>'KWh (Monthly) ENTRY NLI '!W12+'KWh (Monthly) ENTRY LI'!W12</f>
        <v>0</v>
      </c>
      <c r="X12" s="73">
        <f>'KWh (Monthly) ENTRY NLI '!X12+'KWh (Monthly) ENTRY LI'!X12</f>
        <v>0</v>
      </c>
      <c r="Y12" s="73">
        <f>'KWh (Monthly) ENTRY NLI '!Y12+'KWh (Monthly) ENTRY LI'!Y12</f>
        <v>0</v>
      </c>
      <c r="Z12" s="73">
        <f>'KWh (Monthly) ENTRY NLI '!Z12+'KWh (Monthly) ENTRY LI'!Z12</f>
        <v>0</v>
      </c>
      <c r="AA12" s="73">
        <f>'KWh (Monthly) ENTRY NLI '!AA12+'KWh (Monthly) ENTRY LI'!AA12</f>
        <v>0</v>
      </c>
      <c r="AB12" s="73">
        <f>'KWh (Monthly) ENTRY NLI '!AB12+'KWh (Monthly) ENTRY LI'!AB12</f>
        <v>0</v>
      </c>
      <c r="AC12" s="73">
        <f>'KWh (Monthly) ENTRY NLI '!AC12+'KWh (Monthly) ENTRY LI'!AC12</f>
        <v>0</v>
      </c>
      <c r="AD12" s="73">
        <f>'KWh (Monthly) ENTRY NLI '!AD12+'KWh (Monthly) ENTRY LI'!AD12</f>
        <v>0</v>
      </c>
      <c r="AE12" s="73">
        <f>'KWh (Monthly) ENTRY NLI '!AE12+'KWh (Monthly) ENTRY LI'!AE12</f>
        <v>0</v>
      </c>
      <c r="AF12" s="73">
        <f>'KWh (Monthly) ENTRY NLI '!AF12+'KWh (Monthly) ENTRY LI'!AF12</f>
        <v>0</v>
      </c>
      <c r="AG12" s="73">
        <f>'KWh (Monthly) ENTRY NLI '!AG12+'KWh (Monthly) ENTRY LI'!AG12</f>
        <v>0</v>
      </c>
      <c r="AH12" s="73">
        <f>'KWh (Monthly) ENTRY NLI '!AH12+'KWh (Monthly) ENTRY LI'!AH12</f>
        <v>0</v>
      </c>
      <c r="AI12" s="73">
        <f>'KWh (Monthly) ENTRY NLI '!AI12+'KWh (Monthly) ENTRY LI'!AI12</f>
        <v>0</v>
      </c>
      <c r="AJ12" s="73">
        <f>'KWh (Monthly) ENTRY NLI '!AJ12+'KWh (Monthly) ENTRY LI'!AJ12</f>
        <v>0</v>
      </c>
      <c r="AK12" s="73">
        <f>'KWh (Monthly) ENTRY NLI '!AK12+'KWh (Monthly) ENTRY LI'!AK12</f>
        <v>0</v>
      </c>
      <c r="AL12" s="73">
        <f>'KWh (Monthly) ENTRY NLI '!AL12+'KWh (Monthly) ENTRY LI'!AL12</f>
        <v>0</v>
      </c>
      <c r="AM12" s="73">
        <f>'KWh (Monthly) ENTRY NLI '!AM12+'KWh (Monthly) ENTRY LI'!AM12</f>
        <v>0</v>
      </c>
      <c r="AN12" s="73">
        <f>'KWh (Monthly) ENTRY NLI '!AN12+'KWh (Monthly) ENTRY LI'!AN12</f>
        <v>0</v>
      </c>
      <c r="AO12" s="73">
        <f>'KWh (Monthly) ENTRY NLI '!AO12+'KWh (Monthly) ENTRY LI'!AO12</f>
        <v>0</v>
      </c>
      <c r="AP12" s="73">
        <f>'KWh (Monthly) ENTRY NLI '!AP12+'KWh (Monthly) ENTRY LI'!AP12</f>
        <v>637040.22123116546</v>
      </c>
      <c r="AQ12" s="73">
        <f>'KWh (Monthly) ENTRY NLI '!AQ12+'KWh (Monthly) ENTRY LI'!AQ12</f>
        <v>1312054.7682040087</v>
      </c>
      <c r="AR12" s="73">
        <f>'KWh (Monthly) ENTRY NLI '!AR12+'KWh (Monthly) ENTRY LI'!AR12</f>
        <v>509639.92948738427</v>
      </c>
      <c r="AS12" s="73">
        <f>'KWh (Monthly) ENTRY NLI '!AS12+'KWh (Monthly) ENTRY LI'!AS12</f>
        <v>2065889.7328917135</v>
      </c>
      <c r="AT12" s="73">
        <f>'KWh (Monthly) ENTRY NLI '!AT12+'KWh (Monthly) ENTRY LI'!AT12</f>
        <v>40824.861360004856</v>
      </c>
      <c r="AU12" s="73">
        <f>'KWh (Monthly) ENTRY NLI '!AU12+'KWh (Monthly) ENTRY LI'!AU12</f>
        <v>843161.12903760164</v>
      </c>
      <c r="AV12" s="73">
        <f>'KWh (Monthly) ENTRY NLI '!AV12+'KWh (Monthly) ENTRY LI'!AV12</f>
        <v>343246.88860496343</v>
      </c>
      <c r="AW12" s="73">
        <f>'KWh (Monthly) ENTRY NLI '!AW12+'KWh (Monthly) ENTRY LI'!AW12</f>
        <v>682397.75890551193</v>
      </c>
      <c r="AX12" s="73">
        <f>'KWh (Monthly) ENTRY NLI '!AX12+'KWh (Monthly) ENTRY LI'!AX12</f>
        <v>253183.47487060461</v>
      </c>
      <c r="AY12" s="73">
        <f>'KWh (Monthly) ENTRY NLI '!AY12+'KWh (Monthly) ENTRY LI'!AY12</f>
        <v>357978.62658660457</v>
      </c>
      <c r="AZ12" s="73">
        <f>'KWh (Monthly) ENTRY NLI '!AZ12+'KWh (Monthly) ENTRY LI'!AZ12</f>
        <v>87647.069269385189</v>
      </c>
      <c r="BA12" s="73">
        <f>'KWh (Monthly) ENTRY NLI '!BA12+'KWh (Monthly) ENTRY LI'!BA12</f>
        <v>529823.93279520597</v>
      </c>
      <c r="BB12" s="73">
        <f>'KWh (Monthly) ENTRY NLI '!BB12+'KWh (Monthly) ENTRY LI'!BB12</f>
        <v>0</v>
      </c>
      <c r="BC12" s="73">
        <f>'KWh (Monthly) ENTRY NLI '!BC12+'KWh (Monthly) ENTRY LI'!BC12</f>
        <v>0</v>
      </c>
      <c r="BD12" s="73">
        <f>'KWh (Monthly) ENTRY NLI '!BD12+'KWh (Monthly) ENTRY LI'!BD12</f>
        <v>921031.25119806617</v>
      </c>
      <c r="BE12" s="73">
        <f>'KWh (Monthly) ENTRY NLI '!BE12+'KWh (Monthly) ENTRY LI'!BE12</f>
        <v>0</v>
      </c>
      <c r="BF12" s="73">
        <f>'KWh (Monthly) ENTRY NLI '!BF12+'KWh (Monthly) ENTRY LI'!BF12</f>
        <v>611158.24696186802</v>
      </c>
      <c r="BG12" s="73">
        <f>'KWh (Monthly) ENTRY NLI '!BG12+'KWh (Monthly) ENTRY LI'!BG12</f>
        <v>742595.88124334975</v>
      </c>
      <c r="BH12" s="73">
        <f>'KWh (Monthly) ENTRY NLI '!BH12+'KWh (Monthly) ENTRY LI'!BH12</f>
        <v>100844.21001822595</v>
      </c>
      <c r="BI12" s="73">
        <f>'KWh (Monthly) ENTRY NLI '!BI12+'KWh (Monthly) ENTRY LI'!BI12</f>
        <v>0</v>
      </c>
      <c r="BJ12" s="73">
        <f>'KWh (Monthly) ENTRY NLI '!BJ12+'KWh (Monthly) ENTRY LI'!BJ12</f>
        <v>0</v>
      </c>
      <c r="BK12" s="73">
        <f>'KWh (Monthly) ENTRY NLI '!BK12+'KWh (Monthly) ENTRY LI'!BK12</f>
        <v>0</v>
      </c>
      <c r="BL12" s="73">
        <f>'KWh (Monthly) ENTRY NLI '!BL12+'KWh (Monthly) ENTRY LI'!BL12</f>
        <v>1396707.0153141748</v>
      </c>
      <c r="BM12" s="73">
        <f>'KWh (Monthly) ENTRY NLI '!BM12+'KWh (Monthly) ENTRY LI'!BM12</f>
        <v>0</v>
      </c>
      <c r="BN12" s="73">
        <f>'KWh (Monthly) ENTRY NLI '!BN12+'KWh (Monthly) ENTRY LI'!BN12</f>
        <v>0</v>
      </c>
      <c r="BO12" s="73">
        <f>'KWh (Monthly) ENTRY NLI '!BO12+'KWh (Monthly) ENTRY LI'!BO12</f>
        <v>0</v>
      </c>
      <c r="BP12" s="73">
        <f>'KWh (Monthly) ENTRY NLI '!BP12+'KWh (Monthly) ENTRY LI'!BP12</f>
        <v>0</v>
      </c>
      <c r="BQ12" s="73">
        <f>'KWh (Monthly) ENTRY NLI '!BQ12+'KWh (Monthly) ENTRY LI'!BQ12</f>
        <v>0</v>
      </c>
      <c r="BR12" s="73">
        <f>'KWh (Monthly) ENTRY NLI '!BR12+'KWh (Monthly) ENTRY LI'!BR12</f>
        <v>0</v>
      </c>
      <c r="BS12" s="73">
        <f>'KWh (Monthly) ENTRY NLI '!BS12+'KWh (Monthly) ENTRY LI'!BS12</f>
        <v>0</v>
      </c>
      <c r="BT12" s="73">
        <f>'KWh (Monthly) ENTRY NLI '!BT12+'KWh (Monthly) ENTRY LI'!BT12</f>
        <v>0</v>
      </c>
      <c r="BU12" s="73">
        <f>'KWh (Monthly) ENTRY NLI '!BU12+'KWh (Monthly) ENTRY LI'!BU12</f>
        <v>0</v>
      </c>
      <c r="BV12" s="73">
        <f>'KWh (Monthly) ENTRY NLI '!BV12+'KWh (Monthly) ENTRY LI'!BV12</f>
        <v>0</v>
      </c>
      <c r="BW12" s="73">
        <f>'KWh (Monthly) ENTRY NLI '!BW12+'KWh (Monthly) ENTRY LI'!BW12</f>
        <v>0</v>
      </c>
      <c r="BX12" s="73">
        <f>'KWh (Monthly) ENTRY NLI '!BX12+'KWh (Monthly) ENTRY LI'!BX12</f>
        <v>0</v>
      </c>
      <c r="BY12" s="73">
        <f>'KWh (Monthly) ENTRY NLI '!BY12+'KWh (Monthly) ENTRY LI'!BY12</f>
        <v>0</v>
      </c>
      <c r="BZ12" s="73">
        <f>'KWh (Monthly) ENTRY NLI '!BZ12+'KWh (Monthly) ENTRY LI'!BZ12</f>
        <v>0</v>
      </c>
      <c r="CA12" s="73">
        <f>'KWh (Monthly) ENTRY NLI '!CA12+'KWh (Monthly) ENTRY LI'!CA12</f>
        <v>0</v>
      </c>
      <c r="CB12" s="73">
        <f>'KWh (Monthly) ENTRY NLI '!CB12+'KWh (Monthly) ENTRY LI'!CB12</f>
        <v>0</v>
      </c>
      <c r="CC12" s="73">
        <f>'KWh (Monthly) ENTRY NLI '!CC12+'KWh (Monthly) ENTRY LI'!CC12</f>
        <v>0</v>
      </c>
      <c r="CD12" s="73">
        <f>'KWh (Monthly) ENTRY NLI '!CD12+'KWh (Monthly) ENTRY LI'!CD12</f>
        <v>0</v>
      </c>
      <c r="CE12" s="73">
        <f>'KWh (Monthly) ENTRY NLI '!CE12+'KWh (Monthly) ENTRY LI'!CE12</f>
        <v>0</v>
      </c>
      <c r="CF12" s="73">
        <f>'KWh (Monthly) ENTRY NLI '!CF12+'KWh (Monthly) ENTRY LI'!CF12</f>
        <v>0</v>
      </c>
      <c r="CG12" s="73">
        <f>'KWh (Monthly) ENTRY NLI '!CG12+'KWh (Monthly) ENTRY LI'!CG12</f>
        <v>0</v>
      </c>
      <c r="CH12" s="73">
        <f>'KWh (Monthly) ENTRY NLI '!CH12+'KWh (Monthly) ENTRY LI'!CH12</f>
        <v>0</v>
      </c>
      <c r="CI12" s="73">
        <f>'KWh (Monthly) ENTRY NLI '!CI12+'KWh (Monthly) ENTRY LI'!CI12</f>
        <v>0</v>
      </c>
      <c r="CJ12" s="73">
        <f>'KWh (Monthly) ENTRY NLI '!CJ12+'KWh (Monthly) ENTRY LI'!CJ12</f>
        <v>0</v>
      </c>
    </row>
    <row r="13" spans="1:88" x14ac:dyDescent="0.35">
      <c r="A13" s="289"/>
      <c r="B13" s="19" t="s">
        <v>39</v>
      </c>
      <c r="C13" s="141">
        <f>'KWh (Monthly) ENTRY NLI '!C13+'KWh (Monthly) ENTRY LI'!C13</f>
        <v>0</v>
      </c>
      <c r="D13" s="141">
        <f>'KWh (Monthly) ENTRY NLI '!D13+'KWh (Monthly) ENTRY LI'!D13</f>
        <v>0</v>
      </c>
      <c r="E13" s="141">
        <f>'KWh (Monthly) ENTRY NLI '!E13+'KWh (Monthly) ENTRY LI'!E13</f>
        <v>0</v>
      </c>
      <c r="F13" s="141">
        <f>'KWh (Monthly) ENTRY NLI '!F13+'KWh (Monthly) ENTRY LI'!F13</f>
        <v>0</v>
      </c>
      <c r="G13" s="141">
        <f>'KWh (Monthly) ENTRY NLI '!G13+'KWh (Monthly) ENTRY LI'!G13</f>
        <v>0</v>
      </c>
      <c r="H13" s="141">
        <f>'KWh (Monthly) ENTRY NLI '!H13+'KWh (Monthly) ENTRY LI'!H13</f>
        <v>0</v>
      </c>
      <c r="I13" s="141">
        <f>'KWh (Monthly) ENTRY NLI '!I13+'KWh (Monthly) ENTRY LI'!I13</f>
        <v>0</v>
      </c>
      <c r="J13" s="73">
        <f>'KWh (Monthly) ENTRY NLI '!J13+'KWh (Monthly) ENTRY LI'!J13</f>
        <v>0</v>
      </c>
      <c r="K13" s="73">
        <f>'KWh (Monthly) ENTRY NLI '!K13+'KWh (Monthly) ENTRY LI'!K13</f>
        <v>0</v>
      </c>
      <c r="L13" s="73">
        <f>'KWh (Monthly) ENTRY NLI '!L13+'KWh (Monthly) ENTRY LI'!L13</f>
        <v>0</v>
      </c>
      <c r="M13" s="73">
        <f>'KWh (Monthly) ENTRY NLI '!M13+'KWh (Monthly) ENTRY LI'!M13</f>
        <v>0</v>
      </c>
      <c r="N13" s="73">
        <f>'KWh (Monthly) ENTRY NLI '!N13+'KWh (Monthly) ENTRY LI'!N13</f>
        <v>0</v>
      </c>
      <c r="O13" s="73">
        <f>'KWh (Monthly) ENTRY NLI '!O13+'KWh (Monthly) ENTRY LI'!O13</f>
        <v>0</v>
      </c>
      <c r="P13" s="73">
        <f>'KWh (Monthly) ENTRY NLI '!P13+'KWh (Monthly) ENTRY LI'!P13</f>
        <v>0</v>
      </c>
      <c r="Q13" s="73">
        <f>'KWh (Monthly) ENTRY NLI '!Q13+'KWh (Monthly) ENTRY LI'!Q13</f>
        <v>0</v>
      </c>
      <c r="R13" s="73">
        <f>'KWh (Monthly) ENTRY NLI '!R13+'KWh (Monthly) ENTRY LI'!R13</f>
        <v>0</v>
      </c>
      <c r="S13" s="73">
        <f>'KWh (Monthly) ENTRY NLI '!S13+'KWh (Monthly) ENTRY LI'!S13</f>
        <v>0</v>
      </c>
      <c r="T13" s="73">
        <f>'KWh (Monthly) ENTRY NLI '!T13+'KWh (Monthly) ENTRY LI'!T13</f>
        <v>0</v>
      </c>
      <c r="U13" s="73">
        <f>'KWh (Monthly) ENTRY NLI '!U13+'KWh (Monthly) ENTRY LI'!U13</f>
        <v>0</v>
      </c>
      <c r="V13" s="73">
        <f>'KWh (Monthly) ENTRY NLI '!V13+'KWh (Monthly) ENTRY LI'!V13</f>
        <v>0</v>
      </c>
      <c r="W13" s="73">
        <f>'KWh (Monthly) ENTRY NLI '!W13+'KWh (Monthly) ENTRY LI'!W13</f>
        <v>0</v>
      </c>
      <c r="X13" s="73">
        <f>'KWh (Monthly) ENTRY NLI '!X13+'KWh (Monthly) ENTRY LI'!X13</f>
        <v>0</v>
      </c>
      <c r="Y13" s="73">
        <f>'KWh (Monthly) ENTRY NLI '!Y13+'KWh (Monthly) ENTRY LI'!Y13</f>
        <v>0</v>
      </c>
      <c r="Z13" s="73">
        <f>'KWh (Monthly) ENTRY NLI '!Z13+'KWh (Monthly) ENTRY LI'!Z13</f>
        <v>0</v>
      </c>
      <c r="AA13" s="73">
        <f>'KWh (Monthly) ENTRY NLI '!AA13+'KWh (Monthly) ENTRY LI'!AA13</f>
        <v>0</v>
      </c>
      <c r="AB13" s="73">
        <f>'KWh (Monthly) ENTRY NLI '!AB13+'KWh (Monthly) ENTRY LI'!AB13</f>
        <v>0</v>
      </c>
      <c r="AC13" s="73">
        <f>'KWh (Monthly) ENTRY NLI '!AC13+'KWh (Monthly) ENTRY LI'!AC13</f>
        <v>0</v>
      </c>
      <c r="AD13" s="73">
        <f>'KWh (Monthly) ENTRY NLI '!AD13+'KWh (Monthly) ENTRY LI'!AD13</f>
        <v>0</v>
      </c>
      <c r="AE13" s="73">
        <f>'KWh (Monthly) ENTRY NLI '!AE13+'KWh (Monthly) ENTRY LI'!AE13</f>
        <v>0</v>
      </c>
      <c r="AF13" s="73">
        <f>'KWh (Monthly) ENTRY NLI '!AF13+'KWh (Monthly) ENTRY LI'!AF13</f>
        <v>0</v>
      </c>
      <c r="AG13" s="73">
        <f>'KWh (Monthly) ENTRY NLI '!AG13+'KWh (Monthly) ENTRY LI'!AG13</f>
        <v>0</v>
      </c>
      <c r="AH13" s="73">
        <f>'KWh (Monthly) ENTRY NLI '!AH13+'KWh (Monthly) ENTRY LI'!AH13</f>
        <v>0</v>
      </c>
      <c r="AI13" s="73">
        <f>'KWh (Monthly) ENTRY NLI '!AI13+'KWh (Monthly) ENTRY LI'!AI13</f>
        <v>0</v>
      </c>
      <c r="AJ13" s="73">
        <f>'KWh (Monthly) ENTRY NLI '!AJ13+'KWh (Monthly) ENTRY LI'!AJ13</f>
        <v>0</v>
      </c>
      <c r="AK13" s="73">
        <f>'KWh (Monthly) ENTRY NLI '!AK13+'KWh (Monthly) ENTRY LI'!AK13</f>
        <v>0</v>
      </c>
      <c r="AL13" s="73">
        <f>'KWh (Monthly) ENTRY NLI '!AL13+'KWh (Monthly) ENTRY LI'!AL13</f>
        <v>0</v>
      </c>
      <c r="AM13" s="73">
        <f>'KWh (Monthly) ENTRY NLI '!AM13+'KWh (Monthly) ENTRY LI'!AM13</f>
        <v>0</v>
      </c>
      <c r="AN13" s="73">
        <f>'KWh (Monthly) ENTRY NLI '!AN13+'KWh (Monthly) ENTRY LI'!AN13</f>
        <v>0</v>
      </c>
      <c r="AO13" s="73">
        <f>'KWh (Monthly) ENTRY NLI '!AO13+'KWh (Monthly) ENTRY LI'!AO13</f>
        <v>0</v>
      </c>
      <c r="AP13" s="73">
        <f>'KWh (Monthly) ENTRY NLI '!AP13+'KWh (Monthly) ENTRY LI'!AP13</f>
        <v>0</v>
      </c>
      <c r="AQ13" s="73">
        <f>'KWh (Monthly) ENTRY NLI '!AQ13+'KWh (Monthly) ENTRY LI'!AQ13</f>
        <v>1056521.6865633503</v>
      </c>
      <c r="AR13" s="73">
        <f>'KWh (Monthly) ENTRY NLI '!AR13+'KWh (Monthly) ENTRY LI'!AR13</f>
        <v>0</v>
      </c>
      <c r="AS13" s="73">
        <f>'KWh (Monthly) ENTRY NLI '!AS13+'KWh (Monthly) ENTRY LI'!AS13</f>
        <v>0</v>
      </c>
      <c r="AT13" s="73">
        <f>'KWh (Monthly) ENTRY NLI '!AT13+'KWh (Monthly) ENTRY LI'!AT13</f>
        <v>0</v>
      </c>
      <c r="AU13" s="73">
        <f>'KWh (Monthly) ENTRY NLI '!AU13+'KWh (Monthly) ENTRY LI'!AU13</f>
        <v>436886.66376026842</v>
      </c>
      <c r="AV13" s="73">
        <f>'KWh (Monthly) ENTRY NLI '!AV13+'KWh (Monthly) ENTRY LI'!AV13</f>
        <v>293636.66979651799</v>
      </c>
      <c r="AW13" s="73">
        <f>'KWh (Monthly) ENTRY NLI '!AW13+'KWh (Monthly) ENTRY LI'!AW13</f>
        <v>29623.839733114914</v>
      </c>
      <c r="AX13" s="73">
        <f>'KWh (Monthly) ENTRY NLI '!AX13+'KWh (Monthly) ENTRY LI'!AX13</f>
        <v>0</v>
      </c>
      <c r="AY13" s="73">
        <f>'KWh (Monthly) ENTRY NLI '!AY13+'KWh (Monthly) ENTRY LI'!AY13</f>
        <v>0</v>
      </c>
      <c r="AZ13" s="73">
        <f>'KWh (Monthly) ENTRY NLI '!AZ13+'KWh (Monthly) ENTRY LI'!AZ13</f>
        <v>0</v>
      </c>
      <c r="BA13" s="73">
        <f>'KWh (Monthly) ENTRY NLI '!BA13+'KWh (Monthly) ENTRY LI'!BA13</f>
        <v>0</v>
      </c>
      <c r="BB13" s="73">
        <f>'KWh (Monthly) ENTRY NLI '!BB13+'KWh (Monthly) ENTRY LI'!BB13</f>
        <v>0</v>
      </c>
      <c r="BC13" s="73">
        <f>'KWh (Monthly) ENTRY NLI '!BC13+'KWh (Monthly) ENTRY LI'!BC13</f>
        <v>0</v>
      </c>
      <c r="BD13" s="73">
        <f>'KWh (Monthly) ENTRY NLI '!BD13+'KWh (Monthly) ENTRY LI'!BD13</f>
        <v>0</v>
      </c>
      <c r="BE13" s="73">
        <f>'KWh (Monthly) ENTRY NLI '!BE13+'KWh (Monthly) ENTRY LI'!BE13</f>
        <v>0</v>
      </c>
      <c r="BF13" s="73">
        <f>'KWh (Monthly) ENTRY NLI '!BF13+'KWh (Monthly) ENTRY LI'!BF13</f>
        <v>3589065.874546906</v>
      </c>
      <c r="BG13" s="73">
        <f>'KWh (Monthly) ENTRY NLI '!BG13+'KWh (Monthly) ENTRY LI'!BG13</f>
        <v>0</v>
      </c>
      <c r="BH13" s="73">
        <f>'KWh (Monthly) ENTRY NLI '!BH13+'KWh (Monthly) ENTRY LI'!BH13</f>
        <v>0</v>
      </c>
      <c r="BI13" s="73">
        <f>'KWh (Monthly) ENTRY NLI '!BI13+'KWh (Monthly) ENTRY LI'!BI13</f>
        <v>0</v>
      </c>
      <c r="BJ13" s="73">
        <f>'KWh (Monthly) ENTRY NLI '!BJ13+'KWh (Monthly) ENTRY LI'!BJ13</f>
        <v>1536900.5900268459</v>
      </c>
      <c r="BK13" s="73">
        <f>'KWh (Monthly) ENTRY NLI '!BK13+'KWh (Monthly) ENTRY LI'!BK13</f>
        <v>0</v>
      </c>
      <c r="BL13" s="73">
        <f>'KWh (Monthly) ENTRY NLI '!BL13+'KWh (Monthly) ENTRY LI'!BL13</f>
        <v>0</v>
      </c>
      <c r="BM13" s="73">
        <f>'KWh (Monthly) ENTRY NLI '!BM13+'KWh (Monthly) ENTRY LI'!BM13</f>
        <v>0</v>
      </c>
      <c r="BN13" s="73">
        <f>'KWh (Monthly) ENTRY NLI '!BN13+'KWh (Monthly) ENTRY LI'!BN13</f>
        <v>0</v>
      </c>
      <c r="BO13" s="73">
        <f>'KWh (Monthly) ENTRY NLI '!BO13+'KWh (Monthly) ENTRY LI'!BO13</f>
        <v>0</v>
      </c>
      <c r="BP13" s="73">
        <f>'KWh (Monthly) ENTRY NLI '!BP13+'KWh (Monthly) ENTRY LI'!BP13</f>
        <v>0</v>
      </c>
      <c r="BQ13" s="73">
        <f>'KWh (Monthly) ENTRY NLI '!BQ13+'KWh (Monthly) ENTRY LI'!BQ13</f>
        <v>0</v>
      </c>
      <c r="BR13" s="73">
        <f>'KWh (Monthly) ENTRY NLI '!BR13+'KWh (Monthly) ENTRY LI'!BR13</f>
        <v>0</v>
      </c>
      <c r="BS13" s="73">
        <f>'KWh (Monthly) ENTRY NLI '!BS13+'KWh (Monthly) ENTRY LI'!BS13</f>
        <v>0</v>
      </c>
      <c r="BT13" s="73">
        <f>'KWh (Monthly) ENTRY NLI '!BT13+'KWh (Monthly) ENTRY LI'!BT13</f>
        <v>0</v>
      </c>
      <c r="BU13" s="73">
        <f>'KWh (Monthly) ENTRY NLI '!BU13+'KWh (Monthly) ENTRY LI'!BU13</f>
        <v>0</v>
      </c>
      <c r="BV13" s="73">
        <f>'KWh (Monthly) ENTRY NLI '!BV13+'KWh (Monthly) ENTRY LI'!BV13</f>
        <v>0</v>
      </c>
      <c r="BW13" s="73">
        <f>'KWh (Monthly) ENTRY NLI '!BW13+'KWh (Monthly) ENTRY LI'!BW13</f>
        <v>0</v>
      </c>
      <c r="BX13" s="73">
        <f>'KWh (Monthly) ENTRY NLI '!BX13+'KWh (Monthly) ENTRY LI'!BX13</f>
        <v>0</v>
      </c>
      <c r="BY13" s="73">
        <f>'KWh (Monthly) ENTRY NLI '!BY13+'KWh (Monthly) ENTRY LI'!BY13</f>
        <v>0</v>
      </c>
      <c r="BZ13" s="73">
        <f>'KWh (Monthly) ENTRY NLI '!BZ13+'KWh (Monthly) ENTRY LI'!BZ13</f>
        <v>0</v>
      </c>
      <c r="CA13" s="73">
        <f>'KWh (Monthly) ENTRY NLI '!CA13+'KWh (Monthly) ENTRY LI'!CA13</f>
        <v>0</v>
      </c>
      <c r="CB13" s="73">
        <f>'KWh (Monthly) ENTRY NLI '!CB13+'KWh (Monthly) ENTRY LI'!CB13</f>
        <v>0</v>
      </c>
      <c r="CC13" s="73">
        <f>'KWh (Monthly) ENTRY NLI '!CC13+'KWh (Monthly) ENTRY LI'!CC13</f>
        <v>0</v>
      </c>
      <c r="CD13" s="73">
        <f>'KWh (Monthly) ENTRY NLI '!CD13+'KWh (Monthly) ENTRY LI'!CD13</f>
        <v>0</v>
      </c>
      <c r="CE13" s="73">
        <f>'KWh (Monthly) ENTRY NLI '!CE13+'KWh (Monthly) ENTRY LI'!CE13</f>
        <v>0</v>
      </c>
      <c r="CF13" s="73">
        <f>'KWh (Monthly) ENTRY NLI '!CF13+'KWh (Monthly) ENTRY LI'!CF13</f>
        <v>0</v>
      </c>
      <c r="CG13" s="73">
        <f>'KWh (Monthly) ENTRY NLI '!CG13+'KWh (Monthly) ENTRY LI'!CG13</f>
        <v>0</v>
      </c>
      <c r="CH13" s="73">
        <f>'KWh (Monthly) ENTRY NLI '!CH13+'KWh (Monthly) ENTRY LI'!CH13</f>
        <v>0</v>
      </c>
      <c r="CI13" s="73">
        <f>'KWh (Monthly) ENTRY NLI '!CI13+'KWh (Monthly) ENTRY LI'!CI13</f>
        <v>0</v>
      </c>
      <c r="CJ13" s="73">
        <f>'KWh (Monthly) ENTRY NLI '!CJ13+'KWh (Monthly) ENTRY LI'!CJ13</f>
        <v>0</v>
      </c>
    </row>
    <row r="14" spans="1:88" x14ac:dyDescent="0.35">
      <c r="A14" s="289"/>
      <c r="B14" s="19" t="s">
        <v>40</v>
      </c>
      <c r="C14" s="141">
        <f>'KWh (Monthly) ENTRY NLI '!C14+'KWh (Monthly) ENTRY LI'!C14</f>
        <v>0</v>
      </c>
      <c r="D14" s="141">
        <f>'KWh (Monthly) ENTRY NLI '!D14+'KWh (Monthly) ENTRY LI'!D14</f>
        <v>0</v>
      </c>
      <c r="E14" s="141">
        <f>'KWh (Monthly) ENTRY NLI '!E14+'KWh (Monthly) ENTRY LI'!E14</f>
        <v>0</v>
      </c>
      <c r="F14" s="141">
        <f>'KWh (Monthly) ENTRY NLI '!F14+'KWh (Monthly) ENTRY LI'!F14</f>
        <v>0</v>
      </c>
      <c r="G14" s="141">
        <f>'KWh (Monthly) ENTRY NLI '!G14+'KWh (Monthly) ENTRY LI'!G14</f>
        <v>0</v>
      </c>
      <c r="H14" s="141">
        <f>'KWh (Monthly) ENTRY NLI '!H14+'KWh (Monthly) ENTRY LI'!H14</f>
        <v>0</v>
      </c>
      <c r="I14" s="141">
        <f>'KWh (Monthly) ENTRY NLI '!I14+'KWh (Monthly) ENTRY LI'!I14</f>
        <v>0</v>
      </c>
      <c r="J14" s="73">
        <f>'KWh (Monthly) ENTRY NLI '!J14+'KWh (Monthly) ENTRY LI'!J14</f>
        <v>0</v>
      </c>
      <c r="K14" s="73">
        <f>'KWh (Monthly) ENTRY NLI '!K14+'KWh (Monthly) ENTRY LI'!K14</f>
        <v>0</v>
      </c>
      <c r="L14" s="73">
        <f>'KWh (Monthly) ENTRY NLI '!L14+'KWh (Monthly) ENTRY LI'!L14</f>
        <v>0</v>
      </c>
      <c r="M14" s="73">
        <f>'KWh (Monthly) ENTRY NLI '!M14+'KWh (Monthly) ENTRY LI'!M14</f>
        <v>0</v>
      </c>
      <c r="N14" s="73">
        <f>'KWh (Monthly) ENTRY NLI '!N14+'KWh (Monthly) ENTRY LI'!N14</f>
        <v>0</v>
      </c>
      <c r="O14" s="73">
        <f>'KWh (Monthly) ENTRY NLI '!O14+'KWh (Monthly) ENTRY LI'!O14</f>
        <v>0</v>
      </c>
      <c r="P14" s="73">
        <f>'KWh (Monthly) ENTRY NLI '!P14+'KWh (Monthly) ENTRY LI'!P14</f>
        <v>0</v>
      </c>
      <c r="Q14" s="73">
        <f>'KWh (Monthly) ENTRY NLI '!Q14+'KWh (Monthly) ENTRY LI'!Q14</f>
        <v>0</v>
      </c>
      <c r="R14" s="73">
        <f>'KWh (Monthly) ENTRY NLI '!R14+'KWh (Monthly) ENTRY LI'!R14</f>
        <v>0</v>
      </c>
      <c r="S14" s="73">
        <f>'KWh (Monthly) ENTRY NLI '!S14+'KWh (Monthly) ENTRY LI'!S14</f>
        <v>0</v>
      </c>
      <c r="T14" s="73">
        <f>'KWh (Monthly) ENTRY NLI '!T14+'KWh (Monthly) ENTRY LI'!T14</f>
        <v>0</v>
      </c>
      <c r="U14" s="73">
        <f>'KWh (Monthly) ENTRY NLI '!U14+'KWh (Monthly) ENTRY LI'!U14</f>
        <v>0</v>
      </c>
      <c r="V14" s="73">
        <f>'KWh (Monthly) ENTRY NLI '!V14+'KWh (Monthly) ENTRY LI'!V14</f>
        <v>0</v>
      </c>
      <c r="W14" s="73">
        <f>'KWh (Monthly) ENTRY NLI '!W14+'KWh (Monthly) ENTRY LI'!W14</f>
        <v>0</v>
      </c>
      <c r="X14" s="73">
        <f>'KWh (Monthly) ENTRY NLI '!X14+'KWh (Monthly) ENTRY LI'!X14</f>
        <v>0</v>
      </c>
      <c r="Y14" s="73">
        <f>'KWh (Monthly) ENTRY NLI '!Y14+'KWh (Monthly) ENTRY LI'!Y14</f>
        <v>0</v>
      </c>
      <c r="Z14" s="73">
        <f>'KWh (Monthly) ENTRY NLI '!Z14+'KWh (Monthly) ENTRY LI'!Z14</f>
        <v>0</v>
      </c>
      <c r="AA14" s="73">
        <f>'KWh (Monthly) ENTRY NLI '!AA14+'KWh (Monthly) ENTRY LI'!AA14</f>
        <v>0</v>
      </c>
      <c r="AB14" s="73">
        <f>'KWh (Monthly) ENTRY NLI '!AB14+'KWh (Monthly) ENTRY LI'!AB14</f>
        <v>0</v>
      </c>
      <c r="AC14" s="73">
        <f>'KWh (Monthly) ENTRY NLI '!AC14+'KWh (Monthly) ENTRY LI'!AC14</f>
        <v>0</v>
      </c>
      <c r="AD14" s="73">
        <f>'KWh (Monthly) ENTRY NLI '!AD14+'KWh (Monthly) ENTRY LI'!AD14</f>
        <v>0</v>
      </c>
      <c r="AE14" s="73">
        <f>'KWh (Monthly) ENTRY NLI '!AE14+'KWh (Monthly) ENTRY LI'!AE14</f>
        <v>0</v>
      </c>
      <c r="AF14" s="73">
        <f>'KWh (Monthly) ENTRY NLI '!AF14+'KWh (Monthly) ENTRY LI'!AF14</f>
        <v>0</v>
      </c>
      <c r="AG14" s="73">
        <f>'KWh (Monthly) ENTRY NLI '!AG14+'KWh (Monthly) ENTRY LI'!AG14</f>
        <v>0</v>
      </c>
      <c r="AH14" s="73">
        <f>'KWh (Monthly) ENTRY NLI '!AH14+'KWh (Monthly) ENTRY LI'!AH14</f>
        <v>0</v>
      </c>
      <c r="AI14" s="73">
        <f>'KWh (Monthly) ENTRY NLI '!AI14+'KWh (Monthly) ENTRY LI'!AI14</f>
        <v>0</v>
      </c>
      <c r="AJ14" s="73">
        <f>'KWh (Monthly) ENTRY NLI '!AJ14+'KWh (Monthly) ENTRY LI'!AJ14</f>
        <v>0</v>
      </c>
      <c r="AK14" s="73">
        <f>'KWh (Monthly) ENTRY NLI '!AK14+'KWh (Monthly) ENTRY LI'!AK14</f>
        <v>0</v>
      </c>
      <c r="AL14" s="73">
        <f>'KWh (Monthly) ENTRY NLI '!AL14+'KWh (Monthly) ENTRY LI'!AL14</f>
        <v>0</v>
      </c>
      <c r="AM14" s="73">
        <f>'KWh (Monthly) ENTRY NLI '!AM14+'KWh (Monthly) ENTRY LI'!AM14</f>
        <v>0</v>
      </c>
      <c r="AN14" s="73">
        <f>'KWh (Monthly) ENTRY NLI '!AN14+'KWh (Monthly) ENTRY LI'!AN14</f>
        <v>0</v>
      </c>
      <c r="AO14" s="73">
        <f>'KWh (Monthly) ENTRY NLI '!AO14+'KWh (Monthly) ENTRY LI'!AO14</f>
        <v>0</v>
      </c>
      <c r="AP14" s="73">
        <f>'KWh (Monthly) ENTRY NLI '!AP14+'KWh (Monthly) ENTRY LI'!AP14</f>
        <v>0</v>
      </c>
      <c r="AQ14" s="73">
        <f>'KWh (Monthly) ENTRY NLI '!AQ14+'KWh (Monthly) ENTRY LI'!AQ14</f>
        <v>0</v>
      </c>
      <c r="AR14" s="73">
        <f>'KWh (Monthly) ENTRY NLI '!AR14+'KWh (Monthly) ENTRY LI'!AR14</f>
        <v>0</v>
      </c>
      <c r="AS14" s="73">
        <f>'KWh (Monthly) ENTRY NLI '!AS14+'KWh (Monthly) ENTRY LI'!AS14</f>
        <v>0</v>
      </c>
      <c r="AT14" s="73">
        <f>'KWh (Monthly) ENTRY NLI '!AT14+'KWh (Monthly) ENTRY LI'!AT14</f>
        <v>0</v>
      </c>
      <c r="AU14" s="73">
        <f>'KWh (Monthly) ENTRY NLI '!AU14+'KWh (Monthly) ENTRY LI'!AU14</f>
        <v>0</v>
      </c>
      <c r="AV14" s="73">
        <f>'KWh (Monthly) ENTRY NLI '!AV14+'KWh (Monthly) ENTRY LI'!AV14</f>
        <v>127404.63195067795</v>
      </c>
      <c r="AW14" s="73">
        <f>'KWh (Monthly) ENTRY NLI '!AW14+'KWh (Monthly) ENTRY LI'!AW14</f>
        <v>0</v>
      </c>
      <c r="AX14" s="73">
        <f>'KWh (Monthly) ENTRY NLI '!AX14+'KWh (Monthly) ENTRY LI'!AX14</f>
        <v>0</v>
      </c>
      <c r="AY14" s="73">
        <f>'KWh (Monthly) ENTRY NLI '!AY14+'KWh (Monthly) ENTRY LI'!AY14</f>
        <v>0</v>
      </c>
      <c r="AZ14" s="73">
        <f>'KWh (Monthly) ENTRY NLI '!AZ14+'KWh (Monthly) ENTRY LI'!AZ14</f>
        <v>0</v>
      </c>
      <c r="BA14" s="73">
        <f>'KWh (Monthly) ENTRY NLI '!BA14+'KWh (Monthly) ENTRY LI'!BA14</f>
        <v>0</v>
      </c>
      <c r="BB14" s="73">
        <f>'KWh (Monthly) ENTRY NLI '!BB14+'KWh (Monthly) ENTRY LI'!BB14</f>
        <v>0</v>
      </c>
      <c r="BC14" s="73">
        <f>'KWh (Monthly) ENTRY NLI '!BC14+'KWh (Monthly) ENTRY LI'!BC14</f>
        <v>0</v>
      </c>
      <c r="BD14" s="73">
        <f>'KWh (Monthly) ENTRY NLI '!BD14+'KWh (Monthly) ENTRY LI'!BD14</f>
        <v>0</v>
      </c>
      <c r="BE14" s="73">
        <f>'KWh (Monthly) ENTRY NLI '!BE14+'KWh (Monthly) ENTRY LI'!BE14</f>
        <v>0</v>
      </c>
      <c r="BF14" s="73">
        <f>'KWh (Monthly) ENTRY NLI '!BF14+'KWh (Monthly) ENTRY LI'!BF14</f>
        <v>0</v>
      </c>
      <c r="BG14" s="73">
        <f>'KWh (Monthly) ENTRY NLI '!BG14+'KWh (Monthly) ENTRY LI'!BG14</f>
        <v>0</v>
      </c>
      <c r="BH14" s="73">
        <f>'KWh (Monthly) ENTRY NLI '!BH14+'KWh (Monthly) ENTRY LI'!BH14</f>
        <v>0</v>
      </c>
      <c r="BI14" s="73">
        <f>'KWh (Monthly) ENTRY NLI '!BI14+'KWh (Monthly) ENTRY LI'!BI14</f>
        <v>0</v>
      </c>
      <c r="BJ14" s="73">
        <f>'KWh (Monthly) ENTRY NLI '!BJ14+'KWh (Monthly) ENTRY LI'!BJ14</f>
        <v>0</v>
      </c>
      <c r="BK14" s="73">
        <f>'KWh (Monthly) ENTRY NLI '!BK14+'KWh (Monthly) ENTRY LI'!BK14</f>
        <v>0</v>
      </c>
      <c r="BL14" s="73">
        <f>'KWh (Monthly) ENTRY NLI '!BL14+'KWh (Monthly) ENTRY LI'!BL14</f>
        <v>0</v>
      </c>
      <c r="BM14" s="73">
        <f>'KWh (Monthly) ENTRY NLI '!BM14+'KWh (Monthly) ENTRY LI'!BM14</f>
        <v>0</v>
      </c>
      <c r="BN14" s="73">
        <f>'KWh (Monthly) ENTRY NLI '!BN14+'KWh (Monthly) ENTRY LI'!BN14</f>
        <v>0</v>
      </c>
      <c r="BO14" s="73">
        <f>'KWh (Monthly) ENTRY NLI '!BO14+'KWh (Monthly) ENTRY LI'!BO14</f>
        <v>0</v>
      </c>
      <c r="BP14" s="73">
        <f>'KWh (Monthly) ENTRY NLI '!BP14+'KWh (Monthly) ENTRY LI'!BP14</f>
        <v>0</v>
      </c>
      <c r="BQ14" s="73">
        <f>'KWh (Monthly) ENTRY NLI '!BQ14+'KWh (Monthly) ENTRY LI'!BQ14</f>
        <v>0</v>
      </c>
      <c r="BR14" s="73">
        <f>'KWh (Monthly) ENTRY NLI '!BR14+'KWh (Monthly) ENTRY LI'!BR14</f>
        <v>0</v>
      </c>
      <c r="BS14" s="73">
        <f>'KWh (Monthly) ENTRY NLI '!BS14+'KWh (Monthly) ENTRY LI'!BS14</f>
        <v>0</v>
      </c>
      <c r="BT14" s="73">
        <f>'KWh (Monthly) ENTRY NLI '!BT14+'KWh (Monthly) ENTRY LI'!BT14</f>
        <v>0</v>
      </c>
      <c r="BU14" s="73">
        <f>'KWh (Monthly) ENTRY NLI '!BU14+'KWh (Monthly) ENTRY LI'!BU14</f>
        <v>0</v>
      </c>
      <c r="BV14" s="73">
        <f>'KWh (Monthly) ENTRY NLI '!BV14+'KWh (Monthly) ENTRY LI'!BV14</f>
        <v>0</v>
      </c>
      <c r="BW14" s="73">
        <f>'KWh (Monthly) ENTRY NLI '!BW14+'KWh (Monthly) ENTRY LI'!BW14</f>
        <v>0</v>
      </c>
      <c r="BX14" s="73">
        <f>'KWh (Monthly) ENTRY NLI '!BX14+'KWh (Monthly) ENTRY LI'!BX14</f>
        <v>0</v>
      </c>
      <c r="BY14" s="73">
        <f>'KWh (Monthly) ENTRY NLI '!BY14+'KWh (Monthly) ENTRY LI'!BY14</f>
        <v>0</v>
      </c>
      <c r="BZ14" s="73">
        <f>'KWh (Monthly) ENTRY NLI '!BZ14+'KWh (Monthly) ENTRY LI'!BZ14</f>
        <v>0</v>
      </c>
      <c r="CA14" s="73">
        <f>'KWh (Monthly) ENTRY NLI '!CA14+'KWh (Monthly) ENTRY LI'!CA14</f>
        <v>0</v>
      </c>
      <c r="CB14" s="73">
        <f>'KWh (Monthly) ENTRY NLI '!CB14+'KWh (Monthly) ENTRY LI'!CB14</f>
        <v>0</v>
      </c>
      <c r="CC14" s="73">
        <f>'KWh (Monthly) ENTRY NLI '!CC14+'KWh (Monthly) ENTRY LI'!CC14</f>
        <v>0</v>
      </c>
      <c r="CD14" s="73">
        <f>'KWh (Monthly) ENTRY NLI '!CD14+'KWh (Monthly) ENTRY LI'!CD14</f>
        <v>0</v>
      </c>
      <c r="CE14" s="73">
        <f>'KWh (Monthly) ENTRY NLI '!CE14+'KWh (Monthly) ENTRY LI'!CE14</f>
        <v>0</v>
      </c>
      <c r="CF14" s="73">
        <f>'KWh (Monthly) ENTRY NLI '!CF14+'KWh (Monthly) ENTRY LI'!CF14</f>
        <v>0</v>
      </c>
      <c r="CG14" s="73">
        <f>'KWh (Monthly) ENTRY NLI '!CG14+'KWh (Monthly) ENTRY LI'!CG14</f>
        <v>0</v>
      </c>
      <c r="CH14" s="73">
        <f>'KWh (Monthly) ENTRY NLI '!CH14+'KWh (Monthly) ENTRY LI'!CH14</f>
        <v>0</v>
      </c>
      <c r="CI14" s="73">
        <f>'KWh (Monthly) ENTRY NLI '!CI14+'KWh (Monthly) ENTRY LI'!CI14</f>
        <v>0</v>
      </c>
      <c r="CJ14" s="73">
        <f>'KWh (Monthly) ENTRY NLI '!CJ14+'KWh (Monthly) ENTRY LI'!CJ14</f>
        <v>0</v>
      </c>
    </row>
    <row r="15" spans="1:88" ht="15" thickBot="1" x14ac:dyDescent="0.4">
      <c r="A15" s="290"/>
      <c r="B15" s="85" t="s">
        <v>61</v>
      </c>
      <c r="C15" s="141">
        <f>SUM(C10:C14)</f>
        <v>0</v>
      </c>
      <c r="D15" s="141">
        <f t="shared" ref="D15:BO15" si="6">SUM(D10:D14)</f>
        <v>0</v>
      </c>
      <c r="E15" s="141">
        <f t="shared" si="6"/>
        <v>0</v>
      </c>
      <c r="F15" s="141">
        <f t="shared" si="6"/>
        <v>0</v>
      </c>
      <c r="G15" s="141">
        <f t="shared" si="6"/>
        <v>0</v>
      </c>
      <c r="H15" s="141">
        <f t="shared" si="6"/>
        <v>0</v>
      </c>
      <c r="I15" s="141">
        <f t="shared" si="6"/>
        <v>0</v>
      </c>
      <c r="J15" s="73">
        <f t="shared" si="6"/>
        <v>0</v>
      </c>
      <c r="K15" s="73">
        <f t="shared" si="6"/>
        <v>0</v>
      </c>
      <c r="L15" s="73">
        <f t="shared" si="6"/>
        <v>0</v>
      </c>
      <c r="M15" s="73">
        <f t="shared" si="6"/>
        <v>0</v>
      </c>
      <c r="N15" s="73">
        <f t="shared" si="6"/>
        <v>0</v>
      </c>
      <c r="O15" s="73">
        <f t="shared" si="6"/>
        <v>0</v>
      </c>
      <c r="P15" s="73">
        <f t="shared" si="6"/>
        <v>0</v>
      </c>
      <c r="Q15" s="73">
        <f t="shared" si="6"/>
        <v>0</v>
      </c>
      <c r="R15" s="73">
        <f t="shared" si="6"/>
        <v>0</v>
      </c>
      <c r="S15" s="73">
        <f t="shared" si="6"/>
        <v>0</v>
      </c>
      <c r="T15" s="73">
        <f t="shared" si="6"/>
        <v>0</v>
      </c>
      <c r="U15" s="73">
        <f t="shared" si="6"/>
        <v>0</v>
      </c>
      <c r="V15" s="73">
        <f t="shared" si="6"/>
        <v>0</v>
      </c>
      <c r="W15" s="73">
        <f t="shared" si="6"/>
        <v>0</v>
      </c>
      <c r="X15" s="73">
        <f t="shared" si="6"/>
        <v>0</v>
      </c>
      <c r="Y15" s="73">
        <f t="shared" si="6"/>
        <v>0</v>
      </c>
      <c r="Z15" s="73">
        <f t="shared" si="6"/>
        <v>0</v>
      </c>
      <c r="AA15" s="73">
        <f t="shared" si="6"/>
        <v>0</v>
      </c>
      <c r="AB15" s="73">
        <f t="shared" si="6"/>
        <v>0</v>
      </c>
      <c r="AC15" s="73">
        <f t="shared" si="6"/>
        <v>0</v>
      </c>
      <c r="AD15" s="73">
        <f t="shared" si="6"/>
        <v>0</v>
      </c>
      <c r="AE15" s="73">
        <f t="shared" si="6"/>
        <v>0</v>
      </c>
      <c r="AF15" s="73">
        <f t="shared" si="6"/>
        <v>0</v>
      </c>
      <c r="AG15" s="73">
        <f t="shared" si="6"/>
        <v>0</v>
      </c>
      <c r="AH15" s="73">
        <f t="shared" si="6"/>
        <v>0</v>
      </c>
      <c r="AI15" s="73">
        <f t="shared" si="6"/>
        <v>0</v>
      </c>
      <c r="AJ15" s="73">
        <f t="shared" si="6"/>
        <v>0</v>
      </c>
      <c r="AK15" s="73">
        <f t="shared" si="6"/>
        <v>0</v>
      </c>
      <c r="AL15" s="73">
        <f t="shared" si="6"/>
        <v>0</v>
      </c>
      <c r="AM15" s="73">
        <f t="shared" si="6"/>
        <v>0</v>
      </c>
      <c r="AN15" s="73">
        <f t="shared" si="6"/>
        <v>0</v>
      </c>
      <c r="AO15" s="73">
        <f t="shared" si="6"/>
        <v>0</v>
      </c>
      <c r="AP15" s="73">
        <f t="shared" si="6"/>
        <v>830387.86848865286</v>
      </c>
      <c r="AQ15" s="73">
        <f t="shared" si="6"/>
        <v>2368576.454767359</v>
      </c>
      <c r="AR15" s="73">
        <f t="shared" si="6"/>
        <v>509639.92948738427</v>
      </c>
      <c r="AS15" s="73">
        <f t="shared" si="6"/>
        <v>2065889.7328917135</v>
      </c>
      <c r="AT15" s="73">
        <f t="shared" si="6"/>
        <v>531528.3635120939</v>
      </c>
      <c r="AU15" s="73">
        <f t="shared" si="6"/>
        <v>1610508.8991964411</v>
      </c>
      <c r="AV15" s="73">
        <f t="shared" si="6"/>
        <v>814423.14733693004</v>
      </c>
      <c r="AW15" s="73">
        <f t="shared" si="6"/>
        <v>722358.65576362354</v>
      </c>
      <c r="AX15" s="73">
        <f t="shared" si="6"/>
        <v>275199.56103590614</v>
      </c>
      <c r="AY15" s="73">
        <f t="shared" si="6"/>
        <v>357978.62658660457</v>
      </c>
      <c r="AZ15" s="73">
        <f t="shared" si="6"/>
        <v>87647.069269385189</v>
      </c>
      <c r="BA15" s="73">
        <f t="shared" si="6"/>
        <v>529823.93279520597</v>
      </c>
      <c r="BB15" s="73">
        <f t="shared" si="6"/>
        <v>0</v>
      </c>
      <c r="BC15" s="73">
        <f t="shared" si="6"/>
        <v>0</v>
      </c>
      <c r="BD15" s="73">
        <f t="shared" si="6"/>
        <v>921031.25119806617</v>
      </c>
      <c r="BE15" s="73">
        <f t="shared" si="6"/>
        <v>0</v>
      </c>
      <c r="BF15" s="73">
        <f t="shared" si="6"/>
        <v>4200224.1215087743</v>
      </c>
      <c r="BG15" s="73">
        <f t="shared" si="6"/>
        <v>742595.88124334975</v>
      </c>
      <c r="BH15" s="73">
        <f t="shared" si="6"/>
        <v>100844.21001822595</v>
      </c>
      <c r="BI15" s="73">
        <f t="shared" si="6"/>
        <v>0</v>
      </c>
      <c r="BJ15" s="73">
        <f t="shared" si="6"/>
        <v>1536900.5900268459</v>
      </c>
      <c r="BK15" s="73">
        <f t="shared" si="6"/>
        <v>0</v>
      </c>
      <c r="BL15" s="73">
        <f t="shared" si="6"/>
        <v>1619118.7447021257</v>
      </c>
      <c r="BM15" s="73">
        <f t="shared" si="6"/>
        <v>0</v>
      </c>
      <c r="BN15" s="73">
        <f t="shared" si="6"/>
        <v>0</v>
      </c>
      <c r="BO15" s="73">
        <f t="shared" si="6"/>
        <v>0</v>
      </c>
      <c r="BP15" s="73">
        <f t="shared" ref="BP15:CJ15" si="7">SUM(BP10:BP14)</f>
        <v>0</v>
      </c>
      <c r="BQ15" s="73">
        <f t="shared" si="7"/>
        <v>0</v>
      </c>
      <c r="BR15" s="73">
        <f t="shared" si="7"/>
        <v>0</v>
      </c>
      <c r="BS15" s="73">
        <f t="shared" si="7"/>
        <v>0</v>
      </c>
      <c r="BT15" s="73">
        <f t="shared" si="7"/>
        <v>0</v>
      </c>
      <c r="BU15" s="73">
        <f t="shared" si="7"/>
        <v>0</v>
      </c>
      <c r="BV15" s="73">
        <f t="shared" si="7"/>
        <v>0</v>
      </c>
      <c r="BW15" s="73">
        <f t="shared" si="7"/>
        <v>0</v>
      </c>
      <c r="BX15" s="73">
        <f t="shared" si="7"/>
        <v>0</v>
      </c>
      <c r="BY15" s="73">
        <f t="shared" si="7"/>
        <v>0</v>
      </c>
      <c r="BZ15" s="73">
        <f t="shared" si="7"/>
        <v>0</v>
      </c>
      <c r="CA15" s="73">
        <f t="shared" si="7"/>
        <v>0</v>
      </c>
      <c r="CB15" s="73">
        <f t="shared" si="7"/>
        <v>0</v>
      </c>
      <c r="CC15" s="73">
        <f t="shared" si="7"/>
        <v>0</v>
      </c>
      <c r="CD15" s="73">
        <f t="shared" si="7"/>
        <v>0</v>
      </c>
      <c r="CE15" s="73">
        <f t="shared" si="7"/>
        <v>0</v>
      </c>
      <c r="CF15" s="73">
        <f t="shared" si="7"/>
        <v>0</v>
      </c>
      <c r="CG15" s="73">
        <f t="shared" si="7"/>
        <v>0</v>
      </c>
      <c r="CH15" s="73">
        <f t="shared" si="7"/>
        <v>0</v>
      </c>
      <c r="CI15" s="73">
        <f t="shared" si="7"/>
        <v>0</v>
      </c>
      <c r="CJ15" s="73">
        <f t="shared" si="7"/>
        <v>0</v>
      </c>
    </row>
    <row r="16" spans="1:88" x14ac:dyDescent="0.35">
      <c r="C16" s="63" t="str">
        <f t="shared" ref="C16:BN16" si="8">IF(C15=C5,"Match", "ERROR")</f>
        <v>Match</v>
      </c>
      <c r="D16" s="63" t="str">
        <f t="shared" si="8"/>
        <v>Match</v>
      </c>
      <c r="E16" s="63" t="str">
        <f>IF(E15=E5,"Match", "ERROR")</f>
        <v>Match</v>
      </c>
      <c r="F16" s="63" t="str">
        <f t="shared" si="8"/>
        <v>Match</v>
      </c>
      <c r="G16" s="63" t="str">
        <f t="shared" si="8"/>
        <v>Match</v>
      </c>
      <c r="H16" s="63" t="str">
        <f t="shared" si="8"/>
        <v>Match</v>
      </c>
      <c r="I16" s="63" t="str">
        <f t="shared" si="8"/>
        <v>Match</v>
      </c>
      <c r="J16" s="63" t="str">
        <f t="shared" si="8"/>
        <v>Match</v>
      </c>
      <c r="K16" s="63" t="str">
        <f t="shared" si="8"/>
        <v>Match</v>
      </c>
      <c r="L16" s="63" t="str">
        <f t="shared" si="8"/>
        <v>Match</v>
      </c>
      <c r="M16" s="63" t="str">
        <f t="shared" si="8"/>
        <v>Match</v>
      </c>
      <c r="N16" s="63" t="str">
        <f t="shared" si="8"/>
        <v>Match</v>
      </c>
      <c r="O16" s="63" t="str">
        <f t="shared" si="8"/>
        <v>Match</v>
      </c>
      <c r="P16" s="63" t="str">
        <f t="shared" si="8"/>
        <v>Match</v>
      </c>
      <c r="Q16" s="63" t="str">
        <f t="shared" si="8"/>
        <v>Match</v>
      </c>
      <c r="R16" s="63" t="str">
        <f t="shared" si="8"/>
        <v>Match</v>
      </c>
      <c r="S16" s="63" t="str">
        <f t="shared" si="8"/>
        <v>Match</v>
      </c>
      <c r="T16" s="63" t="str">
        <f t="shared" si="8"/>
        <v>Match</v>
      </c>
      <c r="U16" s="63" t="str">
        <f t="shared" si="8"/>
        <v>Match</v>
      </c>
      <c r="V16" s="63" t="str">
        <f t="shared" si="8"/>
        <v>Match</v>
      </c>
      <c r="W16" s="63" t="str">
        <f t="shared" si="8"/>
        <v>Match</v>
      </c>
      <c r="X16" s="63" t="str">
        <f t="shared" si="8"/>
        <v>Match</v>
      </c>
      <c r="Y16" s="63" t="str">
        <f t="shared" si="8"/>
        <v>Match</v>
      </c>
      <c r="Z16" s="63" t="str">
        <f t="shared" si="8"/>
        <v>Match</v>
      </c>
      <c r="AA16" s="63" t="str">
        <f t="shared" si="8"/>
        <v>Match</v>
      </c>
      <c r="AB16" s="63" t="str">
        <f t="shared" si="8"/>
        <v>Match</v>
      </c>
      <c r="AC16" s="63" t="str">
        <f t="shared" si="8"/>
        <v>Match</v>
      </c>
      <c r="AD16" s="63" t="str">
        <f t="shared" si="8"/>
        <v>Match</v>
      </c>
      <c r="AE16" s="63" t="str">
        <f t="shared" si="8"/>
        <v>Match</v>
      </c>
      <c r="AF16" s="63" t="str">
        <f t="shared" si="8"/>
        <v>Match</v>
      </c>
      <c r="AG16" s="63" t="str">
        <f t="shared" si="8"/>
        <v>Match</v>
      </c>
      <c r="AH16" s="63" t="str">
        <f t="shared" si="8"/>
        <v>Match</v>
      </c>
      <c r="AI16" s="63" t="str">
        <f t="shared" si="8"/>
        <v>Match</v>
      </c>
      <c r="AJ16" s="63" t="str">
        <f t="shared" si="8"/>
        <v>Match</v>
      </c>
      <c r="AK16" s="63" t="str">
        <f t="shared" si="8"/>
        <v>Match</v>
      </c>
      <c r="AL16" s="63" t="str">
        <f t="shared" si="8"/>
        <v>Match</v>
      </c>
      <c r="AM16" s="63" t="str">
        <f t="shared" si="8"/>
        <v>Match</v>
      </c>
      <c r="AN16" s="63" t="str">
        <f t="shared" si="8"/>
        <v>Match</v>
      </c>
      <c r="AO16" s="63" t="str">
        <f t="shared" si="8"/>
        <v>Match</v>
      </c>
      <c r="AP16" s="63" t="str">
        <f t="shared" si="8"/>
        <v>Match</v>
      </c>
      <c r="AQ16" s="63" t="str">
        <f t="shared" si="8"/>
        <v>Match</v>
      </c>
      <c r="AR16" s="63" t="str">
        <f t="shared" si="8"/>
        <v>Match</v>
      </c>
      <c r="AS16" s="63" t="str">
        <f t="shared" si="8"/>
        <v>Match</v>
      </c>
      <c r="AT16" s="63" t="str">
        <f t="shared" si="8"/>
        <v>Match</v>
      </c>
      <c r="AU16" s="63" t="str">
        <f t="shared" si="8"/>
        <v>Match</v>
      </c>
      <c r="AV16" s="63" t="str">
        <f t="shared" si="8"/>
        <v>Match</v>
      </c>
      <c r="AW16" s="63" t="str">
        <f t="shared" si="8"/>
        <v>Match</v>
      </c>
      <c r="AX16" s="63" t="str">
        <f t="shared" si="8"/>
        <v>Match</v>
      </c>
      <c r="AY16" s="63" t="str">
        <f t="shared" si="8"/>
        <v>Match</v>
      </c>
      <c r="AZ16" s="63" t="str">
        <f t="shared" si="8"/>
        <v>Match</v>
      </c>
      <c r="BA16" s="63" t="str">
        <f t="shared" si="8"/>
        <v>Match</v>
      </c>
      <c r="BB16" s="63" t="str">
        <f t="shared" si="8"/>
        <v>Match</v>
      </c>
      <c r="BC16" s="63" t="str">
        <f t="shared" si="8"/>
        <v>Match</v>
      </c>
      <c r="BD16" s="63" t="str">
        <f t="shared" si="8"/>
        <v>Match</v>
      </c>
      <c r="BE16" s="63" t="str">
        <f t="shared" si="8"/>
        <v>Match</v>
      </c>
      <c r="BF16" s="63" t="str">
        <f t="shared" si="8"/>
        <v>Match</v>
      </c>
      <c r="BG16" s="63" t="str">
        <f t="shared" si="8"/>
        <v>Match</v>
      </c>
      <c r="BH16" s="63" t="str">
        <f t="shared" si="8"/>
        <v>Match</v>
      </c>
      <c r="BI16" s="63" t="str">
        <f t="shared" si="8"/>
        <v>Match</v>
      </c>
      <c r="BJ16" s="63" t="str">
        <f t="shared" si="8"/>
        <v>Match</v>
      </c>
      <c r="BK16" s="63" t="str">
        <f t="shared" si="8"/>
        <v>Match</v>
      </c>
      <c r="BL16" s="63" t="str">
        <f t="shared" si="8"/>
        <v>Match</v>
      </c>
      <c r="BM16" s="63" t="str">
        <f t="shared" si="8"/>
        <v>Match</v>
      </c>
      <c r="BN16" s="63" t="str">
        <f t="shared" si="8"/>
        <v>Match</v>
      </c>
      <c r="BO16" s="63" t="str">
        <f t="shared" ref="BO16:CJ16" si="9">IF(BO15=BO5,"Match", "ERROR")</f>
        <v>Match</v>
      </c>
      <c r="BP16" s="63" t="str">
        <f t="shared" si="9"/>
        <v>Match</v>
      </c>
      <c r="BQ16" s="63" t="str">
        <f t="shared" si="9"/>
        <v>Match</v>
      </c>
      <c r="BR16" s="63" t="str">
        <f t="shared" si="9"/>
        <v>Match</v>
      </c>
      <c r="BS16" s="63" t="str">
        <f t="shared" si="9"/>
        <v>Match</v>
      </c>
      <c r="BT16" s="63" t="str">
        <f t="shared" si="9"/>
        <v>Match</v>
      </c>
      <c r="BU16" s="63" t="str">
        <f t="shared" si="9"/>
        <v>Match</v>
      </c>
      <c r="BV16" s="63" t="str">
        <f t="shared" si="9"/>
        <v>Match</v>
      </c>
      <c r="BW16" s="63" t="str">
        <f t="shared" si="9"/>
        <v>Match</v>
      </c>
      <c r="BX16" s="63" t="str">
        <f t="shared" si="9"/>
        <v>Match</v>
      </c>
      <c r="BY16" s="63" t="str">
        <f t="shared" si="9"/>
        <v>Match</v>
      </c>
      <c r="BZ16" s="63" t="str">
        <f t="shared" si="9"/>
        <v>Match</v>
      </c>
      <c r="CA16" s="63" t="str">
        <f t="shared" si="9"/>
        <v>Match</v>
      </c>
      <c r="CB16" s="63" t="str">
        <f t="shared" si="9"/>
        <v>Match</v>
      </c>
      <c r="CC16" s="63" t="str">
        <f t="shared" si="9"/>
        <v>Match</v>
      </c>
      <c r="CD16" s="63" t="str">
        <f t="shared" si="9"/>
        <v>Match</v>
      </c>
      <c r="CE16" s="63" t="str">
        <f t="shared" si="9"/>
        <v>Match</v>
      </c>
      <c r="CF16" s="63" t="str">
        <f t="shared" si="9"/>
        <v>Match</v>
      </c>
      <c r="CG16" s="63" t="str">
        <f t="shared" si="9"/>
        <v>Match</v>
      </c>
      <c r="CH16" s="63" t="str">
        <f t="shared" si="9"/>
        <v>Match</v>
      </c>
      <c r="CI16" s="63" t="str">
        <f t="shared" si="9"/>
        <v>Match</v>
      </c>
      <c r="CJ16" s="63" t="str">
        <f t="shared" si="9"/>
        <v>Match</v>
      </c>
    </row>
    <row r="19" spans="5:40" x14ac:dyDescent="0.35">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row>
    <row r="20" spans="5:40" ht="15" customHeight="1" x14ac:dyDescent="0.35"/>
    <row r="32" spans="5:40" ht="15" customHeight="1" x14ac:dyDescent="0.35"/>
  </sheetData>
  <mergeCells count="1">
    <mergeCell ref="A9:A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Z79"/>
  <sheetViews>
    <sheetView tabSelected="1" topLeftCell="A32" zoomScale="80" zoomScaleNormal="80" workbookViewId="0">
      <pane xSplit="40" topLeftCell="BK1" activePane="topRight" state="frozen"/>
      <selection pane="topRight" activeCell="A78" sqref="A78"/>
    </sheetView>
  </sheetViews>
  <sheetFormatPr defaultColWidth="9.36328125" defaultRowHeight="14.5" x14ac:dyDescent="0.35"/>
  <cols>
    <col min="1" max="1" width="54.54296875" style="56" customWidth="1"/>
    <col min="2" max="2" width="11.36328125" style="56" bestFit="1" customWidth="1"/>
    <col min="3" max="40" width="15.6328125" style="56" hidden="1" customWidth="1"/>
    <col min="41" max="43" width="15.6328125" style="56" customWidth="1"/>
    <col min="44" max="44" width="16.36328125" style="56" bestFit="1" customWidth="1"/>
    <col min="45" max="88" width="15.6328125" style="56" customWidth="1"/>
    <col min="89" max="16384" width="9.36328125" style="56"/>
  </cols>
  <sheetData>
    <row r="1" spans="1:104" ht="45" customHeight="1" x14ac:dyDescent="0.35">
      <c r="A1" s="86" t="s">
        <v>70</v>
      </c>
      <c r="B1" s="86"/>
      <c r="C1" s="86"/>
      <c r="D1" s="87"/>
      <c r="E1" s="87"/>
      <c r="BB1" s="291"/>
      <c r="BC1" s="291"/>
      <c r="BD1" s="291"/>
      <c r="BE1" s="291"/>
      <c r="BF1" s="291"/>
      <c r="BG1" s="291"/>
      <c r="BH1" s="291"/>
      <c r="BK1" s="233" t="s">
        <v>174</v>
      </c>
      <c r="BM1" s="134"/>
      <c r="BN1" s="134"/>
      <c r="BO1" s="134"/>
      <c r="BP1" s="134"/>
      <c r="BQ1" s="134"/>
    </row>
    <row r="2" spans="1:104" ht="20.149999999999999" hidden="1" customHeight="1" thickBot="1" x14ac:dyDescent="0.6">
      <c r="A2" s="295" t="s">
        <v>66</v>
      </c>
      <c r="B2" s="295"/>
      <c r="C2" s="295"/>
      <c r="D2" s="295"/>
      <c r="E2" s="295"/>
      <c r="F2" s="295"/>
      <c r="G2" s="295"/>
      <c r="H2" s="295"/>
      <c r="I2" s="295"/>
      <c r="J2" s="295"/>
      <c r="K2" s="295"/>
      <c r="L2" s="295"/>
      <c r="M2" s="295"/>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128" t="s">
        <v>127</v>
      </c>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row>
    <row r="3" spans="1:104" hidden="1" x14ac:dyDescent="0.35">
      <c r="A3" s="293" t="s">
        <v>65</v>
      </c>
      <c r="B3" s="81" t="s">
        <v>69</v>
      </c>
      <c r="C3" s="53">
        <v>42370</v>
      </c>
      <c r="D3" s="53">
        <v>42401</v>
      </c>
      <c r="E3" s="51">
        <v>42430</v>
      </c>
      <c r="F3" s="51">
        <v>42461</v>
      </c>
      <c r="G3" s="58">
        <v>42491</v>
      </c>
      <c r="H3" s="51">
        <v>42522</v>
      </c>
      <c r="I3" s="51">
        <v>42552</v>
      </c>
      <c r="J3" s="51">
        <v>42583</v>
      </c>
      <c r="K3" s="51">
        <v>42614</v>
      </c>
      <c r="L3" s="51">
        <v>42644</v>
      </c>
      <c r="M3" s="51">
        <v>42675</v>
      </c>
      <c r="N3" s="51">
        <v>42705</v>
      </c>
      <c r="O3" s="51">
        <v>42736</v>
      </c>
      <c r="P3" s="51">
        <v>42767</v>
      </c>
      <c r="Q3" s="52">
        <v>42795</v>
      </c>
      <c r="R3" s="52">
        <v>42826</v>
      </c>
      <c r="S3" s="52">
        <v>42856</v>
      </c>
      <c r="T3" s="52">
        <v>42887</v>
      </c>
      <c r="U3" s="52">
        <v>42917</v>
      </c>
      <c r="V3" s="52">
        <v>42948</v>
      </c>
      <c r="W3" s="52">
        <v>42979</v>
      </c>
      <c r="X3" s="52">
        <v>43009</v>
      </c>
      <c r="Y3" s="52">
        <v>43040</v>
      </c>
      <c r="Z3" s="52">
        <v>43070</v>
      </c>
      <c r="AA3" s="52">
        <v>43101</v>
      </c>
      <c r="AB3" s="52">
        <v>43132</v>
      </c>
      <c r="AC3" s="53">
        <v>43160</v>
      </c>
      <c r="AD3" s="53">
        <v>43191</v>
      </c>
      <c r="AE3" s="53">
        <v>43221</v>
      </c>
      <c r="AF3" s="53">
        <v>43252</v>
      </c>
      <c r="AG3" s="53">
        <v>43282</v>
      </c>
      <c r="AH3" s="53">
        <v>43313</v>
      </c>
      <c r="AI3" s="53">
        <v>43344</v>
      </c>
      <c r="AJ3" s="53">
        <v>43374</v>
      </c>
      <c r="AK3" s="53">
        <v>43405</v>
      </c>
      <c r="AL3" s="53">
        <v>43435</v>
      </c>
      <c r="AM3" s="53">
        <v>43466</v>
      </c>
      <c r="AN3" s="53">
        <v>43497</v>
      </c>
      <c r="AO3" s="51">
        <v>43525</v>
      </c>
      <c r="AP3" s="51">
        <v>43556</v>
      </c>
      <c r="AQ3" s="51">
        <v>43586</v>
      </c>
      <c r="AR3" s="51">
        <v>43617</v>
      </c>
      <c r="AS3" s="51">
        <v>43647</v>
      </c>
      <c r="AT3" s="51">
        <v>43678</v>
      </c>
      <c r="AU3" s="51">
        <v>43709</v>
      </c>
      <c r="AV3" s="51">
        <v>43739</v>
      </c>
      <c r="AW3" s="51">
        <v>43770</v>
      </c>
      <c r="AX3" s="51">
        <v>43800</v>
      </c>
      <c r="AY3" s="51">
        <v>43831</v>
      </c>
      <c r="AZ3" s="51">
        <v>43862</v>
      </c>
      <c r="BA3" s="52">
        <v>43891</v>
      </c>
      <c r="BB3" s="52">
        <v>43922</v>
      </c>
      <c r="BC3" s="52">
        <v>43952</v>
      </c>
      <c r="BD3" s="52">
        <v>43983</v>
      </c>
      <c r="BE3" s="52">
        <v>44013</v>
      </c>
      <c r="BF3" s="52">
        <v>44044</v>
      </c>
      <c r="BG3" s="52">
        <v>44075</v>
      </c>
      <c r="BH3" s="52">
        <v>44105</v>
      </c>
      <c r="BI3" s="52">
        <v>44136</v>
      </c>
      <c r="BJ3" s="52">
        <v>44166</v>
      </c>
      <c r="BK3" s="52">
        <v>44197</v>
      </c>
      <c r="BL3" s="52">
        <v>44228</v>
      </c>
      <c r="BM3" s="53">
        <v>44256</v>
      </c>
      <c r="BN3" s="53">
        <v>44287</v>
      </c>
      <c r="BO3" s="53">
        <v>44317</v>
      </c>
      <c r="BP3" s="53">
        <v>44348</v>
      </c>
      <c r="BQ3" s="53">
        <v>44378</v>
      </c>
      <c r="BR3" s="53">
        <v>44409</v>
      </c>
      <c r="BS3" s="53">
        <v>44440</v>
      </c>
      <c r="BT3" s="53">
        <v>44470</v>
      </c>
      <c r="BU3" s="53">
        <v>44501</v>
      </c>
      <c r="BV3" s="53">
        <v>44531</v>
      </c>
      <c r="BW3" s="53">
        <v>44562</v>
      </c>
      <c r="BX3" s="53">
        <v>44593</v>
      </c>
      <c r="BY3" s="51">
        <v>44621</v>
      </c>
      <c r="BZ3" s="51">
        <v>44652</v>
      </c>
      <c r="CA3" s="51">
        <v>44682</v>
      </c>
      <c r="CB3" s="51">
        <v>44713</v>
      </c>
      <c r="CC3" s="51">
        <v>44743</v>
      </c>
      <c r="CD3" s="51">
        <v>44774</v>
      </c>
      <c r="CE3" s="51">
        <v>44805</v>
      </c>
      <c r="CF3" s="51">
        <v>44835</v>
      </c>
      <c r="CG3" s="51">
        <v>44866</v>
      </c>
      <c r="CH3" s="51">
        <v>44896</v>
      </c>
      <c r="CI3" s="51">
        <v>44927</v>
      </c>
      <c r="CJ3" s="51">
        <v>44958</v>
      </c>
    </row>
    <row r="4" spans="1:104" hidden="1" x14ac:dyDescent="0.35">
      <c r="A4" s="294"/>
      <c r="B4" s="80" t="s">
        <v>36</v>
      </c>
      <c r="C4" s="26"/>
      <c r="D4" s="26"/>
      <c r="E4" s="26">
        <f>IF('TD Calc. NLI (Monthly)'!E10=0,0,'TD Calc. NLI (Monthly)'!E10)</f>
        <v>0</v>
      </c>
      <c r="F4" s="26">
        <f>IF('TD Calc. NLI (Monthly)'!F10=0,0,E4+'TD Calc. NLI (Monthly)'!F10)</f>
        <v>0</v>
      </c>
      <c r="G4" s="26">
        <f>IF('TD Calc. NLI (Monthly)'!G10=0,0,F4+'TD Calc. NLI (Monthly)'!G10)</f>
        <v>0</v>
      </c>
      <c r="H4" s="26">
        <f>IF('TD Calc. NLI (Monthly)'!H10=0,0,G4+'TD Calc. NLI (Monthly)'!H10)</f>
        <v>0</v>
      </c>
      <c r="I4" s="26">
        <f>IF('TD Calc. NLI (Monthly)'!I10=0,0,H4+'TD Calc. NLI (Monthly)'!I10)</f>
        <v>0</v>
      </c>
      <c r="J4" s="26">
        <f>IF('TD Calc. NLI (Monthly)'!J10=0,0,I4+'TD Calc. NLI (Monthly)'!J10)</f>
        <v>0</v>
      </c>
      <c r="K4" s="26">
        <f>IF('TD Calc. NLI (Monthly)'!K10=0,0,J4+'TD Calc. NLI (Monthly)'!K10)</f>
        <v>0</v>
      </c>
      <c r="L4" s="26">
        <f>IF('TD Calc. NLI (Monthly)'!L10=0,0,K4+'TD Calc. NLI (Monthly)'!L10)</f>
        <v>0</v>
      </c>
      <c r="M4" s="26">
        <f>IF('TD Calc. NLI (Monthly)'!M10=0,0,L4+'TD Calc. NLI (Monthly)'!M10)</f>
        <v>0</v>
      </c>
      <c r="N4" s="26">
        <f>IF('TD Calc. NLI (Monthly)'!N10=0,0,M4+'TD Calc. NLI (Monthly)'!N10)</f>
        <v>0</v>
      </c>
      <c r="O4" s="26">
        <f>IF('TD Calc. NLI (Monthly)'!O10=0,0,N4+'TD Calc. NLI (Monthly)'!O10)</f>
        <v>0</v>
      </c>
      <c r="P4" s="26">
        <f>IF('TD Calc. NLI (Monthly)'!P10=0,0,O4+'TD Calc. NLI (Monthly)'!P10)</f>
        <v>0</v>
      </c>
      <c r="Q4" s="26">
        <f>IF('TD Calc. NLI (Monthly)'!Q10=0,0,P4+'TD Calc. NLI (Monthly)'!Q10)</f>
        <v>0</v>
      </c>
      <c r="R4" s="26">
        <f>IF('TD Calc. NLI (Monthly)'!R10=0,0,Q4+'TD Calc. NLI (Monthly)'!R10)</f>
        <v>0</v>
      </c>
      <c r="S4" s="26">
        <f>IF('TD Calc. NLI (Monthly)'!S10=0,0,R4+'TD Calc. NLI (Monthly)'!S10)</f>
        <v>0</v>
      </c>
      <c r="T4" s="26">
        <f>IF('TD Calc. NLI (Monthly)'!T10=0,0,S4+'TD Calc. NLI (Monthly)'!T10)</f>
        <v>0</v>
      </c>
      <c r="U4" s="26">
        <f>IF('TD Calc. NLI (Monthly)'!U10=0,0,T4+'TD Calc. NLI (Monthly)'!U10)</f>
        <v>0</v>
      </c>
      <c r="V4" s="26">
        <f>IF('TD Calc. NLI (Monthly)'!V10=0,0,U4+'TD Calc. NLI (Monthly)'!V10)</f>
        <v>0</v>
      </c>
      <c r="W4" s="26">
        <f>IF('TD Calc. NLI (Monthly)'!W10=0,0,V4+'TD Calc. NLI (Monthly)'!W10)</f>
        <v>0</v>
      </c>
      <c r="X4" s="26">
        <f>IF('TD Calc. NLI (Monthly)'!X10=0,0,W4+'TD Calc. NLI (Monthly)'!X10)</f>
        <v>0</v>
      </c>
      <c r="Y4" s="26">
        <f>IF('TD Calc. NLI (Monthly)'!Y10=0,0,X4+'TD Calc. NLI (Monthly)'!Y10)</f>
        <v>0</v>
      </c>
      <c r="Z4" s="26">
        <f>IF('TD Calc. NLI (Monthly)'!Z10=0,0,Y4+'TD Calc. NLI (Monthly)'!Z10)</f>
        <v>0</v>
      </c>
      <c r="AA4" s="26">
        <f>IF('TD Calc. NLI (Monthly)'!AA10=0,0,Z4+'TD Calc. NLI (Monthly)'!AA10)</f>
        <v>0</v>
      </c>
      <c r="AB4" s="26">
        <f>IF('TD Calc. NLI (Monthly)'!AB10=0,0,AA4+'TD Calc. NLI (Monthly)'!AB10)</f>
        <v>0</v>
      </c>
      <c r="AC4" s="26">
        <f>IF('TD Calc. NLI (Monthly)'!AC10=0,0,AB4+'TD Calc. NLI (Monthly)'!AC10)</f>
        <v>0</v>
      </c>
      <c r="AD4" s="26">
        <f>IF('TD Calc. NLI (Monthly)'!AD10=0,0,AC4+'TD Calc. NLI (Monthly)'!AD10)</f>
        <v>0</v>
      </c>
      <c r="AE4" s="26">
        <f>IF('TD Calc. NLI (Monthly)'!AE10=0,0,AD4+'TD Calc. NLI (Monthly)'!AE10)</f>
        <v>0</v>
      </c>
      <c r="AF4" s="26">
        <f>IF('TD Calc. NLI (Monthly)'!AF10=0,0,AE4+'TD Calc. NLI (Monthly)'!AF10)</f>
        <v>0</v>
      </c>
      <c r="AG4" s="26">
        <f>IF('TD Calc. NLI (Monthly)'!AG10=0,0,AF4+'TD Calc. NLI (Monthly)'!AG10)</f>
        <v>0</v>
      </c>
      <c r="AH4" s="26">
        <f>IF('TD Calc. NLI (Monthly)'!AH10=0,0,AG4+'TD Calc. NLI (Monthly)'!AH10)</f>
        <v>0</v>
      </c>
      <c r="AI4" s="26">
        <f>IF('TD Calc. NLI (Monthly)'!AI10=0,0,AH4+'TD Calc. NLI (Monthly)'!AI10)</f>
        <v>0</v>
      </c>
      <c r="AJ4" s="26">
        <f>IF('TD Calc. NLI (Monthly)'!AJ10=0,0,AI4+'TD Calc. NLI (Monthly)'!AJ10)</f>
        <v>0</v>
      </c>
      <c r="AK4" s="26">
        <f>IF('TD Calc. NLI (Monthly)'!AK10=0,0,AJ4+'TD Calc. NLI (Monthly)'!AK10)</f>
        <v>0</v>
      </c>
      <c r="AL4" s="26">
        <f>IF('TD Calc. NLI (Monthly)'!AL10=0,0,AK4+'TD Calc. NLI (Monthly)'!AL10)</f>
        <v>0</v>
      </c>
      <c r="AM4" s="26">
        <f>IF('TD Calc. NLI (Monthly)'!AM10=0,0,AL4+'TD Calc. NLI (Monthly)'!AM10)</f>
        <v>0</v>
      </c>
      <c r="AN4" s="26">
        <f>IF('TD Calc. NLI (Monthly)'!AN10=0,0,AM4+'TD Calc. NLI (Monthly)'!AN10)</f>
        <v>0</v>
      </c>
      <c r="AO4" s="197">
        <f>AO52</f>
        <v>0</v>
      </c>
      <c r="AP4" s="197">
        <f t="shared" ref="AP4:BR8" si="0">AP52</f>
        <v>0</v>
      </c>
      <c r="AQ4" s="197">
        <f t="shared" si="0"/>
        <v>0</v>
      </c>
      <c r="AR4" s="197">
        <f t="shared" si="0"/>
        <v>0</v>
      </c>
      <c r="AS4" s="197">
        <f t="shared" si="0"/>
        <v>0</v>
      </c>
      <c r="AT4" s="197">
        <f t="shared" si="0"/>
        <v>0</v>
      </c>
      <c r="AU4" s="197">
        <f t="shared" si="0"/>
        <v>0</v>
      </c>
      <c r="AV4" s="197">
        <f t="shared" si="0"/>
        <v>0</v>
      </c>
      <c r="AW4" s="197">
        <f t="shared" si="0"/>
        <v>0</v>
      </c>
      <c r="AX4" s="197">
        <f t="shared" si="0"/>
        <v>0</v>
      </c>
      <c r="AY4" s="197">
        <f t="shared" si="0"/>
        <v>0</v>
      </c>
      <c r="AZ4" s="197">
        <f t="shared" si="0"/>
        <v>0</v>
      </c>
      <c r="BA4" s="197">
        <f t="shared" si="0"/>
        <v>0</v>
      </c>
      <c r="BB4" s="197">
        <f t="shared" si="0"/>
        <v>0</v>
      </c>
      <c r="BC4" s="197">
        <f t="shared" si="0"/>
        <v>0</v>
      </c>
      <c r="BD4" s="197">
        <f t="shared" si="0"/>
        <v>0</v>
      </c>
      <c r="BE4" s="197">
        <f t="shared" si="0"/>
        <v>0</v>
      </c>
      <c r="BF4" s="197">
        <f t="shared" si="0"/>
        <v>0</v>
      </c>
      <c r="BG4" s="197">
        <f t="shared" si="0"/>
        <v>0</v>
      </c>
      <c r="BH4" s="197">
        <f t="shared" si="0"/>
        <v>0</v>
      </c>
      <c r="BI4" s="197">
        <f t="shared" si="0"/>
        <v>0</v>
      </c>
      <c r="BJ4" s="197">
        <f t="shared" si="0"/>
        <v>0</v>
      </c>
      <c r="BK4" s="197">
        <f t="shared" si="0"/>
        <v>0</v>
      </c>
      <c r="BL4" s="197">
        <f t="shared" si="0"/>
        <v>0</v>
      </c>
      <c r="BM4" s="197">
        <f t="shared" si="0"/>
        <v>0</v>
      </c>
      <c r="BN4" s="197">
        <f t="shared" si="0"/>
        <v>0</v>
      </c>
      <c r="BO4" s="197">
        <f t="shared" si="0"/>
        <v>0</v>
      </c>
      <c r="BP4" s="197">
        <f t="shared" si="0"/>
        <v>0</v>
      </c>
      <c r="BQ4" s="197">
        <f t="shared" si="0"/>
        <v>0</v>
      </c>
      <c r="BR4" s="202">
        <f t="shared" si="0"/>
        <v>0</v>
      </c>
      <c r="BS4" s="202">
        <f>BS52</f>
        <v>0</v>
      </c>
      <c r="BT4" s="202">
        <f t="shared" ref="BT4:CJ4" si="1">BT52</f>
        <v>0</v>
      </c>
      <c r="BU4" s="202">
        <f t="shared" si="1"/>
        <v>0</v>
      </c>
      <c r="BV4" s="202">
        <f t="shared" si="1"/>
        <v>0</v>
      </c>
      <c r="BW4" s="202">
        <f t="shared" si="1"/>
        <v>0</v>
      </c>
      <c r="BX4" s="202">
        <f t="shared" si="1"/>
        <v>0</v>
      </c>
      <c r="BY4" s="202">
        <f t="shared" si="1"/>
        <v>0</v>
      </c>
      <c r="BZ4" s="202">
        <f t="shared" si="1"/>
        <v>0</v>
      </c>
      <c r="CA4" s="202">
        <f t="shared" si="1"/>
        <v>0</v>
      </c>
      <c r="CB4" s="202">
        <f t="shared" si="1"/>
        <v>0</v>
      </c>
      <c r="CC4" s="202">
        <f t="shared" si="1"/>
        <v>0</v>
      </c>
      <c r="CD4" s="202">
        <f t="shared" si="1"/>
        <v>0</v>
      </c>
      <c r="CE4" s="202">
        <f t="shared" si="1"/>
        <v>0</v>
      </c>
      <c r="CF4" s="202">
        <f t="shared" si="1"/>
        <v>0</v>
      </c>
      <c r="CG4" s="202">
        <f t="shared" si="1"/>
        <v>0</v>
      </c>
      <c r="CH4" s="202">
        <f t="shared" si="1"/>
        <v>0</v>
      </c>
      <c r="CI4" s="202">
        <f t="shared" si="1"/>
        <v>0</v>
      </c>
      <c r="CJ4" s="202">
        <f t="shared" si="1"/>
        <v>0</v>
      </c>
    </row>
    <row r="5" spans="1:104" s="150" customFormat="1" hidden="1" x14ac:dyDescent="0.35">
      <c r="A5" s="294"/>
      <c r="B5" s="152" t="s">
        <v>37</v>
      </c>
      <c r="C5" s="153"/>
      <c r="D5" s="153"/>
      <c r="E5" s="153">
        <f>IF('TD Calc. NLI (Monthly)'!E11=0,0,'TD Calc. NLI (Monthly)'!E11)</f>
        <v>0</v>
      </c>
      <c r="F5" s="153">
        <f>IF('TD Calc. NLI (Monthly)'!F11=0,0,E5+'TD Calc. NLI (Monthly)'!F11)</f>
        <v>0</v>
      </c>
      <c r="G5" s="153">
        <f>IF('TD Calc. NLI (Monthly)'!G11=0,0,F5+'TD Calc. NLI (Monthly)'!G11)</f>
        <v>0</v>
      </c>
      <c r="H5" s="153">
        <f>IF('TD Calc. NLI (Monthly)'!H11=0,0,G5+'TD Calc. NLI (Monthly)'!H11)</f>
        <v>0</v>
      </c>
      <c r="I5" s="153">
        <f>IF('TD Calc. NLI (Monthly)'!I11=0,0,H5+'TD Calc. NLI (Monthly)'!I11)</f>
        <v>0</v>
      </c>
      <c r="J5" s="153">
        <f>IF('TD Calc. NLI (Monthly)'!J11=0,0,I5+'TD Calc. NLI (Monthly)'!J11)</f>
        <v>0</v>
      </c>
      <c r="K5" s="153">
        <f>IF('TD Calc. NLI (Monthly)'!K11=0,0,J5+'TD Calc. NLI (Monthly)'!K11)</f>
        <v>0</v>
      </c>
      <c r="L5" s="153">
        <f>IF('TD Calc. NLI (Monthly)'!L11=0,0,K5+'TD Calc. NLI (Monthly)'!L11)</f>
        <v>0</v>
      </c>
      <c r="M5" s="153">
        <f>IF('TD Calc. NLI (Monthly)'!M11=0,0,L5+'TD Calc. NLI (Monthly)'!M11)</f>
        <v>0</v>
      </c>
      <c r="N5" s="153">
        <f>IF('TD Calc. NLI (Monthly)'!N11=0,0,M5+'TD Calc. NLI (Monthly)'!N11)</f>
        <v>0</v>
      </c>
      <c r="O5" s="153">
        <f>IF('TD Calc. NLI (Monthly)'!O11=0,0,N5+'TD Calc. NLI (Monthly)'!O11)</f>
        <v>0</v>
      </c>
      <c r="P5" s="153">
        <f>IF('TD Calc. NLI (Monthly)'!P11=0,0,O5+'TD Calc. NLI (Monthly)'!P11)</f>
        <v>0</v>
      </c>
      <c r="Q5" s="153">
        <f>IF('TD Calc. NLI (Monthly)'!Q11=0,0,P5+'TD Calc. NLI (Monthly)'!Q11)</f>
        <v>0</v>
      </c>
      <c r="R5" s="153">
        <f>IF('TD Calc. NLI (Monthly)'!R11=0,0,Q5+'TD Calc. NLI (Monthly)'!R11)</f>
        <v>0</v>
      </c>
      <c r="S5" s="153">
        <f>IF('TD Calc. NLI (Monthly)'!S11=0,0,R5+'TD Calc. NLI (Monthly)'!S11)</f>
        <v>0</v>
      </c>
      <c r="T5" s="153">
        <f>IF('TD Calc. NLI (Monthly)'!T11=0,0,S5+'TD Calc. NLI (Monthly)'!T11)</f>
        <v>0</v>
      </c>
      <c r="U5" s="153">
        <f>IF('TD Calc. NLI (Monthly)'!U11=0,0,T5+'TD Calc. NLI (Monthly)'!U11)</f>
        <v>0</v>
      </c>
      <c r="V5" s="153">
        <f>IF('TD Calc. NLI (Monthly)'!V11=0,0,U5+'TD Calc. NLI (Monthly)'!V11)</f>
        <v>0</v>
      </c>
      <c r="W5" s="153">
        <f>IF('TD Calc. NLI (Monthly)'!W11=0,0,V5+'TD Calc. NLI (Monthly)'!W11)</f>
        <v>0</v>
      </c>
      <c r="X5" s="153">
        <f>IF('TD Calc. NLI (Monthly)'!X11=0,0,W5+'TD Calc. NLI (Monthly)'!X11)</f>
        <v>0</v>
      </c>
      <c r="Y5" s="153">
        <f>IF('TD Calc. NLI (Monthly)'!Y11=0,0,X5+'TD Calc. NLI (Monthly)'!Y11)</f>
        <v>0</v>
      </c>
      <c r="Z5" s="153">
        <f>IF('TD Calc. NLI (Monthly)'!Z11=0,0,Y5+'TD Calc. NLI (Monthly)'!Z11)</f>
        <v>0</v>
      </c>
      <c r="AA5" s="153">
        <f>IF('TD Calc. NLI (Monthly)'!AA11=0,0,Z5+'TD Calc. NLI (Monthly)'!AA11)</f>
        <v>0</v>
      </c>
      <c r="AB5" s="153">
        <f>IF('TD Calc. NLI (Monthly)'!AB11=0,0,AA5+'TD Calc. NLI (Monthly)'!AB11)</f>
        <v>0</v>
      </c>
      <c r="AC5" s="153">
        <f>IF('TD Calc. NLI (Monthly)'!AC11=0,0,AB5+'TD Calc. NLI (Monthly)'!AC11)</f>
        <v>0</v>
      </c>
      <c r="AD5" s="153">
        <f>IF('TD Calc. NLI (Monthly)'!AD11=0,0,AC5+'TD Calc. NLI (Monthly)'!AD11)</f>
        <v>0</v>
      </c>
      <c r="AE5" s="153">
        <f>IF('TD Calc. NLI (Monthly)'!AE11=0,0,AD5+'TD Calc. NLI (Monthly)'!AE11)</f>
        <v>0</v>
      </c>
      <c r="AF5" s="153">
        <f>IF('TD Calc. NLI (Monthly)'!AF11=0,0,AE5+'TD Calc. NLI (Monthly)'!AF11)</f>
        <v>0</v>
      </c>
      <c r="AG5" s="153">
        <f>IF('TD Calc. NLI (Monthly)'!AG11=0,0,AF5+'TD Calc. NLI (Monthly)'!AG11)</f>
        <v>0</v>
      </c>
      <c r="AH5" s="153">
        <f>IF('TD Calc. NLI (Monthly)'!AH11=0,0,AG5+'TD Calc. NLI (Monthly)'!AH11)</f>
        <v>0</v>
      </c>
      <c r="AI5" s="153">
        <f>IF('TD Calc. NLI (Monthly)'!AI11=0,0,AH5+'TD Calc. NLI (Monthly)'!AI11)</f>
        <v>0</v>
      </c>
      <c r="AJ5" s="153">
        <f>IF('TD Calc. NLI (Monthly)'!AJ11=0,0,AI5+'TD Calc. NLI (Monthly)'!AJ11)</f>
        <v>0</v>
      </c>
      <c r="AK5" s="153">
        <f>IF('TD Calc. NLI (Monthly)'!AK11=0,0,AJ5+'TD Calc. NLI (Monthly)'!AK11)</f>
        <v>0</v>
      </c>
      <c r="AL5" s="153">
        <f>IF('TD Calc. NLI (Monthly)'!AL11=0,0,AK5+'TD Calc. NLI (Monthly)'!AL11)</f>
        <v>0</v>
      </c>
      <c r="AM5" s="153">
        <f>IF('TD Calc. NLI (Monthly)'!AM11=0,0,AL5+'TD Calc. NLI (Monthly)'!AM11)</f>
        <v>0</v>
      </c>
      <c r="AN5" s="153">
        <f>IF('TD Calc. NLI (Monthly)'!AN11=0,0,AM5+'TD Calc. NLI (Monthly)'!AN11)</f>
        <v>0</v>
      </c>
      <c r="AO5" s="197">
        <f t="shared" ref="AO5:BD8" si="2">AO53</f>
        <v>0</v>
      </c>
      <c r="AP5" s="197">
        <f t="shared" si="2"/>
        <v>342.52</v>
      </c>
      <c r="AQ5" s="197">
        <f t="shared" si="2"/>
        <v>1213.8600000000001</v>
      </c>
      <c r="AR5" s="197">
        <f t="shared" si="2"/>
        <v>1908.8600000000001</v>
      </c>
      <c r="AS5" s="197">
        <f t="shared" si="2"/>
        <v>2794.87</v>
      </c>
      <c r="AT5" s="197">
        <f t="shared" si="2"/>
        <v>5615.03</v>
      </c>
      <c r="AU5" s="197">
        <f t="shared" si="2"/>
        <v>10799.869999999999</v>
      </c>
      <c r="AV5" s="197">
        <f t="shared" si="2"/>
        <v>14619.859999999999</v>
      </c>
      <c r="AW5" s="197">
        <f t="shared" si="2"/>
        <v>17933.11</v>
      </c>
      <c r="AX5" s="197">
        <f t="shared" si="2"/>
        <v>21421.120000000003</v>
      </c>
      <c r="AY5" s="197">
        <f t="shared" si="2"/>
        <v>25097.33</v>
      </c>
      <c r="AZ5" s="197">
        <f t="shared" si="2"/>
        <v>27924.850000000002</v>
      </c>
      <c r="BA5" s="197">
        <f t="shared" si="2"/>
        <v>31132.530000000002</v>
      </c>
      <c r="BB5" s="197">
        <f t="shared" si="2"/>
        <v>31132.530000000002</v>
      </c>
      <c r="BC5" s="197">
        <f t="shared" si="2"/>
        <v>31132.530000000002</v>
      </c>
      <c r="BD5" s="197">
        <f t="shared" si="2"/>
        <v>31132.530000000002</v>
      </c>
      <c r="BE5" s="197">
        <f t="shared" si="0"/>
        <v>31132.530000000002</v>
      </c>
      <c r="BF5" s="197">
        <f t="shared" si="0"/>
        <v>31132.530000000002</v>
      </c>
      <c r="BG5" s="197">
        <f t="shared" si="0"/>
        <v>31132.530000000002</v>
      </c>
      <c r="BH5" s="197">
        <f t="shared" si="0"/>
        <v>31132.530000000002</v>
      </c>
      <c r="BI5" s="197">
        <f t="shared" si="0"/>
        <v>31132.530000000002</v>
      </c>
      <c r="BJ5" s="197">
        <f t="shared" si="0"/>
        <v>31132.530000000002</v>
      </c>
      <c r="BK5" s="197">
        <f t="shared" si="0"/>
        <v>31132.530000000002</v>
      </c>
      <c r="BL5" s="197">
        <f t="shared" si="0"/>
        <v>31388.170000000002</v>
      </c>
      <c r="BM5" s="197">
        <f t="shared" si="0"/>
        <v>31980.510000000002</v>
      </c>
      <c r="BN5" s="197">
        <f t="shared" si="0"/>
        <v>32612.920000000002</v>
      </c>
      <c r="BO5" s="197">
        <f t="shared" si="0"/>
        <v>33505.450000000004</v>
      </c>
      <c r="BP5" s="197">
        <f t="shared" si="0"/>
        <v>35463.840000000004</v>
      </c>
      <c r="BQ5" s="197">
        <f t="shared" si="0"/>
        <v>38039.83</v>
      </c>
      <c r="BR5" s="202">
        <f t="shared" si="0"/>
        <v>40941.42</v>
      </c>
      <c r="BS5" s="202">
        <f t="shared" ref="BS5:CJ5" si="3">BS53</f>
        <v>43196.63</v>
      </c>
      <c r="BT5" s="202">
        <f t="shared" si="3"/>
        <v>44397.68</v>
      </c>
      <c r="BU5" s="202">
        <f t="shared" si="3"/>
        <v>45390.720000000001</v>
      </c>
      <c r="BV5" s="202">
        <f t="shared" si="3"/>
        <v>46413.43</v>
      </c>
      <c r="BW5" s="202">
        <f t="shared" si="3"/>
        <v>47474.53</v>
      </c>
      <c r="BX5" s="202">
        <f t="shared" si="3"/>
        <v>48293.18</v>
      </c>
      <c r="BY5" s="202">
        <f t="shared" si="3"/>
        <v>48293.18</v>
      </c>
      <c r="BZ5" s="202">
        <f t="shared" si="3"/>
        <v>48293.18</v>
      </c>
      <c r="CA5" s="202">
        <f t="shared" si="3"/>
        <v>48293.18</v>
      </c>
      <c r="CB5" s="202">
        <f t="shared" si="3"/>
        <v>48293.18</v>
      </c>
      <c r="CC5" s="202">
        <f t="shared" si="3"/>
        <v>48293.18</v>
      </c>
      <c r="CD5" s="202">
        <f t="shared" si="3"/>
        <v>48293.18</v>
      </c>
      <c r="CE5" s="202">
        <f t="shared" si="3"/>
        <v>48293.18</v>
      </c>
      <c r="CF5" s="202">
        <f t="shared" si="3"/>
        <v>48293.18</v>
      </c>
      <c r="CG5" s="202">
        <f t="shared" si="3"/>
        <v>48293.18</v>
      </c>
      <c r="CH5" s="202">
        <f t="shared" si="3"/>
        <v>48293.18</v>
      </c>
      <c r="CI5" s="202">
        <f t="shared" si="3"/>
        <v>48293.18</v>
      </c>
      <c r="CJ5" s="202">
        <f t="shared" si="3"/>
        <v>48293.18</v>
      </c>
    </row>
    <row r="6" spans="1:104" s="150" customFormat="1" hidden="1" x14ac:dyDescent="0.35">
      <c r="A6" s="294"/>
      <c r="B6" s="152" t="s">
        <v>38</v>
      </c>
      <c r="C6" s="153"/>
      <c r="D6" s="153"/>
      <c r="E6" s="153">
        <f>IF('TD Calc. NLI (Monthly)'!E12=0,0,'TD Calc. NLI (Monthly)'!E12)</f>
        <v>0</v>
      </c>
      <c r="F6" s="153">
        <f>IF('TD Calc. NLI (Monthly)'!F12=0,0,E6+'TD Calc. NLI (Monthly)'!F12)</f>
        <v>0</v>
      </c>
      <c r="G6" s="153">
        <f>IF('TD Calc. NLI (Monthly)'!G12=0,0,F6+'TD Calc. NLI (Monthly)'!G12)</f>
        <v>0</v>
      </c>
      <c r="H6" s="153">
        <f>IF('TD Calc. NLI (Monthly)'!H12=0,0,G6+'TD Calc. NLI (Monthly)'!H12)</f>
        <v>0</v>
      </c>
      <c r="I6" s="153">
        <f>IF('TD Calc. NLI (Monthly)'!I12=0,0,H6+'TD Calc. NLI (Monthly)'!I12)</f>
        <v>0</v>
      </c>
      <c r="J6" s="153">
        <f>IF('TD Calc. NLI (Monthly)'!J12=0,0,I6+'TD Calc. NLI (Monthly)'!J12)</f>
        <v>0</v>
      </c>
      <c r="K6" s="153">
        <f>IF('TD Calc. NLI (Monthly)'!K12=0,0,J6+'TD Calc. NLI (Monthly)'!K12)</f>
        <v>0</v>
      </c>
      <c r="L6" s="153">
        <f>IF('TD Calc. NLI (Monthly)'!L12=0,0,K6+'TD Calc. NLI (Monthly)'!L12)</f>
        <v>0</v>
      </c>
      <c r="M6" s="153">
        <f>IF('TD Calc. NLI (Monthly)'!M12=0,0,L6+'TD Calc. NLI (Monthly)'!M12)</f>
        <v>0</v>
      </c>
      <c r="N6" s="153">
        <f>IF('TD Calc. NLI (Monthly)'!N12=0,0,M6+'TD Calc. NLI (Monthly)'!N12)</f>
        <v>0</v>
      </c>
      <c r="O6" s="153">
        <f>IF('TD Calc. NLI (Monthly)'!O12=0,0,N6+'TD Calc. NLI (Monthly)'!O12)</f>
        <v>0</v>
      </c>
      <c r="P6" s="153">
        <f>IF('TD Calc. NLI (Monthly)'!P12=0,0,O6+'TD Calc. NLI (Monthly)'!P12)</f>
        <v>0</v>
      </c>
      <c r="Q6" s="153">
        <f>IF('TD Calc. NLI (Monthly)'!Q12=0,0,P6+'TD Calc. NLI (Monthly)'!Q12)</f>
        <v>0</v>
      </c>
      <c r="R6" s="153">
        <f>IF('TD Calc. NLI (Monthly)'!R12=0,0,Q6+'TD Calc. NLI (Monthly)'!R12)</f>
        <v>0</v>
      </c>
      <c r="S6" s="153">
        <f>IF('TD Calc. NLI (Monthly)'!S12=0,0,R6+'TD Calc. NLI (Monthly)'!S12)</f>
        <v>0</v>
      </c>
      <c r="T6" s="153">
        <f>IF('TD Calc. NLI (Monthly)'!T12=0,0,S6+'TD Calc. NLI (Monthly)'!T12)</f>
        <v>0</v>
      </c>
      <c r="U6" s="153">
        <f>IF('TD Calc. NLI (Monthly)'!U12=0,0,T6+'TD Calc. NLI (Monthly)'!U12)</f>
        <v>0</v>
      </c>
      <c r="V6" s="153">
        <f>IF('TD Calc. NLI (Monthly)'!V12=0,0,U6+'TD Calc. NLI (Monthly)'!V12)</f>
        <v>0</v>
      </c>
      <c r="W6" s="153">
        <f>IF('TD Calc. NLI (Monthly)'!W12=0,0,V6+'TD Calc. NLI (Monthly)'!W12)</f>
        <v>0</v>
      </c>
      <c r="X6" s="153">
        <f>IF('TD Calc. NLI (Monthly)'!X12=0,0,W6+'TD Calc. NLI (Monthly)'!X12)</f>
        <v>0</v>
      </c>
      <c r="Y6" s="153">
        <f>IF('TD Calc. NLI (Monthly)'!Y12=0,0,X6+'TD Calc. NLI (Monthly)'!Y12)</f>
        <v>0</v>
      </c>
      <c r="Z6" s="153">
        <f>IF('TD Calc. NLI (Monthly)'!Z12=0,0,Y6+'TD Calc. NLI (Monthly)'!Z12)</f>
        <v>0</v>
      </c>
      <c r="AA6" s="153">
        <f>IF('TD Calc. NLI (Monthly)'!AA12=0,0,Z6+'TD Calc. NLI (Monthly)'!AA12)</f>
        <v>0</v>
      </c>
      <c r="AB6" s="153">
        <f>IF('TD Calc. NLI (Monthly)'!AB12=0,0,AA6+'TD Calc. NLI (Monthly)'!AB12)</f>
        <v>0</v>
      </c>
      <c r="AC6" s="153">
        <f>IF('TD Calc. NLI (Monthly)'!AC12=0,0,AB6+'TD Calc. NLI (Monthly)'!AC12)</f>
        <v>0</v>
      </c>
      <c r="AD6" s="153">
        <f>IF('TD Calc. NLI (Monthly)'!AD12=0,0,AC6+'TD Calc. NLI (Monthly)'!AD12)</f>
        <v>0</v>
      </c>
      <c r="AE6" s="153">
        <f>IF('TD Calc. NLI (Monthly)'!AE12=0,0,AD6+'TD Calc. NLI (Monthly)'!AE12)</f>
        <v>0</v>
      </c>
      <c r="AF6" s="153">
        <f>IF('TD Calc. NLI (Monthly)'!AF12=0,0,AE6+'TD Calc. NLI (Monthly)'!AF12)</f>
        <v>0</v>
      </c>
      <c r="AG6" s="153">
        <f>IF('TD Calc. NLI (Monthly)'!AG12=0,0,AF6+'TD Calc. NLI (Monthly)'!AG12)</f>
        <v>0</v>
      </c>
      <c r="AH6" s="153">
        <f>IF('TD Calc. NLI (Monthly)'!AH12=0,0,AG6+'TD Calc. NLI (Monthly)'!AH12)</f>
        <v>0</v>
      </c>
      <c r="AI6" s="153">
        <f>IF('TD Calc. NLI (Monthly)'!AI12=0,0,AH6+'TD Calc. NLI (Monthly)'!AI12)</f>
        <v>0</v>
      </c>
      <c r="AJ6" s="153">
        <f>IF('TD Calc. NLI (Monthly)'!AJ12=0,0,AI6+'TD Calc. NLI (Monthly)'!AJ12)</f>
        <v>0</v>
      </c>
      <c r="AK6" s="153">
        <f>IF('TD Calc. NLI (Monthly)'!AK12=0,0,AJ6+'TD Calc. NLI (Monthly)'!AK12)</f>
        <v>0</v>
      </c>
      <c r="AL6" s="153">
        <f>IF('TD Calc. NLI (Monthly)'!AL12=0,0,AK6+'TD Calc. NLI (Monthly)'!AL12)</f>
        <v>0</v>
      </c>
      <c r="AM6" s="153">
        <f>IF('TD Calc. NLI (Monthly)'!AM12=0,0,AL6+'TD Calc. NLI (Monthly)'!AM12)</f>
        <v>0</v>
      </c>
      <c r="AN6" s="153">
        <f>IF('TD Calc. NLI (Monthly)'!AN12=0,0,AM6+'TD Calc. NLI (Monthly)'!AN12)</f>
        <v>0</v>
      </c>
      <c r="AO6" s="197">
        <f t="shared" si="2"/>
        <v>0</v>
      </c>
      <c r="AP6" s="197">
        <f t="shared" si="0"/>
        <v>690.05</v>
      </c>
      <c r="AQ6" s="197">
        <f t="shared" si="0"/>
        <v>3881.9300000000003</v>
      </c>
      <c r="AR6" s="197">
        <f t="shared" si="0"/>
        <v>23830.35</v>
      </c>
      <c r="AS6" s="197">
        <f t="shared" si="0"/>
        <v>59832.79</v>
      </c>
      <c r="AT6" s="197">
        <f t="shared" si="0"/>
        <v>97955.950000000012</v>
      </c>
      <c r="AU6" s="197">
        <f t="shared" si="0"/>
        <v>126928.13</v>
      </c>
      <c r="AV6" s="197">
        <f t="shared" si="0"/>
        <v>141399.01</v>
      </c>
      <c r="AW6" s="197">
        <f t="shared" si="0"/>
        <v>154940.01</v>
      </c>
      <c r="AX6" s="197">
        <f t="shared" si="0"/>
        <v>171269.94</v>
      </c>
      <c r="AY6" s="197">
        <f t="shared" si="0"/>
        <v>189482.57</v>
      </c>
      <c r="AZ6" s="197">
        <f t="shared" si="0"/>
        <v>205033.54</v>
      </c>
      <c r="BA6" s="197">
        <f t="shared" si="0"/>
        <v>221566.40000000002</v>
      </c>
      <c r="BB6" s="197">
        <f t="shared" si="0"/>
        <v>223852.71000000002</v>
      </c>
      <c r="BC6" s="197">
        <f t="shared" si="0"/>
        <v>226513.58000000002</v>
      </c>
      <c r="BD6" s="197">
        <f t="shared" si="0"/>
        <v>238736.89</v>
      </c>
      <c r="BE6" s="197">
        <f t="shared" si="0"/>
        <v>261590.07</v>
      </c>
      <c r="BF6" s="197">
        <f t="shared" si="0"/>
        <v>282130.34000000003</v>
      </c>
      <c r="BG6" s="197">
        <f t="shared" si="0"/>
        <v>297152.55000000005</v>
      </c>
      <c r="BH6" s="197">
        <f t="shared" si="0"/>
        <v>303863.64000000007</v>
      </c>
      <c r="BI6" s="197">
        <f t="shared" si="0"/>
        <v>310566.4800000001</v>
      </c>
      <c r="BJ6" s="197">
        <f t="shared" si="0"/>
        <v>318693.52000000008</v>
      </c>
      <c r="BK6" s="197">
        <f t="shared" si="0"/>
        <v>327022.82000000007</v>
      </c>
      <c r="BL6" s="197">
        <f t="shared" si="0"/>
        <v>335823.09000000008</v>
      </c>
      <c r="BM6" s="197">
        <f t="shared" si="0"/>
        <v>346156.16000000009</v>
      </c>
      <c r="BN6" s="197">
        <f t="shared" si="0"/>
        <v>354916.1700000001</v>
      </c>
      <c r="BO6" s="197">
        <f t="shared" si="0"/>
        <v>365961.08000000007</v>
      </c>
      <c r="BP6" s="197">
        <f t="shared" si="0"/>
        <v>397868.39000000007</v>
      </c>
      <c r="BQ6" s="197">
        <f t="shared" si="0"/>
        <v>438814.57000000007</v>
      </c>
      <c r="BR6" s="202">
        <f t="shared" si="0"/>
        <v>475224.93000000005</v>
      </c>
      <c r="BS6" s="202">
        <f t="shared" ref="BS6:CJ6" si="4">BS54</f>
        <v>497543.33000000007</v>
      </c>
      <c r="BT6" s="202">
        <f t="shared" si="4"/>
        <v>506487.62000000005</v>
      </c>
      <c r="BU6" s="202">
        <f t="shared" si="4"/>
        <v>515800.27000000008</v>
      </c>
      <c r="BV6" s="202">
        <f t="shared" si="4"/>
        <v>527551.99000000011</v>
      </c>
      <c r="BW6" s="202">
        <f t="shared" si="4"/>
        <v>539557.30000000016</v>
      </c>
      <c r="BX6" s="202">
        <f t="shared" si="4"/>
        <v>549683.83000000019</v>
      </c>
      <c r="BY6" s="202">
        <f t="shared" si="4"/>
        <v>549683.83000000019</v>
      </c>
      <c r="BZ6" s="202">
        <f t="shared" si="4"/>
        <v>549683.83000000019</v>
      </c>
      <c r="CA6" s="202">
        <f t="shared" si="4"/>
        <v>549683.83000000019</v>
      </c>
      <c r="CB6" s="202">
        <f t="shared" si="4"/>
        <v>549683.83000000019</v>
      </c>
      <c r="CC6" s="202">
        <f t="shared" si="4"/>
        <v>549683.83000000019</v>
      </c>
      <c r="CD6" s="202">
        <f t="shared" si="4"/>
        <v>549683.83000000019</v>
      </c>
      <c r="CE6" s="202">
        <f t="shared" si="4"/>
        <v>549683.83000000019</v>
      </c>
      <c r="CF6" s="202">
        <f t="shared" si="4"/>
        <v>549683.83000000019</v>
      </c>
      <c r="CG6" s="202">
        <f t="shared" si="4"/>
        <v>549683.83000000019</v>
      </c>
      <c r="CH6" s="202">
        <f t="shared" si="4"/>
        <v>549683.83000000019</v>
      </c>
      <c r="CI6" s="202">
        <f t="shared" si="4"/>
        <v>549683.83000000019</v>
      </c>
      <c r="CJ6" s="202">
        <f t="shared" si="4"/>
        <v>549683.83000000019</v>
      </c>
    </row>
    <row r="7" spans="1:104" s="150" customFormat="1" hidden="1" x14ac:dyDescent="0.35">
      <c r="A7" s="294"/>
      <c r="B7" s="152" t="s">
        <v>39</v>
      </c>
      <c r="C7" s="153"/>
      <c r="D7" s="153"/>
      <c r="E7" s="153">
        <f>IF('TD Calc. NLI (Monthly)'!E13=0,0,'TD Calc. NLI (Monthly)'!E13)</f>
        <v>0</v>
      </c>
      <c r="F7" s="153">
        <f>IF('TD Calc. NLI (Monthly)'!F13=0,0,E7+'TD Calc. NLI (Monthly)'!F13)</f>
        <v>0</v>
      </c>
      <c r="G7" s="153">
        <f>IF('TD Calc. NLI (Monthly)'!G13=0,0,F7+'TD Calc. NLI (Monthly)'!G13)</f>
        <v>0</v>
      </c>
      <c r="H7" s="153">
        <f>IF('TD Calc. NLI (Monthly)'!H13=0,0,G7+'TD Calc. NLI (Monthly)'!H13)</f>
        <v>0</v>
      </c>
      <c r="I7" s="153">
        <f>IF('TD Calc. NLI (Monthly)'!I13=0,0,H7+'TD Calc. NLI (Monthly)'!I13)</f>
        <v>0</v>
      </c>
      <c r="J7" s="153">
        <f>IF('TD Calc. NLI (Monthly)'!J13=0,0,I7+'TD Calc. NLI (Monthly)'!J13)</f>
        <v>0</v>
      </c>
      <c r="K7" s="153">
        <f>IF('TD Calc. NLI (Monthly)'!K13=0,0,J7+'TD Calc. NLI (Monthly)'!K13)</f>
        <v>0</v>
      </c>
      <c r="L7" s="153">
        <f>IF('TD Calc. NLI (Monthly)'!L13=0,0,K7+'TD Calc. NLI (Monthly)'!L13)</f>
        <v>0</v>
      </c>
      <c r="M7" s="153">
        <f>IF('TD Calc. NLI (Monthly)'!M13=0,0,L7+'TD Calc. NLI (Monthly)'!M13)</f>
        <v>0</v>
      </c>
      <c r="N7" s="153">
        <f>IF('TD Calc. NLI (Monthly)'!N13=0,0,M7+'TD Calc. NLI (Monthly)'!N13)</f>
        <v>0</v>
      </c>
      <c r="O7" s="153">
        <f>IF('TD Calc. NLI (Monthly)'!O13=0,0,N7+'TD Calc. NLI (Monthly)'!O13)</f>
        <v>0</v>
      </c>
      <c r="P7" s="153">
        <f>IF('TD Calc. NLI (Monthly)'!P13=0,0,O7+'TD Calc. NLI (Monthly)'!P13)</f>
        <v>0</v>
      </c>
      <c r="Q7" s="153">
        <f>IF('TD Calc. NLI (Monthly)'!Q13=0,0,P7+'TD Calc. NLI (Monthly)'!Q13)</f>
        <v>0</v>
      </c>
      <c r="R7" s="153">
        <f>IF('TD Calc. NLI (Monthly)'!R13=0,0,Q7+'TD Calc. NLI (Monthly)'!R13)</f>
        <v>0</v>
      </c>
      <c r="S7" s="153">
        <f>IF('TD Calc. NLI (Monthly)'!S13=0,0,R7+'TD Calc. NLI (Monthly)'!S13)</f>
        <v>0</v>
      </c>
      <c r="T7" s="153">
        <f>IF('TD Calc. NLI (Monthly)'!T13=0,0,S7+'TD Calc. NLI (Monthly)'!T13)</f>
        <v>0</v>
      </c>
      <c r="U7" s="153">
        <f>IF('TD Calc. NLI (Monthly)'!U13=0,0,T7+'TD Calc. NLI (Monthly)'!U13)</f>
        <v>0</v>
      </c>
      <c r="V7" s="153">
        <f>IF('TD Calc. NLI (Monthly)'!V13=0,0,U7+'TD Calc. NLI (Monthly)'!V13)</f>
        <v>0</v>
      </c>
      <c r="W7" s="153">
        <f>IF('TD Calc. NLI (Monthly)'!W13=0,0,V7+'TD Calc. NLI (Monthly)'!W13)</f>
        <v>0</v>
      </c>
      <c r="X7" s="153">
        <f>IF('TD Calc. NLI (Monthly)'!X13=0,0,W7+'TD Calc. NLI (Monthly)'!X13)</f>
        <v>0</v>
      </c>
      <c r="Y7" s="153">
        <f>IF('TD Calc. NLI (Monthly)'!Y13=0,0,X7+'TD Calc. NLI (Monthly)'!Y13)</f>
        <v>0</v>
      </c>
      <c r="Z7" s="153">
        <f>IF('TD Calc. NLI (Monthly)'!Z13=0,0,Y7+'TD Calc. NLI (Monthly)'!Z13)</f>
        <v>0</v>
      </c>
      <c r="AA7" s="153">
        <f>IF('TD Calc. NLI (Monthly)'!AA13=0,0,Z7+'TD Calc. NLI (Monthly)'!AA13)</f>
        <v>0</v>
      </c>
      <c r="AB7" s="153">
        <f>IF('TD Calc. NLI (Monthly)'!AB13=0,0,AA7+'TD Calc. NLI (Monthly)'!AB13)</f>
        <v>0</v>
      </c>
      <c r="AC7" s="153">
        <f>IF('TD Calc. NLI (Monthly)'!AC13=0,0,AB7+'TD Calc. NLI (Monthly)'!AC13)</f>
        <v>0</v>
      </c>
      <c r="AD7" s="153">
        <f>IF('TD Calc. NLI (Monthly)'!AD13=0,0,AC7+'TD Calc. NLI (Monthly)'!AD13)</f>
        <v>0</v>
      </c>
      <c r="AE7" s="153">
        <f>IF('TD Calc. NLI (Monthly)'!AE13=0,0,AD7+'TD Calc. NLI (Monthly)'!AE13)</f>
        <v>0</v>
      </c>
      <c r="AF7" s="153">
        <f>IF('TD Calc. NLI (Monthly)'!AF13=0,0,AE7+'TD Calc. NLI (Monthly)'!AF13)</f>
        <v>0</v>
      </c>
      <c r="AG7" s="153">
        <f>IF('TD Calc. NLI (Monthly)'!AG13=0,0,AF7+'TD Calc. NLI (Monthly)'!AG13)</f>
        <v>0</v>
      </c>
      <c r="AH7" s="153">
        <f>IF('TD Calc. NLI (Monthly)'!AH13=0,0,AG7+'TD Calc. NLI (Monthly)'!AH13)</f>
        <v>0</v>
      </c>
      <c r="AI7" s="153">
        <f>IF('TD Calc. NLI (Monthly)'!AI13=0,0,AH7+'TD Calc. NLI (Monthly)'!AI13)</f>
        <v>0</v>
      </c>
      <c r="AJ7" s="153">
        <f>IF('TD Calc. NLI (Monthly)'!AJ13=0,0,AI7+'TD Calc. NLI (Monthly)'!AJ13)</f>
        <v>0</v>
      </c>
      <c r="AK7" s="153">
        <f>IF('TD Calc. NLI (Monthly)'!AK13=0,0,AJ7+'TD Calc. NLI (Monthly)'!AK13)</f>
        <v>0</v>
      </c>
      <c r="AL7" s="153">
        <f>IF('TD Calc. NLI (Monthly)'!AL13=0,0,AK7+'TD Calc. NLI (Monthly)'!AL13)</f>
        <v>0</v>
      </c>
      <c r="AM7" s="153">
        <f>IF('TD Calc. NLI (Monthly)'!AM13=0,0,AL7+'TD Calc. NLI (Monthly)'!AM13)</f>
        <v>0</v>
      </c>
      <c r="AN7" s="153">
        <f>IF('TD Calc. NLI (Monthly)'!AN13=0,0,AM7+'TD Calc. NLI (Monthly)'!AN13)</f>
        <v>0</v>
      </c>
      <c r="AO7" s="197">
        <f t="shared" si="2"/>
        <v>0</v>
      </c>
      <c r="AP7" s="197">
        <f t="shared" si="0"/>
        <v>0</v>
      </c>
      <c r="AQ7" s="197">
        <f t="shared" si="0"/>
        <v>1476.86</v>
      </c>
      <c r="AR7" s="197">
        <f t="shared" si="0"/>
        <v>11105.29</v>
      </c>
      <c r="AS7" s="197">
        <f t="shared" si="0"/>
        <v>23610.9</v>
      </c>
      <c r="AT7" s="197">
        <f t="shared" si="0"/>
        <v>34971.800000000003</v>
      </c>
      <c r="AU7" s="197">
        <f t="shared" si="0"/>
        <v>43384.86</v>
      </c>
      <c r="AV7" s="197">
        <f t="shared" si="0"/>
        <v>47940.65</v>
      </c>
      <c r="AW7" s="197">
        <f t="shared" si="0"/>
        <v>52071.47</v>
      </c>
      <c r="AX7" s="197">
        <f t="shared" si="0"/>
        <v>56434.82</v>
      </c>
      <c r="AY7" s="197">
        <f t="shared" si="0"/>
        <v>61120.41</v>
      </c>
      <c r="AZ7" s="197">
        <f t="shared" si="0"/>
        <v>64854.68</v>
      </c>
      <c r="BA7" s="197">
        <f t="shared" si="0"/>
        <v>69029.509999999995</v>
      </c>
      <c r="BB7" s="197">
        <f t="shared" si="0"/>
        <v>69029.509999999995</v>
      </c>
      <c r="BC7" s="197">
        <f t="shared" si="0"/>
        <v>69029.509999999995</v>
      </c>
      <c r="BD7" s="197">
        <f t="shared" si="0"/>
        <v>69029.509999999995</v>
      </c>
      <c r="BE7" s="197">
        <f t="shared" si="0"/>
        <v>69029.509999999995</v>
      </c>
      <c r="BF7" s="197">
        <f t="shared" si="0"/>
        <v>85843.09</v>
      </c>
      <c r="BG7" s="197">
        <f t="shared" si="0"/>
        <v>105230.48999999999</v>
      </c>
      <c r="BH7" s="197">
        <f t="shared" si="0"/>
        <v>112015.56</v>
      </c>
      <c r="BI7" s="197">
        <f t="shared" si="0"/>
        <v>118182.79</v>
      </c>
      <c r="BJ7" s="197">
        <f t="shared" si="0"/>
        <v>127769.78</v>
      </c>
      <c r="BK7" s="197">
        <f t="shared" si="0"/>
        <v>140267.35999999999</v>
      </c>
      <c r="BL7" s="197">
        <f t="shared" si="0"/>
        <v>150310.66999999998</v>
      </c>
      <c r="BM7" s="197">
        <f t="shared" si="0"/>
        <v>160806.71999999997</v>
      </c>
      <c r="BN7" s="197">
        <f t="shared" si="0"/>
        <v>170582.67999999996</v>
      </c>
      <c r="BO7" s="197">
        <f t="shared" si="0"/>
        <v>184110.32999999996</v>
      </c>
      <c r="BP7" s="197">
        <f t="shared" si="0"/>
        <v>220605.17999999996</v>
      </c>
      <c r="BQ7" s="197">
        <f t="shared" si="0"/>
        <v>268285.14999999997</v>
      </c>
      <c r="BR7" s="202">
        <f t="shared" si="0"/>
        <v>313573.58999999997</v>
      </c>
      <c r="BS7" s="202">
        <f t="shared" ref="BS7:CJ7" si="5">BS55</f>
        <v>343059.99</v>
      </c>
      <c r="BT7" s="202">
        <f t="shared" si="5"/>
        <v>354893.27999999997</v>
      </c>
      <c r="BU7" s="202">
        <f t="shared" si="5"/>
        <v>365267.86</v>
      </c>
      <c r="BV7" s="202">
        <f t="shared" si="5"/>
        <v>377325.31</v>
      </c>
      <c r="BW7" s="202">
        <f t="shared" si="5"/>
        <v>390150.1</v>
      </c>
      <c r="BX7" s="202">
        <f t="shared" si="5"/>
        <v>400480.27999999997</v>
      </c>
      <c r="BY7" s="202">
        <f t="shared" si="5"/>
        <v>400480.27999999997</v>
      </c>
      <c r="BZ7" s="202">
        <f t="shared" si="5"/>
        <v>400480.27999999997</v>
      </c>
      <c r="CA7" s="202">
        <f t="shared" si="5"/>
        <v>400480.27999999997</v>
      </c>
      <c r="CB7" s="202">
        <f t="shared" si="5"/>
        <v>400480.27999999997</v>
      </c>
      <c r="CC7" s="202">
        <f t="shared" si="5"/>
        <v>400480.27999999997</v>
      </c>
      <c r="CD7" s="202">
        <f t="shared" si="5"/>
        <v>400480.27999999997</v>
      </c>
      <c r="CE7" s="202">
        <f t="shared" si="5"/>
        <v>400480.27999999997</v>
      </c>
      <c r="CF7" s="202">
        <f t="shared" si="5"/>
        <v>400480.27999999997</v>
      </c>
      <c r="CG7" s="202">
        <f t="shared" si="5"/>
        <v>400480.27999999997</v>
      </c>
      <c r="CH7" s="202">
        <f t="shared" si="5"/>
        <v>400480.27999999997</v>
      </c>
      <c r="CI7" s="202">
        <f t="shared" si="5"/>
        <v>400480.27999999997</v>
      </c>
      <c r="CJ7" s="202">
        <f t="shared" si="5"/>
        <v>400480.27999999997</v>
      </c>
    </row>
    <row r="8" spans="1:104" s="150" customFormat="1" hidden="1" x14ac:dyDescent="0.35">
      <c r="A8" s="294"/>
      <c r="B8" s="152" t="s">
        <v>40</v>
      </c>
      <c r="C8" s="153"/>
      <c r="D8" s="153"/>
      <c r="E8" s="153">
        <f>IF('TD Calc. NLI (Monthly)'!E14=0,0,'TD Calc. NLI (Monthly)'!E14)</f>
        <v>0</v>
      </c>
      <c r="F8" s="153">
        <f>IF('TD Calc. NLI (Monthly)'!F14=0,0,E8+'TD Calc. NLI (Monthly)'!F14)</f>
        <v>0</v>
      </c>
      <c r="G8" s="153">
        <f>IF('TD Calc. NLI (Monthly)'!G14=0,0,F8+'TD Calc. NLI (Monthly)'!G14)</f>
        <v>0</v>
      </c>
      <c r="H8" s="153">
        <f>IF('TD Calc. NLI (Monthly)'!H14=0,0,G8+'TD Calc. NLI (Monthly)'!H14)</f>
        <v>0</v>
      </c>
      <c r="I8" s="153">
        <f>IF('TD Calc. NLI (Monthly)'!I14=0,0,H8+'TD Calc. NLI (Monthly)'!I14)</f>
        <v>0</v>
      </c>
      <c r="J8" s="153">
        <f>IF('TD Calc. NLI (Monthly)'!J14=0,0,I8+'TD Calc. NLI (Monthly)'!J14)</f>
        <v>0</v>
      </c>
      <c r="K8" s="153">
        <f>IF('TD Calc. NLI (Monthly)'!K14=0,0,J8+'TD Calc. NLI (Monthly)'!K14)</f>
        <v>0</v>
      </c>
      <c r="L8" s="153">
        <f>IF('TD Calc. NLI (Monthly)'!L14=0,0,K8+'TD Calc. NLI (Monthly)'!L14)</f>
        <v>0</v>
      </c>
      <c r="M8" s="153">
        <f>IF('TD Calc. NLI (Monthly)'!M14=0,0,L8+'TD Calc. NLI (Monthly)'!M14)</f>
        <v>0</v>
      </c>
      <c r="N8" s="153">
        <f>IF('TD Calc. NLI (Monthly)'!N14=0,0,M8+'TD Calc. NLI (Monthly)'!N14)</f>
        <v>0</v>
      </c>
      <c r="O8" s="153">
        <f>IF('TD Calc. NLI (Monthly)'!O14=0,0,N8+'TD Calc. NLI (Monthly)'!O14)</f>
        <v>0</v>
      </c>
      <c r="P8" s="153">
        <f>IF('TD Calc. NLI (Monthly)'!P14=0,0,O8+'TD Calc. NLI (Monthly)'!P14)</f>
        <v>0</v>
      </c>
      <c r="Q8" s="153">
        <f>IF('TD Calc. NLI (Monthly)'!Q14=0,0,P8+'TD Calc. NLI (Monthly)'!Q14)</f>
        <v>0</v>
      </c>
      <c r="R8" s="153">
        <f>IF('TD Calc. NLI (Monthly)'!R14=0,0,Q8+'TD Calc. NLI (Monthly)'!R14)</f>
        <v>0</v>
      </c>
      <c r="S8" s="153">
        <f>IF('TD Calc. NLI (Monthly)'!S14=0,0,R8+'TD Calc. NLI (Monthly)'!S14)</f>
        <v>0</v>
      </c>
      <c r="T8" s="153">
        <f>IF('TD Calc. NLI (Monthly)'!T14=0,0,S8+'TD Calc. NLI (Monthly)'!T14)</f>
        <v>0</v>
      </c>
      <c r="U8" s="153">
        <f>IF('TD Calc. NLI (Monthly)'!U14=0,0,T8+'TD Calc. NLI (Monthly)'!U14)</f>
        <v>0</v>
      </c>
      <c r="V8" s="153">
        <f>IF('TD Calc. NLI (Monthly)'!V14=0,0,U8+'TD Calc. NLI (Monthly)'!V14)</f>
        <v>0</v>
      </c>
      <c r="W8" s="153">
        <f>IF('TD Calc. NLI (Monthly)'!W14=0,0,V8+'TD Calc. NLI (Monthly)'!W14)</f>
        <v>0</v>
      </c>
      <c r="X8" s="153">
        <f>IF('TD Calc. NLI (Monthly)'!X14=0,0,W8+'TD Calc. NLI (Monthly)'!X14)</f>
        <v>0</v>
      </c>
      <c r="Y8" s="153">
        <f>IF('TD Calc. NLI (Monthly)'!Y14=0,0,X8+'TD Calc. NLI (Monthly)'!Y14)</f>
        <v>0</v>
      </c>
      <c r="Z8" s="153">
        <f>IF('TD Calc. NLI (Monthly)'!Z14=0,0,Y8+'TD Calc. NLI (Monthly)'!Z14)</f>
        <v>0</v>
      </c>
      <c r="AA8" s="153">
        <f>IF('TD Calc. NLI (Monthly)'!AA14=0,0,Z8+'TD Calc. NLI (Monthly)'!AA14)</f>
        <v>0</v>
      </c>
      <c r="AB8" s="153">
        <f>IF('TD Calc. NLI (Monthly)'!AB14=0,0,AA8+'TD Calc. NLI (Monthly)'!AB14)</f>
        <v>0</v>
      </c>
      <c r="AC8" s="153">
        <f>IF('TD Calc. NLI (Monthly)'!AC14=0,0,AB8+'TD Calc. NLI (Monthly)'!AC14)</f>
        <v>0</v>
      </c>
      <c r="AD8" s="153">
        <f>IF('TD Calc. NLI (Monthly)'!AD14=0,0,AC8+'TD Calc. NLI (Monthly)'!AD14)</f>
        <v>0</v>
      </c>
      <c r="AE8" s="153">
        <f>IF('TD Calc. NLI (Monthly)'!AE14=0,0,AD8+'TD Calc. NLI (Monthly)'!AE14)</f>
        <v>0</v>
      </c>
      <c r="AF8" s="153">
        <f>IF('TD Calc. NLI (Monthly)'!AF14=0,0,AE8+'TD Calc. NLI (Monthly)'!AF14)</f>
        <v>0</v>
      </c>
      <c r="AG8" s="153">
        <f>IF('TD Calc. NLI (Monthly)'!AG14=0,0,AF8+'TD Calc. NLI (Monthly)'!AG14)</f>
        <v>0</v>
      </c>
      <c r="AH8" s="153">
        <f>IF('TD Calc. NLI (Monthly)'!AH14=0,0,AG8+'TD Calc. NLI (Monthly)'!AH14)</f>
        <v>0</v>
      </c>
      <c r="AI8" s="153">
        <f>IF('TD Calc. NLI (Monthly)'!AI14=0,0,AH8+'TD Calc. NLI (Monthly)'!AI14)</f>
        <v>0</v>
      </c>
      <c r="AJ8" s="153">
        <f>IF('TD Calc. NLI (Monthly)'!AJ14=0,0,AI8+'TD Calc. NLI (Monthly)'!AJ14)</f>
        <v>0</v>
      </c>
      <c r="AK8" s="153">
        <f>IF('TD Calc. NLI (Monthly)'!AK14=0,0,AJ8+'TD Calc. NLI (Monthly)'!AK14)</f>
        <v>0</v>
      </c>
      <c r="AL8" s="153">
        <f>IF('TD Calc. NLI (Monthly)'!AL14=0,0,AK8+'TD Calc. NLI (Monthly)'!AL14)</f>
        <v>0</v>
      </c>
      <c r="AM8" s="153">
        <f>IF('TD Calc. NLI (Monthly)'!AM14=0,0,AL8+'TD Calc. NLI (Monthly)'!AM14)</f>
        <v>0</v>
      </c>
      <c r="AN8" s="153">
        <f>IF('TD Calc. NLI (Monthly)'!AN14=0,0,AM8+'TD Calc. NLI (Monthly)'!AN14)</f>
        <v>0</v>
      </c>
      <c r="AO8" s="197">
        <f t="shared" si="2"/>
        <v>0</v>
      </c>
      <c r="AP8" s="197">
        <f t="shared" si="0"/>
        <v>0</v>
      </c>
      <c r="AQ8" s="197">
        <f t="shared" si="0"/>
        <v>0</v>
      </c>
      <c r="AR8" s="197">
        <f t="shared" si="0"/>
        <v>0</v>
      </c>
      <c r="AS8" s="197">
        <f t="shared" si="0"/>
        <v>0</v>
      </c>
      <c r="AT8" s="197">
        <f t="shared" si="0"/>
        <v>0</v>
      </c>
      <c r="AU8" s="197">
        <f t="shared" si="0"/>
        <v>0</v>
      </c>
      <c r="AV8" s="197">
        <f t="shared" si="0"/>
        <v>190.94</v>
      </c>
      <c r="AW8" s="197">
        <f t="shared" si="0"/>
        <v>497.42</v>
      </c>
      <c r="AX8" s="197">
        <f t="shared" si="0"/>
        <v>817.44</v>
      </c>
      <c r="AY8" s="197">
        <f t="shared" si="0"/>
        <v>1163.45</v>
      </c>
      <c r="AZ8" s="197">
        <f t="shared" si="0"/>
        <v>1454.53</v>
      </c>
      <c r="BA8" s="197">
        <f t="shared" si="0"/>
        <v>1758.71</v>
      </c>
      <c r="BB8" s="197">
        <f t="shared" si="0"/>
        <v>1758.71</v>
      </c>
      <c r="BC8" s="197">
        <f t="shared" si="0"/>
        <v>1758.71</v>
      </c>
      <c r="BD8" s="197">
        <f t="shared" si="0"/>
        <v>1758.71</v>
      </c>
      <c r="BE8" s="197">
        <f t="shared" si="0"/>
        <v>1758.71</v>
      </c>
      <c r="BF8" s="197">
        <f t="shared" si="0"/>
        <v>1758.71</v>
      </c>
      <c r="BG8" s="197">
        <f t="shared" si="0"/>
        <v>1758.71</v>
      </c>
      <c r="BH8" s="197">
        <f t="shared" si="0"/>
        <v>1758.71</v>
      </c>
      <c r="BI8" s="197">
        <f t="shared" si="0"/>
        <v>1758.71</v>
      </c>
      <c r="BJ8" s="197">
        <f t="shared" si="0"/>
        <v>1758.71</v>
      </c>
      <c r="BK8" s="197">
        <f t="shared" si="0"/>
        <v>1758.71</v>
      </c>
      <c r="BL8" s="197">
        <f t="shared" si="0"/>
        <v>1758.71</v>
      </c>
      <c r="BM8" s="197">
        <f t="shared" si="0"/>
        <v>1758.71</v>
      </c>
      <c r="BN8" s="197">
        <f t="shared" si="0"/>
        <v>1758.71</v>
      </c>
      <c r="BO8" s="197">
        <f t="shared" si="0"/>
        <v>1758.71</v>
      </c>
      <c r="BP8" s="197">
        <f t="shared" si="0"/>
        <v>1758.71</v>
      </c>
      <c r="BQ8" s="197">
        <f t="shared" si="0"/>
        <v>1758.71</v>
      </c>
      <c r="BR8" s="202">
        <f t="shared" si="0"/>
        <v>1657.56</v>
      </c>
      <c r="BS8" s="202">
        <f t="shared" ref="BS8:CJ8" si="6">BS56</f>
        <v>1549.3999999999999</v>
      </c>
      <c r="BT8" s="202">
        <f t="shared" si="6"/>
        <v>1481.8799999999999</v>
      </c>
      <c r="BU8" s="202">
        <f t="shared" si="6"/>
        <v>1427.6899999999998</v>
      </c>
      <c r="BV8" s="202">
        <f t="shared" si="6"/>
        <v>1371.11</v>
      </c>
      <c r="BW8" s="202">
        <f t="shared" si="6"/>
        <v>1309.9299999999998</v>
      </c>
      <c r="BX8" s="202">
        <f t="shared" si="6"/>
        <v>1258.4599999999998</v>
      </c>
      <c r="BY8" s="202">
        <f t="shared" si="6"/>
        <v>1258.4599999999998</v>
      </c>
      <c r="BZ8" s="202">
        <f t="shared" si="6"/>
        <v>1258.4599999999998</v>
      </c>
      <c r="CA8" s="202">
        <f t="shared" si="6"/>
        <v>1258.4599999999998</v>
      </c>
      <c r="CB8" s="202">
        <f t="shared" si="6"/>
        <v>1258.4599999999998</v>
      </c>
      <c r="CC8" s="202">
        <f t="shared" si="6"/>
        <v>1258.4599999999998</v>
      </c>
      <c r="CD8" s="202">
        <f t="shared" si="6"/>
        <v>1258.4599999999998</v>
      </c>
      <c r="CE8" s="202">
        <f t="shared" si="6"/>
        <v>1258.4599999999998</v>
      </c>
      <c r="CF8" s="202">
        <f t="shared" si="6"/>
        <v>1258.4599999999998</v>
      </c>
      <c r="CG8" s="202">
        <f t="shared" si="6"/>
        <v>1258.4599999999998</v>
      </c>
      <c r="CH8" s="202">
        <f t="shared" si="6"/>
        <v>1258.4599999999998</v>
      </c>
      <c r="CI8" s="202">
        <f t="shared" si="6"/>
        <v>1258.4599999999998</v>
      </c>
      <c r="CJ8" s="202">
        <f t="shared" si="6"/>
        <v>1258.4599999999998</v>
      </c>
    </row>
    <row r="9" spans="1:104" s="42" customFormat="1" hidden="1" x14ac:dyDescent="0.35">
      <c r="A9" s="294"/>
      <c r="B9" s="89" t="s">
        <v>61</v>
      </c>
      <c r="C9" s="95"/>
      <c r="D9" s="95"/>
      <c r="E9" s="95">
        <f>(SUM(E4:E8))</f>
        <v>0</v>
      </c>
      <c r="F9" s="95">
        <f>(SUM(F4:F8))</f>
        <v>0</v>
      </c>
      <c r="G9" s="95">
        <f>(SUM(G4:G8))</f>
        <v>0</v>
      </c>
      <c r="H9" s="95">
        <f t="shared" ref="H9:J9" si="7">(SUM(H4:H8))</f>
        <v>0</v>
      </c>
      <c r="I9" s="95">
        <f t="shared" si="7"/>
        <v>0</v>
      </c>
      <c r="J9" s="95">
        <f t="shared" si="7"/>
        <v>0</v>
      </c>
      <c r="K9" s="95">
        <f>(SUM(K4:K8))</f>
        <v>0</v>
      </c>
      <c r="L9" s="95">
        <f>(SUM(L4:L8))</f>
        <v>0</v>
      </c>
      <c r="M9" s="95">
        <f t="shared" ref="M9" si="8">(SUM(M4:M8))</f>
        <v>0</v>
      </c>
      <c r="N9" s="95">
        <f t="shared" ref="N9" si="9">(SUM(N4:N8))</f>
        <v>0</v>
      </c>
      <c r="O9" s="95">
        <f t="shared" ref="O9" si="10">(SUM(O4:O8))</f>
        <v>0</v>
      </c>
      <c r="P9" s="95">
        <f t="shared" ref="P9" si="11">(SUM(P4:P8))</f>
        <v>0</v>
      </c>
      <c r="Q9" s="95">
        <f t="shared" ref="Q9" si="12">(SUM(Q4:Q8))</f>
        <v>0</v>
      </c>
      <c r="R9" s="95">
        <f t="shared" ref="R9" si="13">(SUM(R4:R8))</f>
        <v>0</v>
      </c>
      <c r="S9" s="95">
        <f t="shared" ref="S9" si="14">(SUM(S4:S8))</f>
        <v>0</v>
      </c>
      <c r="T9" s="95">
        <f t="shared" ref="T9" si="15">(SUM(T4:T8))</f>
        <v>0</v>
      </c>
      <c r="U9" s="95">
        <f t="shared" ref="U9" si="16">(SUM(U4:U8))</f>
        <v>0</v>
      </c>
      <c r="V9" s="95">
        <f t="shared" ref="V9" si="17">(SUM(V4:V8))</f>
        <v>0</v>
      </c>
      <c r="W9" s="95">
        <f t="shared" ref="W9" si="18">(SUM(W4:W8))</f>
        <v>0</v>
      </c>
      <c r="X9" s="95">
        <f t="shared" ref="X9" si="19">(SUM(X4:X8))</f>
        <v>0</v>
      </c>
      <c r="Y9" s="95">
        <f t="shared" ref="Y9" si="20">(SUM(Y4:Y8))</f>
        <v>0</v>
      </c>
      <c r="Z9" s="95">
        <f t="shared" ref="Z9" si="21">(SUM(Z4:Z8))</f>
        <v>0</v>
      </c>
      <c r="AA9" s="95">
        <f t="shared" ref="AA9" si="22">(SUM(AA4:AA8))</f>
        <v>0</v>
      </c>
      <c r="AB9" s="95">
        <f t="shared" ref="AB9" si="23">(SUM(AB4:AB8))</f>
        <v>0</v>
      </c>
      <c r="AC9" s="95">
        <f t="shared" ref="AC9" si="24">(SUM(AC4:AC8))</f>
        <v>0</v>
      </c>
      <c r="AD9" s="95">
        <f t="shared" ref="AD9" si="25">(SUM(AD4:AD8))</f>
        <v>0</v>
      </c>
      <c r="AE9" s="95">
        <f t="shared" ref="AE9" si="26">(SUM(AE4:AE8))</f>
        <v>0</v>
      </c>
      <c r="AF9" s="95">
        <f t="shared" ref="AF9" si="27">(SUM(AF4:AF8))</f>
        <v>0</v>
      </c>
      <c r="AG9" s="95">
        <f t="shared" ref="AG9" si="28">(SUM(AG4:AG8))</f>
        <v>0</v>
      </c>
      <c r="AH9" s="95">
        <f t="shared" ref="AH9" si="29">(SUM(AH4:AH8))</f>
        <v>0</v>
      </c>
      <c r="AI9" s="95">
        <f t="shared" ref="AI9" si="30">(SUM(AI4:AI8))</f>
        <v>0</v>
      </c>
      <c r="AJ9" s="95">
        <f t="shared" ref="AJ9" si="31">(SUM(AJ4:AJ8))</f>
        <v>0</v>
      </c>
      <c r="AK9" s="95">
        <f t="shared" ref="AK9" si="32">(SUM(AK4:AK8))</f>
        <v>0</v>
      </c>
      <c r="AL9" s="95">
        <f t="shared" ref="AL9" si="33">(SUM(AL4:AL8))</f>
        <v>0</v>
      </c>
      <c r="AM9" s="95">
        <f t="shared" ref="AM9" si="34">(SUM(AM4:AM8))</f>
        <v>0</v>
      </c>
      <c r="AN9" s="95">
        <f t="shared" ref="AN9" si="35">(SUM(AN4:AN8))</f>
        <v>0</v>
      </c>
      <c r="AO9" s="95">
        <f t="shared" ref="AO9" si="36">(SUM(AO4:AO8))</f>
        <v>0</v>
      </c>
      <c r="AP9" s="95">
        <f t="shared" ref="AP9" si="37">(SUM(AP4:AP8))</f>
        <v>1032.57</v>
      </c>
      <c r="AQ9" s="95">
        <f t="shared" ref="AQ9" si="38">(SUM(AQ4:AQ8))</f>
        <v>6572.6500000000005</v>
      </c>
      <c r="AR9" s="95">
        <f t="shared" ref="AR9" si="39">(SUM(AR4:AR8))</f>
        <v>36844.5</v>
      </c>
      <c r="AS9" s="95">
        <f t="shared" ref="AS9" si="40">(SUM(AS4:AS8))</f>
        <v>86238.56</v>
      </c>
      <c r="AT9" s="95">
        <f t="shared" ref="AT9" si="41">(SUM(AT4:AT8))</f>
        <v>138542.78000000003</v>
      </c>
      <c r="AU9" s="95">
        <f t="shared" ref="AU9" si="42">(SUM(AU4:AU8))</f>
        <v>181112.86</v>
      </c>
      <c r="AV9" s="95">
        <f t="shared" ref="AV9" si="43">(SUM(AV4:AV8))</f>
        <v>204150.46</v>
      </c>
      <c r="AW9" s="95">
        <f t="shared" ref="AW9" si="44">(SUM(AW4:AW8))</f>
        <v>225442.01</v>
      </c>
      <c r="AX9" s="95">
        <f t="shared" ref="AX9" si="45">(SUM(AX4:AX8))</f>
        <v>249943.32</v>
      </c>
      <c r="AY9" s="95">
        <f t="shared" ref="AY9" si="46">(SUM(AY4:AY8))</f>
        <v>276863.76000000007</v>
      </c>
      <c r="AZ9" s="95">
        <f t="shared" ref="AZ9" si="47">(SUM(AZ4:AZ8))</f>
        <v>299267.60000000003</v>
      </c>
      <c r="BA9" s="95">
        <f t="shared" ref="BA9" si="48">(SUM(BA4:BA8))</f>
        <v>323487.15000000002</v>
      </c>
      <c r="BB9" s="95">
        <f t="shared" ref="BB9" si="49">(SUM(BB4:BB8))</f>
        <v>325773.46000000002</v>
      </c>
      <c r="BC9" s="95">
        <f t="shared" ref="BC9" si="50">(SUM(BC4:BC8))</f>
        <v>328434.33</v>
      </c>
      <c r="BD9" s="95">
        <f t="shared" ref="BD9" si="51">(SUM(BD4:BD8))</f>
        <v>340657.64000000007</v>
      </c>
      <c r="BE9" s="95">
        <f t="shared" ref="BE9" si="52">(SUM(BE4:BE8))</f>
        <v>363510.82000000007</v>
      </c>
      <c r="BF9" s="95">
        <f t="shared" ref="BF9" si="53">(SUM(BF4:BF8))</f>
        <v>400864.6700000001</v>
      </c>
      <c r="BG9" s="95">
        <f t="shared" ref="BG9" si="54">(SUM(BG4:BG8))</f>
        <v>435274.28000000009</v>
      </c>
      <c r="BH9" s="95">
        <f t="shared" ref="BH9" si="55">(SUM(BH4:BH8))</f>
        <v>448770.44000000012</v>
      </c>
      <c r="BI9" s="95">
        <f t="shared" ref="BI9" si="56">(SUM(BI4:BI8))</f>
        <v>461640.51000000013</v>
      </c>
      <c r="BJ9" s="95">
        <f t="shared" ref="BJ9" si="57">(SUM(BJ4:BJ8))</f>
        <v>479354.5400000001</v>
      </c>
      <c r="BK9" s="95">
        <f t="shared" ref="BK9" si="58">(SUM(BK4:BK8))</f>
        <v>500181.4200000001</v>
      </c>
      <c r="BL9" s="95">
        <f t="shared" ref="BL9" si="59">(SUM(BL4:BL8))</f>
        <v>519280.64000000007</v>
      </c>
      <c r="BM9" s="95">
        <f t="shared" ref="BM9:BN9" si="60">(SUM(BM4:BM8))</f>
        <v>540702.10000000009</v>
      </c>
      <c r="BN9" s="95">
        <f t="shared" si="60"/>
        <v>559870.48</v>
      </c>
      <c r="BO9" s="95">
        <f t="shared" ref="BO9" si="61">(SUM(BO4:BO8))</f>
        <v>585335.57000000007</v>
      </c>
      <c r="BP9" s="95">
        <f t="shared" ref="BP9:BQ9" si="62">(SUM(BP4:BP8))</f>
        <v>655696.12</v>
      </c>
      <c r="BQ9" s="95">
        <f t="shared" si="62"/>
        <v>746898.26</v>
      </c>
      <c r="BR9" s="95">
        <f t="shared" ref="BR9" si="63">(SUM(BR4:BR8))</f>
        <v>831397.5</v>
      </c>
      <c r="BS9" s="95">
        <f t="shared" ref="BS9" si="64">(SUM(BS4:BS8))</f>
        <v>885349.35000000009</v>
      </c>
      <c r="BT9" s="95">
        <f t="shared" ref="BT9" si="65">(SUM(BT4:BT8))</f>
        <v>907260.46000000008</v>
      </c>
      <c r="BU9" s="95">
        <f t="shared" ref="BU9" si="66">(SUM(BU4:BU8))</f>
        <v>927886.54</v>
      </c>
      <c r="BV9" s="95">
        <f t="shared" ref="BV9" si="67">(SUM(BV4:BV8))</f>
        <v>952661.8400000002</v>
      </c>
      <c r="BW9" s="95">
        <f t="shared" ref="BW9" si="68">(SUM(BW4:BW8))</f>
        <v>978491.86000000022</v>
      </c>
      <c r="BX9" s="95">
        <f t="shared" ref="BX9" si="69">(SUM(BX4:BX8))</f>
        <v>999715.75000000023</v>
      </c>
      <c r="BY9" s="95">
        <f t="shared" ref="BY9" si="70">(SUM(BY4:BY8))</f>
        <v>999715.75000000023</v>
      </c>
      <c r="BZ9" s="95">
        <f t="shared" ref="BZ9" si="71">(SUM(BZ4:BZ8))</f>
        <v>999715.75000000023</v>
      </c>
      <c r="CA9" s="95">
        <f t="shared" ref="CA9" si="72">(SUM(CA4:CA8))</f>
        <v>999715.75000000023</v>
      </c>
      <c r="CB9" s="95">
        <f t="shared" ref="CB9" si="73">(SUM(CB4:CB8))</f>
        <v>999715.75000000023</v>
      </c>
      <c r="CC9" s="95">
        <f t="shared" ref="CC9" si="74">(SUM(CC4:CC8))</f>
        <v>999715.75000000023</v>
      </c>
      <c r="CD9" s="95">
        <f t="shared" ref="CD9" si="75">(SUM(CD4:CD8))</f>
        <v>999715.75000000023</v>
      </c>
      <c r="CE9" s="95">
        <f t="shared" ref="CE9" si="76">(SUM(CE4:CE8))</f>
        <v>999715.75000000023</v>
      </c>
      <c r="CF9" s="95">
        <f t="shared" ref="CF9" si="77">(SUM(CF4:CF8))</f>
        <v>999715.75000000023</v>
      </c>
      <c r="CG9" s="95">
        <f t="shared" ref="CG9" si="78">(SUM(CG4:CG8))</f>
        <v>999715.75000000023</v>
      </c>
      <c r="CH9" s="95">
        <f t="shared" ref="CH9" si="79">(SUM(CH4:CH8))</f>
        <v>999715.75000000023</v>
      </c>
      <c r="CI9" s="95">
        <f t="shared" ref="CI9" si="80">(SUM(CI4:CI8))</f>
        <v>999715.75000000023</v>
      </c>
      <c r="CJ9" s="95">
        <f t="shared" ref="CJ9" si="81">(SUM(CJ4:CJ8))</f>
        <v>999715.75000000023</v>
      </c>
    </row>
    <row r="10" spans="1:104" hidden="1" x14ac:dyDescent="0.35">
      <c r="A10" s="294"/>
      <c r="B10" s="72"/>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row>
    <row r="11" spans="1:104" hidden="1" x14ac:dyDescent="0.35">
      <c r="A11" s="46"/>
      <c r="B11" s="46"/>
      <c r="C11" s="27"/>
      <c r="D11" s="27"/>
      <c r="E11" s="27"/>
      <c r="F11" s="27"/>
      <c r="G11" s="46"/>
      <c r="H11" s="78"/>
      <c r="I11" s="46"/>
      <c r="J11" s="46"/>
      <c r="K11" s="46"/>
      <c r="BC11" s="134"/>
      <c r="BD11" s="134"/>
      <c r="BE11" s="134"/>
      <c r="BF11" s="134"/>
      <c r="BG11" s="134"/>
      <c r="BH11" s="134"/>
      <c r="BI11" s="134"/>
      <c r="BJ11" s="134"/>
      <c r="BK11" s="134"/>
    </row>
    <row r="12" spans="1:104" s="70" customFormat="1" hidden="1" x14ac:dyDescent="0.35">
      <c r="A12" s="56"/>
      <c r="B12" s="56"/>
      <c r="C12" s="56"/>
      <c r="D12" s="56"/>
      <c r="E12" s="56"/>
      <c r="F12" s="56"/>
      <c r="G12" s="56"/>
      <c r="H12" s="14"/>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134"/>
      <c r="BD12" s="134"/>
      <c r="BE12" s="134"/>
      <c r="BF12" s="134"/>
      <c r="BG12" s="134"/>
      <c r="BH12" s="134"/>
      <c r="BI12" s="134"/>
      <c r="BJ12" s="134"/>
      <c r="BK12" s="134"/>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row>
    <row r="13" spans="1:104" hidden="1" x14ac:dyDescent="0.35">
      <c r="A13" s="70"/>
      <c r="B13" s="70"/>
      <c r="C13" s="70"/>
      <c r="D13" s="70"/>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0"/>
      <c r="CL13" s="70"/>
      <c r="CM13" s="70"/>
      <c r="CN13" s="70"/>
      <c r="CO13" s="70"/>
      <c r="CP13" s="70"/>
      <c r="CQ13" s="70"/>
      <c r="CR13" s="70"/>
      <c r="CS13" s="70"/>
      <c r="CT13" s="70"/>
      <c r="CU13" s="70"/>
      <c r="CV13" s="70"/>
      <c r="CW13" s="70"/>
      <c r="CX13" s="70"/>
      <c r="CY13" s="70"/>
      <c r="CZ13" s="70"/>
    </row>
    <row r="14" spans="1:104" ht="20.149999999999999" hidden="1" customHeight="1" thickBot="1" x14ac:dyDescent="0.6">
      <c r="A14" s="296" t="s">
        <v>68</v>
      </c>
      <c r="B14" s="296"/>
      <c r="C14" s="296"/>
      <c r="D14" s="296"/>
      <c r="E14" s="296"/>
      <c r="F14" s="296"/>
      <c r="G14" s="296"/>
      <c r="H14" s="296"/>
      <c r="I14" s="296"/>
      <c r="J14" s="296"/>
      <c r="K14" s="296"/>
      <c r="L14" s="296"/>
      <c r="M14" s="29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row>
    <row r="15" spans="1:104" hidden="1" x14ac:dyDescent="0.35">
      <c r="A15" s="293" t="s">
        <v>65</v>
      </c>
      <c r="B15" s="81" t="s">
        <v>69</v>
      </c>
      <c r="C15" s="53">
        <v>42370</v>
      </c>
      <c r="D15" s="53">
        <v>42401</v>
      </c>
      <c r="E15" s="51">
        <v>42430</v>
      </c>
      <c r="F15" s="51">
        <v>42461</v>
      </c>
      <c r="G15" s="58">
        <v>42491</v>
      </c>
      <c r="H15" s="51">
        <v>42522</v>
      </c>
      <c r="I15" s="51">
        <v>42552</v>
      </c>
      <c r="J15" s="51">
        <v>42583</v>
      </c>
      <c r="K15" s="51">
        <v>42614</v>
      </c>
      <c r="L15" s="51">
        <v>42644</v>
      </c>
      <c r="M15" s="51">
        <v>42675</v>
      </c>
      <c r="N15" s="51">
        <v>42705</v>
      </c>
      <c r="O15" s="51">
        <v>42736</v>
      </c>
      <c r="P15" s="51">
        <v>42767</v>
      </c>
      <c r="Q15" s="52">
        <v>42795</v>
      </c>
      <c r="R15" s="52">
        <v>42826</v>
      </c>
      <c r="S15" s="52">
        <v>42856</v>
      </c>
      <c r="T15" s="52">
        <v>42887</v>
      </c>
      <c r="U15" s="52">
        <v>42917</v>
      </c>
      <c r="V15" s="52">
        <v>42948</v>
      </c>
      <c r="W15" s="52">
        <v>42979</v>
      </c>
      <c r="X15" s="52">
        <v>43009</v>
      </c>
      <c r="Y15" s="52">
        <v>43040</v>
      </c>
      <c r="Z15" s="52">
        <v>43070</v>
      </c>
      <c r="AA15" s="52">
        <v>43101</v>
      </c>
      <c r="AB15" s="52">
        <v>43132</v>
      </c>
      <c r="AC15" s="53">
        <v>43160</v>
      </c>
      <c r="AD15" s="53">
        <v>43191</v>
      </c>
      <c r="AE15" s="53">
        <v>43221</v>
      </c>
      <c r="AF15" s="53">
        <v>43252</v>
      </c>
      <c r="AG15" s="53">
        <v>43282</v>
      </c>
      <c r="AH15" s="53">
        <v>43313</v>
      </c>
      <c r="AI15" s="53">
        <v>43344</v>
      </c>
      <c r="AJ15" s="53">
        <v>43374</v>
      </c>
      <c r="AK15" s="53">
        <v>43405</v>
      </c>
      <c r="AL15" s="53">
        <v>43435</v>
      </c>
      <c r="AM15" s="53">
        <v>43466</v>
      </c>
      <c r="AN15" s="53">
        <v>43497</v>
      </c>
      <c r="AO15" s="51">
        <v>43525</v>
      </c>
      <c r="AP15" s="51">
        <v>43556</v>
      </c>
      <c r="AQ15" s="51">
        <v>43586</v>
      </c>
      <c r="AR15" s="51">
        <v>43617</v>
      </c>
      <c r="AS15" s="51">
        <v>43647</v>
      </c>
      <c r="AT15" s="51">
        <v>43678</v>
      </c>
      <c r="AU15" s="51">
        <v>43709</v>
      </c>
      <c r="AV15" s="51">
        <v>43739</v>
      </c>
      <c r="AW15" s="51">
        <v>43770</v>
      </c>
      <c r="AX15" s="51">
        <v>43800</v>
      </c>
      <c r="AY15" s="51">
        <v>43831</v>
      </c>
      <c r="AZ15" s="51">
        <v>43862</v>
      </c>
      <c r="BA15" s="52">
        <v>43891</v>
      </c>
      <c r="BB15" s="52">
        <v>43922</v>
      </c>
      <c r="BC15" s="52">
        <v>43952</v>
      </c>
      <c r="BD15" s="52">
        <v>43983</v>
      </c>
      <c r="BE15" s="52">
        <v>44013</v>
      </c>
      <c r="BF15" s="52">
        <v>44044</v>
      </c>
      <c r="BG15" s="52">
        <v>44075</v>
      </c>
      <c r="BH15" s="52">
        <v>44105</v>
      </c>
      <c r="BI15" s="52">
        <v>44136</v>
      </c>
      <c r="BJ15" s="52">
        <v>44166</v>
      </c>
      <c r="BK15" s="52">
        <v>44197</v>
      </c>
      <c r="BL15" s="52">
        <v>44228</v>
      </c>
      <c r="BM15" s="53">
        <v>44256</v>
      </c>
      <c r="BN15" s="53">
        <v>44287</v>
      </c>
      <c r="BO15" s="53">
        <v>44317</v>
      </c>
      <c r="BP15" s="53">
        <v>44348</v>
      </c>
      <c r="BQ15" s="53">
        <v>44378</v>
      </c>
      <c r="BR15" s="53">
        <v>44409</v>
      </c>
      <c r="BS15" s="53">
        <v>44440</v>
      </c>
      <c r="BT15" s="53">
        <v>44470</v>
      </c>
      <c r="BU15" s="53">
        <v>44501</v>
      </c>
      <c r="BV15" s="53">
        <v>44531</v>
      </c>
      <c r="BW15" s="53">
        <v>44562</v>
      </c>
      <c r="BX15" s="53">
        <v>44593</v>
      </c>
      <c r="BY15" s="51">
        <v>44621</v>
      </c>
      <c r="BZ15" s="51">
        <v>44652</v>
      </c>
      <c r="CA15" s="51">
        <v>44682</v>
      </c>
      <c r="CB15" s="51">
        <v>44713</v>
      </c>
      <c r="CC15" s="51">
        <v>44743</v>
      </c>
      <c r="CD15" s="51">
        <v>44774</v>
      </c>
      <c r="CE15" s="51">
        <v>44805</v>
      </c>
      <c r="CF15" s="51">
        <v>44835</v>
      </c>
      <c r="CG15" s="51">
        <v>44866</v>
      </c>
      <c r="CH15" s="51">
        <v>44896</v>
      </c>
      <c r="CI15" s="51">
        <v>44927</v>
      </c>
      <c r="CJ15" s="51">
        <v>44958</v>
      </c>
    </row>
    <row r="16" spans="1:104" hidden="1" x14ac:dyDescent="0.35">
      <c r="A16" s="294"/>
      <c r="B16" s="80" t="s">
        <v>36</v>
      </c>
      <c r="C16" s="26"/>
      <c r="D16" s="26"/>
      <c r="E16" s="26">
        <f>IF('TD Calc. LI (Monthly)'!E10=0,0,'TD Calc. LI (Monthly)'!E10)</f>
        <v>0</v>
      </c>
      <c r="F16" s="26">
        <f>IF('TD Calc. LI (Monthly)'!F10=0,0,E16+'TD Calc. LI (Monthly)'!F10)</f>
        <v>0</v>
      </c>
      <c r="G16" s="26">
        <f>IF('TD Calc. LI (Monthly)'!G10=0,0,F16+'TD Calc. LI (Monthly)'!G10)</f>
        <v>0</v>
      </c>
      <c r="H16" s="26">
        <f>IF('TD Calc. LI (Monthly)'!H10=0,0,G16+'TD Calc. LI (Monthly)'!H10)</f>
        <v>0</v>
      </c>
      <c r="I16" s="26">
        <f>IF('TD Calc. LI (Monthly)'!I10=0,0,H16+'TD Calc. LI (Monthly)'!I10)</f>
        <v>0</v>
      </c>
      <c r="J16" s="26">
        <f>IF('TD Calc. LI (Monthly)'!J10=0,0,I16+'TD Calc. LI (Monthly)'!J10)</f>
        <v>0</v>
      </c>
      <c r="K16" s="26">
        <f>IF('TD Calc. LI (Monthly)'!K10=0,0,J16+'TD Calc. LI (Monthly)'!K10)</f>
        <v>0</v>
      </c>
      <c r="L16" s="26">
        <f>IF('TD Calc. LI (Monthly)'!L10=0,0,K16+'TD Calc. LI (Monthly)'!L10)</f>
        <v>0</v>
      </c>
      <c r="M16" s="26">
        <f>IF('TD Calc. LI (Monthly)'!M10=0,0,L16+'TD Calc. LI (Monthly)'!M10)</f>
        <v>0</v>
      </c>
      <c r="N16" s="26">
        <f>IF('TD Calc. LI (Monthly)'!N10=0,0,M16+'TD Calc. LI (Monthly)'!N10)</f>
        <v>0</v>
      </c>
      <c r="O16" s="26">
        <f>IF('TD Calc. LI (Monthly)'!O10=0,0,N16+'TD Calc. LI (Monthly)'!O10)</f>
        <v>0</v>
      </c>
      <c r="P16" s="26">
        <f>IF('TD Calc. LI (Monthly)'!P10=0,0,O16+'TD Calc. LI (Monthly)'!P10)</f>
        <v>0</v>
      </c>
      <c r="Q16" s="26">
        <f>IF('TD Calc. LI (Monthly)'!Q10=0,0,P16+'TD Calc. LI (Monthly)'!Q10)</f>
        <v>0</v>
      </c>
      <c r="R16" s="26">
        <f>IF('TD Calc. LI (Monthly)'!R10=0,0,Q16+'TD Calc. LI (Monthly)'!R10)</f>
        <v>0</v>
      </c>
      <c r="S16" s="26">
        <f>IF('TD Calc. LI (Monthly)'!S10=0,0,R16+'TD Calc. LI (Monthly)'!S10)</f>
        <v>0</v>
      </c>
      <c r="T16" s="26">
        <f>IF('TD Calc. LI (Monthly)'!T10=0,0,S16+'TD Calc. LI (Monthly)'!T10)</f>
        <v>0</v>
      </c>
      <c r="U16" s="26">
        <f>IF('TD Calc. LI (Monthly)'!U10=0,0,T16+'TD Calc. LI (Monthly)'!U10)</f>
        <v>0</v>
      </c>
      <c r="V16" s="26">
        <f>IF('TD Calc. LI (Monthly)'!V10=0,0,U16+'TD Calc. LI (Monthly)'!V10)</f>
        <v>0</v>
      </c>
      <c r="W16" s="26">
        <f>IF('TD Calc. LI (Monthly)'!W10=0,0,V16+'TD Calc. LI (Monthly)'!W10)</f>
        <v>0</v>
      </c>
      <c r="X16" s="26">
        <f>IF('TD Calc. LI (Monthly)'!X10=0,0,W16+'TD Calc. LI (Monthly)'!X10)</f>
        <v>0</v>
      </c>
      <c r="Y16" s="26">
        <f>IF('TD Calc. LI (Monthly)'!Y10=0,0,X16+'TD Calc. LI (Monthly)'!Y10)</f>
        <v>0</v>
      </c>
      <c r="Z16" s="26">
        <f>IF('TD Calc. LI (Monthly)'!Z10=0,0,Y16+'TD Calc. LI (Monthly)'!Z10)</f>
        <v>0</v>
      </c>
      <c r="AA16" s="26">
        <f>IF('TD Calc. LI (Monthly)'!AA10=0,0,Z16+'TD Calc. LI (Monthly)'!AA10)</f>
        <v>0</v>
      </c>
      <c r="AB16" s="26">
        <f>IF('TD Calc. LI (Monthly)'!AB10=0,0,AA16+'TD Calc. LI (Monthly)'!AB10)</f>
        <v>0</v>
      </c>
      <c r="AC16" s="26">
        <f>IF('TD Calc. LI (Monthly)'!AC10=0,0,AB16+'TD Calc. LI (Monthly)'!AC10)</f>
        <v>0</v>
      </c>
      <c r="AD16" s="26">
        <f>IF('TD Calc. LI (Monthly)'!AD10=0,0,AC16+'TD Calc. LI (Monthly)'!AD10)</f>
        <v>0</v>
      </c>
      <c r="AE16" s="26">
        <f>IF('TD Calc. LI (Monthly)'!AE10=0,0,AD16+'TD Calc. LI (Monthly)'!AE10)</f>
        <v>0</v>
      </c>
      <c r="AF16" s="26">
        <f>IF('TD Calc. LI (Monthly)'!AF10=0,0,AE16+'TD Calc. LI (Monthly)'!AF10)</f>
        <v>0</v>
      </c>
      <c r="AG16" s="26">
        <f>IF('TD Calc. LI (Monthly)'!AG10=0,0,AF16+'TD Calc. LI (Monthly)'!AG10)</f>
        <v>0</v>
      </c>
      <c r="AH16" s="26">
        <f>IF('TD Calc. LI (Monthly)'!AH10=0,0,AG16+'TD Calc. LI (Monthly)'!AH10)</f>
        <v>0</v>
      </c>
      <c r="AI16" s="26">
        <f>IF('TD Calc. LI (Monthly)'!AI10=0,0,AH16+'TD Calc. LI (Monthly)'!AI10)</f>
        <v>0</v>
      </c>
      <c r="AJ16" s="26">
        <f>IF('TD Calc. LI (Monthly)'!AJ10=0,0,AI16+'TD Calc. LI (Monthly)'!AJ10)</f>
        <v>0</v>
      </c>
      <c r="AK16" s="26">
        <f>IF('TD Calc. LI (Monthly)'!AK10=0,0,AJ16+'TD Calc. LI (Monthly)'!AK10)</f>
        <v>0</v>
      </c>
      <c r="AL16" s="26">
        <f>IF('TD Calc. LI (Monthly)'!AL10=0,0,AK16+'TD Calc. LI (Monthly)'!AL10)</f>
        <v>0</v>
      </c>
      <c r="AM16" s="26">
        <f>IF('TD Calc. LI (Monthly)'!AM10=0,0,AL16+'TD Calc. LI (Monthly)'!AM10)</f>
        <v>0</v>
      </c>
      <c r="AN16" s="26">
        <f>IF('TD Calc. LI (Monthly)'!AN10=0,0,AM16+'TD Calc. LI (Monthly)'!AN10)</f>
        <v>0</v>
      </c>
      <c r="AO16" s="165">
        <f>IF('TD Calc. LI (Monthly)'!AO10=0,0,AN16+'TD Calc. LI (Monthly)'!AO10)</f>
        <v>0</v>
      </c>
      <c r="AP16" s="165">
        <f>IF('TD Calc. LI (Monthly)'!AP10=0,0,AO16+'TD Calc. LI (Monthly)'!AP10)</f>
        <v>0</v>
      </c>
      <c r="AQ16" s="165">
        <f>IF('TD Calc. LI (Monthly)'!AQ10=0,0,AP16+'TD Calc. LI (Monthly)'!AQ10)</f>
        <v>0</v>
      </c>
      <c r="AR16" s="165">
        <f>IF('TD Calc. LI (Monthly)'!AR10=0,0,AQ16+'TD Calc. LI (Monthly)'!AR10)</f>
        <v>0</v>
      </c>
      <c r="AS16" s="165">
        <f>IF('TD Calc. LI (Monthly)'!AS10=0,0,AR16+'TD Calc. LI (Monthly)'!AS10)</f>
        <v>0</v>
      </c>
      <c r="AT16" s="165">
        <f>IF('TD Calc. LI (Monthly)'!AT10=0,0,AS16+'TD Calc. LI (Monthly)'!AT10)</f>
        <v>0</v>
      </c>
      <c r="AU16" s="165">
        <f>IF('TD Calc. LI (Monthly)'!AU10=0,0,AT16+'TD Calc. LI (Monthly)'!AU10)</f>
        <v>0</v>
      </c>
      <c r="AV16" s="165">
        <f>IF('TD Calc. LI (Monthly)'!AV10=0,0,AU16+'TD Calc. LI (Monthly)'!AV10)</f>
        <v>0</v>
      </c>
      <c r="AW16" s="165">
        <f>IF('TD Calc. LI (Monthly)'!AW10=0,0,AV16+'TD Calc. LI (Monthly)'!AW10)</f>
        <v>0</v>
      </c>
      <c r="AX16" s="165">
        <f>IF('TD Calc. LI (Monthly)'!AX10=0,0,AW16+'TD Calc. LI (Monthly)'!AX10)</f>
        <v>0</v>
      </c>
      <c r="AY16" s="165">
        <f>IF('TD Calc. LI (Monthly)'!AY10=0,0,AX16+'TD Calc. LI (Monthly)'!AY10)</f>
        <v>0</v>
      </c>
      <c r="AZ16" s="165">
        <f>IF('TD Calc. LI (Monthly)'!AZ10=0,0,AY16+'TD Calc. LI (Monthly)'!AZ10)</f>
        <v>0</v>
      </c>
      <c r="BA16" s="165">
        <f>IF('TD Calc. LI (Monthly)'!BA10=0,0,AZ16+'TD Calc. LI (Monthly)'!BA10)</f>
        <v>0</v>
      </c>
      <c r="BB16" s="165">
        <f>IF('TD Calc. LI (Monthly)'!BB10=0,0,BA16+'TD Calc. LI (Monthly)'!BB10)</f>
        <v>0</v>
      </c>
      <c r="BC16" s="165">
        <f>IF('TD Calc. LI (Monthly)'!BC10=0,0,BB16+'TD Calc. LI (Monthly)'!BC10)</f>
        <v>0</v>
      </c>
      <c r="BD16" s="165">
        <f>IF('TD Calc. LI (Monthly)'!BD10=0,0,BC16+'TD Calc. LI (Monthly)'!BD10)</f>
        <v>0</v>
      </c>
      <c r="BE16" s="165">
        <f>IF('TD Calc. LI (Monthly)'!BE10=0,0,BD16+'TD Calc. LI (Monthly)'!BE10)</f>
        <v>0</v>
      </c>
      <c r="BF16" s="165">
        <f>IF('TD Calc. LI (Monthly)'!BF10=0,0,BE16+'TD Calc. LI (Monthly)'!BF10)</f>
        <v>0</v>
      </c>
      <c r="BG16" s="165">
        <f>IF('TD Calc. LI (Monthly)'!BG10=0,0,BF16+'TD Calc. LI (Monthly)'!BG10)</f>
        <v>0</v>
      </c>
      <c r="BH16" s="165">
        <f>IF('TD Calc. LI (Monthly)'!BH10=0,0,BG16+'TD Calc. LI (Monthly)'!BH10)</f>
        <v>0</v>
      </c>
      <c r="BI16" s="165">
        <f>IF('TD Calc. LI (Monthly)'!BI10=0,0,BH16+'TD Calc. LI (Monthly)'!BI10)</f>
        <v>0</v>
      </c>
      <c r="BJ16" s="165">
        <f>IF('TD Calc. LI (Monthly)'!BJ10=0,0,BI16+'TD Calc. LI (Monthly)'!BJ10)</f>
        <v>0</v>
      </c>
      <c r="BK16" s="165">
        <f>IF('TD Calc. LI (Monthly)'!BK10=0,0,BJ16+'TD Calc. LI (Monthly)'!BK10)</f>
        <v>0</v>
      </c>
      <c r="BL16" s="165">
        <f>IF('TD Calc. LI (Monthly)'!BL10=0,0,BK16+'TD Calc. LI (Monthly)'!BL10)</f>
        <v>0</v>
      </c>
      <c r="BM16" s="165">
        <f>IF('TD Calc. LI (Monthly)'!BM10=0,0,BL16+'TD Calc. LI (Monthly)'!BM10)</f>
        <v>0</v>
      </c>
      <c r="BN16" s="165">
        <f>IF('TD Calc. LI (Monthly)'!BN10=0,0,BM16+'TD Calc. LI (Monthly)'!BN10)</f>
        <v>0</v>
      </c>
      <c r="BO16" s="165">
        <f>IF('TD Calc. LI (Monthly)'!BO10=0,0,BN16+'TD Calc. LI (Monthly)'!BO10)</f>
        <v>0</v>
      </c>
      <c r="BP16" s="165">
        <f>IF('TD Calc. LI (Monthly)'!BP10=0,0,BO16+'TD Calc. LI (Monthly)'!BP10)</f>
        <v>0</v>
      </c>
      <c r="BQ16" s="165">
        <f>IF('TD Calc. LI (Monthly)'!BQ10=0,0,BP16+'TD Calc. LI (Monthly)'!BQ10)</f>
        <v>0</v>
      </c>
      <c r="BR16" s="165">
        <f>IF('TD Calc. LI (Monthly)'!BR10=0,0,BQ16+'TD Calc. LI (Monthly)'!BR10)</f>
        <v>0</v>
      </c>
      <c r="BS16" s="165">
        <f>IF('TD Calc. LI (Monthly)'!BS10=0,0,BR16+'TD Calc. LI (Monthly)'!BS10)</f>
        <v>0</v>
      </c>
      <c r="BT16" s="165">
        <f>IF('TD Calc. LI (Monthly)'!BT10=0,0,BS16+'TD Calc. LI (Monthly)'!BT10)</f>
        <v>0</v>
      </c>
      <c r="BU16" s="165">
        <f>IF('TD Calc. LI (Monthly)'!BU10=0,0,BT16+'TD Calc. LI (Monthly)'!BU10)</f>
        <v>0</v>
      </c>
      <c r="BV16" s="165">
        <f>IF('TD Calc. LI (Monthly)'!BV10=0,0,BU16+'TD Calc. LI (Monthly)'!BV10)</f>
        <v>0</v>
      </c>
      <c r="BW16" s="165">
        <f>IF('TD Calc. LI (Monthly)'!BW10=0,0,BV16+'TD Calc. LI (Monthly)'!BW10)</f>
        <v>0</v>
      </c>
      <c r="BX16" s="165">
        <f>IF('TD Calc. LI (Monthly)'!BX10=0,0,BW16+'TD Calc. LI (Monthly)'!BX10)</f>
        <v>0</v>
      </c>
      <c r="BY16" s="165">
        <f>IF('TD Calc. LI (Monthly)'!BY10=0,0,BX16+'TD Calc. LI (Monthly)'!BY10)</f>
        <v>0</v>
      </c>
      <c r="BZ16" s="165">
        <f>IF('TD Calc. LI (Monthly)'!BZ10=0,0,BY16+'TD Calc. LI (Monthly)'!BZ10)</f>
        <v>0</v>
      </c>
      <c r="CA16" s="165">
        <f>IF('TD Calc. LI (Monthly)'!CA10=0,0,BZ16+'TD Calc. LI (Monthly)'!CA10)</f>
        <v>0</v>
      </c>
      <c r="CB16" s="165">
        <f>IF('TD Calc. LI (Monthly)'!CB10=0,0,CA16+'TD Calc. LI (Monthly)'!CB10)</f>
        <v>0</v>
      </c>
      <c r="CC16" s="165">
        <f>IF('TD Calc. LI (Monthly)'!CC10=0,0,CB16+'TD Calc. LI (Monthly)'!CC10)</f>
        <v>0</v>
      </c>
      <c r="CD16" s="165">
        <f>IF('TD Calc. LI (Monthly)'!CD10=0,0,CC16+'TD Calc. LI (Monthly)'!CD10)</f>
        <v>0</v>
      </c>
      <c r="CE16" s="165">
        <f>IF('TD Calc. LI (Monthly)'!CE10=0,0,CD16+'TD Calc. LI (Monthly)'!CE10)</f>
        <v>0</v>
      </c>
      <c r="CF16" s="165">
        <f>IF('TD Calc. LI (Monthly)'!CF10=0,0,CE16+'TD Calc. LI (Monthly)'!CF10)</f>
        <v>0</v>
      </c>
      <c r="CG16" s="165">
        <f>IF('TD Calc. LI (Monthly)'!CG10=0,0,CF16+'TD Calc. LI (Monthly)'!CG10)</f>
        <v>0</v>
      </c>
      <c r="CH16" s="165">
        <f>IF('TD Calc. LI (Monthly)'!CH10=0,0,CG16+'TD Calc. LI (Monthly)'!CH10)</f>
        <v>0</v>
      </c>
      <c r="CI16" s="165">
        <f>IF('TD Calc. LI (Monthly)'!CI10=0,0,CH16+'TD Calc. LI (Monthly)'!CI10)</f>
        <v>0</v>
      </c>
      <c r="CJ16" s="165">
        <f>IF('TD Calc. LI (Monthly)'!CJ10=0,0,CI16+'TD Calc. LI (Monthly)'!CJ10)</f>
        <v>0</v>
      </c>
    </row>
    <row r="17" spans="1:104" hidden="1" x14ac:dyDescent="0.35">
      <c r="A17" s="294"/>
      <c r="B17" s="80" t="s">
        <v>37</v>
      </c>
      <c r="C17" s="26"/>
      <c r="D17" s="26"/>
      <c r="E17" s="26">
        <f>IF('TD Calc. LI (Monthly)'!E11=0,0,'TD Calc. LI (Monthly)'!E11)</f>
        <v>0</v>
      </c>
      <c r="F17" s="26">
        <f>IF('TD Calc. LI (Monthly)'!F11=0,0,E17+'TD Calc. LI (Monthly)'!F11)</f>
        <v>0</v>
      </c>
      <c r="G17" s="26">
        <f>IF('TD Calc. LI (Monthly)'!G11=0,0,F17+'TD Calc. LI (Monthly)'!G11)</f>
        <v>0</v>
      </c>
      <c r="H17" s="26">
        <f>IF('TD Calc. LI (Monthly)'!H11=0,0,G17+'TD Calc. LI (Monthly)'!H11)</f>
        <v>0</v>
      </c>
      <c r="I17" s="26">
        <f>IF('TD Calc. LI (Monthly)'!I11=0,0,H17+'TD Calc. LI (Monthly)'!I11)</f>
        <v>0</v>
      </c>
      <c r="J17" s="26">
        <f>IF('TD Calc. LI (Monthly)'!J11=0,0,I17+'TD Calc. LI (Monthly)'!J11)</f>
        <v>0</v>
      </c>
      <c r="K17" s="26">
        <f>IF('TD Calc. LI (Monthly)'!K11=0,0,J17+'TD Calc. LI (Monthly)'!K11)</f>
        <v>0</v>
      </c>
      <c r="L17" s="26">
        <f>IF('TD Calc. LI (Monthly)'!L11=0,0,K17+'TD Calc. LI (Monthly)'!L11)</f>
        <v>0</v>
      </c>
      <c r="M17" s="26">
        <f>IF('TD Calc. LI (Monthly)'!M11=0,0,L17+'TD Calc. LI (Monthly)'!M11)</f>
        <v>0</v>
      </c>
      <c r="N17" s="26">
        <f>IF('TD Calc. LI (Monthly)'!N11=0,0,M17+'TD Calc. LI (Monthly)'!N11)</f>
        <v>0</v>
      </c>
      <c r="O17" s="26">
        <f>IF('TD Calc. LI (Monthly)'!O11=0,0,N17+'TD Calc. LI (Monthly)'!O11)</f>
        <v>0</v>
      </c>
      <c r="P17" s="26">
        <f>IF('TD Calc. LI (Monthly)'!P11=0,0,O17+'TD Calc. LI (Monthly)'!P11)</f>
        <v>0</v>
      </c>
      <c r="Q17" s="26">
        <f>IF('TD Calc. LI (Monthly)'!Q11=0,0,P17+'TD Calc. LI (Monthly)'!Q11)</f>
        <v>0</v>
      </c>
      <c r="R17" s="26">
        <f>IF('TD Calc. LI (Monthly)'!R11=0,0,Q17+'TD Calc. LI (Monthly)'!R11)</f>
        <v>0</v>
      </c>
      <c r="S17" s="26">
        <f>IF('TD Calc. LI (Monthly)'!S11=0,0,R17+'TD Calc. LI (Monthly)'!S11)</f>
        <v>0</v>
      </c>
      <c r="T17" s="26">
        <f>IF('TD Calc. LI (Monthly)'!T11=0,0,S17+'TD Calc. LI (Monthly)'!T11)</f>
        <v>0</v>
      </c>
      <c r="U17" s="26">
        <f>IF('TD Calc. LI (Monthly)'!U11=0,0,T17+'TD Calc. LI (Monthly)'!U11)</f>
        <v>0</v>
      </c>
      <c r="V17" s="26">
        <f>IF('TD Calc. LI (Monthly)'!V11=0,0,U17+'TD Calc. LI (Monthly)'!V11)</f>
        <v>0</v>
      </c>
      <c r="W17" s="26">
        <f>IF('TD Calc. LI (Monthly)'!W11=0,0,V17+'TD Calc. LI (Monthly)'!W11)</f>
        <v>0</v>
      </c>
      <c r="X17" s="26">
        <f>IF('TD Calc. LI (Monthly)'!X11=0,0,W17+'TD Calc. LI (Monthly)'!X11)</f>
        <v>0</v>
      </c>
      <c r="Y17" s="26">
        <f>IF('TD Calc. LI (Monthly)'!Y11=0,0,X17+'TD Calc. LI (Monthly)'!Y11)</f>
        <v>0</v>
      </c>
      <c r="Z17" s="26">
        <f>IF('TD Calc. LI (Monthly)'!Z11=0,0,Y17+'TD Calc. LI (Monthly)'!Z11)</f>
        <v>0</v>
      </c>
      <c r="AA17" s="26">
        <f>IF('TD Calc. LI (Monthly)'!AA11=0,0,Z17+'TD Calc. LI (Monthly)'!AA11)</f>
        <v>0</v>
      </c>
      <c r="AB17" s="26">
        <f>IF('TD Calc. LI (Monthly)'!AB11=0,0,AA17+'TD Calc. LI (Monthly)'!AB11)</f>
        <v>0</v>
      </c>
      <c r="AC17" s="26">
        <f>IF('TD Calc. LI (Monthly)'!AC11=0,0,AB17+'TD Calc. LI (Monthly)'!AC11)</f>
        <v>0</v>
      </c>
      <c r="AD17" s="26">
        <f>IF('TD Calc. LI (Monthly)'!AD11=0,0,AC17+'TD Calc. LI (Monthly)'!AD11)</f>
        <v>0</v>
      </c>
      <c r="AE17" s="26">
        <f>IF('TD Calc. LI (Monthly)'!AE11=0,0,AD17+'TD Calc. LI (Monthly)'!AE11)</f>
        <v>0</v>
      </c>
      <c r="AF17" s="26">
        <f>IF('TD Calc. LI (Monthly)'!AF11=0,0,AE17+'TD Calc. LI (Monthly)'!AF11)</f>
        <v>0</v>
      </c>
      <c r="AG17" s="26">
        <f>IF('TD Calc. LI (Monthly)'!AG11=0,0,AF17+'TD Calc. LI (Monthly)'!AG11)</f>
        <v>0</v>
      </c>
      <c r="AH17" s="26">
        <f>IF('TD Calc. LI (Monthly)'!AH11=0,0,AG17+'TD Calc. LI (Monthly)'!AH11)</f>
        <v>0</v>
      </c>
      <c r="AI17" s="26">
        <f>IF('TD Calc. LI (Monthly)'!AI11=0,0,AH17+'TD Calc. LI (Monthly)'!AI11)</f>
        <v>0</v>
      </c>
      <c r="AJ17" s="26">
        <f>IF('TD Calc. LI (Monthly)'!AJ11=0,0,AI17+'TD Calc. LI (Monthly)'!AJ11)</f>
        <v>0</v>
      </c>
      <c r="AK17" s="26">
        <f>IF('TD Calc. LI (Monthly)'!AK11=0,0,AJ17+'TD Calc. LI (Monthly)'!AK11)</f>
        <v>0</v>
      </c>
      <c r="AL17" s="26">
        <f>IF('TD Calc. LI (Monthly)'!AL11=0,0,AK17+'TD Calc. LI (Monthly)'!AL11)</f>
        <v>0</v>
      </c>
      <c r="AM17" s="26">
        <f>IF('TD Calc. LI (Monthly)'!AM11=0,0,AL17+'TD Calc. LI (Monthly)'!AM11)</f>
        <v>0</v>
      </c>
      <c r="AN17" s="26">
        <f>IF('TD Calc. LI (Monthly)'!AN11=0,0,AM17+'TD Calc. LI (Monthly)'!AN11)</f>
        <v>0</v>
      </c>
      <c r="AO17" s="165">
        <f>IF('TD Calc. LI (Monthly)'!AO11=0,0,AN17+'TD Calc. LI (Monthly)'!AO11)</f>
        <v>0</v>
      </c>
      <c r="AP17" s="165">
        <f>IF('TD Calc. LI (Monthly)'!AP11=0,0,AO17+'TD Calc. LI (Monthly)'!AP11)</f>
        <v>0</v>
      </c>
      <c r="AQ17" s="165">
        <f>IF('TD Calc. LI (Monthly)'!AQ11=0,0,AP17+'TD Calc. LI (Monthly)'!AQ11)</f>
        <v>0</v>
      </c>
      <c r="AR17" s="165">
        <f>IF('TD Calc. LI (Monthly)'!AR11=0,0,AQ17+'TD Calc. LI (Monthly)'!AR11)</f>
        <v>0</v>
      </c>
      <c r="AS17" s="165">
        <f>IF('TD Calc. LI (Monthly)'!AS11=0,0,AR17+'TD Calc. LI (Monthly)'!AS11)</f>
        <v>0</v>
      </c>
      <c r="AT17" s="165">
        <f>IF('TD Calc. LI (Monthly)'!AT11=0,0,AS17+'TD Calc. LI (Monthly)'!AT11)</f>
        <v>0</v>
      </c>
      <c r="AU17" s="165">
        <f>IF('TD Calc. LI (Monthly)'!AU11=0,0,AT17+'TD Calc. LI (Monthly)'!AU11)</f>
        <v>0</v>
      </c>
      <c r="AV17" s="165">
        <f>IF('TD Calc. LI (Monthly)'!AV11=0,0,AU17+'TD Calc. LI (Monthly)'!AV11)</f>
        <v>0</v>
      </c>
      <c r="AW17" s="165">
        <f>IF('TD Calc. LI (Monthly)'!AW11=0,0,AV17+'TD Calc. LI (Monthly)'!AW11)</f>
        <v>0</v>
      </c>
      <c r="AX17" s="165">
        <f>IF('TD Calc. LI (Monthly)'!AX11=0,0,AW17+'TD Calc. LI (Monthly)'!AX11)</f>
        <v>0</v>
      </c>
      <c r="AY17" s="165">
        <f>IF('TD Calc. LI (Monthly)'!AY11=0,0,AX17+'TD Calc. LI (Monthly)'!AY11)</f>
        <v>0</v>
      </c>
      <c r="AZ17" s="165">
        <f>IF('TD Calc. LI (Monthly)'!AZ11=0,0,AY17+'TD Calc. LI (Monthly)'!AZ11)</f>
        <v>0</v>
      </c>
      <c r="BA17" s="165">
        <f>IF('TD Calc. LI (Monthly)'!BA11=0,0,AZ17+'TD Calc. LI (Monthly)'!BA11)</f>
        <v>0</v>
      </c>
      <c r="BB17" s="165">
        <f>IF('TD Calc. LI (Monthly)'!BB11=0,0,BA17+'TD Calc. LI (Monthly)'!BB11)</f>
        <v>0</v>
      </c>
      <c r="BC17" s="165">
        <f>IF('TD Calc. LI (Monthly)'!BC11=0,0,BB17+'TD Calc. LI (Monthly)'!BC11)</f>
        <v>0</v>
      </c>
      <c r="BD17" s="165">
        <f>IF('TD Calc. LI (Monthly)'!BD11=0,0,BC17+'TD Calc. LI (Monthly)'!BD11)</f>
        <v>0</v>
      </c>
      <c r="BE17" s="165">
        <f>IF('TD Calc. LI (Monthly)'!BE11=0,0,BD17+'TD Calc. LI (Monthly)'!BE11)</f>
        <v>0</v>
      </c>
      <c r="BF17" s="165">
        <f>IF('TD Calc. LI (Monthly)'!BF11=0,0,BE17+'TD Calc. LI (Monthly)'!BF11)</f>
        <v>0</v>
      </c>
      <c r="BG17" s="165">
        <f>IF('TD Calc. LI (Monthly)'!BG11=0,0,BF17+'TD Calc. LI (Monthly)'!BG11)</f>
        <v>0</v>
      </c>
      <c r="BH17" s="165">
        <f>IF('TD Calc. LI (Monthly)'!BH11=0,0,BG17+'TD Calc. LI (Monthly)'!BH11)</f>
        <v>0</v>
      </c>
      <c r="BI17" s="165">
        <f>IF('TD Calc. LI (Monthly)'!BI11=0,0,BH17+'TD Calc. LI (Monthly)'!BI11)</f>
        <v>0</v>
      </c>
      <c r="BJ17" s="165">
        <f>IF('TD Calc. LI (Monthly)'!BJ11=0,0,BI17+'TD Calc. LI (Monthly)'!BJ11)</f>
        <v>0</v>
      </c>
      <c r="BK17" s="165">
        <f>IF('TD Calc. LI (Monthly)'!BK11=0,0,BJ17+'TD Calc. LI (Monthly)'!BK11)</f>
        <v>0</v>
      </c>
      <c r="BL17" s="165">
        <f>IF('TD Calc. LI (Monthly)'!BL11=0,0,BK17+'TD Calc. LI (Monthly)'!BL11)</f>
        <v>0</v>
      </c>
      <c r="BM17" s="165">
        <f>IF('TD Calc. LI (Monthly)'!BM11=0,0,BL17+'TD Calc. LI (Monthly)'!BM11)</f>
        <v>0</v>
      </c>
      <c r="BN17" s="165">
        <f>IF('TD Calc. LI (Monthly)'!BN11=0,0,BM17+'TD Calc. LI (Monthly)'!BN11)</f>
        <v>0</v>
      </c>
      <c r="BO17" s="165">
        <f>IF('TD Calc. LI (Monthly)'!BO11=0,0,BN17+'TD Calc. LI (Monthly)'!BO11)</f>
        <v>0</v>
      </c>
      <c r="BP17" s="165">
        <f>IF('TD Calc. LI (Monthly)'!BP11=0,0,BO17+'TD Calc. LI (Monthly)'!BP11)</f>
        <v>0</v>
      </c>
      <c r="BQ17" s="165">
        <f>IF('TD Calc. LI (Monthly)'!BQ11=0,0,BP17+'TD Calc. LI (Monthly)'!BQ11)</f>
        <v>0</v>
      </c>
      <c r="BR17" s="165">
        <f>IF('TD Calc. LI (Monthly)'!BR11=0,0,BQ17+'TD Calc. LI (Monthly)'!BR11)</f>
        <v>0</v>
      </c>
      <c r="BS17" s="165">
        <f>IF('TD Calc. LI (Monthly)'!BS11=0,0,BR17+'TD Calc. LI (Monthly)'!BS11)</f>
        <v>0</v>
      </c>
      <c r="BT17" s="165">
        <f>IF('TD Calc. LI (Monthly)'!BT11=0,0,BS17+'TD Calc. LI (Monthly)'!BT11)</f>
        <v>0</v>
      </c>
      <c r="BU17" s="165">
        <f>IF('TD Calc. LI (Monthly)'!BU11=0,0,BT17+'TD Calc. LI (Monthly)'!BU11)</f>
        <v>0</v>
      </c>
      <c r="BV17" s="165">
        <f>IF('TD Calc. LI (Monthly)'!BV11=0,0,BU17+'TD Calc. LI (Monthly)'!BV11)</f>
        <v>0</v>
      </c>
      <c r="BW17" s="165">
        <f>IF('TD Calc. LI (Monthly)'!BW11=0,0,BV17+'TD Calc. LI (Monthly)'!BW11)</f>
        <v>0</v>
      </c>
      <c r="BX17" s="165">
        <f>IF('TD Calc. LI (Monthly)'!BX11=0,0,BW17+'TD Calc. LI (Monthly)'!BX11)</f>
        <v>0</v>
      </c>
      <c r="BY17" s="165">
        <f>IF('TD Calc. LI (Monthly)'!BY11=0,0,BX17+'TD Calc. LI (Monthly)'!BY11)</f>
        <v>0</v>
      </c>
      <c r="BZ17" s="165">
        <f>IF('TD Calc. LI (Monthly)'!BZ11=0,0,BY17+'TD Calc. LI (Monthly)'!BZ11)</f>
        <v>0</v>
      </c>
      <c r="CA17" s="165">
        <f>IF('TD Calc. LI (Monthly)'!CA11=0,0,BZ17+'TD Calc. LI (Monthly)'!CA11)</f>
        <v>0</v>
      </c>
      <c r="CB17" s="165">
        <f>IF('TD Calc. LI (Monthly)'!CB11=0,0,CA17+'TD Calc. LI (Monthly)'!CB11)</f>
        <v>0</v>
      </c>
      <c r="CC17" s="165">
        <f>IF('TD Calc. LI (Monthly)'!CC11=0,0,CB17+'TD Calc. LI (Monthly)'!CC11)</f>
        <v>0</v>
      </c>
      <c r="CD17" s="165">
        <f>IF('TD Calc. LI (Monthly)'!CD11=0,0,CC17+'TD Calc. LI (Monthly)'!CD11)</f>
        <v>0</v>
      </c>
      <c r="CE17" s="165">
        <f>IF('TD Calc. LI (Monthly)'!CE11=0,0,CD17+'TD Calc. LI (Monthly)'!CE11)</f>
        <v>0</v>
      </c>
      <c r="CF17" s="165">
        <f>IF('TD Calc. LI (Monthly)'!CF11=0,0,CE17+'TD Calc. LI (Monthly)'!CF11)</f>
        <v>0</v>
      </c>
      <c r="CG17" s="165">
        <f>IF('TD Calc. LI (Monthly)'!CG11=0,0,CF17+'TD Calc. LI (Monthly)'!CG11)</f>
        <v>0</v>
      </c>
      <c r="CH17" s="165">
        <f>IF('TD Calc. LI (Monthly)'!CH11=0,0,CG17+'TD Calc. LI (Monthly)'!CH11)</f>
        <v>0</v>
      </c>
      <c r="CI17" s="165">
        <f>IF('TD Calc. LI (Monthly)'!CI11=0,0,CH17+'TD Calc. LI (Monthly)'!CI11)</f>
        <v>0</v>
      </c>
      <c r="CJ17" s="165">
        <f>IF('TD Calc. LI (Monthly)'!CJ11=0,0,CI17+'TD Calc. LI (Monthly)'!CJ11)</f>
        <v>0</v>
      </c>
    </row>
    <row r="18" spans="1:104" hidden="1" x14ac:dyDescent="0.35">
      <c r="A18" s="294"/>
      <c r="B18" s="80" t="s">
        <v>38</v>
      </c>
      <c r="C18" s="26"/>
      <c r="D18" s="26"/>
      <c r="E18" s="26">
        <f>IF('TD Calc. LI (Monthly)'!E12=0,0,'TD Calc. LI (Monthly)'!E12)</f>
        <v>0</v>
      </c>
      <c r="F18" s="26">
        <f>IF('TD Calc. LI (Monthly)'!F12=0,0,E18+'TD Calc. LI (Monthly)'!F12)</f>
        <v>0</v>
      </c>
      <c r="G18" s="26">
        <f>IF('TD Calc. LI (Monthly)'!G12=0,0,F18+'TD Calc. LI (Monthly)'!G12)</f>
        <v>0</v>
      </c>
      <c r="H18" s="26">
        <f>IF('TD Calc. LI (Monthly)'!H12=0,0,G18+'TD Calc. LI (Monthly)'!H12)</f>
        <v>0</v>
      </c>
      <c r="I18" s="26">
        <f>IF('TD Calc. LI (Monthly)'!I12=0,0,H18+'TD Calc. LI (Monthly)'!I12)</f>
        <v>0</v>
      </c>
      <c r="J18" s="26">
        <f>IF('TD Calc. LI (Monthly)'!J12=0,0,I18+'TD Calc. LI (Monthly)'!J12)</f>
        <v>0</v>
      </c>
      <c r="K18" s="26">
        <f>IF('TD Calc. LI (Monthly)'!K12=0,0,J18+'TD Calc. LI (Monthly)'!K12)</f>
        <v>0</v>
      </c>
      <c r="L18" s="26">
        <f>IF('TD Calc. LI (Monthly)'!L12=0,0,K18+'TD Calc. LI (Monthly)'!L12)</f>
        <v>0</v>
      </c>
      <c r="M18" s="26">
        <f>IF('TD Calc. LI (Monthly)'!M12=0,0,L18+'TD Calc. LI (Monthly)'!M12)</f>
        <v>0</v>
      </c>
      <c r="N18" s="26">
        <f>IF('TD Calc. LI (Monthly)'!N12=0,0,M18+'TD Calc. LI (Monthly)'!N12)</f>
        <v>0</v>
      </c>
      <c r="O18" s="26">
        <f>IF('TD Calc. LI (Monthly)'!O12=0,0,N18+'TD Calc. LI (Monthly)'!O12)</f>
        <v>0</v>
      </c>
      <c r="P18" s="26">
        <f>IF('TD Calc. LI (Monthly)'!P12=0,0,O18+'TD Calc. LI (Monthly)'!P12)</f>
        <v>0</v>
      </c>
      <c r="Q18" s="26">
        <f>IF('TD Calc. LI (Monthly)'!Q12=0,0,P18+'TD Calc. LI (Monthly)'!Q12)</f>
        <v>0</v>
      </c>
      <c r="R18" s="26">
        <f>IF('TD Calc. LI (Monthly)'!R12=0,0,Q18+'TD Calc. LI (Monthly)'!R12)</f>
        <v>0</v>
      </c>
      <c r="S18" s="26">
        <f>IF('TD Calc. LI (Monthly)'!S12=0,0,R18+'TD Calc. LI (Monthly)'!S12)</f>
        <v>0</v>
      </c>
      <c r="T18" s="26">
        <f>IF('TD Calc. LI (Monthly)'!T12=0,0,S18+'TD Calc. LI (Monthly)'!T12)</f>
        <v>0</v>
      </c>
      <c r="U18" s="26">
        <f>IF('TD Calc. LI (Monthly)'!U12=0,0,T18+'TD Calc. LI (Monthly)'!U12)</f>
        <v>0</v>
      </c>
      <c r="V18" s="26">
        <f>IF('TD Calc. LI (Monthly)'!V12=0,0,U18+'TD Calc. LI (Monthly)'!V12)</f>
        <v>0</v>
      </c>
      <c r="W18" s="26">
        <f>IF('TD Calc. LI (Monthly)'!W12=0,0,V18+'TD Calc. LI (Monthly)'!W12)</f>
        <v>0</v>
      </c>
      <c r="X18" s="26">
        <f>IF('TD Calc. LI (Monthly)'!X12=0,0,W18+'TD Calc. LI (Monthly)'!X12)</f>
        <v>0</v>
      </c>
      <c r="Y18" s="26">
        <f>IF('TD Calc. LI (Monthly)'!Y12=0,0,X18+'TD Calc. LI (Monthly)'!Y12)</f>
        <v>0</v>
      </c>
      <c r="Z18" s="26">
        <f>IF('TD Calc. LI (Monthly)'!Z12=0,0,Y18+'TD Calc. LI (Monthly)'!Z12)</f>
        <v>0</v>
      </c>
      <c r="AA18" s="26">
        <f>IF('TD Calc. LI (Monthly)'!AA12=0,0,Z18+'TD Calc. LI (Monthly)'!AA12)</f>
        <v>0</v>
      </c>
      <c r="AB18" s="26">
        <f>IF('TD Calc. LI (Monthly)'!AB12=0,0,AA18+'TD Calc. LI (Monthly)'!AB12)</f>
        <v>0</v>
      </c>
      <c r="AC18" s="26">
        <f>IF('TD Calc. LI (Monthly)'!AC12=0,0,AB18+'TD Calc. LI (Monthly)'!AC12)</f>
        <v>0</v>
      </c>
      <c r="AD18" s="26">
        <f>IF('TD Calc. LI (Monthly)'!AD12=0,0,AC18+'TD Calc. LI (Monthly)'!AD12)</f>
        <v>0</v>
      </c>
      <c r="AE18" s="26">
        <f>IF('TD Calc. LI (Monthly)'!AE12=0,0,AD18+'TD Calc. LI (Monthly)'!AE12)</f>
        <v>0</v>
      </c>
      <c r="AF18" s="26">
        <f>IF('TD Calc. LI (Monthly)'!AF12=0,0,AE18+'TD Calc. LI (Monthly)'!AF12)</f>
        <v>0</v>
      </c>
      <c r="AG18" s="26">
        <f>IF('TD Calc. LI (Monthly)'!AG12=0,0,AF18+'TD Calc. LI (Monthly)'!AG12)</f>
        <v>0</v>
      </c>
      <c r="AH18" s="26">
        <f>IF('TD Calc. LI (Monthly)'!AH12=0,0,AG18+'TD Calc. LI (Monthly)'!AH12)</f>
        <v>0</v>
      </c>
      <c r="AI18" s="26">
        <f>IF('TD Calc. LI (Monthly)'!AI12=0,0,AH18+'TD Calc. LI (Monthly)'!AI12)</f>
        <v>0</v>
      </c>
      <c r="AJ18" s="26">
        <f>IF('TD Calc. LI (Monthly)'!AJ12=0,0,AI18+'TD Calc. LI (Monthly)'!AJ12)</f>
        <v>0</v>
      </c>
      <c r="AK18" s="26">
        <f>IF('TD Calc. LI (Monthly)'!AK12=0,0,AJ18+'TD Calc. LI (Monthly)'!AK12)</f>
        <v>0</v>
      </c>
      <c r="AL18" s="26">
        <f>IF('TD Calc. LI (Monthly)'!AL12=0,0,AK18+'TD Calc. LI (Monthly)'!AL12)</f>
        <v>0</v>
      </c>
      <c r="AM18" s="26">
        <f>IF('TD Calc. LI (Monthly)'!AM12=0,0,AL18+'TD Calc. LI (Monthly)'!AM12)</f>
        <v>0</v>
      </c>
      <c r="AN18" s="26">
        <f>IF('TD Calc. LI (Monthly)'!AN12=0,0,AM18+'TD Calc. LI (Monthly)'!AN12)</f>
        <v>0</v>
      </c>
      <c r="AO18" s="165">
        <f>IF('TD Calc. LI (Monthly)'!AO12=0,0,AN18+'TD Calc. LI (Monthly)'!AO12)</f>
        <v>0</v>
      </c>
      <c r="AP18" s="165">
        <f>IF('TD Calc. LI (Monthly)'!AP12=0,0,AO18+'TD Calc. LI (Monthly)'!AP12)</f>
        <v>0</v>
      </c>
      <c r="AQ18" s="165">
        <f>IF('TD Calc. LI (Monthly)'!AQ12=0,0,AP18+'TD Calc. LI (Monthly)'!AQ12)</f>
        <v>0</v>
      </c>
      <c r="AR18" s="165">
        <f>IF('TD Calc. LI (Monthly)'!AR12=0,0,AQ18+'TD Calc. LI (Monthly)'!AR12)</f>
        <v>0</v>
      </c>
      <c r="AS18" s="165">
        <f>IF('TD Calc. LI (Monthly)'!AS12=0,0,AR18+'TD Calc. LI (Monthly)'!AS12)</f>
        <v>0</v>
      </c>
      <c r="AT18" s="165">
        <f>IF('TD Calc. LI (Monthly)'!AT12=0,0,AS18+'TD Calc. LI (Monthly)'!AT12)</f>
        <v>0</v>
      </c>
      <c r="AU18" s="165">
        <f>IF('TD Calc. LI (Monthly)'!AU12=0,0,AT18+'TD Calc. LI (Monthly)'!AU12)</f>
        <v>0</v>
      </c>
      <c r="AV18" s="165">
        <f>IF('TD Calc. LI (Monthly)'!AV12=0,0,AU18+'TD Calc. LI (Monthly)'!AV12)</f>
        <v>0</v>
      </c>
      <c r="AW18" s="165">
        <f>IF('TD Calc. LI (Monthly)'!AW12=0,0,AV18+'TD Calc. LI (Monthly)'!AW12)</f>
        <v>0</v>
      </c>
      <c r="AX18" s="165">
        <f>IF('TD Calc. LI (Monthly)'!AX12=0,0,AW18+'TD Calc. LI (Monthly)'!AX12)</f>
        <v>0</v>
      </c>
      <c r="AY18" s="165">
        <f>IF('TD Calc. LI (Monthly)'!AY12=0,0,AX18+'TD Calc. LI (Monthly)'!AY12)</f>
        <v>0</v>
      </c>
      <c r="AZ18" s="165">
        <f>IF('TD Calc. LI (Monthly)'!AZ12=0,0,AY18+'TD Calc. LI (Monthly)'!AZ12)</f>
        <v>0</v>
      </c>
      <c r="BA18" s="165">
        <f>IF('TD Calc. LI (Monthly)'!BA12=0,0,AZ18+'TD Calc. LI (Monthly)'!BA12)</f>
        <v>0</v>
      </c>
      <c r="BB18" s="165">
        <f>IF('TD Calc. LI (Monthly)'!BB12=0,0,BA18+'TD Calc. LI (Monthly)'!BB12)</f>
        <v>0</v>
      </c>
      <c r="BC18" s="165">
        <f>IF('TD Calc. LI (Monthly)'!BC12=0,0,BB18+'TD Calc. LI (Monthly)'!BC12)</f>
        <v>0</v>
      </c>
      <c r="BD18" s="165">
        <f>IF('TD Calc. LI (Monthly)'!BD12=0,0,BC18+'TD Calc. LI (Monthly)'!BD12)</f>
        <v>0</v>
      </c>
      <c r="BE18" s="165">
        <f>IF('TD Calc. LI (Monthly)'!BE12=0,0,BD18+'TD Calc. LI (Monthly)'!BE12)</f>
        <v>0</v>
      </c>
      <c r="BF18" s="165">
        <f>IF('TD Calc. LI (Monthly)'!BF12=0,0,BE18+'TD Calc. LI (Monthly)'!BF12)</f>
        <v>0</v>
      </c>
      <c r="BG18" s="165">
        <f>IF('TD Calc. LI (Monthly)'!BG12=0,0,BF18+'TD Calc. LI (Monthly)'!BG12)</f>
        <v>0</v>
      </c>
      <c r="BH18" s="165">
        <f>IF('TD Calc. LI (Monthly)'!BH12=0,0,BG18+'TD Calc. LI (Monthly)'!BH12)</f>
        <v>0</v>
      </c>
      <c r="BI18" s="165">
        <f>IF('TD Calc. LI (Monthly)'!BI12=0,0,BH18+'TD Calc. LI (Monthly)'!BI12)</f>
        <v>0</v>
      </c>
      <c r="BJ18" s="165">
        <f>IF('TD Calc. LI (Monthly)'!BJ12=0,0,BI18+'TD Calc. LI (Monthly)'!BJ12)</f>
        <v>0</v>
      </c>
      <c r="BK18" s="165">
        <f>IF('TD Calc. LI (Monthly)'!BK12=0,0,BJ18+'TD Calc. LI (Monthly)'!BK12)</f>
        <v>0</v>
      </c>
      <c r="BL18" s="165">
        <f>IF('TD Calc. LI (Monthly)'!BL12=0,0,BK18+'TD Calc. LI (Monthly)'!BL12)</f>
        <v>0</v>
      </c>
      <c r="BM18" s="165">
        <f>IF('TD Calc. LI (Monthly)'!BM12=0,0,BL18+'TD Calc. LI (Monthly)'!BM12)</f>
        <v>0</v>
      </c>
      <c r="BN18" s="165">
        <f>IF('TD Calc. LI (Monthly)'!BN12=0,0,BM18+'TD Calc. LI (Monthly)'!BN12)</f>
        <v>0</v>
      </c>
      <c r="BO18" s="165">
        <f>IF('TD Calc. LI (Monthly)'!BO12=0,0,BN18+'TD Calc. LI (Monthly)'!BO12)</f>
        <v>0</v>
      </c>
      <c r="BP18" s="165">
        <f>IF('TD Calc. LI (Monthly)'!BP12=0,0,BO18+'TD Calc. LI (Monthly)'!BP12)</f>
        <v>0</v>
      </c>
      <c r="BQ18" s="165">
        <f>IF('TD Calc. LI (Monthly)'!BQ12=0,0,BP18+'TD Calc. LI (Monthly)'!BQ12)</f>
        <v>0</v>
      </c>
      <c r="BR18" s="165">
        <f>IF('TD Calc. LI (Monthly)'!BR12=0,0,BQ18+'TD Calc. LI (Monthly)'!BR12)</f>
        <v>0</v>
      </c>
      <c r="BS18" s="165">
        <f>IF('TD Calc. LI (Monthly)'!BS12=0,0,BR18+'TD Calc. LI (Monthly)'!BS12)</f>
        <v>0</v>
      </c>
      <c r="BT18" s="165">
        <f>IF('TD Calc. LI (Monthly)'!BT12=0,0,BS18+'TD Calc. LI (Monthly)'!BT12)</f>
        <v>0</v>
      </c>
      <c r="BU18" s="165">
        <f>IF('TD Calc. LI (Monthly)'!BU12=0,0,BT18+'TD Calc. LI (Monthly)'!BU12)</f>
        <v>0</v>
      </c>
      <c r="BV18" s="165">
        <f>IF('TD Calc. LI (Monthly)'!BV12=0,0,BU18+'TD Calc. LI (Monthly)'!BV12)</f>
        <v>0</v>
      </c>
      <c r="BW18" s="165">
        <f>IF('TD Calc. LI (Monthly)'!BW12=0,0,BV18+'TD Calc. LI (Monthly)'!BW12)</f>
        <v>0</v>
      </c>
      <c r="BX18" s="165">
        <f>IF('TD Calc. LI (Monthly)'!BX12=0,0,BW18+'TD Calc. LI (Monthly)'!BX12)</f>
        <v>0</v>
      </c>
      <c r="BY18" s="165">
        <f>IF('TD Calc. LI (Monthly)'!BY12=0,0,BX18+'TD Calc. LI (Monthly)'!BY12)</f>
        <v>0</v>
      </c>
      <c r="BZ18" s="165">
        <f>IF('TD Calc. LI (Monthly)'!BZ12=0,0,BY18+'TD Calc. LI (Monthly)'!BZ12)</f>
        <v>0</v>
      </c>
      <c r="CA18" s="165">
        <f>IF('TD Calc. LI (Monthly)'!CA12=0,0,BZ18+'TD Calc. LI (Monthly)'!CA12)</f>
        <v>0</v>
      </c>
      <c r="CB18" s="165">
        <f>IF('TD Calc. LI (Monthly)'!CB12=0,0,CA18+'TD Calc. LI (Monthly)'!CB12)</f>
        <v>0</v>
      </c>
      <c r="CC18" s="165">
        <f>IF('TD Calc. LI (Monthly)'!CC12=0,0,CB18+'TD Calc. LI (Monthly)'!CC12)</f>
        <v>0</v>
      </c>
      <c r="CD18" s="165">
        <f>IF('TD Calc. LI (Monthly)'!CD12=0,0,CC18+'TD Calc. LI (Monthly)'!CD12)</f>
        <v>0</v>
      </c>
      <c r="CE18" s="165">
        <f>IF('TD Calc. LI (Monthly)'!CE12=0,0,CD18+'TD Calc. LI (Monthly)'!CE12)</f>
        <v>0</v>
      </c>
      <c r="CF18" s="165">
        <f>IF('TD Calc. LI (Monthly)'!CF12=0,0,CE18+'TD Calc. LI (Monthly)'!CF12)</f>
        <v>0</v>
      </c>
      <c r="CG18" s="165">
        <f>IF('TD Calc. LI (Monthly)'!CG12=0,0,CF18+'TD Calc. LI (Monthly)'!CG12)</f>
        <v>0</v>
      </c>
      <c r="CH18" s="165">
        <f>IF('TD Calc. LI (Monthly)'!CH12=0,0,CG18+'TD Calc. LI (Monthly)'!CH12)</f>
        <v>0</v>
      </c>
      <c r="CI18" s="165">
        <f>IF('TD Calc. LI (Monthly)'!CI12=0,0,CH18+'TD Calc. LI (Monthly)'!CI12)</f>
        <v>0</v>
      </c>
      <c r="CJ18" s="165">
        <f>IF('TD Calc. LI (Monthly)'!CJ12=0,0,CI18+'TD Calc. LI (Monthly)'!CJ12)</f>
        <v>0</v>
      </c>
    </row>
    <row r="19" spans="1:104" hidden="1" x14ac:dyDescent="0.35">
      <c r="A19" s="294"/>
      <c r="B19" s="80" t="s">
        <v>39</v>
      </c>
      <c r="C19" s="26"/>
      <c r="D19" s="26"/>
      <c r="E19" s="26">
        <f>IF('TD Calc. LI (Monthly)'!E13=0,0,'TD Calc. LI (Monthly)'!E13)</f>
        <v>0</v>
      </c>
      <c r="F19" s="26">
        <f>IF('TD Calc. LI (Monthly)'!F13=0,0,E19+'TD Calc. LI (Monthly)'!F13)</f>
        <v>0</v>
      </c>
      <c r="G19" s="26">
        <f>IF('TD Calc. LI (Monthly)'!G13=0,0,F19+'TD Calc. LI (Monthly)'!G13)</f>
        <v>0</v>
      </c>
      <c r="H19" s="26">
        <f>IF('TD Calc. LI (Monthly)'!H13=0,0,G19+'TD Calc. LI (Monthly)'!H13)</f>
        <v>0</v>
      </c>
      <c r="I19" s="26">
        <f>IF('TD Calc. LI (Monthly)'!I13=0,0,H19+'TD Calc. LI (Monthly)'!I13)</f>
        <v>0</v>
      </c>
      <c r="J19" s="26">
        <f>IF('TD Calc. LI (Monthly)'!J13=0,0,I19+'TD Calc. LI (Monthly)'!J13)</f>
        <v>0</v>
      </c>
      <c r="K19" s="26">
        <f>IF('TD Calc. LI (Monthly)'!K13=0,0,J19+'TD Calc. LI (Monthly)'!K13)</f>
        <v>0</v>
      </c>
      <c r="L19" s="26">
        <f>IF('TD Calc. LI (Monthly)'!L13=0,0,K19+'TD Calc. LI (Monthly)'!L13)</f>
        <v>0</v>
      </c>
      <c r="M19" s="26">
        <f>IF('TD Calc. LI (Monthly)'!M13=0,0,L19+'TD Calc. LI (Monthly)'!M13)</f>
        <v>0</v>
      </c>
      <c r="N19" s="26">
        <f>IF('TD Calc. LI (Monthly)'!N13=0,0,M19+'TD Calc. LI (Monthly)'!N13)</f>
        <v>0</v>
      </c>
      <c r="O19" s="26">
        <f>IF('TD Calc. LI (Monthly)'!O13=0,0,N19+'TD Calc. LI (Monthly)'!O13)</f>
        <v>0</v>
      </c>
      <c r="P19" s="26">
        <f>IF('TD Calc. LI (Monthly)'!P13=0,0,O19+'TD Calc. LI (Monthly)'!P13)</f>
        <v>0</v>
      </c>
      <c r="Q19" s="26">
        <f>IF('TD Calc. LI (Monthly)'!Q13=0,0,P19+'TD Calc. LI (Monthly)'!Q13)</f>
        <v>0</v>
      </c>
      <c r="R19" s="26">
        <f>IF('TD Calc. LI (Monthly)'!R13=0,0,Q19+'TD Calc. LI (Monthly)'!R13)</f>
        <v>0</v>
      </c>
      <c r="S19" s="26">
        <f>IF('TD Calc. LI (Monthly)'!S13=0,0,R19+'TD Calc. LI (Monthly)'!S13)</f>
        <v>0</v>
      </c>
      <c r="T19" s="26">
        <f>IF('TD Calc. LI (Monthly)'!T13=0,0,S19+'TD Calc. LI (Monthly)'!T13)</f>
        <v>0</v>
      </c>
      <c r="U19" s="26">
        <f>IF('TD Calc. LI (Monthly)'!U13=0,0,T19+'TD Calc. LI (Monthly)'!U13)</f>
        <v>0</v>
      </c>
      <c r="V19" s="26">
        <f>IF('TD Calc. LI (Monthly)'!V13=0,0,U19+'TD Calc. LI (Monthly)'!V13)</f>
        <v>0</v>
      </c>
      <c r="W19" s="26">
        <f>IF('TD Calc. LI (Monthly)'!W13=0,0,V19+'TD Calc. LI (Monthly)'!W13)</f>
        <v>0</v>
      </c>
      <c r="X19" s="26">
        <f>IF('TD Calc. LI (Monthly)'!X13=0,0,W19+'TD Calc. LI (Monthly)'!X13)</f>
        <v>0</v>
      </c>
      <c r="Y19" s="26">
        <f>IF('TD Calc. LI (Monthly)'!Y13=0,0,X19+'TD Calc. LI (Monthly)'!Y13)</f>
        <v>0</v>
      </c>
      <c r="Z19" s="26">
        <f>IF('TD Calc. LI (Monthly)'!Z13=0,0,Y19+'TD Calc. LI (Monthly)'!Z13)</f>
        <v>0</v>
      </c>
      <c r="AA19" s="26">
        <f>IF('TD Calc. LI (Monthly)'!AA13=0,0,Z19+'TD Calc. LI (Monthly)'!AA13)</f>
        <v>0</v>
      </c>
      <c r="AB19" s="26">
        <f>IF('TD Calc. LI (Monthly)'!AB13=0,0,AA19+'TD Calc. LI (Monthly)'!AB13)</f>
        <v>0</v>
      </c>
      <c r="AC19" s="26">
        <f>IF('TD Calc. LI (Monthly)'!AC13=0,0,AB19+'TD Calc. LI (Monthly)'!AC13)</f>
        <v>0</v>
      </c>
      <c r="AD19" s="26">
        <f>IF('TD Calc. LI (Monthly)'!AD13=0,0,AC19+'TD Calc. LI (Monthly)'!AD13)</f>
        <v>0</v>
      </c>
      <c r="AE19" s="26">
        <f>IF('TD Calc. LI (Monthly)'!AE13=0,0,AD19+'TD Calc. LI (Monthly)'!AE13)</f>
        <v>0</v>
      </c>
      <c r="AF19" s="26">
        <f>IF('TD Calc. LI (Monthly)'!AF13=0,0,AE19+'TD Calc. LI (Monthly)'!AF13)</f>
        <v>0</v>
      </c>
      <c r="AG19" s="26">
        <f>IF('TD Calc. LI (Monthly)'!AG13=0,0,AF19+'TD Calc. LI (Monthly)'!AG13)</f>
        <v>0</v>
      </c>
      <c r="AH19" s="26">
        <f>IF('TD Calc. LI (Monthly)'!AH13=0,0,AG19+'TD Calc. LI (Monthly)'!AH13)</f>
        <v>0</v>
      </c>
      <c r="AI19" s="26">
        <f>IF('TD Calc. LI (Monthly)'!AI13=0,0,AH19+'TD Calc. LI (Monthly)'!AI13)</f>
        <v>0</v>
      </c>
      <c r="AJ19" s="26">
        <f>IF('TD Calc. LI (Monthly)'!AJ13=0,0,AI19+'TD Calc. LI (Monthly)'!AJ13)</f>
        <v>0</v>
      </c>
      <c r="AK19" s="26">
        <f>IF('TD Calc. LI (Monthly)'!AK13=0,0,AJ19+'TD Calc. LI (Monthly)'!AK13)</f>
        <v>0</v>
      </c>
      <c r="AL19" s="26">
        <f>IF('TD Calc. LI (Monthly)'!AL13=0,0,AK19+'TD Calc. LI (Monthly)'!AL13)</f>
        <v>0</v>
      </c>
      <c r="AM19" s="26">
        <f>IF('TD Calc. LI (Monthly)'!AM13=0,0,AL19+'TD Calc. LI (Monthly)'!AM13)</f>
        <v>0</v>
      </c>
      <c r="AN19" s="26">
        <f>IF('TD Calc. LI (Monthly)'!AN13=0,0,AM19+'TD Calc. LI (Monthly)'!AN13)</f>
        <v>0</v>
      </c>
      <c r="AO19" s="165">
        <f>IF('TD Calc. LI (Monthly)'!AO13=0,0,AN19+'TD Calc. LI (Monthly)'!AO13)</f>
        <v>0</v>
      </c>
      <c r="AP19" s="165">
        <f>IF('TD Calc. LI (Monthly)'!AP13=0,0,AO19+'TD Calc. LI (Monthly)'!AP13)</f>
        <v>0</v>
      </c>
      <c r="AQ19" s="165">
        <f>IF('TD Calc. LI (Monthly)'!AQ13=0,0,AP19+'TD Calc. LI (Monthly)'!AQ13)</f>
        <v>0</v>
      </c>
      <c r="AR19" s="165">
        <f>IF('TD Calc. LI (Monthly)'!AR13=0,0,AQ19+'TD Calc. LI (Monthly)'!AR13)</f>
        <v>0</v>
      </c>
      <c r="AS19" s="165">
        <f>IF('TD Calc. LI (Monthly)'!AS13=0,0,AR19+'TD Calc. LI (Monthly)'!AS13)</f>
        <v>0</v>
      </c>
      <c r="AT19" s="165">
        <f>IF('TD Calc. LI (Monthly)'!AT13=0,0,AS19+'TD Calc. LI (Monthly)'!AT13)</f>
        <v>0</v>
      </c>
      <c r="AU19" s="165">
        <f>IF('TD Calc. LI (Monthly)'!AU13=0,0,AT19+'TD Calc. LI (Monthly)'!AU13)</f>
        <v>0</v>
      </c>
      <c r="AV19" s="165">
        <f>IF('TD Calc. LI (Monthly)'!AV13=0,0,AU19+'TD Calc. LI (Monthly)'!AV13)</f>
        <v>0</v>
      </c>
      <c r="AW19" s="165">
        <f>IF('TD Calc. LI (Monthly)'!AW13=0,0,AV19+'TD Calc. LI (Monthly)'!AW13)</f>
        <v>0</v>
      </c>
      <c r="AX19" s="165">
        <f>IF('TD Calc. LI (Monthly)'!AX13=0,0,AW19+'TD Calc. LI (Monthly)'!AX13)</f>
        <v>0</v>
      </c>
      <c r="AY19" s="165">
        <f>IF('TD Calc. LI (Monthly)'!AY13=0,0,AX19+'TD Calc. LI (Monthly)'!AY13)</f>
        <v>0</v>
      </c>
      <c r="AZ19" s="165">
        <f>IF('TD Calc. LI (Monthly)'!AZ13=0,0,AY19+'TD Calc. LI (Monthly)'!AZ13)</f>
        <v>0</v>
      </c>
      <c r="BA19" s="165">
        <f>IF('TD Calc. LI (Monthly)'!BA13=0,0,AZ19+'TD Calc. LI (Monthly)'!BA13)</f>
        <v>0</v>
      </c>
      <c r="BB19" s="165">
        <f>IF('TD Calc. LI (Monthly)'!BB13=0,0,BA19+'TD Calc. LI (Monthly)'!BB13)</f>
        <v>0</v>
      </c>
      <c r="BC19" s="165">
        <f>IF('TD Calc. LI (Monthly)'!BC13=0,0,BB19+'TD Calc. LI (Monthly)'!BC13)</f>
        <v>0</v>
      </c>
      <c r="BD19" s="165">
        <f>IF('TD Calc. LI (Monthly)'!BD13=0,0,BC19+'TD Calc. LI (Monthly)'!BD13)</f>
        <v>0</v>
      </c>
      <c r="BE19" s="165">
        <f>IF('TD Calc. LI (Monthly)'!BE13=0,0,BD19+'TD Calc. LI (Monthly)'!BE13)</f>
        <v>0</v>
      </c>
      <c r="BF19" s="165">
        <f>IF('TD Calc. LI (Monthly)'!BF13=0,0,BE19+'TD Calc. LI (Monthly)'!BF13)</f>
        <v>0</v>
      </c>
      <c r="BG19" s="165">
        <f>IF('TD Calc. LI (Monthly)'!BG13=0,0,BF19+'TD Calc. LI (Monthly)'!BG13)</f>
        <v>0</v>
      </c>
      <c r="BH19" s="165">
        <f>IF('TD Calc. LI (Monthly)'!BH13=0,0,BG19+'TD Calc. LI (Monthly)'!BH13)</f>
        <v>0</v>
      </c>
      <c r="BI19" s="165">
        <f>IF('TD Calc. LI (Monthly)'!BI13=0,0,BH19+'TD Calc. LI (Monthly)'!BI13)</f>
        <v>0</v>
      </c>
      <c r="BJ19" s="165">
        <f>IF('TD Calc. LI (Monthly)'!BJ13=0,0,BI19+'TD Calc. LI (Monthly)'!BJ13)</f>
        <v>0</v>
      </c>
      <c r="BK19" s="165">
        <f>IF('TD Calc. LI (Monthly)'!BK13=0,0,BJ19+'TD Calc. LI (Monthly)'!BK13)</f>
        <v>0</v>
      </c>
      <c r="BL19" s="165">
        <f>IF('TD Calc. LI (Monthly)'!BL13=0,0,BK19+'TD Calc. LI (Monthly)'!BL13)</f>
        <v>0</v>
      </c>
      <c r="BM19" s="165">
        <f>IF('TD Calc. LI (Monthly)'!BM13=0,0,BL19+'TD Calc. LI (Monthly)'!BM13)</f>
        <v>0</v>
      </c>
      <c r="BN19" s="165">
        <f>IF('TD Calc. LI (Monthly)'!BN13=0,0,BM19+'TD Calc. LI (Monthly)'!BN13)</f>
        <v>0</v>
      </c>
      <c r="BO19" s="165">
        <f>IF('TD Calc. LI (Monthly)'!BO13=0,0,BN19+'TD Calc. LI (Monthly)'!BO13)</f>
        <v>0</v>
      </c>
      <c r="BP19" s="165">
        <f>IF('TD Calc. LI (Monthly)'!BP13=0,0,BO19+'TD Calc. LI (Monthly)'!BP13)</f>
        <v>0</v>
      </c>
      <c r="BQ19" s="165">
        <f>IF('TD Calc. LI (Monthly)'!BQ13=0,0,BP19+'TD Calc. LI (Monthly)'!BQ13)</f>
        <v>0</v>
      </c>
      <c r="BR19" s="165">
        <f>IF('TD Calc. LI (Monthly)'!BR13=0,0,BQ19+'TD Calc. LI (Monthly)'!BR13)</f>
        <v>0</v>
      </c>
      <c r="BS19" s="165">
        <f>IF('TD Calc. LI (Monthly)'!BS13=0,0,BR19+'TD Calc. LI (Monthly)'!BS13)</f>
        <v>0</v>
      </c>
      <c r="BT19" s="165">
        <f>IF('TD Calc. LI (Monthly)'!BT13=0,0,BS19+'TD Calc. LI (Monthly)'!BT13)</f>
        <v>0</v>
      </c>
      <c r="BU19" s="165">
        <f>IF('TD Calc. LI (Monthly)'!BU13=0,0,BT19+'TD Calc. LI (Monthly)'!BU13)</f>
        <v>0</v>
      </c>
      <c r="BV19" s="165">
        <f>IF('TD Calc. LI (Monthly)'!BV13=0,0,BU19+'TD Calc. LI (Monthly)'!BV13)</f>
        <v>0</v>
      </c>
      <c r="BW19" s="165">
        <f>IF('TD Calc. LI (Monthly)'!BW13=0,0,BV19+'TD Calc. LI (Monthly)'!BW13)</f>
        <v>0</v>
      </c>
      <c r="BX19" s="165">
        <f>IF('TD Calc. LI (Monthly)'!BX13=0,0,BW19+'TD Calc. LI (Monthly)'!BX13)</f>
        <v>0</v>
      </c>
      <c r="BY19" s="165">
        <f>IF('TD Calc. LI (Monthly)'!BY13=0,0,BX19+'TD Calc. LI (Monthly)'!BY13)</f>
        <v>0</v>
      </c>
      <c r="BZ19" s="165">
        <f>IF('TD Calc. LI (Monthly)'!BZ13=0,0,BY19+'TD Calc. LI (Monthly)'!BZ13)</f>
        <v>0</v>
      </c>
      <c r="CA19" s="165">
        <f>IF('TD Calc. LI (Monthly)'!CA13=0,0,BZ19+'TD Calc. LI (Monthly)'!CA13)</f>
        <v>0</v>
      </c>
      <c r="CB19" s="165">
        <f>IF('TD Calc. LI (Monthly)'!CB13=0,0,CA19+'TD Calc. LI (Monthly)'!CB13)</f>
        <v>0</v>
      </c>
      <c r="CC19" s="165">
        <f>IF('TD Calc. LI (Monthly)'!CC13=0,0,CB19+'TD Calc. LI (Monthly)'!CC13)</f>
        <v>0</v>
      </c>
      <c r="CD19" s="165">
        <f>IF('TD Calc. LI (Monthly)'!CD13=0,0,CC19+'TD Calc. LI (Monthly)'!CD13)</f>
        <v>0</v>
      </c>
      <c r="CE19" s="165">
        <f>IF('TD Calc. LI (Monthly)'!CE13=0,0,CD19+'TD Calc. LI (Monthly)'!CE13)</f>
        <v>0</v>
      </c>
      <c r="CF19" s="165">
        <f>IF('TD Calc. LI (Monthly)'!CF13=0,0,CE19+'TD Calc. LI (Monthly)'!CF13)</f>
        <v>0</v>
      </c>
      <c r="CG19" s="165">
        <f>IF('TD Calc. LI (Monthly)'!CG13=0,0,CF19+'TD Calc. LI (Monthly)'!CG13)</f>
        <v>0</v>
      </c>
      <c r="CH19" s="165">
        <f>IF('TD Calc. LI (Monthly)'!CH13=0,0,CG19+'TD Calc. LI (Monthly)'!CH13)</f>
        <v>0</v>
      </c>
      <c r="CI19" s="165">
        <f>IF('TD Calc. LI (Monthly)'!CI13=0,0,CH19+'TD Calc. LI (Monthly)'!CI13)</f>
        <v>0</v>
      </c>
      <c r="CJ19" s="165">
        <f>IF('TD Calc. LI (Monthly)'!CJ13=0,0,CI19+'TD Calc. LI (Monthly)'!CJ13)</f>
        <v>0</v>
      </c>
    </row>
    <row r="20" spans="1:104" hidden="1" x14ac:dyDescent="0.35">
      <c r="A20" s="294"/>
      <c r="B20" s="80" t="s">
        <v>40</v>
      </c>
      <c r="C20" s="26"/>
      <c r="D20" s="26"/>
      <c r="E20" s="26">
        <f>IF('TD Calc. LI (Monthly)'!E14=0,0,'TD Calc. LI (Monthly)'!E14)</f>
        <v>0</v>
      </c>
      <c r="F20" s="26">
        <f>IF('TD Calc. LI (Monthly)'!F14=0,0,E20+'TD Calc. LI (Monthly)'!F14)</f>
        <v>0</v>
      </c>
      <c r="G20" s="26">
        <f>IF('TD Calc. LI (Monthly)'!G14=0,0,F20+'TD Calc. LI (Monthly)'!G14)</f>
        <v>0</v>
      </c>
      <c r="H20" s="26">
        <f>IF('TD Calc. LI (Monthly)'!H14=0,0,G20+'TD Calc. LI (Monthly)'!H14)</f>
        <v>0</v>
      </c>
      <c r="I20" s="26">
        <f>IF('TD Calc. LI (Monthly)'!I14=0,0,H20+'TD Calc. LI (Monthly)'!I14)</f>
        <v>0</v>
      </c>
      <c r="J20" s="26">
        <f>IF('TD Calc. LI (Monthly)'!J14=0,0,I20+'TD Calc. LI (Monthly)'!J14)</f>
        <v>0</v>
      </c>
      <c r="K20" s="26">
        <f>IF('TD Calc. LI (Monthly)'!K14=0,0,J20+'TD Calc. LI (Monthly)'!K14)</f>
        <v>0</v>
      </c>
      <c r="L20" s="26">
        <f>IF('TD Calc. LI (Monthly)'!L14=0,0,K20+'TD Calc. LI (Monthly)'!L14)</f>
        <v>0</v>
      </c>
      <c r="M20" s="26">
        <f>IF('TD Calc. LI (Monthly)'!M14=0,0,L20+'TD Calc. LI (Monthly)'!M14)</f>
        <v>0</v>
      </c>
      <c r="N20" s="26">
        <f>IF('TD Calc. LI (Monthly)'!N14=0,0,M20+'TD Calc. LI (Monthly)'!N14)</f>
        <v>0</v>
      </c>
      <c r="O20" s="26">
        <f>IF('TD Calc. LI (Monthly)'!O14=0,0,N20+'TD Calc. LI (Monthly)'!O14)</f>
        <v>0</v>
      </c>
      <c r="P20" s="26">
        <f>IF('TD Calc. LI (Monthly)'!P14=0,0,O20+'TD Calc. LI (Monthly)'!P14)</f>
        <v>0</v>
      </c>
      <c r="Q20" s="26">
        <f>IF('TD Calc. LI (Monthly)'!Q14=0,0,P20+'TD Calc. LI (Monthly)'!Q14)</f>
        <v>0</v>
      </c>
      <c r="R20" s="26">
        <f>IF('TD Calc. LI (Monthly)'!R14=0,0,Q20+'TD Calc. LI (Monthly)'!R14)</f>
        <v>0</v>
      </c>
      <c r="S20" s="26">
        <f>IF('TD Calc. LI (Monthly)'!S14=0,0,R20+'TD Calc. LI (Monthly)'!S14)</f>
        <v>0</v>
      </c>
      <c r="T20" s="26">
        <f>IF('TD Calc. LI (Monthly)'!T14=0,0,S20+'TD Calc. LI (Monthly)'!T14)</f>
        <v>0</v>
      </c>
      <c r="U20" s="26">
        <f>IF('TD Calc. LI (Monthly)'!U14=0,0,T20+'TD Calc. LI (Monthly)'!U14)</f>
        <v>0</v>
      </c>
      <c r="V20" s="26">
        <f>IF('TD Calc. LI (Monthly)'!V14=0,0,U20+'TD Calc. LI (Monthly)'!V14)</f>
        <v>0</v>
      </c>
      <c r="W20" s="26">
        <f>IF('TD Calc. LI (Monthly)'!W14=0,0,V20+'TD Calc. LI (Monthly)'!W14)</f>
        <v>0</v>
      </c>
      <c r="X20" s="26">
        <f>IF('TD Calc. LI (Monthly)'!X14=0,0,W20+'TD Calc. LI (Monthly)'!X14)</f>
        <v>0</v>
      </c>
      <c r="Y20" s="26">
        <f>IF('TD Calc. LI (Monthly)'!Y14=0,0,X20+'TD Calc. LI (Monthly)'!Y14)</f>
        <v>0</v>
      </c>
      <c r="Z20" s="26">
        <f>IF('TD Calc. LI (Monthly)'!Z14=0,0,Y20+'TD Calc. LI (Monthly)'!Z14)</f>
        <v>0</v>
      </c>
      <c r="AA20" s="26">
        <f>IF('TD Calc. LI (Monthly)'!AA14=0,0,Z20+'TD Calc. LI (Monthly)'!AA14)</f>
        <v>0</v>
      </c>
      <c r="AB20" s="26">
        <f>IF('TD Calc. LI (Monthly)'!AB14=0,0,AA20+'TD Calc. LI (Monthly)'!AB14)</f>
        <v>0</v>
      </c>
      <c r="AC20" s="26">
        <f>IF('TD Calc. LI (Monthly)'!AC14=0,0,AB20+'TD Calc. LI (Monthly)'!AC14)</f>
        <v>0</v>
      </c>
      <c r="AD20" s="26">
        <f>IF('TD Calc. LI (Monthly)'!AD14=0,0,AC20+'TD Calc. LI (Monthly)'!AD14)</f>
        <v>0</v>
      </c>
      <c r="AE20" s="26">
        <f>IF('TD Calc. LI (Monthly)'!AE14=0,0,AD20+'TD Calc. LI (Monthly)'!AE14)</f>
        <v>0</v>
      </c>
      <c r="AF20" s="26">
        <f>IF('TD Calc. LI (Monthly)'!AF14=0,0,AE20+'TD Calc. LI (Monthly)'!AF14)</f>
        <v>0</v>
      </c>
      <c r="AG20" s="26">
        <f>IF('TD Calc. LI (Monthly)'!AG14=0,0,AF20+'TD Calc. LI (Monthly)'!AG14)</f>
        <v>0</v>
      </c>
      <c r="AH20" s="26">
        <f>IF('TD Calc. LI (Monthly)'!AH14=0,0,AG20+'TD Calc. LI (Monthly)'!AH14)</f>
        <v>0</v>
      </c>
      <c r="AI20" s="26">
        <f>IF('TD Calc. LI (Monthly)'!AI14=0,0,AH20+'TD Calc. LI (Monthly)'!AI14)</f>
        <v>0</v>
      </c>
      <c r="AJ20" s="26">
        <f>IF('TD Calc. LI (Monthly)'!AJ14=0,0,AI20+'TD Calc. LI (Monthly)'!AJ14)</f>
        <v>0</v>
      </c>
      <c r="AK20" s="26">
        <f>IF('TD Calc. LI (Monthly)'!AK14=0,0,AJ20+'TD Calc. LI (Monthly)'!AK14)</f>
        <v>0</v>
      </c>
      <c r="AL20" s="26">
        <f>IF('TD Calc. LI (Monthly)'!AL14=0,0,AK20+'TD Calc. LI (Monthly)'!AL14)</f>
        <v>0</v>
      </c>
      <c r="AM20" s="26">
        <f>IF('TD Calc. LI (Monthly)'!AM14=0,0,AL20+'TD Calc. LI (Monthly)'!AM14)</f>
        <v>0</v>
      </c>
      <c r="AN20" s="26">
        <f>IF('TD Calc. LI (Monthly)'!AN14=0,0,AM20+'TD Calc. LI (Monthly)'!AN14)</f>
        <v>0</v>
      </c>
      <c r="AO20" s="165">
        <f>IF('TD Calc. LI (Monthly)'!AO14=0,0,AN20+'TD Calc. LI (Monthly)'!AO14)</f>
        <v>0</v>
      </c>
      <c r="AP20" s="165">
        <f>IF('TD Calc. LI (Monthly)'!AP14=0,0,AO20+'TD Calc. LI (Monthly)'!AP14)</f>
        <v>0</v>
      </c>
      <c r="AQ20" s="165">
        <f>IF('TD Calc. LI (Monthly)'!AQ14=0,0,AP20+'TD Calc. LI (Monthly)'!AQ14)</f>
        <v>0</v>
      </c>
      <c r="AR20" s="165">
        <f>IF('TD Calc. LI (Monthly)'!AR14=0,0,AQ20+'TD Calc. LI (Monthly)'!AR14)</f>
        <v>0</v>
      </c>
      <c r="AS20" s="165">
        <f>IF('TD Calc. LI (Monthly)'!AS14=0,0,AR20+'TD Calc. LI (Monthly)'!AS14)</f>
        <v>0</v>
      </c>
      <c r="AT20" s="165">
        <f>IF('TD Calc. LI (Monthly)'!AT14=0,0,AS20+'TD Calc. LI (Monthly)'!AT14)</f>
        <v>0</v>
      </c>
      <c r="AU20" s="165">
        <f>IF('TD Calc. LI (Monthly)'!AU14=0,0,AT20+'TD Calc. LI (Monthly)'!AU14)</f>
        <v>0</v>
      </c>
      <c r="AV20" s="165">
        <f>IF('TD Calc. LI (Monthly)'!AV14=0,0,AU20+'TD Calc. LI (Monthly)'!AV14)</f>
        <v>0</v>
      </c>
      <c r="AW20" s="165">
        <f>IF('TD Calc. LI (Monthly)'!AW14=0,0,AV20+'TD Calc. LI (Monthly)'!AW14)</f>
        <v>0</v>
      </c>
      <c r="AX20" s="165">
        <f>IF('TD Calc. LI (Monthly)'!AX14=0,0,AW20+'TD Calc. LI (Monthly)'!AX14)</f>
        <v>0</v>
      </c>
      <c r="AY20" s="165">
        <f>IF('TD Calc. LI (Monthly)'!AY14=0,0,AX20+'TD Calc. LI (Monthly)'!AY14)</f>
        <v>0</v>
      </c>
      <c r="AZ20" s="165">
        <f>IF('TD Calc. LI (Monthly)'!AZ14=0,0,AY20+'TD Calc. LI (Monthly)'!AZ14)</f>
        <v>0</v>
      </c>
      <c r="BA20" s="165">
        <f>IF('TD Calc. LI (Monthly)'!BA14=0,0,AZ20+'TD Calc. LI (Monthly)'!BA14)</f>
        <v>0</v>
      </c>
      <c r="BB20" s="165">
        <f>IF('TD Calc. LI (Monthly)'!BB14=0,0,BA20+'TD Calc. LI (Monthly)'!BB14)</f>
        <v>0</v>
      </c>
      <c r="BC20" s="165">
        <f>IF('TD Calc. LI (Monthly)'!BC14=0,0,BB20+'TD Calc. LI (Monthly)'!BC14)</f>
        <v>0</v>
      </c>
      <c r="BD20" s="165">
        <f>IF('TD Calc. LI (Monthly)'!BD14=0,0,BC20+'TD Calc. LI (Monthly)'!BD14)</f>
        <v>0</v>
      </c>
      <c r="BE20" s="165">
        <f>IF('TD Calc. LI (Monthly)'!BE14=0,0,BD20+'TD Calc. LI (Monthly)'!BE14)</f>
        <v>0</v>
      </c>
      <c r="BF20" s="165">
        <f>IF('TD Calc. LI (Monthly)'!BF14=0,0,BE20+'TD Calc. LI (Monthly)'!BF14)</f>
        <v>0</v>
      </c>
      <c r="BG20" s="165">
        <f>IF('TD Calc. LI (Monthly)'!BG14=0,0,BF20+'TD Calc. LI (Monthly)'!BG14)</f>
        <v>0</v>
      </c>
      <c r="BH20" s="165">
        <f>IF('TD Calc. LI (Monthly)'!BH14=0,0,BG20+'TD Calc. LI (Monthly)'!BH14)</f>
        <v>0</v>
      </c>
      <c r="BI20" s="165">
        <f>IF('TD Calc. LI (Monthly)'!BI14=0,0,BH20+'TD Calc. LI (Monthly)'!BI14)</f>
        <v>0</v>
      </c>
      <c r="BJ20" s="165">
        <f>IF('TD Calc. LI (Monthly)'!BJ14=0,0,BI20+'TD Calc. LI (Monthly)'!BJ14)</f>
        <v>0</v>
      </c>
      <c r="BK20" s="165">
        <f>IF('TD Calc. LI (Monthly)'!BK14=0,0,BJ20+'TD Calc. LI (Monthly)'!BK14)</f>
        <v>0</v>
      </c>
      <c r="BL20" s="165">
        <f>IF('TD Calc. LI (Monthly)'!BL14=0,0,BK20+'TD Calc. LI (Monthly)'!BL14)</f>
        <v>0</v>
      </c>
      <c r="BM20" s="165">
        <f>IF('TD Calc. LI (Monthly)'!BM14=0,0,BL20+'TD Calc. LI (Monthly)'!BM14)</f>
        <v>0</v>
      </c>
      <c r="BN20" s="165">
        <f>IF('TD Calc. LI (Monthly)'!BN14=0,0,BM20+'TD Calc. LI (Monthly)'!BN14)</f>
        <v>0</v>
      </c>
      <c r="BO20" s="165">
        <f>IF('TD Calc. LI (Monthly)'!BO14=0,0,BN20+'TD Calc. LI (Monthly)'!BO14)</f>
        <v>0</v>
      </c>
      <c r="BP20" s="165">
        <f>IF('TD Calc. LI (Monthly)'!BP14=0,0,BO20+'TD Calc. LI (Monthly)'!BP14)</f>
        <v>0</v>
      </c>
      <c r="BQ20" s="165">
        <f>IF('TD Calc. LI (Monthly)'!BQ14=0,0,BP20+'TD Calc. LI (Monthly)'!BQ14)</f>
        <v>0</v>
      </c>
      <c r="BR20" s="165">
        <f>IF('TD Calc. LI (Monthly)'!BR14=0,0,BQ20+'TD Calc. LI (Monthly)'!BR14)</f>
        <v>0</v>
      </c>
      <c r="BS20" s="165">
        <f>IF('TD Calc. LI (Monthly)'!BS14=0,0,BR20+'TD Calc. LI (Monthly)'!BS14)</f>
        <v>0</v>
      </c>
      <c r="BT20" s="165">
        <f>IF('TD Calc. LI (Monthly)'!BT14=0,0,BS20+'TD Calc. LI (Monthly)'!BT14)</f>
        <v>0</v>
      </c>
      <c r="BU20" s="165">
        <f>IF('TD Calc. LI (Monthly)'!BU14=0,0,BT20+'TD Calc. LI (Monthly)'!BU14)</f>
        <v>0</v>
      </c>
      <c r="BV20" s="165">
        <f>IF('TD Calc. LI (Monthly)'!BV14=0,0,BU20+'TD Calc. LI (Monthly)'!BV14)</f>
        <v>0</v>
      </c>
      <c r="BW20" s="165">
        <f>IF('TD Calc. LI (Monthly)'!BW14=0,0,BV20+'TD Calc. LI (Monthly)'!BW14)</f>
        <v>0</v>
      </c>
      <c r="BX20" s="165">
        <f>IF('TD Calc. LI (Monthly)'!BX14=0,0,BW20+'TD Calc. LI (Monthly)'!BX14)</f>
        <v>0</v>
      </c>
      <c r="BY20" s="165">
        <f>IF('TD Calc. LI (Monthly)'!BY14=0,0,BX20+'TD Calc. LI (Monthly)'!BY14)</f>
        <v>0</v>
      </c>
      <c r="BZ20" s="165">
        <f>IF('TD Calc. LI (Monthly)'!BZ14=0,0,BY20+'TD Calc. LI (Monthly)'!BZ14)</f>
        <v>0</v>
      </c>
      <c r="CA20" s="165">
        <f>IF('TD Calc. LI (Monthly)'!CA14=0,0,BZ20+'TD Calc. LI (Monthly)'!CA14)</f>
        <v>0</v>
      </c>
      <c r="CB20" s="165">
        <f>IF('TD Calc. LI (Monthly)'!CB14=0,0,CA20+'TD Calc. LI (Monthly)'!CB14)</f>
        <v>0</v>
      </c>
      <c r="CC20" s="165">
        <f>IF('TD Calc. LI (Monthly)'!CC14=0,0,CB20+'TD Calc. LI (Monthly)'!CC14)</f>
        <v>0</v>
      </c>
      <c r="CD20" s="165">
        <f>IF('TD Calc. LI (Monthly)'!CD14=0,0,CC20+'TD Calc. LI (Monthly)'!CD14)</f>
        <v>0</v>
      </c>
      <c r="CE20" s="165">
        <f>IF('TD Calc. LI (Monthly)'!CE14=0,0,CD20+'TD Calc. LI (Monthly)'!CE14)</f>
        <v>0</v>
      </c>
      <c r="CF20" s="165">
        <f>IF('TD Calc. LI (Monthly)'!CF14=0,0,CE20+'TD Calc. LI (Monthly)'!CF14)</f>
        <v>0</v>
      </c>
      <c r="CG20" s="165">
        <f>IF('TD Calc. LI (Monthly)'!CG14=0,0,CF20+'TD Calc. LI (Monthly)'!CG14)</f>
        <v>0</v>
      </c>
      <c r="CH20" s="165">
        <f>IF('TD Calc. LI (Monthly)'!CH14=0,0,CG20+'TD Calc. LI (Monthly)'!CH14)</f>
        <v>0</v>
      </c>
      <c r="CI20" s="165">
        <f>IF('TD Calc. LI (Monthly)'!CI14=0,0,CH20+'TD Calc. LI (Monthly)'!CI14)</f>
        <v>0</v>
      </c>
      <c r="CJ20" s="165">
        <f>IF('TD Calc. LI (Monthly)'!CJ14=0,0,CI20+'TD Calc. LI (Monthly)'!CJ14)</f>
        <v>0</v>
      </c>
    </row>
    <row r="21" spans="1:104" s="42" customFormat="1" hidden="1" x14ac:dyDescent="0.35">
      <c r="A21" s="294"/>
      <c r="B21" s="89" t="s">
        <v>61</v>
      </c>
      <c r="C21" s="95"/>
      <c r="D21" s="95"/>
      <c r="E21" s="95">
        <f>(SUM(E16:E20))</f>
        <v>0</v>
      </c>
      <c r="F21" s="95">
        <f>(SUM(F16:F20))</f>
        <v>0</v>
      </c>
      <c r="G21" s="95">
        <f>(SUM(G16:G20))</f>
        <v>0</v>
      </c>
      <c r="H21" s="95">
        <f>(SUM(H16:H20))</f>
        <v>0</v>
      </c>
      <c r="I21" s="95">
        <f>(SUM(I16:I20))</f>
        <v>0</v>
      </c>
      <c r="J21" s="95">
        <f t="shared" ref="J21:BU21" si="82">(SUM(J16:J20))</f>
        <v>0</v>
      </c>
      <c r="K21" s="95">
        <f t="shared" si="82"/>
        <v>0</v>
      </c>
      <c r="L21" s="95">
        <f t="shared" si="82"/>
        <v>0</v>
      </c>
      <c r="M21" s="95">
        <f t="shared" si="82"/>
        <v>0</v>
      </c>
      <c r="N21" s="95">
        <f t="shared" si="82"/>
        <v>0</v>
      </c>
      <c r="O21" s="95">
        <f t="shared" si="82"/>
        <v>0</v>
      </c>
      <c r="P21" s="95">
        <f t="shared" si="82"/>
        <v>0</v>
      </c>
      <c r="Q21" s="95">
        <f t="shared" si="82"/>
        <v>0</v>
      </c>
      <c r="R21" s="95">
        <f t="shared" si="82"/>
        <v>0</v>
      </c>
      <c r="S21" s="95">
        <f t="shared" si="82"/>
        <v>0</v>
      </c>
      <c r="T21" s="95">
        <f t="shared" si="82"/>
        <v>0</v>
      </c>
      <c r="U21" s="95">
        <f t="shared" si="82"/>
        <v>0</v>
      </c>
      <c r="V21" s="95">
        <f t="shared" si="82"/>
        <v>0</v>
      </c>
      <c r="W21" s="95">
        <f t="shared" si="82"/>
        <v>0</v>
      </c>
      <c r="X21" s="95">
        <f t="shared" si="82"/>
        <v>0</v>
      </c>
      <c r="Y21" s="95">
        <f t="shared" si="82"/>
        <v>0</v>
      </c>
      <c r="Z21" s="95">
        <f t="shared" si="82"/>
        <v>0</v>
      </c>
      <c r="AA21" s="95">
        <f t="shared" si="82"/>
        <v>0</v>
      </c>
      <c r="AB21" s="95">
        <f t="shared" si="82"/>
        <v>0</v>
      </c>
      <c r="AC21" s="95">
        <f t="shared" si="82"/>
        <v>0</v>
      </c>
      <c r="AD21" s="95">
        <f t="shared" si="82"/>
        <v>0</v>
      </c>
      <c r="AE21" s="95">
        <f t="shared" si="82"/>
        <v>0</v>
      </c>
      <c r="AF21" s="95">
        <f t="shared" si="82"/>
        <v>0</v>
      </c>
      <c r="AG21" s="95">
        <f t="shared" si="82"/>
        <v>0</v>
      </c>
      <c r="AH21" s="95">
        <f t="shared" si="82"/>
        <v>0</v>
      </c>
      <c r="AI21" s="95">
        <f t="shared" si="82"/>
        <v>0</v>
      </c>
      <c r="AJ21" s="95">
        <f t="shared" si="82"/>
        <v>0</v>
      </c>
      <c r="AK21" s="95">
        <f t="shared" si="82"/>
        <v>0</v>
      </c>
      <c r="AL21" s="95">
        <f t="shared" si="82"/>
        <v>0</v>
      </c>
      <c r="AM21" s="95">
        <f t="shared" si="82"/>
        <v>0</v>
      </c>
      <c r="AN21" s="95">
        <f t="shared" si="82"/>
        <v>0</v>
      </c>
      <c r="AO21" s="95">
        <f t="shared" si="82"/>
        <v>0</v>
      </c>
      <c r="AP21" s="95">
        <f t="shared" si="82"/>
        <v>0</v>
      </c>
      <c r="AQ21" s="95">
        <f t="shared" si="82"/>
        <v>0</v>
      </c>
      <c r="AR21" s="95">
        <f t="shared" si="82"/>
        <v>0</v>
      </c>
      <c r="AS21" s="95">
        <f t="shared" si="82"/>
        <v>0</v>
      </c>
      <c r="AT21" s="95">
        <f t="shared" si="82"/>
        <v>0</v>
      </c>
      <c r="AU21" s="95">
        <f t="shared" si="82"/>
        <v>0</v>
      </c>
      <c r="AV21" s="95">
        <f t="shared" si="82"/>
        <v>0</v>
      </c>
      <c r="AW21" s="95">
        <f t="shared" si="82"/>
        <v>0</v>
      </c>
      <c r="AX21" s="95">
        <f t="shared" si="82"/>
        <v>0</v>
      </c>
      <c r="AY21" s="95">
        <f t="shared" si="82"/>
        <v>0</v>
      </c>
      <c r="AZ21" s="95">
        <f t="shared" si="82"/>
        <v>0</v>
      </c>
      <c r="BA21" s="95">
        <f t="shared" si="82"/>
        <v>0</v>
      </c>
      <c r="BB21" s="95">
        <f t="shared" si="82"/>
        <v>0</v>
      </c>
      <c r="BC21" s="95">
        <f t="shared" si="82"/>
        <v>0</v>
      </c>
      <c r="BD21" s="95">
        <f t="shared" si="82"/>
        <v>0</v>
      </c>
      <c r="BE21" s="95">
        <f t="shared" si="82"/>
        <v>0</v>
      </c>
      <c r="BF21" s="95">
        <f t="shared" si="82"/>
        <v>0</v>
      </c>
      <c r="BG21" s="95">
        <f t="shared" si="82"/>
        <v>0</v>
      </c>
      <c r="BH21" s="95">
        <f t="shared" si="82"/>
        <v>0</v>
      </c>
      <c r="BI21" s="95">
        <f t="shared" si="82"/>
        <v>0</v>
      </c>
      <c r="BJ21" s="95">
        <f t="shared" si="82"/>
        <v>0</v>
      </c>
      <c r="BK21" s="95">
        <f t="shared" si="82"/>
        <v>0</v>
      </c>
      <c r="BL21" s="95">
        <f t="shared" si="82"/>
        <v>0</v>
      </c>
      <c r="BM21" s="95">
        <f t="shared" si="82"/>
        <v>0</v>
      </c>
      <c r="BN21" s="95">
        <f t="shared" si="82"/>
        <v>0</v>
      </c>
      <c r="BO21" s="95">
        <f t="shared" si="82"/>
        <v>0</v>
      </c>
      <c r="BP21" s="95">
        <f t="shared" si="82"/>
        <v>0</v>
      </c>
      <c r="BQ21" s="95">
        <f t="shared" si="82"/>
        <v>0</v>
      </c>
      <c r="BR21" s="95">
        <f t="shared" si="82"/>
        <v>0</v>
      </c>
      <c r="BS21" s="95">
        <f t="shared" si="82"/>
        <v>0</v>
      </c>
      <c r="BT21" s="95">
        <f t="shared" si="82"/>
        <v>0</v>
      </c>
      <c r="BU21" s="95">
        <f t="shared" si="82"/>
        <v>0</v>
      </c>
      <c r="BV21" s="95">
        <f t="shared" ref="BV21:CJ21" si="83">(SUM(BV16:BV20))</f>
        <v>0</v>
      </c>
      <c r="BW21" s="95">
        <f t="shared" si="83"/>
        <v>0</v>
      </c>
      <c r="BX21" s="95">
        <f t="shared" si="83"/>
        <v>0</v>
      </c>
      <c r="BY21" s="95">
        <f t="shared" si="83"/>
        <v>0</v>
      </c>
      <c r="BZ21" s="95">
        <f t="shared" si="83"/>
        <v>0</v>
      </c>
      <c r="CA21" s="95">
        <f t="shared" si="83"/>
        <v>0</v>
      </c>
      <c r="CB21" s="95">
        <f t="shared" si="83"/>
        <v>0</v>
      </c>
      <c r="CC21" s="95">
        <f t="shared" si="83"/>
        <v>0</v>
      </c>
      <c r="CD21" s="95">
        <f t="shared" si="83"/>
        <v>0</v>
      </c>
      <c r="CE21" s="95">
        <f t="shared" si="83"/>
        <v>0</v>
      </c>
      <c r="CF21" s="95">
        <f t="shared" si="83"/>
        <v>0</v>
      </c>
      <c r="CG21" s="95">
        <f t="shared" si="83"/>
        <v>0</v>
      </c>
      <c r="CH21" s="95">
        <f t="shared" si="83"/>
        <v>0</v>
      </c>
      <c r="CI21" s="95">
        <f t="shared" si="83"/>
        <v>0</v>
      </c>
      <c r="CJ21" s="95">
        <f t="shared" si="83"/>
        <v>0</v>
      </c>
    </row>
    <row r="22" spans="1:104" hidden="1" x14ac:dyDescent="0.35">
      <c r="A22" s="294"/>
      <c r="B22" s="7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row>
    <row r="23" spans="1:104" customFormat="1" hidden="1" x14ac:dyDescent="0.35">
      <c r="A23" s="46"/>
      <c r="B23" s="46"/>
      <c r="C23" s="27"/>
      <c r="D23" s="27"/>
      <c r="E23" s="27"/>
      <c r="F23" s="27"/>
      <c r="G23" s="46"/>
      <c r="H23" s="78"/>
      <c r="I23" s="46"/>
      <c r="J23" s="46"/>
      <c r="K23" s="4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row>
    <row r="24" spans="1:104" s="70" customFormat="1" hidden="1" x14ac:dyDescent="0.35">
      <c r="A24"/>
      <c r="B24"/>
      <c r="C24"/>
      <c r="D24"/>
      <c r="E24"/>
      <c r="F24"/>
      <c r="G24"/>
      <c r="H24" s="1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t="14.4" hidden="1" customHeight="1" x14ac:dyDescent="0.35">
      <c r="A25" s="70"/>
      <c r="B25" s="70"/>
      <c r="C25" s="70"/>
      <c r="D25" s="70"/>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0"/>
      <c r="CL25" s="70"/>
      <c r="CM25" s="70"/>
      <c r="CN25" s="70"/>
      <c r="CO25" s="70"/>
      <c r="CP25" s="70"/>
      <c r="CQ25" s="70"/>
      <c r="CR25" s="70"/>
      <c r="CS25" s="70"/>
      <c r="CT25" s="70"/>
      <c r="CU25" s="70"/>
      <c r="CV25" s="70"/>
      <c r="CW25" s="70"/>
      <c r="CX25" s="70"/>
      <c r="CY25" s="70"/>
      <c r="CZ25" s="70"/>
    </row>
    <row r="26" spans="1:104" hidden="1" x14ac:dyDescent="0.35"/>
    <row r="27" spans="1:104" s="75" customFormat="1" ht="23.5" hidden="1" x14ac:dyDescent="0.55000000000000004">
      <c r="A27" s="76" t="s">
        <v>67</v>
      </c>
      <c r="B27" s="74"/>
      <c r="C27" s="69">
        <f t="shared" ref="C27:AH27" si="84">C21+C9</f>
        <v>0</v>
      </c>
      <c r="D27" s="69">
        <f t="shared" si="84"/>
        <v>0</v>
      </c>
      <c r="E27" s="69">
        <f t="shared" si="84"/>
        <v>0</v>
      </c>
      <c r="F27" s="69">
        <f t="shared" si="84"/>
        <v>0</v>
      </c>
      <c r="G27" s="69">
        <f t="shared" si="84"/>
        <v>0</v>
      </c>
      <c r="H27" s="69">
        <f t="shared" si="84"/>
        <v>0</v>
      </c>
      <c r="I27" s="69">
        <f t="shared" si="84"/>
        <v>0</v>
      </c>
      <c r="J27" s="69">
        <f t="shared" si="84"/>
        <v>0</v>
      </c>
      <c r="K27" s="69">
        <f t="shared" si="84"/>
        <v>0</v>
      </c>
      <c r="L27" s="69">
        <f t="shared" si="84"/>
        <v>0</v>
      </c>
      <c r="M27" s="69">
        <f t="shared" si="84"/>
        <v>0</v>
      </c>
      <c r="N27" s="69">
        <f t="shared" si="84"/>
        <v>0</v>
      </c>
      <c r="O27" s="69">
        <f t="shared" si="84"/>
        <v>0</v>
      </c>
      <c r="P27" s="69">
        <f t="shared" si="84"/>
        <v>0</v>
      </c>
      <c r="Q27" s="69">
        <f t="shared" si="84"/>
        <v>0</v>
      </c>
      <c r="R27" s="69">
        <f t="shared" si="84"/>
        <v>0</v>
      </c>
      <c r="S27" s="69">
        <f t="shared" si="84"/>
        <v>0</v>
      </c>
      <c r="T27" s="69">
        <f t="shared" si="84"/>
        <v>0</v>
      </c>
      <c r="U27" s="69">
        <f t="shared" si="84"/>
        <v>0</v>
      </c>
      <c r="V27" s="69">
        <f t="shared" si="84"/>
        <v>0</v>
      </c>
      <c r="W27" s="69">
        <f t="shared" si="84"/>
        <v>0</v>
      </c>
      <c r="X27" s="69">
        <f t="shared" si="84"/>
        <v>0</v>
      </c>
      <c r="Y27" s="69">
        <f t="shared" si="84"/>
        <v>0</v>
      </c>
      <c r="Z27" s="69">
        <f t="shared" si="84"/>
        <v>0</v>
      </c>
      <c r="AA27" s="69">
        <f t="shared" si="84"/>
        <v>0</v>
      </c>
      <c r="AB27" s="69">
        <f t="shared" si="84"/>
        <v>0</v>
      </c>
      <c r="AC27" s="69">
        <f t="shared" si="84"/>
        <v>0</v>
      </c>
      <c r="AD27" s="69">
        <f t="shared" si="84"/>
        <v>0</v>
      </c>
      <c r="AE27" s="69">
        <f t="shared" si="84"/>
        <v>0</v>
      </c>
      <c r="AF27" s="69">
        <f t="shared" si="84"/>
        <v>0</v>
      </c>
      <c r="AG27" s="69">
        <f t="shared" si="84"/>
        <v>0</v>
      </c>
      <c r="AH27" s="69">
        <f t="shared" si="84"/>
        <v>0</v>
      </c>
      <c r="AI27" s="69">
        <f t="shared" ref="AI27:BN27" si="85">AI21+AI9</f>
        <v>0</v>
      </c>
      <c r="AJ27" s="69">
        <f t="shared" si="85"/>
        <v>0</v>
      </c>
      <c r="AK27" s="69">
        <f t="shared" si="85"/>
        <v>0</v>
      </c>
      <c r="AL27" s="69">
        <f t="shared" si="85"/>
        <v>0</v>
      </c>
      <c r="AM27" s="69">
        <f t="shared" si="85"/>
        <v>0</v>
      </c>
      <c r="AN27" s="69">
        <f t="shared" si="85"/>
        <v>0</v>
      </c>
      <c r="AO27" s="69">
        <f t="shared" si="85"/>
        <v>0</v>
      </c>
      <c r="AP27" s="69">
        <f t="shared" si="85"/>
        <v>1032.57</v>
      </c>
      <c r="AQ27" s="69">
        <f t="shared" si="85"/>
        <v>6572.6500000000005</v>
      </c>
      <c r="AR27" s="69">
        <f t="shared" si="85"/>
        <v>36844.5</v>
      </c>
      <c r="AS27" s="69">
        <f t="shared" si="85"/>
        <v>86238.56</v>
      </c>
      <c r="AT27" s="69">
        <f t="shared" si="85"/>
        <v>138542.78000000003</v>
      </c>
      <c r="AU27" s="69">
        <f t="shared" si="85"/>
        <v>181112.86</v>
      </c>
      <c r="AV27" s="69">
        <f t="shared" si="85"/>
        <v>204150.46</v>
      </c>
      <c r="AW27" s="69">
        <f t="shared" si="85"/>
        <v>225442.01</v>
      </c>
      <c r="AX27" s="69">
        <f t="shared" si="85"/>
        <v>249943.32</v>
      </c>
      <c r="AY27" s="69">
        <f t="shared" si="85"/>
        <v>276863.76000000007</v>
      </c>
      <c r="AZ27" s="69">
        <f t="shared" si="85"/>
        <v>299267.60000000003</v>
      </c>
      <c r="BA27" s="69">
        <f t="shared" si="85"/>
        <v>323487.15000000002</v>
      </c>
      <c r="BB27" s="69">
        <f t="shared" si="85"/>
        <v>325773.46000000002</v>
      </c>
      <c r="BC27" s="69">
        <f t="shared" si="85"/>
        <v>328434.33</v>
      </c>
      <c r="BD27" s="69">
        <f t="shared" si="85"/>
        <v>340657.64000000007</v>
      </c>
      <c r="BE27" s="69">
        <f t="shared" si="85"/>
        <v>363510.82000000007</v>
      </c>
      <c r="BF27" s="69">
        <f t="shared" si="85"/>
        <v>400864.6700000001</v>
      </c>
      <c r="BG27" s="69">
        <f t="shared" si="85"/>
        <v>435274.28000000009</v>
      </c>
      <c r="BH27" s="69">
        <f t="shared" si="85"/>
        <v>448770.44000000012</v>
      </c>
      <c r="BI27" s="69">
        <f t="shared" si="85"/>
        <v>461640.51000000013</v>
      </c>
      <c r="BJ27" s="69">
        <f t="shared" si="85"/>
        <v>479354.5400000001</v>
      </c>
      <c r="BK27" s="69">
        <f t="shared" si="85"/>
        <v>500181.4200000001</v>
      </c>
      <c r="BL27" s="69">
        <f t="shared" si="85"/>
        <v>519280.64000000007</v>
      </c>
      <c r="BM27" s="69">
        <f t="shared" si="85"/>
        <v>540702.10000000009</v>
      </c>
      <c r="BN27" s="69">
        <f t="shared" si="85"/>
        <v>559870.48</v>
      </c>
      <c r="BO27" s="69">
        <f t="shared" ref="BO27:CJ27" si="86">BO21+BO9</f>
        <v>585335.57000000007</v>
      </c>
      <c r="BP27" s="69">
        <f t="shared" si="86"/>
        <v>655696.12</v>
      </c>
      <c r="BQ27" s="69">
        <f t="shared" si="86"/>
        <v>746898.26</v>
      </c>
      <c r="BR27" s="69">
        <f t="shared" si="86"/>
        <v>831397.5</v>
      </c>
      <c r="BS27" s="69">
        <f t="shared" si="86"/>
        <v>885349.35000000009</v>
      </c>
      <c r="BT27" s="69">
        <f t="shared" si="86"/>
        <v>907260.46000000008</v>
      </c>
      <c r="BU27" s="69">
        <f t="shared" si="86"/>
        <v>927886.54</v>
      </c>
      <c r="BV27" s="69">
        <f t="shared" si="86"/>
        <v>952661.8400000002</v>
      </c>
      <c r="BW27" s="69">
        <f t="shared" si="86"/>
        <v>978491.86000000022</v>
      </c>
      <c r="BX27" s="69">
        <f t="shared" si="86"/>
        <v>999715.75000000023</v>
      </c>
      <c r="BY27" s="69">
        <f t="shared" si="86"/>
        <v>999715.75000000023</v>
      </c>
      <c r="BZ27" s="69">
        <f t="shared" si="86"/>
        <v>999715.75000000023</v>
      </c>
      <c r="CA27" s="69">
        <f t="shared" si="86"/>
        <v>999715.75000000023</v>
      </c>
      <c r="CB27" s="69">
        <f t="shared" si="86"/>
        <v>999715.75000000023</v>
      </c>
      <c r="CC27" s="69">
        <f t="shared" si="86"/>
        <v>999715.75000000023</v>
      </c>
      <c r="CD27" s="69">
        <f t="shared" si="86"/>
        <v>999715.75000000023</v>
      </c>
      <c r="CE27" s="69">
        <f t="shared" si="86"/>
        <v>999715.75000000023</v>
      </c>
      <c r="CF27" s="69">
        <f t="shared" si="86"/>
        <v>999715.75000000023</v>
      </c>
      <c r="CG27" s="69">
        <f t="shared" si="86"/>
        <v>999715.75000000023</v>
      </c>
      <c r="CH27" s="69">
        <f t="shared" si="86"/>
        <v>999715.75000000023</v>
      </c>
      <c r="CI27" s="69">
        <f t="shared" si="86"/>
        <v>999715.75000000023</v>
      </c>
      <c r="CJ27" s="69">
        <f t="shared" si="86"/>
        <v>999715.75000000023</v>
      </c>
    </row>
    <row r="28" spans="1:104" hidden="1" x14ac:dyDescent="0.35">
      <c r="C28" s="13" t="s">
        <v>99</v>
      </c>
    </row>
    <row r="29" spans="1:104" hidden="1" x14ac:dyDescent="0.35">
      <c r="C29" s="27"/>
      <c r="D29" s="27"/>
      <c r="E29" s="27"/>
      <c r="F29" s="27"/>
      <c r="G29" s="46"/>
      <c r="H29" s="78"/>
      <c r="I29" s="46"/>
      <c r="J29" s="46"/>
      <c r="K29" s="46"/>
      <c r="L29" s="46"/>
      <c r="M29" s="46"/>
      <c r="N29" s="46"/>
      <c r="O29" s="46"/>
      <c r="P29" s="46"/>
      <c r="Q29" s="46"/>
      <c r="R29" s="46"/>
    </row>
    <row r="30" spans="1:104" customFormat="1" hidden="1" x14ac:dyDescent="0.35"/>
    <row r="31" spans="1:104" customFormat="1" hidden="1" x14ac:dyDescent="0.35"/>
    <row r="33" spans="1:88" ht="35.4" customHeight="1" x14ac:dyDescent="0.45">
      <c r="A33" s="292" t="s">
        <v>153</v>
      </c>
      <c r="B33" s="292"/>
    </row>
    <row r="34" spans="1:88" x14ac:dyDescent="0.35">
      <c r="B34" s="98"/>
      <c r="BA34" s="134"/>
      <c r="BB34" s="134"/>
      <c r="BC34" s="134"/>
      <c r="BD34" s="134"/>
      <c r="BE34" s="134"/>
      <c r="BF34" s="134"/>
      <c r="BG34" s="134"/>
      <c r="BJ34" s="134"/>
      <c r="BQ34" s="177"/>
    </row>
    <row r="35" spans="1:88" s="134" customFormat="1" x14ac:dyDescent="0.35">
      <c r="A35" s="205" t="s">
        <v>149</v>
      </c>
      <c r="B35" s="81" t="s">
        <v>69</v>
      </c>
      <c r="C35" s="53">
        <v>42370</v>
      </c>
      <c r="D35" s="53">
        <v>42401</v>
      </c>
      <c r="E35" s="135">
        <v>42430</v>
      </c>
      <c r="F35" s="135">
        <v>42461</v>
      </c>
      <c r="G35" s="58">
        <v>42491</v>
      </c>
      <c r="H35" s="135">
        <v>42522</v>
      </c>
      <c r="I35" s="135">
        <v>42552</v>
      </c>
      <c r="J35" s="135">
        <v>42583</v>
      </c>
      <c r="K35" s="135">
        <v>42614</v>
      </c>
      <c r="L35" s="135">
        <v>42644</v>
      </c>
      <c r="M35" s="135">
        <v>42675</v>
      </c>
      <c r="N35" s="135">
        <v>42705</v>
      </c>
      <c r="O35" s="135">
        <v>42736</v>
      </c>
      <c r="P35" s="135">
        <v>42767</v>
      </c>
      <c r="Q35" s="52">
        <v>42795</v>
      </c>
      <c r="R35" s="52">
        <v>42826</v>
      </c>
      <c r="S35" s="52">
        <v>42856</v>
      </c>
      <c r="T35" s="52">
        <v>42887</v>
      </c>
      <c r="U35" s="52">
        <v>42917</v>
      </c>
      <c r="V35" s="52">
        <v>42948</v>
      </c>
      <c r="W35" s="52">
        <v>42979</v>
      </c>
      <c r="X35" s="52">
        <v>43009</v>
      </c>
      <c r="Y35" s="52">
        <v>43040</v>
      </c>
      <c r="Z35" s="52">
        <v>43070</v>
      </c>
      <c r="AA35" s="52">
        <v>43101</v>
      </c>
      <c r="AB35" s="52">
        <v>43132</v>
      </c>
      <c r="AC35" s="53">
        <v>43160</v>
      </c>
      <c r="AD35" s="53">
        <v>43191</v>
      </c>
      <c r="AE35" s="53">
        <v>43221</v>
      </c>
      <c r="AF35" s="53">
        <v>43252</v>
      </c>
      <c r="AG35" s="53">
        <v>43282</v>
      </c>
      <c r="AH35" s="53">
        <v>43313</v>
      </c>
      <c r="AI35" s="53">
        <v>43344</v>
      </c>
      <c r="AJ35" s="53">
        <v>43374</v>
      </c>
      <c r="AK35" s="53">
        <v>43405</v>
      </c>
      <c r="AL35" s="53">
        <v>43435</v>
      </c>
      <c r="AM35" s="53">
        <v>43466</v>
      </c>
      <c r="AN35" s="53">
        <v>43497</v>
      </c>
      <c r="AO35" s="135">
        <v>43525</v>
      </c>
      <c r="AP35" s="135">
        <v>43556</v>
      </c>
      <c r="AQ35" s="135">
        <v>43586</v>
      </c>
      <c r="AR35" s="135">
        <v>43617</v>
      </c>
      <c r="AS35" s="135">
        <v>43647</v>
      </c>
      <c r="AT35" s="135">
        <v>43678</v>
      </c>
      <c r="AU35" s="135">
        <v>43709</v>
      </c>
      <c r="AV35" s="135">
        <v>43739</v>
      </c>
      <c r="AW35" s="135">
        <v>43770</v>
      </c>
      <c r="AX35" s="135">
        <v>43800</v>
      </c>
      <c r="AY35" s="135">
        <v>43831</v>
      </c>
      <c r="AZ35" s="135">
        <v>43862</v>
      </c>
      <c r="BA35" s="52">
        <v>43891</v>
      </c>
      <c r="BB35" s="52">
        <v>43922</v>
      </c>
      <c r="BC35" s="52">
        <v>43952</v>
      </c>
      <c r="BD35" s="52">
        <v>43983</v>
      </c>
      <c r="BE35" s="52">
        <v>44013</v>
      </c>
      <c r="BF35" s="52">
        <v>44044</v>
      </c>
      <c r="BG35" s="52">
        <v>44075</v>
      </c>
      <c r="BH35" s="52">
        <v>44105</v>
      </c>
      <c r="BI35" s="52">
        <v>44136</v>
      </c>
      <c r="BJ35" s="52">
        <v>44166</v>
      </c>
      <c r="BK35" s="52">
        <v>44197</v>
      </c>
      <c r="BL35" s="52">
        <v>44228</v>
      </c>
      <c r="BM35" s="53">
        <v>44256</v>
      </c>
      <c r="BN35" s="53">
        <v>44287</v>
      </c>
      <c r="BO35" s="53">
        <v>44317</v>
      </c>
      <c r="BP35" s="53">
        <v>44348</v>
      </c>
      <c r="BQ35" s="178">
        <v>44378</v>
      </c>
      <c r="BR35" s="172">
        <v>44409</v>
      </c>
      <c r="BS35" s="168">
        <v>44440</v>
      </c>
      <c r="BT35" s="168">
        <v>44470</v>
      </c>
      <c r="BU35" s="168">
        <v>44501</v>
      </c>
      <c r="BV35" s="168">
        <v>44531</v>
      </c>
      <c r="BW35" s="168">
        <v>44562</v>
      </c>
      <c r="BX35" s="168">
        <v>44593</v>
      </c>
      <c r="BY35" s="168">
        <v>44621</v>
      </c>
      <c r="BZ35" s="168">
        <v>44652</v>
      </c>
      <c r="CA35" s="168">
        <v>44682</v>
      </c>
      <c r="CB35" s="168">
        <v>44713</v>
      </c>
      <c r="CC35" s="168">
        <v>44743</v>
      </c>
      <c r="CD35" s="168">
        <v>44774</v>
      </c>
      <c r="CE35" s="168">
        <v>44805</v>
      </c>
      <c r="CF35" s="168">
        <v>44835</v>
      </c>
      <c r="CG35" s="168">
        <v>44866</v>
      </c>
      <c r="CH35" s="168">
        <v>44896</v>
      </c>
      <c r="CI35" s="168">
        <v>44927</v>
      </c>
      <c r="CJ35" s="168">
        <v>44958</v>
      </c>
    </row>
    <row r="36" spans="1:88" s="134" customFormat="1" x14ac:dyDescent="0.35">
      <c r="A36" s="206" t="s">
        <v>147</v>
      </c>
      <c r="B36" s="170" t="s">
        <v>36</v>
      </c>
      <c r="C36" s="26"/>
      <c r="D36" s="26"/>
      <c r="E36" s="26">
        <f>IF('TD Calc. NLI (Monthly)'!E42=0,0,'TD Calc. NLI (Monthly)'!E42)</f>
        <v>0</v>
      </c>
      <c r="F36" s="26">
        <f>IF('TD Calc. NLI (Monthly)'!F42=0,0,E36+'TD Calc. NLI (Monthly)'!F42)</f>
        <v>0</v>
      </c>
      <c r="G36" s="26">
        <f>IF('TD Calc. NLI (Monthly)'!G42=0,0,F36+'TD Calc. NLI (Monthly)'!G42)</f>
        <v>0</v>
      </c>
      <c r="H36" s="26">
        <f>IF('TD Calc. NLI (Monthly)'!H42=0,0,G36+'TD Calc. NLI (Monthly)'!H42)</f>
        <v>0</v>
      </c>
      <c r="I36" s="26">
        <f>IF('TD Calc. NLI (Monthly)'!I42=0,0,H36+'TD Calc. NLI (Monthly)'!I42)</f>
        <v>0</v>
      </c>
      <c r="J36" s="26">
        <f>IF('TD Calc. NLI (Monthly)'!J42=0,0,I36+'TD Calc. NLI (Monthly)'!J42)</f>
        <v>0</v>
      </c>
      <c r="K36" s="26">
        <f>IF('TD Calc. NLI (Monthly)'!K42=0,0,J36+'TD Calc. NLI (Monthly)'!K42)</f>
        <v>0</v>
      </c>
      <c r="L36" s="26">
        <f>IF('TD Calc. NLI (Monthly)'!L42=0,0,K36+'TD Calc. NLI (Monthly)'!L42)</f>
        <v>0</v>
      </c>
      <c r="M36" s="26">
        <f>IF('TD Calc. NLI (Monthly)'!M42=0,0,L36+'TD Calc. NLI (Monthly)'!M42)</f>
        <v>0</v>
      </c>
      <c r="N36" s="26">
        <f>IF('TD Calc. NLI (Monthly)'!N42=0,0,M36+'TD Calc. NLI (Monthly)'!N42)</f>
        <v>0</v>
      </c>
      <c r="O36" s="26">
        <f>IF('TD Calc. NLI (Monthly)'!O42=0,0,N36+'TD Calc. NLI (Monthly)'!O42)</f>
        <v>0</v>
      </c>
      <c r="P36" s="26">
        <f>IF('TD Calc. NLI (Monthly)'!P42=0,0,O36+'TD Calc. NLI (Monthly)'!P42)</f>
        <v>0</v>
      </c>
      <c r="Q36" s="26">
        <f>IF('TD Calc. NLI (Monthly)'!Q42=0,0,P36+'TD Calc. NLI (Monthly)'!Q42)</f>
        <v>0</v>
      </c>
      <c r="R36" s="26">
        <f>IF('TD Calc. NLI (Monthly)'!R42=0,0,Q36+'TD Calc. NLI (Monthly)'!R42)</f>
        <v>0</v>
      </c>
      <c r="S36" s="26">
        <f>IF('TD Calc. NLI (Monthly)'!S42=0,0,R36+'TD Calc. NLI (Monthly)'!S42)</f>
        <v>0</v>
      </c>
      <c r="T36" s="26">
        <f>IF('TD Calc. NLI (Monthly)'!T42=0,0,S36+'TD Calc. NLI (Monthly)'!T42)</f>
        <v>0</v>
      </c>
      <c r="U36" s="26">
        <f>IF('TD Calc. NLI (Monthly)'!U42=0,0,T36+'TD Calc. NLI (Monthly)'!U42)</f>
        <v>0</v>
      </c>
      <c r="V36" s="26">
        <f>IF('TD Calc. NLI (Monthly)'!V42=0,0,U36+'TD Calc. NLI (Monthly)'!V42)</f>
        <v>0</v>
      </c>
      <c r="W36" s="26">
        <f>IF('TD Calc. NLI (Monthly)'!W42=0,0,V36+'TD Calc. NLI (Monthly)'!W42)</f>
        <v>0</v>
      </c>
      <c r="X36" s="26">
        <f>IF('TD Calc. NLI (Monthly)'!X42=0,0,W36+'TD Calc. NLI (Monthly)'!X42)</f>
        <v>0</v>
      </c>
      <c r="Y36" s="26">
        <f>IF('TD Calc. NLI (Monthly)'!Y42=0,0,X36+'TD Calc. NLI (Monthly)'!Y42)</f>
        <v>0</v>
      </c>
      <c r="Z36" s="26">
        <f>IF('TD Calc. NLI (Monthly)'!Z42=0,0,Y36+'TD Calc. NLI (Monthly)'!Z42)</f>
        <v>0</v>
      </c>
      <c r="AA36" s="26">
        <f>IF('TD Calc. NLI (Monthly)'!AA42=0,0,Z36+'TD Calc. NLI (Monthly)'!AA42)</f>
        <v>0</v>
      </c>
      <c r="AB36" s="26">
        <f>IF('TD Calc. NLI (Monthly)'!AB42=0,0,AA36+'TD Calc. NLI (Monthly)'!AB42)</f>
        <v>0</v>
      </c>
      <c r="AC36" s="26">
        <f>IF('TD Calc. NLI (Monthly)'!AC42=0,0,AB36+'TD Calc. NLI (Monthly)'!AC42)</f>
        <v>0</v>
      </c>
      <c r="AD36" s="26">
        <f>IF('TD Calc. NLI (Monthly)'!AD42=0,0,AC36+'TD Calc. NLI (Monthly)'!AD42)</f>
        <v>0</v>
      </c>
      <c r="AE36" s="26">
        <f>IF('TD Calc. NLI (Monthly)'!AE42=0,0,AD36+'TD Calc. NLI (Monthly)'!AE42)</f>
        <v>0</v>
      </c>
      <c r="AF36" s="26">
        <f>IF('TD Calc. NLI (Monthly)'!AF42=0,0,AE36+'TD Calc. NLI (Monthly)'!AF42)</f>
        <v>0</v>
      </c>
      <c r="AG36" s="26">
        <f>IF('TD Calc. NLI (Monthly)'!AG42=0,0,AF36+'TD Calc. NLI (Monthly)'!AG42)</f>
        <v>0</v>
      </c>
      <c r="AH36" s="26">
        <f>IF('TD Calc. NLI (Monthly)'!AH42=0,0,AG36+'TD Calc. NLI (Monthly)'!AH42)</f>
        <v>0</v>
      </c>
      <c r="AI36" s="26">
        <f>IF('TD Calc. NLI (Monthly)'!AI42=0,0,AH36+'TD Calc. NLI (Monthly)'!AI42)</f>
        <v>0</v>
      </c>
      <c r="AJ36" s="26">
        <f>IF('TD Calc. NLI (Monthly)'!AJ42=0,0,AI36+'TD Calc. NLI (Monthly)'!AJ42)</f>
        <v>0</v>
      </c>
      <c r="AK36" s="26">
        <f>IF('TD Calc. NLI (Monthly)'!AK42=0,0,AJ36+'TD Calc. NLI (Monthly)'!AK42)</f>
        <v>0</v>
      </c>
      <c r="AL36" s="26">
        <f>IF('TD Calc. NLI (Monthly)'!AL42=0,0,AK36+'TD Calc. NLI (Monthly)'!AL42)</f>
        <v>0</v>
      </c>
      <c r="AM36" s="26">
        <f>IF('TD Calc. NLI (Monthly)'!AM42=0,0,AL36+'TD Calc. NLI (Monthly)'!AM42)</f>
        <v>0</v>
      </c>
      <c r="AN36" s="26">
        <f>IF('TD Calc. NLI (Monthly)'!AN42=0,0,AM36+'TD Calc. NLI (Monthly)'!AN42)</f>
        <v>0</v>
      </c>
      <c r="AO36" s="197">
        <v>0</v>
      </c>
      <c r="AP36" s="197">
        <v>0</v>
      </c>
      <c r="AQ36" s="197">
        <v>0</v>
      </c>
      <c r="AR36" s="197">
        <v>0</v>
      </c>
      <c r="AS36" s="197">
        <v>0</v>
      </c>
      <c r="AT36" s="197">
        <v>0</v>
      </c>
      <c r="AU36" s="197">
        <v>0</v>
      </c>
      <c r="AV36" s="197">
        <v>0</v>
      </c>
      <c r="AW36" s="197">
        <v>0</v>
      </c>
      <c r="AX36" s="197">
        <v>0</v>
      </c>
      <c r="AY36" s="197">
        <v>0</v>
      </c>
      <c r="AZ36" s="197">
        <v>0</v>
      </c>
      <c r="BA36" s="197">
        <v>0</v>
      </c>
      <c r="BB36" s="197">
        <v>0</v>
      </c>
      <c r="BC36" s="197">
        <v>0</v>
      </c>
      <c r="BD36" s="197">
        <v>0</v>
      </c>
      <c r="BE36" s="197">
        <v>0</v>
      </c>
      <c r="BF36" s="197">
        <v>0</v>
      </c>
      <c r="BG36" s="197">
        <v>0</v>
      </c>
      <c r="BH36" s="197">
        <v>0</v>
      </c>
      <c r="BI36" s="197">
        <v>0</v>
      </c>
      <c r="BJ36" s="197">
        <v>0</v>
      </c>
      <c r="BK36" s="197">
        <v>0</v>
      </c>
      <c r="BL36" s="197">
        <v>0</v>
      </c>
      <c r="BM36" s="197">
        <v>0</v>
      </c>
      <c r="BN36" s="197">
        <v>0</v>
      </c>
      <c r="BO36" s="197">
        <v>0</v>
      </c>
      <c r="BP36" s="197">
        <v>0</v>
      </c>
      <c r="BQ36" s="198">
        <v>0</v>
      </c>
      <c r="BR36" s="173"/>
      <c r="BS36" s="165"/>
      <c r="BT36" s="165"/>
      <c r="BU36" s="165"/>
      <c r="BV36" s="165"/>
      <c r="BW36" s="165"/>
      <c r="BX36" s="165"/>
      <c r="BY36" s="165"/>
      <c r="BZ36" s="165"/>
      <c r="CA36" s="165"/>
      <c r="CB36" s="165"/>
      <c r="CC36" s="165"/>
      <c r="CD36" s="165"/>
      <c r="CE36" s="165"/>
      <c r="CF36" s="165"/>
      <c r="CG36" s="165"/>
      <c r="CH36" s="165"/>
      <c r="CI36" s="165"/>
      <c r="CJ36" s="165"/>
    </row>
    <row r="37" spans="1:88" s="150" customFormat="1" x14ac:dyDescent="0.35">
      <c r="A37" s="207"/>
      <c r="B37" s="171" t="s">
        <v>37</v>
      </c>
      <c r="C37" s="153"/>
      <c r="D37" s="153"/>
      <c r="E37" s="153">
        <f>IF('TD Calc. NLI (Monthly)'!E43=0,0,'TD Calc. NLI (Monthly)'!E43)</f>
        <v>0</v>
      </c>
      <c r="F37" s="153">
        <f>IF('TD Calc. NLI (Monthly)'!F43=0,0,E37+'TD Calc. NLI (Monthly)'!F43)</f>
        <v>0</v>
      </c>
      <c r="G37" s="153">
        <f>IF('TD Calc. NLI (Monthly)'!G43=0,0,F37+'TD Calc. NLI (Monthly)'!G43)</f>
        <v>0</v>
      </c>
      <c r="H37" s="153">
        <f>IF('TD Calc. NLI (Monthly)'!H43=0,0,G37+'TD Calc. NLI (Monthly)'!H43)</f>
        <v>0</v>
      </c>
      <c r="I37" s="153">
        <f>IF('TD Calc. NLI (Monthly)'!I43=0,0,H37+'TD Calc. NLI (Monthly)'!I43)</f>
        <v>0</v>
      </c>
      <c r="J37" s="153">
        <f>IF('TD Calc. NLI (Monthly)'!J43=0,0,I37+'TD Calc. NLI (Monthly)'!J43)</f>
        <v>0</v>
      </c>
      <c r="K37" s="153">
        <f>IF('TD Calc. NLI (Monthly)'!K43=0,0,J37+'TD Calc. NLI (Monthly)'!K43)</f>
        <v>0</v>
      </c>
      <c r="L37" s="153">
        <f>IF('TD Calc. NLI (Monthly)'!L43=0,0,K37+'TD Calc. NLI (Monthly)'!L43)</f>
        <v>0</v>
      </c>
      <c r="M37" s="153">
        <f>IF('TD Calc. NLI (Monthly)'!M43=0,0,L37+'TD Calc. NLI (Monthly)'!M43)</f>
        <v>0</v>
      </c>
      <c r="N37" s="153">
        <f>IF('TD Calc. NLI (Monthly)'!N43=0,0,M37+'TD Calc. NLI (Monthly)'!N43)</f>
        <v>0</v>
      </c>
      <c r="O37" s="153">
        <f>IF('TD Calc. NLI (Monthly)'!O43=0,0,N37+'TD Calc. NLI (Monthly)'!O43)</f>
        <v>0</v>
      </c>
      <c r="P37" s="153">
        <f>IF('TD Calc. NLI (Monthly)'!P43=0,0,O37+'TD Calc. NLI (Monthly)'!P43)</f>
        <v>0</v>
      </c>
      <c r="Q37" s="153">
        <f>IF('TD Calc. NLI (Monthly)'!Q43=0,0,P37+'TD Calc. NLI (Monthly)'!Q43)</f>
        <v>0</v>
      </c>
      <c r="R37" s="153">
        <f>IF('TD Calc. NLI (Monthly)'!R43=0,0,Q37+'TD Calc. NLI (Monthly)'!R43)</f>
        <v>0</v>
      </c>
      <c r="S37" s="153">
        <f>IF('TD Calc. NLI (Monthly)'!S43=0,0,R37+'TD Calc. NLI (Monthly)'!S43)</f>
        <v>0</v>
      </c>
      <c r="T37" s="153">
        <f>IF('TD Calc. NLI (Monthly)'!T43=0,0,S37+'TD Calc. NLI (Monthly)'!T43)</f>
        <v>0</v>
      </c>
      <c r="U37" s="153">
        <f>IF('TD Calc. NLI (Monthly)'!U43=0,0,T37+'TD Calc. NLI (Monthly)'!U43)</f>
        <v>0</v>
      </c>
      <c r="V37" s="153">
        <f>IF('TD Calc. NLI (Monthly)'!V43=0,0,U37+'TD Calc. NLI (Monthly)'!V43)</f>
        <v>0</v>
      </c>
      <c r="W37" s="153">
        <f>IF('TD Calc. NLI (Monthly)'!W43=0,0,V37+'TD Calc. NLI (Monthly)'!W43)</f>
        <v>0</v>
      </c>
      <c r="X37" s="153">
        <f>IF('TD Calc. NLI (Monthly)'!X43=0,0,W37+'TD Calc. NLI (Monthly)'!X43)</f>
        <v>0</v>
      </c>
      <c r="Y37" s="153">
        <f>IF('TD Calc. NLI (Monthly)'!Y43=0,0,X37+'TD Calc. NLI (Monthly)'!Y43)</f>
        <v>0</v>
      </c>
      <c r="Z37" s="153">
        <f>IF('TD Calc. NLI (Monthly)'!Z43=0,0,Y37+'TD Calc. NLI (Monthly)'!Z43)</f>
        <v>0</v>
      </c>
      <c r="AA37" s="153">
        <f>IF('TD Calc. NLI (Monthly)'!AA43=0,0,Z37+'TD Calc. NLI (Monthly)'!AA43)</f>
        <v>0</v>
      </c>
      <c r="AB37" s="153">
        <f>IF('TD Calc. NLI (Monthly)'!AB43=0,0,AA37+'TD Calc. NLI (Monthly)'!AB43)</f>
        <v>0</v>
      </c>
      <c r="AC37" s="153">
        <f>IF('TD Calc. NLI (Monthly)'!AC43=0,0,AB37+'TD Calc. NLI (Monthly)'!AC43)</f>
        <v>0</v>
      </c>
      <c r="AD37" s="153">
        <f>IF('TD Calc. NLI (Monthly)'!AD43=0,0,AC37+'TD Calc. NLI (Monthly)'!AD43)</f>
        <v>0</v>
      </c>
      <c r="AE37" s="153">
        <f>IF('TD Calc. NLI (Monthly)'!AE43=0,0,AD37+'TD Calc. NLI (Monthly)'!AE43)</f>
        <v>0</v>
      </c>
      <c r="AF37" s="153">
        <f>IF('TD Calc. NLI (Monthly)'!AF43=0,0,AE37+'TD Calc. NLI (Monthly)'!AF43)</f>
        <v>0</v>
      </c>
      <c r="AG37" s="153">
        <f>IF('TD Calc. NLI (Monthly)'!AG43=0,0,AF37+'TD Calc. NLI (Monthly)'!AG43)</f>
        <v>0</v>
      </c>
      <c r="AH37" s="153">
        <f>IF('TD Calc. NLI (Monthly)'!AH43=0,0,AG37+'TD Calc. NLI (Monthly)'!AH43)</f>
        <v>0</v>
      </c>
      <c r="AI37" s="153">
        <f>IF('TD Calc. NLI (Monthly)'!AI43=0,0,AH37+'TD Calc. NLI (Monthly)'!AI43)</f>
        <v>0</v>
      </c>
      <c r="AJ37" s="153">
        <f>IF('TD Calc. NLI (Monthly)'!AJ43=0,0,AI37+'TD Calc. NLI (Monthly)'!AJ43)</f>
        <v>0</v>
      </c>
      <c r="AK37" s="153">
        <f>IF('TD Calc. NLI (Monthly)'!AK43=0,0,AJ37+'TD Calc. NLI (Monthly)'!AK43)</f>
        <v>0</v>
      </c>
      <c r="AL37" s="153">
        <f>IF('TD Calc. NLI (Monthly)'!AL43=0,0,AK37+'TD Calc. NLI (Monthly)'!AL43)</f>
        <v>0</v>
      </c>
      <c r="AM37" s="153">
        <f>IF('TD Calc. NLI (Monthly)'!AM43=0,0,AL37+'TD Calc. NLI (Monthly)'!AM43)</f>
        <v>0</v>
      </c>
      <c r="AN37" s="153">
        <f>IF('TD Calc. NLI (Monthly)'!AN43=0,0,AM37+'TD Calc. NLI (Monthly)'!AN43)</f>
        <v>0</v>
      </c>
      <c r="AO37" s="199">
        <v>0</v>
      </c>
      <c r="AP37" s="199">
        <v>342.52</v>
      </c>
      <c r="AQ37" s="199">
        <v>871.34</v>
      </c>
      <c r="AR37" s="199">
        <v>695</v>
      </c>
      <c r="AS37" s="199">
        <v>886.01</v>
      </c>
      <c r="AT37" s="199">
        <v>2820.16</v>
      </c>
      <c r="AU37" s="199">
        <v>5184.84</v>
      </c>
      <c r="AV37" s="199">
        <v>3819.99</v>
      </c>
      <c r="AW37" s="199">
        <v>3313.25</v>
      </c>
      <c r="AX37" s="199">
        <v>3488.01</v>
      </c>
      <c r="AY37" s="199">
        <v>3676.21</v>
      </c>
      <c r="AZ37" s="199">
        <v>2827.52</v>
      </c>
      <c r="BA37" s="199">
        <v>3207.68</v>
      </c>
      <c r="BB37" s="199">
        <v>0</v>
      </c>
      <c r="BC37" s="199">
        <v>0</v>
      </c>
      <c r="BD37" s="199">
        <v>0</v>
      </c>
      <c r="BE37" s="199">
        <v>0</v>
      </c>
      <c r="BF37" s="199">
        <v>0</v>
      </c>
      <c r="BG37" s="199">
        <v>0</v>
      </c>
      <c r="BH37" s="199">
        <v>0</v>
      </c>
      <c r="BI37" s="199">
        <v>0</v>
      </c>
      <c r="BJ37" s="199">
        <v>0</v>
      </c>
      <c r="BK37" s="199">
        <v>0</v>
      </c>
      <c r="BL37" s="199">
        <v>255.64</v>
      </c>
      <c r="BM37" s="199">
        <v>592.34</v>
      </c>
      <c r="BN37" s="199">
        <v>632.41</v>
      </c>
      <c r="BO37" s="199">
        <v>892.53</v>
      </c>
      <c r="BP37" s="199">
        <v>1958.39</v>
      </c>
      <c r="BQ37" s="200">
        <v>2575.9899999999998</v>
      </c>
      <c r="BR37" s="174"/>
      <c r="BS37" s="169"/>
      <c r="BT37" s="169"/>
      <c r="BU37" s="169"/>
      <c r="BV37" s="169"/>
      <c r="BW37" s="169"/>
      <c r="BX37" s="169"/>
      <c r="BY37" s="169"/>
      <c r="BZ37" s="169"/>
      <c r="CA37" s="169"/>
      <c r="CB37" s="169"/>
      <c r="CC37" s="169"/>
      <c r="CD37" s="169"/>
      <c r="CE37" s="169"/>
      <c r="CF37" s="169"/>
      <c r="CG37" s="169"/>
      <c r="CH37" s="169"/>
      <c r="CI37" s="169"/>
      <c r="CJ37" s="169"/>
    </row>
    <row r="38" spans="1:88" s="150" customFormat="1" x14ac:dyDescent="0.35">
      <c r="A38" s="207"/>
      <c r="B38" s="171" t="s">
        <v>38</v>
      </c>
      <c r="C38" s="153"/>
      <c r="D38" s="153"/>
      <c r="E38" s="153">
        <f>IF('TD Calc. NLI (Monthly)'!E44=0,0,'TD Calc. NLI (Monthly)'!E44)</f>
        <v>0</v>
      </c>
      <c r="F38" s="153">
        <f>IF('TD Calc. NLI (Monthly)'!F44=0,0,E38+'TD Calc. NLI (Monthly)'!F44)</f>
        <v>0</v>
      </c>
      <c r="G38" s="153">
        <f>IF('TD Calc. NLI (Monthly)'!G44=0,0,F38+'TD Calc. NLI (Monthly)'!G44)</f>
        <v>0</v>
      </c>
      <c r="H38" s="153">
        <f>IF('TD Calc. NLI (Monthly)'!H44=0,0,G38+'TD Calc. NLI (Monthly)'!H44)</f>
        <v>0</v>
      </c>
      <c r="I38" s="153">
        <f>IF('TD Calc. NLI (Monthly)'!I44=0,0,H38+'TD Calc. NLI (Monthly)'!I44)</f>
        <v>0</v>
      </c>
      <c r="J38" s="153">
        <f>IF('TD Calc. NLI (Monthly)'!J44=0,0,I38+'TD Calc. NLI (Monthly)'!J44)</f>
        <v>0</v>
      </c>
      <c r="K38" s="153">
        <f>IF('TD Calc. NLI (Monthly)'!K44=0,0,J38+'TD Calc. NLI (Monthly)'!K44)</f>
        <v>0</v>
      </c>
      <c r="L38" s="153">
        <f>IF('TD Calc. NLI (Monthly)'!L44=0,0,K38+'TD Calc. NLI (Monthly)'!L44)</f>
        <v>0</v>
      </c>
      <c r="M38" s="153">
        <f>IF('TD Calc. NLI (Monthly)'!M44=0,0,L38+'TD Calc. NLI (Monthly)'!M44)</f>
        <v>0</v>
      </c>
      <c r="N38" s="153">
        <f>IF('TD Calc. NLI (Monthly)'!N44=0,0,M38+'TD Calc. NLI (Monthly)'!N44)</f>
        <v>0</v>
      </c>
      <c r="O38" s="153">
        <f>IF('TD Calc. NLI (Monthly)'!O44=0,0,N38+'TD Calc. NLI (Monthly)'!O44)</f>
        <v>0</v>
      </c>
      <c r="P38" s="153">
        <f>IF('TD Calc. NLI (Monthly)'!P44=0,0,O38+'TD Calc. NLI (Monthly)'!P44)</f>
        <v>0</v>
      </c>
      <c r="Q38" s="153">
        <f>IF('TD Calc. NLI (Monthly)'!Q44=0,0,P38+'TD Calc. NLI (Monthly)'!Q44)</f>
        <v>0</v>
      </c>
      <c r="R38" s="153">
        <f>IF('TD Calc. NLI (Monthly)'!R44=0,0,Q38+'TD Calc. NLI (Monthly)'!R44)</f>
        <v>0</v>
      </c>
      <c r="S38" s="153">
        <f>IF('TD Calc. NLI (Monthly)'!S44=0,0,R38+'TD Calc. NLI (Monthly)'!S44)</f>
        <v>0</v>
      </c>
      <c r="T38" s="153">
        <f>IF('TD Calc. NLI (Monthly)'!T44=0,0,S38+'TD Calc. NLI (Monthly)'!T44)</f>
        <v>0</v>
      </c>
      <c r="U38" s="153">
        <f>IF('TD Calc. NLI (Monthly)'!U44=0,0,T38+'TD Calc. NLI (Monthly)'!U44)</f>
        <v>0</v>
      </c>
      <c r="V38" s="153">
        <f>IF('TD Calc. NLI (Monthly)'!V44=0,0,U38+'TD Calc. NLI (Monthly)'!V44)</f>
        <v>0</v>
      </c>
      <c r="W38" s="153">
        <f>IF('TD Calc. NLI (Monthly)'!W44=0,0,V38+'TD Calc. NLI (Monthly)'!W44)</f>
        <v>0</v>
      </c>
      <c r="X38" s="153">
        <f>IF('TD Calc. NLI (Monthly)'!X44=0,0,W38+'TD Calc. NLI (Monthly)'!X44)</f>
        <v>0</v>
      </c>
      <c r="Y38" s="153">
        <f>IF('TD Calc. NLI (Monthly)'!Y44=0,0,X38+'TD Calc. NLI (Monthly)'!Y44)</f>
        <v>0</v>
      </c>
      <c r="Z38" s="153">
        <f>IF('TD Calc. NLI (Monthly)'!Z44=0,0,Y38+'TD Calc. NLI (Monthly)'!Z44)</f>
        <v>0</v>
      </c>
      <c r="AA38" s="153">
        <f>IF('TD Calc. NLI (Monthly)'!AA44=0,0,Z38+'TD Calc. NLI (Monthly)'!AA44)</f>
        <v>0</v>
      </c>
      <c r="AB38" s="153">
        <f>IF('TD Calc. NLI (Monthly)'!AB44=0,0,AA38+'TD Calc. NLI (Monthly)'!AB44)</f>
        <v>0</v>
      </c>
      <c r="AC38" s="153">
        <f>IF('TD Calc. NLI (Monthly)'!AC44=0,0,AB38+'TD Calc. NLI (Monthly)'!AC44)</f>
        <v>0</v>
      </c>
      <c r="AD38" s="153">
        <f>IF('TD Calc. NLI (Monthly)'!AD44=0,0,AC38+'TD Calc. NLI (Monthly)'!AD44)</f>
        <v>0</v>
      </c>
      <c r="AE38" s="153">
        <f>IF('TD Calc. NLI (Monthly)'!AE44=0,0,AD38+'TD Calc. NLI (Monthly)'!AE44)</f>
        <v>0</v>
      </c>
      <c r="AF38" s="153">
        <f>IF('TD Calc. NLI (Monthly)'!AF44=0,0,AE38+'TD Calc. NLI (Monthly)'!AF44)</f>
        <v>0</v>
      </c>
      <c r="AG38" s="153">
        <f>IF('TD Calc. NLI (Monthly)'!AG44=0,0,AF38+'TD Calc. NLI (Monthly)'!AG44)</f>
        <v>0</v>
      </c>
      <c r="AH38" s="153">
        <f>IF('TD Calc. NLI (Monthly)'!AH44=0,0,AG38+'TD Calc. NLI (Monthly)'!AH44)</f>
        <v>0</v>
      </c>
      <c r="AI38" s="153">
        <f>IF('TD Calc. NLI (Monthly)'!AI44=0,0,AH38+'TD Calc. NLI (Monthly)'!AI44)</f>
        <v>0</v>
      </c>
      <c r="AJ38" s="153">
        <f>IF('TD Calc. NLI (Monthly)'!AJ44=0,0,AI38+'TD Calc. NLI (Monthly)'!AJ44)</f>
        <v>0</v>
      </c>
      <c r="AK38" s="153">
        <f>IF('TD Calc. NLI (Monthly)'!AK44=0,0,AJ38+'TD Calc. NLI (Monthly)'!AK44)</f>
        <v>0</v>
      </c>
      <c r="AL38" s="153">
        <f>IF('TD Calc. NLI (Monthly)'!AL44=0,0,AK38+'TD Calc. NLI (Monthly)'!AL44)</f>
        <v>0</v>
      </c>
      <c r="AM38" s="153">
        <f>IF('TD Calc. NLI (Monthly)'!AM44=0,0,AL38+'TD Calc. NLI (Monthly)'!AM44)</f>
        <v>0</v>
      </c>
      <c r="AN38" s="153">
        <f>IF('TD Calc. NLI (Monthly)'!AN44=0,0,AM38+'TD Calc. NLI (Monthly)'!AN44)</f>
        <v>0</v>
      </c>
      <c r="AO38" s="199">
        <v>0</v>
      </c>
      <c r="AP38" s="199">
        <v>690.05</v>
      </c>
      <c r="AQ38" s="199">
        <v>3191.88</v>
      </c>
      <c r="AR38" s="199">
        <v>19948.419999999998</v>
      </c>
      <c r="AS38" s="199">
        <v>36002.44</v>
      </c>
      <c r="AT38" s="199">
        <v>38123.160000000003</v>
      </c>
      <c r="AU38" s="199">
        <v>28972.18</v>
      </c>
      <c r="AV38" s="199">
        <v>14470.88</v>
      </c>
      <c r="AW38" s="199">
        <v>13541</v>
      </c>
      <c r="AX38" s="199">
        <v>16329.93</v>
      </c>
      <c r="AY38" s="199">
        <v>18212.63</v>
      </c>
      <c r="AZ38" s="199">
        <v>15550.97</v>
      </c>
      <c r="BA38" s="199">
        <v>16532.86</v>
      </c>
      <c r="BB38" s="199">
        <v>2286.31</v>
      </c>
      <c r="BC38" s="199">
        <v>2660.87</v>
      </c>
      <c r="BD38" s="199">
        <v>12223.31</v>
      </c>
      <c r="BE38" s="199">
        <v>22853.18</v>
      </c>
      <c r="BF38" s="199">
        <v>20540.27</v>
      </c>
      <c r="BG38" s="199">
        <v>15022.21</v>
      </c>
      <c r="BH38" s="199">
        <v>6711.09</v>
      </c>
      <c r="BI38" s="199">
        <v>6702.84</v>
      </c>
      <c r="BJ38" s="199">
        <v>8127.04</v>
      </c>
      <c r="BK38" s="199">
        <v>8329.2999999999993</v>
      </c>
      <c r="BL38" s="199">
        <v>8800.27</v>
      </c>
      <c r="BM38" s="199">
        <v>10333.07</v>
      </c>
      <c r="BN38" s="199">
        <v>8760.01</v>
      </c>
      <c r="BO38" s="199">
        <v>11044.91</v>
      </c>
      <c r="BP38" s="199">
        <v>31907.31</v>
      </c>
      <c r="BQ38" s="200">
        <v>40946.18</v>
      </c>
      <c r="BR38" s="174"/>
      <c r="BS38" s="169"/>
      <c r="BT38" s="169"/>
      <c r="BU38" s="169"/>
      <c r="BV38" s="169"/>
      <c r="BW38" s="169"/>
      <c r="BX38" s="169"/>
      <c r="BY38" s="169"/>
      <c r="BZ38" s="169"/>
      <c r="CA38" s="169"/>
      <c r="CB38" s="169"/>
      <c r="CC38" s="169"/>
      <c r="CD38" s="169"/>
      <c r="CE38" s="169"/>
      <c r="CF38" s="169"/>
      <c r="CG38" s="169"/>
      <c r="CH38" s="169"/>
      <c r="CI38" s="169"/>
      <c r="CJ38" s="169"/>
    </row>
    <row r="39" spans="1:88" s="150" customFormat="1" x14ac:dyDescent="0.35">
      <c r="A39" s="207"/>
      <c r="B39" s="171" t="s">
        <v>39</v>
      </c>
      <c r="C39" s="153"/>
      <c r="D39" s="153"/>
      <c r="E39" s="153">
        <f>IF('TD Calc. NLI (Monthly)'!E45=0,0,'TD Calc. NLI (Monthly)'!E45)</f>
        <v>0</v>
      </c>
      <c r="F39" s="153">
        <f>IF('TD Calc. NLI (Monthly)'!F45=0,0,E39+'TD Calc. NLI (Monthly)'!F45)</f>
        <v>0</v>
      </c>
      <c r="G39" s="153">
        <f>IF('TD Calc. NLI (Monthly)'!G45=0,0,F39+'TD Calc. NLI (Monthly)'!G45)</f>
        <v>0</v>
      </c>
      <c r="H39" s="153">
        <f>IF('TD Calc. NLI (Monthly)'!H45=0,0,G39+'TD Calc. NLI (Monthly)'!H45)</f>
        <v>0</v>
      </c>
      <c r="I39" s="153">
        <f>IF('TD Calc. NLI (Monthly)'!I45=0,0,H39+'TD Calc. NLI (Monthly)'!I45)</f>
        <v>0</v>
      </c>
      <c r="J39" s="153">
        <f>IF('TD Calc. NLI (Monthly)'!J45=0,0,I39+'TD Calc. NLI (Monthly)'!J45)</f>
        <v>0</v>
      </c>
      <c r="K39" s="153">
        <f>IF('TD Calc. NLI (Monthly)'!K45=0,0,J39+'TD Calc. NLI (Monthly)'!K45)</f>
        <v>0</v>
      </c>
      <c r="L39" s="153">
        <f>IF('TD Calc. NLI (Monthly)'!L45=0,0,K39+'TD Calc. NLI (Monthly)'!L45)</f>
        <v>0</v>
      </c>
      <c r="M39" s="153">
        <f>IF('TD Calc. NLI (Monthly)'!M45=0,0,L39+'TD Calc. NLI (Monthly)'!M45)</f>
        <v>0</v>
      </c>
      <c r="N39" s="153">
        <f>IF('TD Calc. NLI (Monthly)'!N45=0,0,M39+'TD Calc. NLI (Monthly)'!N45)</f>
        <v>0</v>
      </c>
      <c r="O39" s="153">
        <f>IF('TD Calc. NLI (Monthly)'!O45=0,0,N39+'TD Calc. NLI (Monthly)'!O45)</f>
        <v>0</v>
      </c>
      <c r="P39" s="153">
        <f>IF('TD Calc. NLI (Monthly)'!P45=0,0,O39+'TD Calc. NLI (Monthly)'!P45)</f>
        <v>0</v>
      </c>
      <c r="Q39" s="153">
        <f>IF('TD Calc. NLI (Monthly)'!Q45=0,0,P39+'TD Calc. NLI (Monthly)'!Q45)</f>
        <v>0</v>
      </c>
      <c r="R39" s="153">
        <f>IF('TD Calc. NLI (Monthly)'!R45=0,0,Q39+'TD Calc. NLI (Monthly)'!R45)</f>
        <v>0</v>
      </c>
      <c r="S39" s="153">
        <f>IF('TD Calc. NLI (Monthly)'!S45=0,0,R39+'TD Calc. NLI (Monthly)'!S45)</f>
        <v>0</v>
      </c>
      <c r="T39" s="153">
        <f>IF('TD Calc. NLI (Monthly)'!T45=0,0,S39+'TD Calc. NLI (Monthly)'!T45)</f>
        <v>0</v>
      </c>
      <c r="U39" s="153">
        <f>IF('TD Calc. NLI (Monthly)'!U45=0,0,T39+'TD Calc. NLI (Monthly)'!U45)</f>
        <v>0</v>
      </c>
      <c r="V39" s="153">
        <f>IF('TD Calc. NLI (Monthly)'!V45=0,0,U39+'TD Calc. NLI (Monthly)'!V45)</f>
        <v>0</v>
      </c>
      <c r="W39" s="153">
        <f>IF('TD Calc. NLI (Monthly)'!W45=0,0,V39+'TD Calc. NLI (Monthly)'!W45)</f>
        <v>0</v>
      </c>
      <c r="X39" s="153">
        <f>IF('TD Calc. NLI (Monthly)'!X45=0,0,W39+'TD Calc. NLI (Monthly)'!X45)</f>
        <v>0</v>
      </c>
      <c r="Y39" s="153">
        <f>IF('TD Calc. NLI (Monthly)'!Y45=0,0,X39+'TD Calc. NLI (Monthly)'!Y45)</f>
        <v>0</v>
      </c>
      <c r="Z39" s="153">
        <f>IF('TD Calc. NLI (Monthly)'!Z45=0,0,Y39+'TD Calc. NLI (Monthly)'!Z45)</f>
        <v>0</v>
      </c>
      <c r="AA39" s="153">
        <f>IF('TD Calc. NLI (Monthly)'!AA45=0,0,Z39+'TD Calc. NLI (Monthly)'!AA45)</f>
        <v>0</v>
      </c>
      <c r="AB39" s="153">
        <f>IF('TD Calc. NLI (Monthly)'!AB45=0,0,AA39+'TD Calc. NLI (Monthly)'!AB45)</f>
        <v>0</v>
      </c>
      <c r="AC39" s="153">
        <f>IF('TD Calc. NLI (Monthly)'!AC45=0,0,AB39+'TD Calc. NLI (Monthly)'!AC45)</f>
        <v>0</v>
      </c>
      <c r="AD39" s="153">
        <f>IF('TD Calc. NLI (Monthly)'!AD45=0,0,AC39+'TD Calc. NLI (Monthly)'!AD45)</f>
        <v>0</v>
      </c>
      <c r="AE39" s="153">
        <f>IF('TD Calc. NLI (Monthly)'!AE45=0,0,AD39+'TD Calc. NLI (Monthly)'!AE45)</f>
        <v>0</v>
      </c>
      <c r="AF39" s="153">
        <f>IF('TD Calc. NLI (Monthly)'!AF45=0,0,AE39+'TD Calc. NLI (Monthly)'!AF45)</f>
        <v>0</v>
      </c>
      <c r="AG39" s="153">
        <f>IF('TD Calc. NLI (Monthly)'!AG45=0,0,AF39+'TD Calc. NLI (Monthly)'!AG45)</f>
        <v>0</v>
      </c>
      <c r="AH39" s="153">
        <f>IF('TD Calc. NLI (Monthly)'!AH45=0,0,AG39+'TD Calc. NLI (Monthly)'!AH45)</f>
        <v>0</v>
      </c>
      <c r="AI39" s="153">
        <f>IF('TD Calc. NLI (Monthly)'!AI45=0,0,AH39+'TD Calc. NLI (Monthly)'!AI45)</f>
        <v>0</v>
      </c>
      <c r="AJ39" s="153">
        <f>IF('TD Calc. NLI (Monthly)'!AJ45=0,0,AI39+'TD Calc. NLI (Monthly)'!AJ45)</f>
        <v>0</v>
      </c>
      <c r="AK39" s="153">
        <f>IF('TD Calc. NLI (Monthly)'!AK45=0,0,AJ39+'TD Calc. NLI (Monthly)'!AK45)</f>
        <v>0</v>
      </c>
      <c r="AL39" s="153">
        <f>IF('TD Calc. NLI (Monthly)'!AL45=0,0,AK39+'TD Calc. NLI (Monthly)'!AL45)</f>
        <v>0</v>
      </c>
      <c r="AM39" s="153">
        <f>IF('TD Calc. NLI (Monthly)'!AM45=0,0,AL39+'TD Calc. NLI (Monthly)'!AM45)</f>
        <v>0</v>
      </c>
      <c r="AN39" s="153">
        <f>IF('TD Calc. NLI (Monthly)'!AN45=0,0,AM39+'TD Calc. NLI (Monthly)'!AN45)</f>
        <v>0</v>
      </c>
      <c r="AO39" s="199">
        <v>0</v>
      </c>
      <c r="AP39" s="199">
        <v>0</v>
      </c>
      <c r="AQ39" s="199">
        <v>1476.86</v>
      </c>
      <c r="AR39" s="199">
        <v>9628.43</v>
      </c>
      <c r="AS39" s="199">
        <v>12505.61</v>
      </c>
      <c r="AT39" s="199">
        <v>11360.9</v>
      </c>
      <c r="AU39" s="199">
        <v>8413.06</v>
      </c>
      <c r="AV39" s="199">
        <v>4555.79</v>
      </c>
      <c r="AW39" s="199">
        <v>4130.82</v>
      </c>
      <c r="AX39" s="199">
        <v>4363.3500000000004</v>
      </c>
      <c r="AY39" s="199">
        <v>4685.59</v>
      </c>
      <c r="AZ39" s="199">
        <v>3734.27</v>
      </c>
      <c r="BA39" s="199">
        <v>4174.83</v>
      </c>
      <c r="BB39" s="199">
        <v>0</v>
      </c>
      <c r="BC39" s="199">
        <v>0</v>
      </c>
      <c r="BD39" s="199">
        <v>0</v>
      </c>
      <c r="BE39" s="199">
        <v>0</v>
      </c>
      <c r="BF39" s="199">
        <v>16813.580000000002</v>
      </c>
      <c r="BG39" s="199">
        <v>19387.400000000001</v>
      </c>
      <c r="BH39" s="199">
        <v>6785.07</v>
      </c>
      <c r="BI39" s="199">
        <v>6167.23</v>
      </c>
      <c r="BJ39" s="199">
        <v>9586.99</v>
      </c>
      <c r="BK39" s="199">
        <v>12497.58</v>
      </c>
      <c r="BL39" s="199">
        <v>10043.31</v>
      </c>
      <c r="BM39" s="199">
        <v>10496.05</v>
      </c>
      <c r="BN39" s="199">
        <v>9775.9599999999991</v>
      </c>
      <c r="BO39" s="199">
        <v>13527.65</v>
      </c>
      <c r="BP39" s="199">
        <v>36494.85</v>
      </c>
      <c r="BQ39" s="200">
        <v>47679.97</v>
      </c>
      <c r="BR39" s="174"/>
      <c r="BS39" s="169"/>
      <c r="BT39" s="169"/>
      <c r="BU39" s="169"/>
      <c r="BV39" s="169"/>
      <c r="BW39" s="169"/>
      <c r="BX39" s="169"/>
      <c r="BY39" s="169"/>
      <c r="BZ39" s="169"/>
      <c r="CA39" s="169"/>
      <c r="CB39" s="169"/>
      <c r="CC39" s="169"/>
      <c r="CD39" s="169"/>
      <c r="CE39" s="169"/>
      <c r="CF39" s="169"/>
      <c r="CG39" s="169"/>
      <c r="CH39" s="169"/>
      <c r="CI39" s="169"/>
      <c r="CJ39" s="169"/>
    </row>
    <row r="40" spans="1:88" s="150" customFormat="1" x14ac:dyDescent="0.35">
      <c r="A40" s="207"/>
      <c r="B40" s="171" t="s">
        <v>40</v>
      </c>
      <c r="C40" s="153"/>
      <c r="D40" s="153"/>
      <c r="E40" s="153">
        <f>IF('TD Calc. NLI (Monthly)'!E46=0,0,'TD Calc. NLI (Monthly)'!E46)</f>
        <v>0</v>
      </c>
      <c r="F40" s="153">
        <f>IF('TD Calc. NLI (Monthly)'!F46=0,0,E40+'TD Calc. NLI (Monthly)'!F46)</f>
        <v>0</v>
      </c>
      <c r="G40" s="153">
        <f>IF('TD Calc. NLI (Monthly)'!G46=0,0,F40+'TD Calc. NLI (Monthly)'!G46)</f>
        <v>0</v>
      </c>
      <c r="H40" s="153">
        <f>IF('TD Calc. NLI (Monthly)'!H46=0,0,G40+'TD Calc. NLI (Monthly)'!H46)</f>
        <v>0</v>
      </c>
      <c r="I40" s="153">
        <f>IF('TD Calc. NLI (Monthly)'!I46=0,0,H40+'TD Calc. NLI (Monthly)'!I46)</f>
        <v>0</v>
      </c>
      <c r="J40" s="153">
        <f>IF('TD Calc. NLI (Monthly)'!J46=0,0,I40+'TD Calc. NLI (Monthly)'!J46)</f>
        <v>0</v>
      </c>
      <c r="K40" s="153">
        <f>IF('TD Calc. NLI (Monthly)'!K46=0,0,J40+'TD Calc. NLI (Monthly)'!K46)</f>
        <v>0</v>
      </c>
      <c r="L40" s="153">
        <f>IF('TD Calc. NLI (Monthly)'!L46=0,0,K40+'TD Calc. NLI (Monthly)'!L46)</f>
        <v>0</v>
      </c>
      <c r="M40" s="153">
        <f>IF('TD Calc. NLI (Monthly)'!M46=0,0,L40+'TD Calc. NLI (Monthly)'!M46)</f>
        <v>0</v>
      </c>
      <c r="N40" s="153">
        <f>IF('TD Calc. NLI (Monthly)'!N46=0,0,M40+'TD Calc. NLI (Monthly)'!N46)</f>
        <v>0</v>
      </c>
      <c r="O40" s="153">
        <f>IF('TD Calc. NLI (Monthly)'!O46=0,0,N40+'TD Calc. NLI (Monthly)'!O46)</f>
        <v>0</v>
      </c>
      <c r="P40" s="153">
        <f>IF('TD Calc. NLI (Monthly)'!P46=0,0,O40+'TD Calc. NLI (Monthly)'!P46)</f>
        <v>0</v>
      </c>
      <c r="Q40" s="153">
        <f>IF('TD Calc. NLI (Monthly)'!Q46=0,0,P40+'TD Calc. NLI (Monthly)'!Q46)</f>
        <v>0</v>
      </c>
      <c r="R40" s="153">
        <f>IF('TD Calc. NLI (Monthly)'!R46=0,0,Q40+'TD Calc. NLI (Monthly)'!R46)</f>
        <v>0</v>
      </c>
      <c r="S40" s="153">
        <f>IF('TD Calc. NLI (Monthly)'!S46=0,0,R40+'TD Calc. NLI (Monthly)'!S46)</f>
        <v>0</v>
      </c>
      <c r="T40" s="153">
        <f>IF('TD Calc. NLI (Monthly)'!T46=0,0,S40+'TD Calc. NLI (Monthly)'!T46)</f>
        <v>0</v>
      </c>
      <c r="U40" s="153">
        <f>IF('TD Calc. NLI (Monthly)'!U46=0,0,T40+'TD Calc. NLI (Monthly)'!U46)</f>
        <v>0</v>
      </c>
      <c r="V40" s="153">
        <f>IF('TD Calc. NLI (Monthly)'!V46=0,0,U40+'TD Calc. NLI (Monthly)'!V46)</f>
        <v>0</v>
      </c>
      <c r="W40" s="153">
        <f>IF('TD Calc. NLI (Monthly)'!W46=0,0,V40+'TD Calc. NLI (Monthly)'!W46)</f>
        <v>0</v>
      </c>
      <c r="X40" s="153">
        <f>IF('TD Calc. NLI (Monthly)'!X46=0,0,W40+'TD Calc. NLI (Monthly)'!X46)</f>
        <v>0</v>
      </c>
      <c r="Y40" s="153">
        <f>IF('TD Calc. NLI (Monthly)'!Y46=0,0,X40+'TD Calc. NLI (Monthly)'!Y46)</f>
        <v>0</v>
      </c>
      <c r="Z40" s="153">
        <f>IF('TD Calc. NLI (Monthly)'!Z46=0,0,Y40+'TD Calc. NLI (Monthly)'!Z46)</f>
        <v>0</v>
      </c>
      <c r="AA40" s="153">
        <f>IF('TD Calc. NLI (Monthly)'!AA46=0,0,Z40+'TD Calc. NLI (Monthly)'!AA46)</f>
        <v>0</v>
      </c>
      <c r="AB40" s="153">
        <f>IF('TD Calc. NLI (Monthly)'!AB46=0,0,AA40+'TD Calc. NLI (Monthly)'!AB46)</f>
        <v>0</v>
      </c>
      <c r="AC40" s="153">
        <f>IF('TD Calc. NLI (Monthly)'!AC46=0,0,AB40+'TD Calc. NLI (Monthly)'!AC46)</f>
        <v>0</v>
      </c>
      <c r="AD40" s="153">
        <f>IF('TD Calc. NLI (Monthly)'!AD46=0,0,AC40+'TD Calc. NLI (Monthly)'!AD46)</f>
        <v>0</v>
      </c>
      <c r="AE40" s="153">
        <f>IF('TD Calc. NLI (Monthly)'!AE46=0,0,AD40+'TD Calc. NLI (Monthly)'!AE46)</f>
        <v>0</v>
      </c>
      <c r="AF40" s="153">
        <f>IF('TD Calc. NLI (Monthly)'!AF46=0,0,AE40+'TD Calc. NLI (Monthly)'!AF46)</f>
        <v>0</v>
      </c>
      <c r="AG40" s="153">
        <f>IF('TD Calc. NLI (Monthly)'!AG46=0,0,AF40+'TD Calc. NLI (Monthly)'!AG46)</f>
        <v>0</v>
      </c>
      <c r="AH40" s="153">
        <f>IF('TD Calc. NLI (Monthly)'!AH46=0,0,AG40+'TD Calc. NLI (Monthly)'!AH46)</f>
        <v>0</v>
      </c>
      <c r="AI40" s="153">
        <f>IF('TD Calc. NLI (Monthly)'!AI46=0,0,AH40+'TD Calc. NLI (Monthly)'!AI46)</f>
        <v>0</v>
      </c>
      <c r="AJ40" s="153">
        <f>IF('TD Calc. NLI (Monthly)'!AJ46=0,0,AI40+'TD Calc. NLI (Monthly)'!AJ46)</f>
        <v>0</v>
      </c>
      <c r="AK40" s="153">
        <f>IF('TD Calc. NLI (Monthly)'!AK46=0,0,AJ40+'TD Calc. NLI (Monthly)'!AK46)</f>
        <v>0</v>
      </c>
      <c r="AL40" s="153">
        <f>IF('TD Calc. NLI (Monthly)'!AL46=0,0,AK40+'TD Calc. NLI (Monthly)'!AL46)</f>
        <v>0</v>
      </c>
      <c r="AM40" s="153">
        <f>IF('TD Calc. NLI (Monthly)'!AM46=0,0,AL40+'TD Calc. NLI (Monthly)'!AM46)</f>
        <v>0</v>
      </c>
      <c r="AN40" s="153">
        <f>IF('TD Calc. NLI (Monthly)'!AN46=0,0,AM40+'TD Calc. NLI (Monthly)'!AN46)</f>
        <v>0</v>
      </c>
      <c r="AO40" s="199">
        <v>0</v>
      </c>
      <c r="AP40" s="199">
        <v>0</v>
      </c>
      <c r="AQ40" s="199">
        <v>0</v>
      </c>
      <c r="AR40" s="199">
        <v>0</v>
      </c>
      <c r="AS40" s="199">
        <v>0</v>
      </c>
      <c r="AT40" s="199">
        <v>0</v>
      </c>
      <c r="AU40" s="199">
        <v>0</v>
      </c>
      <c r="AV40" s="199">
        <v>190.94</v>
      </c>
      <c r="AW40" s="199">
        <v>306.48</v>
      </c>
      <c r="AX40" s="199">
        <v>320.02</v>
      </c>
      <c r="AY40" s="199">
        <v>346.01</v>
      </c>
      <c r="AZ40" s="199">
        <v>291.08</v>
      </c>
      <c r="BA40" s="199">
        <v>304.18</v>
      </c>
      <c r="BB40" s="199">
        <v>0</v>
      </c>
      <c r="BC40" s="199">
        <v>0</v>
      </c>
      <c r="BD40" s="199">
        <v>0</v>
      </c>
      <c r="BE40" s="199">
        <v>0</v>
      </c>
      <c r="BF40" s="199">
        <v>0</v>
      </c>
      <c r="BG40" s="199">
        <v>0</v>
      </c>
      <c r="BH40" s="199">
        <v>0</v>
      </c>
      <c r="BI40" s="199">
        <v>0</v>
      </c>
      <c r="BJ40" s="199">
        <v>0</v>
      </c>
      <c r="BK40" s="199">
        <v>0</v>
      </c>
      <c r="BL40" s="199">
        <v>0</v>
      </c>
      <c r="BM40" s="199">
        <v>0</v>
      </c>
      <c r="BN40" s="199">
        <v>0</v>
      </c>
      <c r="BO40" s="199">
        <v>0</v>
      </c>
      <c r="BP40" s="199">
        <v>0</v>
      </c>
      <c r="BQ40" s="200">
        <v>0</v>
      </c>
      <c r="BR40" s="174"/>
      <c r="BS40" s="169"/>
      <c r="BT40" s="169"/>
      <c r="BU40" s="169"/>
      <c r="BV40" s="169"/>
      <c r="BW40" s="169"/>
      <c r="BX40" s="169"/>
      <c r="BY40" s="169"/>
      <c r="BZ40" s="169"/>
      <c r="CA40" s="169"/>
      <c r="CB40" s="169"/>
      <c r="CC40" s="169"/>
      <c r="CD40" s="169"/>
      <c r="CE40" s="169"/>
      <c r="CF40" s="169"/>
      <c r="CG40" s="169"/>
      <c r="CH40" s="169"/>
      <c r="CI40" s="169"/>
      <c r="CJ40" s="169"/>
    </row>
    <row r="41" spans="1:88" s="42" customFormat="1" x14ac:dyDescent="0.35">
      <c r="A41" s="208"/>
      <c r="B41" s="89" t="s">
        <v>61</v>
      </c>
      <c r="C41" s="95"/>
      <c r="D41" s="95"/>
      <c r="E41" s="95">
        <f>(SUM(E36:E40))</f>
        <v>0</v>
      </c>
      <c r="F41" s="95">
        <f>(SUM(F36:F40))</f>
        <v>0</v>
      </c>
      <c r="G41" s="95">
        <f>(SUM(G36:G40))</f>
        <v>0</v>
      </c>
      <c r="H41" s="95">
        <f t="shared" ref="H41:J41" si="87">(SUM(H36:H40))</f>
        <v>0</v>
      </c>
      <c r="I41" s="95">
        <f t="shared" si="87"/>
        <v>0</v>
      </c>
      <c r="J41" s="95">
        <f t="shared" si="87"/>
        <v>0</v>
      </c>
      <c r="K41" s="95">
        <f>(SUM(K36:K40))</f>
        <v>0</v>
      </c>
      <c r="L41" s="95">
        <f>(SUM(L36:L40))</f>
        <v>0</v>
      </c>
      <c r="M41" s="95">
        <f t="shared" ref="M41:BX41" si="88">(SUM(M36:M40))</f>
        <v>0</v>
      </c>
      <c r="N41" s="95">
        <f t="shared" si="88"/>
        <v>0</v>
      </c>
      <c r="O41" s="95">
        <f t="shared" si="88"/>
        <v>0</v>
      </c>
      <c r="P41" s="95">
        <f t="shared" si="88"/>
        <v>0</v>
      </c>
      <c r="Q41" s="95">
        <f t="shared" si="88"/>
        <v>0</v>
      </c>
      <c r="R41" s="95">
        <f t="shared" si="88"/>
        <v>0</v>
      </c>
      <c r="S41" s="95">
        <f t="shared" si="88"/>
        <v>0</v>
      </c>
      <c r="T41" s="95">
        <f t="shared" si="88"/>
        <v>0</v>
      </c>
      <c r="U41" s="95">
        <f t="shared" si="88"/>
        <v>0</v>
      </c>
      <c r="V41" s="95">
        <f t="shared" si="88"/>
        <v>0</v>
      </c>
      <c r="W41" s="95">
        <f t="shared" si="88"/>
        <v>0</v>
      </c>
      <c r="X41" s="95">
        <f t="shared" si="88"/>
        <v>0</v>
      </c>
      <c r="Y41" s="95">
        <f t="shared" si="88"/>
        <v>0</v>
      </c>
      <c r="Z41" s="95">
        <f t="shared" si="88"/>
        <v>0</v>
      </c>
      <c r="AA41" s="95">
        <f t="shared" si="88"/>
        <v>0</v>
      </c>
      <c r="AB41" s="95">
        <f t="shared" si="88"/>
        <v>0</v>
      </c>
      <c r="AC41" s="95">
        <f t="shared" si="88"/>
        <v>0</v>
      </c>
      <c r="AD41" s="95">
        <f t="shared" si="88"/>
        <v>0</v>
      </c>
      <c r="AE41" s="95">
        <f t="shared" si="88"/>
        <v>0</v>
      </c>
      <c r="AF41" s="95">
        <f t="shared" si="88"/>
        <v>0</v>
      </c>
      <c r="AG41" s="95">
        <f t="shared" si="88"/>
        <v>0</v>
      </c>
      <c r="AH41" s="95">
        <f t="shared" si="88"/>
        <v>0</v>
      </c>
      <c r="AI41" s="95">
        <f t="shared" si="88"/>
        <v>0</v>
      </c>
      <c r="AJ41" s="95">
        <f t="shared" si="88"/>
        <v>0</v>
      </c>
      <c r="AK41" s="95">
        <f t="shared" si="88"/>
        <v>0</v>
      </c>
      <c r="AL41" s="95">
        <f t="shared" si="88"/>
        <v>0</v>
      </c>
      <c r="AM41" s="95">
        <f t="shared" si="88"/>
        <v>0</v>
      </c>
      <c r="AN41" s="95">
        <f t="shared" si="88"/>
        <v>0</v>
      </c>
      <c r="AO41" s="195">
        <f t="shared" si="88"/>
        <v>0</v>
      </c>
      <c r="AP41" s="195">
        <f t="shared" si="88"/>
        <v>1032.57</v>
      </c>
      <c r="AQ41" s="195">
        <f t="shared" si="88"/>
        <v>5540.08</v>
      </c>
      <c r="AR41" s="195">
        <f t="shared" si="88"/>
        <v>30271.85</v>
      </c>
      <c r="AS41" s="195">
        <f t="shared" si="88"/>
        <v>49394.060000000005</v>
      </c>
      <c r="AT41" s="195">
        <f t="shared" si="88"/>
        <v>52304.220000000008</v>
      </c>
      <c r="AU41" s="195">
        <f t="shared" si="88"/>
        <v>42570.080000000002</v>
      </c>
      <c r="AV41" s="195">
        <f t="shared" si="88"/>
        <v>23037.599999999999</v>
      </c>
      <c r="AW41" s="195">
        <f t="shared" si="88"/>
        <v>21291.55</v>
      </c>
      <c r="AX41" s="195">
        <f t="shared" si="88"/>
        <v>24501.31</v>
      </c>
      <c r="AY41" s="195">
        <f t="shared" si="88"/>
        <v>26920.44</v>
      </c>
      <c r="AZ41" s="195">
        <f t="shared" si="88"/>
        <v>22403.84</v>
      </c>
      <c r="BA41" s="195">
        <f t="shared" si="88"/>
        <v>24219.550000000003</v>
      </c>
      <c r="BB41" s="195">
        <f t="shared" si="88"/>
        <v>2286.31</v>
      </c>
      <c r="BC41" s="195">
        <f t="shared" si="88"/>
        <v>2660.87</v>
      </c>
      <c r="BD41" s="195">
        <f t="shared" si="88"/>
        <v>12223.31</v>
      </c>
      <c r="BE41" s="195">
        <f t="shared" si="88"/>
        <v>22853.18</v>
      </c>
      <c r="BF41" s="195">
        <f t="shared" si="88"/>
        <v>37353.850000000006</v>
      </c>
      <c r="BG41" s="195">
        <f t="shared" si="88"/>
        <v>34409.61</v>
      </c>
      <c r="BH41" s="195">
        <f t="shared" si="88"/>
        <v>13496.16</v>
      </c>
      <c r="BI41" s="195">
        <f t="shared" si="88"/>
        <v>12870.07</v>
      </c>
      <c r="BJ41" s="195">
        <f t="shared" si="88"/>
        <v>17714.03</v>
      </c>
      <c r="BK41" s="195">
        <f t="shared" si="88"/>
        <v>20826.879999999997</v>
      </c>
      <c r="BL41" s="195">
        <f t="shared" si="88"/>
        <v>19099.22</v>
      </c>
      <c r="BM41" s="195">
        <f t="shared" si="88"/>
        <v>21421.46</v>
      </c>
      <c r="BN41" s="195">
        <f t="shared" si="88"/>
        <v>19168.379999999997</v>
      </c>
      <c r="BO41" s="195">
        <f t="shared" si="88"/>
        <v>25465.09</v>
      </c>
      <c r="BP41" s="195">
        <f t="shared" si="88"/>
        <v>70360.55</v>
      </c>
      <c r="BQ41" s="196">
        <f t="shared" si="88"/>
        <v>91202.14</v>
      </c>
      <c r="BR41" s="175">
        <f t="shared" si="88"/>
        <v>0</v>
      </c>
      <c r="BS41" s="164">
        <f t="shared" si="88"/>
        <v>0</v>
      </c>
      <c r="BT41" s="164">
        <f t="shared" si="88"/>
        <v>0</v>
      </c>
      <c r="BU41" s="164">
        <f t="shared" si="88"/>
        <v>0</v>
      </c>
      <c r="BV41" s="164">
        <f t="shared" si="88"/>
        <v>0</v>
      </c>
      <c r="BW41" s="164">
        <f t="shared" si="88"/>
        <v>0</v>
      </c>
      <c r="BX41" s="164">
        <f t="shared" si="88"/>
        <v>0</v>
      </c>
      <c r="BY41" s="164">
        <f t="shared" ref="BY41:CJ41" si="89">(SUM(BY36:BY40))</f>
        <v>0</v>
      </c>
      <c r="BZ41" s="164">
        <f t="shared" si="89"/>
        <v>0</v>
      </c>
      <c r="CA41" s="164">
        <f t="shared" si="89"/>
        <v>0</v>
      </c>
      <c r="CB41" s="164">
        <f t="shared" si="89"/>
        <v>0</v>
      </c>
      <c r="CC41" s="164">
        <f t="shared" si="89"/>
        <v>0</v>
      </c>
      <c r="CD41" s="164">
        <f t="shared" si="89"/>
        <v>0</v>
      </c>
      <c r="CE41" s="164">
        <f t="shared" si="89"/>
        <v>0</v>
      </c>
      <c r="CF41" s="164">
        <f t="shared" si="89"/>
        <v>0</v>
      </c>
      <c r="CG41" s="164">
        <f t="shared" si="89"/>
        <v>0</v>
      </c>
      <c r="CH41" s="164">
        <f t="shared" si="89"/>
        <v>0</v>
      </c>
      <c r="CI41" s="164">
        <f t="shared" si="89"/>
        <v>0</v>
      </c>
      <c r="CJ41" s="164">
        <f t="shared" si="89"/>
        <v>0</v>
      </c>
    </row>
    <row r="42" spans="1:88" x14ac:dyDescent="0.35">
      <c r="BP42" s="210" t="s">
        <v>156</v>
      </c>
      <c r="BQ42" s="209">
        <f>SUM(AO41:BQ41)</f>
        <v>746898.25999999989</v>
      </c>
    </row>
    <row r="43" spans="1:88" s="134" customFormat="1" x14ac:dyDescent="0.35">
      <c r="A43" s="205" t="s">
        <v>150</v>
      </c>
      <c r="B43" s="81" t="s">
        <v>69</v>
      </c>
      <c r="C43" s="53">
        <v>42370</v>
      </c>
      <c r="D43" s="53">
        <v>42401</v>
      </c>
      <c r="E43" s="135">
        <v>42430</v>
      </c>
      <c r="F43" s="135">
        <v>42461</v>
      </c>
      <c r="G43" s="58">
        <v>42491</v>
      </c>
      <c r="H43" s="135">
        <v>42522</v>
      </c>
      <c r="I43" s="135">
        <v>42552</v>
      </c>
      <c r="J43" s="135">
        <v>42583</v>
      </c>
      <c r="K43" s="135">
        <v>42614</v>
      </c>
      <c r="L43" s="135">
        <v>42644</v>
      </c>
      <c r="M43" s="135">
        <v>42675</v>
      </c>
      <c r="N43" s="135">
        <v>42705</v>
      </c>
      <c r="O43" s="135">
        <v>42736</v>
      </c>
      <c r="P43" s="135">
        <v>42767</v>
      </c>
      <c r="Q43" s="52">
        <v>42795</v>
      </c>
      <c r="R43" s="52">
        <v>42826</v>
      </c>
      <c r="S43" s="52">
        <v>42856</v>
      </c>
      <c r="T43" s="52">
        <v>42887</v>
      </c>
      <c r="U43" s="52">
        <v>42917</v>
      </c>
      <c r="V43" s="52">
        <v>42948</v>
      </c>
      <c r="W43" s="52">
        <v>42979</v>
      </c>
      <c r="X43" s="52">
        <v>43009</v>
      </c>
      <c r="Y43" s="52">
        <v>43040</v>
      </c>
      <c r="Z43" s="52">
        <v>43070</v>
      </c>
      <c r="AA43" s="52">
        <v>43101</v>
      </c>
      <c r="AB43" s="52">
        <v>43132</v>
      </c>
      <c r="AC43" s="53">
        <v>43160</v>
      </c>
      <c r="AD43" s="53">
        <v>43191</v>
      </c>
      <c r="AE43" s="53">
        <v>43221</v>
      </c>
      <c r="AF43" s="53">
        <v>43252</v>
      </c>
      <c r="AG43" s="53">
        <v>43282</v>
      </c>
      <c r="AH43" s="53">
        <v>43313</v>
      </c>
      <c r="AI43" s="53">
        <v>43344</v>
      </c>
      <c r="AJ43" s="53">
        <v>43374</v>
      </c>
      <c r="AK43" s="53">
        <v>43405</v>
      </c>
      <c r="AL43" s="53">
        <v>43435</v>
      </c>
      <c r="AM43" s="53">
        <v>43466</v>
      </c>
      <c r="AN43" s="53">
        <v>43497</v>
      </c>
      <c r="AO43" s="168">
        <v>43525</v>
      </c>
      <c r="AP43" s="168">
        <v>43556</v>
      </c>
      <c r="AQ43" s="168">
        <v>43586</v>
      </c>
      <c r="AR43" s="168">
        <v>43617</v>
      </c>
      <c r="AS43" s="168">
        <v>43647</v>
      </c>
      <c r="AT43" s="168">
        <v>43678</v>
      </c>
      <c r="AU43" s="168">
        <v>43709</v>
      </c>
      <c r="AV43" s="168">
        <v>43739</v>
      </c>
      <c r="AW43" s="168">
        <v>43770</v>
      </c>
      <c r="AX43" s="168">
        <v>43800</v>
      </c>
      <c r="AY43" s="168">
        <v>43831</v>
      </c>
      <c r="AZ43" s="168">
        <v>43862</v>
      </c>
      <c r="BA43" s="168">
        <v>43891</v>
      </c>
      <c r="BB43" s="168">
        <v>43922</v>
      </c>
      <c r="BC43" s="168">
        <v>43952</v>
      </c>
      <c r="BD43" s="168">
        <v>43983</v>
      </c>
      <c r="BE43" s="168">
        <v>44013</v>
      </c>
      <c r="BF43" s="168">
        <v>44044</v>
      </c>
      <c r="BG43" s="168">
        <v>44075</v>
      </c>
      <c r="BH43" s="168">
        <v>44105</v>
      </c>
      <c r="BI43" s="168">
        <v>44136</v>
      </c>
      <c r="BJ43" s="168">
        <v>44166</v>
      </c>
      <c r="BK43" s="168">
        <v>44197</v>
      </c>
      <c r="BL43" s="168">
        <v>44228</v>
      </c>
      <c r="BM43" s="168">
        <v>44256</v>
      </c>
      <c r="BN43" s="168">
        <v>44287</v>
      </c>
      <c r="BO43" s="168">
        <v>44317</v>
      </c>
      <c r="BP43" s="168">
        <v>44348</v>
      </c>
      <c r="BQ43" s="179">
        <v>44378</v>
      </c>
      <c r="BR43" s="176">
        <v>44409</v>
      </c>
      <c r="BS43" s="53">
        <v>44440</v>
      </c>
      <c r="BT43" s="53">
        <v>44470</v>
      </c>
      <c r="BU43" s="53">
        <v>44501</v>
      </c>
      <c r="BV43" s="53">
        <v>44531</v>
      </c>
      <c r="BW43" s="53">
        <v>44562</v>
      </c>
      <c r="BX43" s="53">
        <v>44593</v>
      </c>
      <c r="BY43" s="135">
        <v>44621</v>
      </c>
      <c r="BZ43" s="135">
        <v>44652</v>
      </c>
      <c r="CA43" s="135">
        <v>44682</v>
      </c>
      <c r="CB43" s="135">
        <v>44713</v>
      </c>
      <c r="CC43" s="135">
        <v>44743</v>
      </c>
      <c r="CD43" s="135">
        <v>44774</v>
      </c>
      <c r="CE43" s="135">
        <v>44805</v>
      </c>
      <c r="CF43" s="135">
        <v>44835</v>
      </c>
      <c r="CG43" s="135">
        <v>44866</v>
      </c>
      <c r="CH43" s="135">
        <v>44896</v>
      </c>
      <c r="CI43" s="135">
        <v>44927</v>
      </c>
      <c r="CJ43" s="135">
        <v>44958</v>
      </c>
    </row>
    <row r="44" spans="1:88" s="134" customFormat="1" x14ac:dyDescent="0.35">
      <c r="A44" s="206" t="s">
        <v>148</v>
      </c>
      <c r="B44" s="170" t="s">
        <v>36</v>
      </c>
      <c r="C44" s="26"/>
      <c r="D44" s="26"/>
      <c r="E44" s="26">
        <f>IF('TD Calc. NLI (Monthly)'!E50=0,0,'TD Calc. NLI (Monthly)'!E50)</f>
        <v>0</v>
      </c>
      <c r="F44" s="26">
        <f>IF('TD Calc. NLI (Monthly)'!F50=0,0,E44+'TD Calc. NLI (Monthly)'!F50)</f>
        <v>0</v>
      </c>
      <c r="G44" s="26">
        <f>IF('TD Calc. NLI (Monthly)'!G50=0,0,F44+'TD Calc. NLI (Monthly)'!G50)</f>
        <v>0</v>
      </c>
      <c r="H44" s="26">
        <f>IF('TD Calc. NLI (Monthly)'!H50=0,0,G44+'TD Calc. NLI (Monthly)'!H50)</f>
        <v>0</v>
      </c>
      <c r="I44" s="26">
        <f>IF('TD Calc. NLI (Monthly)'!I50=0,0,H44+'TD Calc. NLI (Monthly)'!I50)</f>
        <v>0</v>
      </c>
      <c r="J44" s="26">
        <f>IF('TD Calc. NLI (Monthly)'!J50=0,0,I44+'TD Calc. NLI (Monthly)'!J50)</f>
        <v>0</v>
      </c>
      <c r="K44" s="26">
        <f>IF('TD Calc. NLI (Monthly)'!K50=0,0,J44+'TD Calc. NLI (Monthly)'!K50)</f>
        <v>0</v>
      </c>
      <c r="L44" s="26">
        <f>IF('TD Calc. NLI (Monthly)'!L50=0,0,K44+'TD Calc. NLI (Monthly)'!L50)</f>
        <v>0</v>
      </c>
      <c r="M44" s="26">
        <f>IF('TD Calc. NLI (Monthly)'!M50=0,0,L44+'TD Calc. NLI (Monthly)'!M50)</f>
        <v>0</v>
      </c>
      <c r="N44" s="26">
        <f>IF('TD Calc. NLI (Monthly)'!N50=0,0,M44+'TD Calc. NLI (Monthly)'!N50)</f>
        <v>0</v>
      </c>
      <c r="O44" s="26">
        <f>IF('TD Calc. NLI (Monthly)'!O50=0,0,N44+'TD Calc. NLI (Monthly)'!O50)</f>
        <v>0</v>
      </c>
      <c r="P44" s="26">
        <f>IF('TD Calc. NLI (Monthly)'!P50=0,0,O44+'TD Calc. NLI (Monthly)'!P50)</f>
        <v>0</v>
      </c>
      <c r="Q44" s="26">
        <f>IF('TD Calc. NLI (Monthly)'!Q50=0,0,P44+'TD Calc. NLI (Monthly)'!Q50)</f>
        <v>0</v>
      </c>
      <c r="R44" s="26">
        <f>IF('TD Calc. NLI (Monthly)'!R50=0,0,Q44+'TD Calc. NLI (Monthly)'!R50)</f>
        <v>0</v>
      </c>
      <c r="S44" s="26">
        <f>IF('TD Calc. NLI (Monthly)'!S50=0,0,R44+'TD Calc. NLI (Monthly)'!S50)</f>
        <v>0</v>
      </c>
      <c r="T44" s="26">
        <f>IF('TD Calc. NLI (Monthly)'!T50=0,0,S44+'TD Calc. NLI (Monthly)'!T50)</f>
        <v>0</v>
      </c>
      <c r="U44" s="26">
        <f>IF('TD Calc. NLI (Monthly)'!U50=0,0,T44+'TD Calc. NLI (Monthly)'!U50)</f>
        <v>0</v>
      </c>
      <c r="V44" s="26">
        <f>IF('TD Calc. NLI (Monthly)'!V50=0,0,U44+'TD Calc. NLI (Monthly)'!V50)</f>
        <v>0</v>
      </c>
      <c r="W44" s="26">
        <f>IF('TD Calc. NLI (Monthly)'!W50=0,0,V44+'TD Calc. NLI (Monthly)'!W50)</f>
        <v>0</v>
      </c>
      <c r="X44" s="26">
        <f>IF('TD Calc. NLI (Monthly)'!X50=0,0,W44+'TD Calc. NLI (Monthly)'!X50)</f>
        <v>0</v>
      </c>
      <c r="Y44" s="26">
        <f>IF('TD Calc. NLI (Monthly)'!Y50=0,0,X44+'TD Calc. NLI (Monthly)'!Y50)</f>
        <v>0</v>
      </c>
      <c r="Z44" s="26">
        <f>IF('TD Calc. NLI (Monthly)'!Z50=0,0,Y44+'TD Calc. NLI (Monthly)'!Z50)</f>
        <v>0</v>
      </c>
      <c r="AA44" s="26">
        <f>IF('TD Calc. NLI (Monthly)'!AA50=0,0,Z44+'TD Calc. NLI (Monthly)'!AA50)</f>
        <v>0</v>
      </c>
      <c r="AB44" s="26">
        <f>IF('TD Calc. NLI (Monthly)'!AB50=0,0,AA44+'TD Calc. NLI (Monthly)'!AB50)</f>
        <v>0</v>
      </c>
      <c r="AC44" s="26">
        <f>IF('TD Calc. NLI (Monthly)'!AC50=0,0,AB44+'TD Calc. NLI (Monthly)'!AC50)</f>
        <v>0</v>
      </c>
      <c r="AD44" s="26">
        <f>IF('TD Calc. NLI (Monthly)'!AD50=0,0,AC44+'TD Calc. NLI (Monthly)'!AD50)</f>
        <v>0</v>
      </c>
      <c r="AE44" s="26">
        <f>IF('TD Calc. NLI (Monthly)'!AE50=0,0,AD44+'TD Calc. NLI (Monthly)'!AE50)</f>
        <v>0</v>
      </c>
      <c r="AF44" s="26">
        <f>IF('TD Calc. NLI (Monthly)'!AF50=0,0,AE44+'TD Calc. NLI (Monthly)'!AF50)</f>
        <v>0</v>
      </c>
      <c r="AG44" s="26">
        <f>IF('TD Calc. NLI (Monthly)'!AG50=0,0,AF44+'TD Calc. NLI (Monthly)'!AG50)</f>
        <v>0</v>
      </c>
      <c r="AH44" s="26">
        <f>IF('TD Calc. NLI (Monthly)'!AH50=0,0,AG44+'TD Calc. NLI (Monthly)'!AH50)</f>
        <v>0</v>
      </c>
      <c r="AI44" s="26">
        <f>IF('TD Calc. NLI (Monthly)'!AI50=0,0,AH44+'TD Calc. NLI (Monthly)'!AI50)</f>
        <v>0</v>
      </c>
      <c r="AJ44" s="26">
        <f>IF('TD Calc. NLI (Monthly)'!AJ50=0,0,AI44+'TD Calc. NLI (Monthly)'!AJ50)</f>
        <v>0</v>
      </c>
      <c r="AK44" s="26">
        <f>IF('TD Calc. NLI (Monthly)'!AK50=0,0,AJ44+'TD Calc. NLI (Monthly)'!AK50)</f>
        <v>0</v>
      </c>
      <c r="AL44" s="26">
        <f>IF('TD Calc. NLI (Monthly)'!AL50=0,0,AK44+'TD Calc. NLI (Monthly)'!AL50)</f>
        <v>0</v>
      </c>
      <c r="AM44" s="26">
        <f>IF('TD Calc. NLI (Monthly)'!AM50=0,0,AL44+'TD Calc. NLI (Monthly)'!AM50)</f>
        <v>0</v>
      </c>
      <c r="AN44" s="26">
        <f>IF('TD Calc. NLI (Monthly)'!AN50=0,0,AM44+'TD Calc. NLI (Monthly)'!AN50)</f>
        <v>0</v>
      </c>
      <c r="AO44" s="165">
        <f>'TD Calc. NLI (Monthly)'!AO10</f>
        <v>0</v>
      </c>
      <c r="AP44" s="165">
        <f>'TD Calc. NLI (Monthly)'!AP10</f>
        <v>0</v>
      </c>
      <c r="AQ44" s="165">
        <f>'TD Calc. NLI (Monthly)'!AQ10</f>
        <v>0</v>
      </c>
      <c r="AR44" s="165">
        <f>'TD Calc. NLI (Monthly)'!AR10</f>
        <v>0</v>
      </c>
      <c r="AS44" s="165">
        <f>'TD Calc. NLI (Monthly)'!AS10</f>
        <v>0</v>
      </c>
      <c r="AT44" s="165">
        <f>'TD Calc. NLI (Monthly)'!AT10</f>
        <v>0</v>
      </c>
      <c r="AU44" s="165">
        <f>'TD Calc. NLI (Monthly)'!AU10</f>
        <v>0</v>
      </c>
      <c r="AV44" s="165">
        <f>'TD Calc. NLI (Monthly)'!AV10</f>
        <v>0</v>
      </c>
      <c r="AW44" s="165">
        <f>'TD Calc. NLI (Monthly)'!AW10</f>
        <v>0</v>
      </c>
      <c r="AX44" s="165">
        <f>'TD Calc. NLI (Monthly)'!AX10</f>
        <v>0</v>
      </c>
      <c r="AY44" s="165">
        <f>'TD Calc. NLI (Monthly)'!AY10</f>
        <v>0</v>
      </c>
      <c r="AZ44" s="165">
        <f>'TD Calc. NLI (Monthly)'!AZ10</f>
        <v>0</v>
      </c>
      <c r="BA44" s="165">
        <f>'TD Calc. NLI (Monthly)'!BA10</f>
        <v>0</v>
      </c>
      <c r="BB44" s="165">
        <f>'TD Calc. NLI (Monthly)'!BB10</f>
        <v>0</v>
      </c>
      <c r="BC44" s="165">
        <f>'TD Calc. NLI (Monthly)'!BC10</f>
        <v>0</v>
      </c>
      <c r="BD44" s="165">
        <f>'TD Calc. NLI (Monthly)'!BD10</f>
        <v>0</v>
      </c>
      <c r="BE44" s="165">
        <f>'TD Calc. NLI (Monthly)'!BE10</f>
        <v>0</v>
      </c>
      <c r="BF44" s="165">
        <f>'TD Calc. NLI (Monthly)'!BF10</f>
        <v>0</v>
      </c>
      <c r="BG44" s="165">
        <f>'TD Calc. NLI (Monthly)'!BG10</f>
        <v>0</v>
      </c>
      <c r="BH44" s="165">
        <f>'TD Calc. NLI (Monthly)'!BH10</f>
        <v>0</v>
      </c>
      <c r="BI44" s="165">
        <f>'TD Calc. NLI (Monthly)'!BI10</f>
        <v>0</v>
      </c>
      <c r="BJ44" s="165">
        <f>'TD Calc. NLI (Monthly)'!BJ10</f>
        <v>0</v>
      </c>
      <c r="BK44" s="165">
        <f>'TD Calc. NLI (Monthly)'!BK10</f>
        <v>0</v>
      </c>
      <c r="BL44" s="165">
        <f>'TD Calc. NLI (Monthly)'!BL10</f>
        <v>0</v>
      </c>
      <c r="BM44" s="165">
        <f>'TD Calc. NLI (Monthly)'!BM10</f>
        <v>0</v>
      </c>
      <c r="BN44" s="165">
        <f>'TD Calc. NLI (Monthly)'!BN10</f>
        <v>0</v>
      </c>
      <c r="BO44" s="165">
        <f>'TD Calc. NLI (Monthly)'!BO10</f>
        <v>0</v>
      </c>
      <c r="BP44" s="165">
        <f>'TD Calc. NLI (Monthly)'!BP10</f>
        <v>0</v>
      </c>
      <c r="BQ44" s="180">
        <f>'TD Calc. NLI (Monthly)'!BQ10</f>
        <v>0</v>
      </c>
      <c r="BR44" s="201">
        <f>'TD Calc. NLI (Monthly)'!BR10</f>
        <v>0</v>
      </c>
      <c r="BS44" s="202">
        <f>'TD Calc. NLI (Monthly)'!BS10</f>
        <v>0</v>
      </c>
      <c r="BT44" s="202">
        <f>'TD Calc. NLI (Monthly)'!BT10</f>
        <v>0</v>
      </c>
      <c r="BU44" s="202">
        <f>'TD Calc. NLI (Monthly)'!BU10</f>
        <v>0</v>
      </c>
      <c r="BV44" s="202">
        <f>'TD Calc. NLI (Monthly)'!BV10</f>
        <v>0</v>
      </c>
      <c r="BW44" s="202">
        <f>'TD Calc. NLI (Monthly)'!BW10</f>
        <v>0</v>
      </c>
      <c r="BX44" s="202">
        <f>'TD Calc. NLI (Monthly)'!BX10</f>
        <v>0</v>
      </c>
      <c r="BY44" s="202">
        <f>'TD Calc. NLI (Monthly)'!BY10</f>
        <v>0</v>
      </c>
      <c r="BZ44" s="202">
        <f>'TD Calc. NLI (Monthly)'!BZ10</f>
        <v>0</v>
      </c>
      <c r="CA44" s="202">
        <f>'TD Calc. NLI (Monthly)'!CA10</f>
        <v>0</v>
      </c>
      <c r="CB44" s="202">
        <f>'TD Calc. NLI (Monthly)'!CB10</f>
        <v>0</v>
      </c>
      <c r="CC44" s="202">
        <f>'TD Calc. NLI (Monthly)'!CC10</f>
        <v>0</v>
      </c>
      <c r="CD44" s="202">
        <f>'TD Calc. NLI (Monthly)'!CD10</f>
        <v>0</v>
      </c>
      <c r="CE44" s="202">
        <f>'TD Calc. NLI (Monthly)'!CE10</f>
        <v>0</v>
      </c>
      <c r="CF44" s="202">
        <f>'TD Calc. NLI (Monthly)'!CF10</f>
        <v>0</v>
      </c>
      <c r="CG44" s="202">
        <f>'TD Calc. NLI (Monthly)'!CG10</f>
        <v>0</v>
      </c>
      <c r="CH44" s="202">
        <f>'TD Calc. NLI (Monthly)'!CH10</f>
        <v>0</v>
      </c>
      <c r="CI44" s="202">
        <f>'TD Calc. NLI (Monthly)'!CI10</f>
        <v>0</v>
      </c>
      <c r="CJ44" s="202">
        <f>'TD Calc. NLI (Monthly)'!CJ10</f>
        <v>0</v>
      </c>
    </row>
    <row r="45" spans="1:88" s="150" customFormat="1" x14ac:dyDescent="0.35">
      <c r="A45" s="207"/>
      <c r="B45" s="171" t="s">
        <v>37</v>
      </c>
      <c r="C45" s="153"/>
      <c r="D45" s="153"/>
      <c r="E45" s="153">
        <f>IF('TD Calc. NLI (Monthly)'!E51=0,0,'TD Calc. NLI (Monthly)'!E51)</f>
        <v>0</v>
      </c>
      <c r="F45" s="153">
        <f>IF('TD Calc. NLI (Monthly)'!F51=0,0,E45+'TD Calc. NLI (Monthly)'!F51)</f>
        <v>0</v>
      </c>
      <c r="G45" s="153">
        <f>IF('TD Calc. NLI (Monthly)'!G51=0,0,F45+'TD Calc. NLI (Monthly)'!G51)</f>
        <v>0</v>
      </c>
      <c r="H45" s="153">
        <f>IF('TD Calc. NLI (Monthly)'!H51=0,0,G45+'TD Calc. NLI (Monthly)'!H51)</f>
        <v>0</v>
      </c>
      <c r="I45" s="153">
        <f>IF('TD Calc. NLI (Monthly)'!I51=0,0,H45+'TD Calc. NLI (Monthly)'!I51)</f>
        <v>0</v>
      </c>
      <c r="J45" s="153">
        <f>IF('TD Calc. NLI (Monthly)'!J51=0,0,I45+'TD Calc. NLI (Monthly)'!J51)</f>
        <v>0</v>
      </c>
      <c r="K45" s="153">
        <f>IF('TD Calc. NLI (Monthly)'!K51=0,0,J45+'TD Calc. NLI (Monthly)'!K51)</f>
        <v>0</v>
      </c>
      <c r="L45" s="153">
        <f>IF('TD Calc. NLI (Monthly)'!L51=0,0,K45+'TD Calc. NLI (Monthly)'!L51)</f>
        <v>0</v>
      </c>
      <c r="M45" s="153">
        <f>IF('TD Calc. NLI (Monthly)'!M51=0,0,L45+'TD Calc. NLI (Monthly)'!M51)</f>
        <v>0</v>
      </c>
      <c r="N45" s="153">
        <f>IF('TD Calc. NLI (Monthly)'!N51=0,0,M45+'TD Calc. NLI (Monthly)'!N51)</f>
        <v>0</v>
      </c>
      <c r="O45" s="153">
        <f>IF('TD Calc. NLI (Monthly)'!O51=0,0,N45+'TD Calc. NLI (Monthly)'!O51)</f>
        <v>0</v>
      </c>
      <c r="P45" s="153">
        <f>IF('TD Calc. NLI (Monthly)'!P51=0,0,O45+'TD Calc. NLI (Monthly)'!P51)</f>
        <v>0</v>
      </c>
      <c r="Q45" s="153">
        <f>IF('TD Calc. NLI (Monthly)'!Q51=0,0,P45+'TD Calc. NLI (Monthly)'!Q51)</f>
        <v>0</v>
      </c>
      <c r="R45" s="153">
        <f>IF('TD Calc. NLI (Monthly)'!R51=0,0,Q45+'TD Calc. NLI (Monthly)'!R51)</f>
        <v>0</v>
      </c>
      <c r="S45" s="153">
        <f>IF('TD Calc. NLI (Monthly)'!S51=0,0,R45+'TD Calc. NLI (Monthly)'!S51)</f>
        <v>0</v>
      </c>
      <c r="T45" s="153">
        <f>IF('TD Calc. NLI (Monthly)'!T51=0,0,S45+'TD Calc. NLI (Monthly)'!T51)</f>
        <v>0</v>
      </c>
      <c r="U45" s="153">
        <f>IF('TD Calc. NLI (Monthly)'!U51=0,0,T45+'TD Calc. NLI (Monthly)'!U51)</f>
        <v>0</v>
      </c>
      <c r="V45" s="153">
        <f>IF('TD Calc. NLI (Monthly)'!V51=0,0,U45+'TD Calc. NLI (Monthly)'!V51)</f>
        <v>0</v>
      </c>
      <c r="W45" s="153">
        <f>IF('TD Calc. NLI (Monthly)'!W51=0,0,V45+'TD Calc. NLI (Monthly)'!W51)</f>
        <v>0</v>
      </c>
      <c r="X45" s="153">
        <f>IF('TD Calc. NLI (Monthly)'!X51=0,0,W45+'TD Calc. NLI (Monthly)'!X51)</f>
        <v>0</v>
      </c>
      <c r="Y45" s="153">
        <f>IF('TD Calc. NLI (Monthly)'!Y51=0,0,X45+'TD Calc. NLI (Monthly)'!Y51)</f>
        <v>0</v>
      </c>
      <c r="Z45" s="153">
        <f>IF('TD Calc. NLI (Monthly)'!Z51=0,0,Y45+'TD Calc. NLI (Monthly)'!Z51)</f>
        <v>0</v>
      </c>
      <c r="AA45" s="153">
        <f>IF('TD Calc. NLI (Monthly)'!AA51=0,0,Z45+'TD Calc. NLI (Monthly)'!AA51)</f>
        <v>0</v>
      </c>
      <c r="AB45" s="153">
        <f>IF('TD Calc. NLI (Monthly)'!AB51=0,0,AA45+'TD Calc. NLI (Monthly)'!AB51)</f>
        <v>0</v>
      </c>
      <c r="AC45" s="153">
        <f>IF('TD Calc. NLI (Monthly)'!AC51=0,0,AB45+'TD Calc. NLI (Monthly)'!AC51)</f>
        <v>0</v>
      </c>
      <c r="AD45" s="153">
        <f>IF('TD Calc. NLI (Monthly)'!AD51=0,0,AC45+'TD Calc. NLI (Monthly)'!AD51)</f>
        <v>0</v>
      </c>
      <c r="AE45" s="153">
        <f>IF('TD Calc. NLI (Monthly)'!AE51=0,0,AD45+'TD Calc. NLI (Monthly)'!AE51)</f>
        <v>0</v>
      </c>
      <c r="AF45" s="153">
        <f>IF('TD Calc. NLI (Monthly)'!AF51=0,0,AE45+'TD Calc. NLI (Monthly)'!AF51)</f>
        <v>0</v>
      </c>
      <c r="AG45" s="153">
        <f>IF('TD Calc. NLI (Monthly)'!AG51=0,0,AF45+'TD Calc. NLI (Monthly)'!AG51)</f>
        <v>0</v>
      </c>
      <c r="AH45" s="153">
        <f>IF('TD Calc. NLI (Monthly)'!AH51=0,0,AG45+'TD Calc. NLI (Monthly)'!AH51)</f>
        <v>0</v>
      </c>
      <c r="AI45" s="153">
        <f>IF('TD Calc. NLI (Monthly)'!AI51=0,0,AH45+'TD Calc. NLI (Monthly)'!AI51)</f>
        <v>0</v>
      </c>
      <c r="AJ45" s="153">
        <f>IF('TD Calc. NLI (Monthly)'!AJ51=0,0,AI45+'TD Calc. NLI (Monthly)'!AJ51)</f>
        <v>0</v>
      </c>
      <c r="AK45" s="153">
        <f>IF('TD Calc. NLI (Monthly)'!AK51=0,0,AJ45+'TD Calc. NLI (Monthly)'!AK51)</f>
        <v>0</v>
      </c>
      <c r="AL45" s="153">
        <f>IF('TD Calc. NLI (Monthly)'!AL51=0,0,AK45+'TD Calc. NLI (Monthly)'!AL51)</f>
        <v>0</v>
      </c>
      <c r="AM45" s="153">
        <f>IF('TD Calc. NLI (Monthly)'!AM51=0,0,AL45+'TD Calc. NLI (Monthly)'!AM51)</f>
        <v>0</v>
      </c>
      <c r="AN45" s="153">
        <f>IF('TD Calc. NLI (Monthly)'!AN51=0,0,AM45+'TD Calc. NLI (Monthly)'!AN51)</f>
        <v>0</v>
      </c>
      <c r="AO45" s="165">
        <f>'TD Calc. NLI (Monthly)'!AO11</f>
        <v>0</v>
      </c>
      <c r="AP45" s="165">
        <f>'TD Calc. NLI (Monthly)'!AP11</f>
        <v>350.35</v>
      </c>
      <c r="AQ45" s="165">
        <f>'TD Calc. NLI (Monthly)'!AQ11</f>
        <v>891.26</v>
      </c>
      <c r="AR45" s="165">
        <f>'TD Calc. NLI (Monthly)'!AR11</f>
        <v>1229.5999999999999</v>
      </c>
      <c r="AS45" s="165">
        <f>'TD Calc. NLI (Monthly)'!AS11</f>
        <v>1566.31</v>
      </c>
      <c r="AT45" s="165">
        <f>'TD Calc. NLI (Monthly)'!AT11</f>
        <v>2875.58</v>
      </c>
      <c r="AU45" s="165">
        <f>'TD Calc. NLI (Monthly)'!AU11</f>
        <v>5871.02</v>
      </c>
      <c r="AV45" s="165">
        <f>'TD Calc. NLI (Monthly)'!AV11</f>
        <v>4664.01</v>
      </c>
      <c r="AW45" s="165">
        <f>'TD Calc. NLI (Monthly)'!AW11</f>
        <v>4031.82</v>
      </c>
      <c r="AX45" s="165">
        <f>'TD Calc. NLI (Monthly)'!AX11</f>
        <v>4234.3599999999997</v>
      </c>
      <c r="AY45" s="165">
        <f>'TD Calc. NLI (Monthly)'!AY11</f>
        <v>4453.17</v>
      </c>
      <c r="AZ45" s="165">
        <f>'TD Calc. NLI (Monthly)'!AZ11</f>
        <v>3424.86</v>
      </c>
      <c r="BA45" s="165">
        <f>'TD Calc. NLI (Monthly)'!BA11</f>
        <v>3891.5</v>
      </c>
      <c r="BB45" s="165">
        <f>'TD Calc. NLI (Monthly)'!BB11</f>
        <v>329.08</v>
      </c>
      <c r="BC45" s="165">
        <f>'TD Calc. NLI (Monthly)'!BC11</f>
        <v>419.44</v>
      </c>
      <c r="BD45" s="165">
        <f>'TD Calc. NLI (Monthly)'!BD11</f>
        <v>574.57000000000005</v>
      </c>
      <c r="BE45" s="165">
        <f>'TD Calc. NLI (Monthly)'!BE11</f>
        <v>730.78</v>
      </c>
      <c r="BF45" s="165">
        <f>'TD Calc. NLI (Monthly)'!BF11</f>
        <v>584.66</v>
      </c>
      <c r="BG45" s="165">
        <f>'TD Calc. NLI (Monthly)'!BG11</f>
        <v>617.22</v>
      </c>
      <c r="BH45" s="165">
        <f>'TD Calc. NLI (Monthly)'!BH11</f>
        <v>401.5</v>
      </c>
      <c r="BI45" s="165">
        <f>'TD Calc. NLI (Monthly)'!BI11</f>
        <v>335.77</v>
      </c>
      <c r="BJ45" s="165">
        <f>'TD Calc. NLI (Monthly)'!BJ11</f>
        <v>346.75</v>
      </c>
      <c r="BK45" s="165">
        <f>'TD Calc. NLI (Monthly)'!BK11</f>
        <v>360.77</v>
      </c>
      <c r="BL45" s="165">
        <f>'TD Calc. NLI (Monthly)'!BL11</f>
        <v>547.95000000000005</v>
      </c>
      <c r="BM45" s="165">
        <f>'TD Calc. NLI (Monthly)'!BM11</f>
        <v>947.66</v>
      </c>
      <c r="BN45" s="165">
        <f>'TD Calc. NLI (Monthly)'!BN11</f>
        <v>997.41</v>
      </c>
      <c r="BO45" s="165">
        <f>'TD Calc. NLI (Monthly)'!BO11</f>
        <v>1359.12</v>
      </c>
      <c r="BP45" s="165">
        <f>'TD Calc. NLI (Monthly)'!BP11</f>
        <v>2609.5</v>
      </c>
      <c r="BQ45" s="181">
        <f>'TD Calc. NLI (Monthly)'!BQ11</f>
        <v>3405.5</v>
      </c>
      <c r="BR45" s="203">
        <f>'TD Calc. NLI (Monthly)'!BR11</f>
        <v>2901.59</v>
      </c>
      <c r="BS45" s="204">
        <f>'TD Calc. NLI (Monthly)'!BS11</f>
        <v>2255.21</v>
      </c>
      <c r="BT45" s="204">
        <f>'TD Calc. NLI (Monthly)'!BT11</f>
        <v>1201.05</v>
      </c>
      <c r="BU45" s="204">
        <f>'TD Calc. NLI (Monthly)'!BU11</f>
        <v>993.04</v>
      </c>
      <c r="BV45" s="204">
        <f>'TD Calc. NLI (Monthly)'!BV11</f>
        <v>1022.71</v>
      </c>
      <c r="BW45" s="204">
        <f>'TD Calc. NLI (Monthly)'!BW11</f>
        <v>1061.0999999999999</v>
      </c>
      <c r="BX45" s="204">
        <f>'TD Calc. NLI (Monthly)'!BX11</f>
        <v>818.65</v>
      </c>
      <c r="BY45" s="204">
        <f>'TD Calc. NLI (Monthly)'!BY11</f>
        <v>0</v>
      </c>
      <c r="BZ45" s="204">
        <f>'TD Calc. NLI (Monthly)'!BZ11</f>
        <v>0</v>
      </c>
      <c r="CA45" s="204">
        <f>'TD Calc. NLI (Monthly)'!CA11</f>
        <v>0</v>
      </c>
      <c r="CB45" s="204">
        <f>'TD Calc. NLI (Monthly)'!CB11</f>
        <v>0</v>
      </c>
      <c r="CC45" s="204">
        <f>'TD Calc. NLI (Monthly)'!CC11</f>
        <v>0</v>
      </c>
      <c r="CD45" s="204">
        <f>'TD Calc. NLI (Monthly)'!CD11</f>
        <v>0</v>
      </c>
      <c r="CE45" s="204">
        <f>'TD Calc. NLI (Monthly)'!CE11</f>
        <v>0</v>
      </c>
      <c r="CF45" s="204">
        <f>'TD Calc. NLI (Monthly)'!CF11</f>
        <v>0</v>
      </c>
      <c r="CG45" s="204">
        <f>'TD Calc. NLI (Monthly)'!CG11</f>
        <v>0</v>
      </c>
      <c r="CH45" s="204">
        <f>'TD Calc. NLI (Monthly)'!CH11</f>
        <v>0</v>
      </c>
      <c r="CI45" s="204">
        <f>'TD Calc. NLI (Monthly)'!CI11</f>
        <v>0</v>
      </c>
      <c r="CJ45" s="204">
        <f>'TD Calc. NLI (Monthly)'!CJ11</f>
        <v>0</v>
      </c>
    </row>
    <row r="46" spans="1:88" s="150" customFormat="1" x14ac:dyDescent="0.35">
      <c r="A46" s="207"/>
      <c r="B46" s="171" t="s">
        <v>38</v>
      </c>
      <c r="C46" s="153"/>
      <c r="D46" s="153"/>
      <c r="E46" s="153">
        <f>IF('TD Calc. NLI (Monthly)'!E52=0,0,'TD Calc. NLI (Monthly)'!E52)</f>
        <v>0</v>
      </c>
      <c r="F46" s="153">
        <f>IF('TD Calc. NLI (Monthly)'!F52=0,0,E46+'TD Calc. NLI (Monthly)'!F52)</f>
        <v>0</v>
      </c>
      <c r="G46" s="153">
        <f>IF('TD Calc. NLI (Monthly)'!G52=0,0,F46+'TD Calc. NLI (Monthly)'!G52)</f>
        <v>0</v>
      </c>
      <c r="H46" s="153">
        <f>IF('TD Calc. NLI (Monthly)'!H52=0,0,G46+'TD Calc. NLI (Monthly)'!H52)</f>
        <v>0</v>
      </c>
      <c r="I46" s="153">
        <f>IF('TD Calc. NLI (Monthly)'!I52=0,0,H46+'TD Calc. NLI (Monthly)'!I52)</f>
        <v>0</v>
      </c>
      <c r="J46" s="153">
        <f>IF('TD Calc. NLI (Monthly)'!J52=0,0,I46+'TD Calc. NLI (Monthly)'!J52)</f>
        <v>0</v>
      </c>
      <c r="K46" s="153">
        <f>IF('TD Calc. NLI (Monthly)'!K52=0,0,J46+'TD Calc. NLI (Monthly)'!K52)</f>
        <v>0</v>
      </c>
      <c r="L46" s="153">
        <f>IF('TD Calc. NLI (Monthly)'!L52=0,0,K46+'TD Calc. NLI (Monthly)'!L52)</f>
        <v>0</v>
      </c>
      <c r="M46" s="153">
        <f>IF('TD Calc. NLI (Monthly)'!M52=0,0,L46+'TD Calc. NLI (Monthly)'!M52)</f>
        <v>0</v>
      </c>
      <c r="N46" s="153">
        <f>IF('TD Calc. NLI (Monthly)'!N52=0,0,M46+'TD Calc. NLI (Monthly)'!N52)</f>
        <v>0</v>
      </c>
      <c r="O46" s="153">
        <f>IF('TD Calc. NLI (Monthly)'!O52=0,0,N46+'TD Calc. NLI (Monthly)'!O52)</f>
        <v>0</v>
      </c>
      <c r="P46" s="153">
        <f>IF('TD Calc. NLI (Monthly)'!P52=0,0,O46+'TD Calc. NLI (Monthly)'!P52)</f>
        <v>0</v>
      </c>
      <c r="Q46" s="153">
        <f>IF('TD Calc. NLI (Monthly)'!Q52=0,0,P46+'TD Calc. NLI (Monthly)'!Q52)</f>
        <v>0</v>
      </c>
      <c r="R46" s="153">
        <f>IF('TD Calc. NLI (Monthly)'!R52=0,0,Q46+'TD Calc. NLI (Monthly)'!R52)</f>
        <v>0</v>
      </c>
      <c r="S46" s="153">
        <f>IF('TD Calc. NLI (Monthly)'!S52=0,0,R46+'TD Calc. NLI (Monthly)'!S52)</f>
        <v>0</v>
      </c>
      <c r="T46" s="153">
        <f>IF('TD Calc. NLI (Monthly)'!T52=0,0,S46+'TD Calc. NLI (Monthly)'!T52)</f>
        <v>0</v>
      </c>
      <c r="U46" s="153">
        <f>IF('TD Calc. NLI (Monthly)'!U52=0,0,T46+'TD Calc. NLI (Monthly)'!U52)</f>
        <v>0</v>
      </c>
      <c r="V46" s="153">
        <f>IF('TD Calc. NLI (Monthly)'!V52=0,0,U46+'TD Calc. NLI (Monthly)'!V52)</f>
        <v>0</v>
      </c>
      <c r="W46" s="153">
        <f>IF('TD Calc. NLI (Monthly)'!W52=0,0,V46+'TD Calc. NLI (Monthly)'!W52)</f>
        <v>0</v>
      </c>
      <c r="X46" s="153">
        <f>IF('TD Calc. NLI (Monthly)'!X52=0,0,W46+'TD Calc. NLI (Monthly)'!X52)</f>
        <v>0</v>
      </c>
      <c r="Y46" s="153">
        <f>IF('TD Calc. NLI (Monthly)'!Y52=0,0,X46+'TD Calc. NLI (Monthly)'!Y52)</f>
        <v>0</v>
      </c>
      <c r="Z46" s="153">
        <f>IF('TD Calc. NLI (Monthly)'!Z52=0,0,Y46+'TD Calc. NLI (Monthly)'!Z52)</f>
        <v>0</v>
      </c>
      <c r="AA46" s="153">
        <f>IF('TD Calc. NLI (Monthly)'!AA52=0,0,Z46+'TD Calc. NLI (Monthly)'!AA52)</f>
        <v>0</v>
      </c>
      <c r="AB46" s="153">
        <f>IF('TD Calc. NLI (Monthly)'!AB52=0,0,AA46+'TD Calc. NLI (Monthly)'!AB52)</f>
        <v>0</v>
      </c>
      <c r="AC46" s="153">
        <f>IF('TD Calc. NLI (Monthly)'!AC52=0,0,AB46+'TD Calc. NLI (Monthly)'!AC52)</f>
        <v>0</v>
      </c>
      <c r="AD46" s="153">
        <f>IF('TD Calc. NLI (Monthly)'!AD52=0,0,AC46+'TD Calc. NLI (Monthly)'!AD52)</f>
        <v>0</v>
      </c>
      <c r="AE46" s="153">
        <f>IF('TD Calc. NLI (Monthly)'!AE52=0,0,AD46+'TD Calc. NLI (Monthly)'!AE52)</f>
        <v>0</v>
      </c>
      <c r="AF46" s="153">
        <f>IF('TD Calc. NLI (Monthly)'!AF52=0,0,AE46+'TD Calc. NLI (Monthly)'!AF52)</f>
        <v>0</v>
      </c>
      <c r="AG46" s="153">
        <f>IF('TD Calc. NLI (Monthly)'!AG52=0,0,AF46+'TD Calc. NLI (Monthly)'!AG52)</f>
        <v>0</v>
      </c>
      <c r="AH46" s="153">
        <f>IF('TD Calc. NLI (Monthly)'!AH52=0,0,AG46+'TD Calc. NLI (Monthly)'!AH52)</f>
        <v>0</v>
      </c>
      <c r="AI46" s="153">
        <f>IF('TD Calc. NLI (Monthly)'!AI52=0,0,AH46+'TD Calc. NLI (Monthly)'!AI52)</f>
        <v>0</v>
      </c>
      <c r="AJ46" s="153">
        <f>IF('TD Calc. NLI (Monthly)'!AJ52=0,0,AI46+'TD Calc. NLI (Monthly)'!AJ52)</f>
        <v>0</v>
      </c>
      <c r="AK46" s="153">
        <f>IF('TD Calc. NLI (Monthly)'!AK52=0,0,AJ46+'TD Calc. NLI (Monthly)'!AK52)</f>
        <v>0</v>
      </c>
      <c r="AL46" s="153">
        <f>IF('TD Calc. NLI (Monthly)'!AL52=0,0,AK46+'TD Calc. NLI (Monthly)'!AL52)</f>
        <v>0</v>
      </c>
      <c r="AM46" s="153">
        <f>IF('TD Calc. NLI (Monthly)'!AM52=0,0,AL46+'TD Calc. NLI (Monthly)'!AM52)</f>
        <v>0</v>
      </c>
      <c r="AN46" s="153">
        <f>IF('TD Calc. NLI (Monthly)'!AN52=0,0,AM46+'TD Calc. NLI (Monthly)'!AN52)</f>
        <v>0</v>
      </c>
      <c r="AO46" s="165">
        <f>'TD Calc. NLI (Monthly)'!AO12</f>
        <v>0</v>
      </c>
      <c r="AP46" s="165">
        <f>'TD Calc. NLI (Monthly)'!AP12</f>
        <v>725.73</v>
      </c>
      <c r="AQ46" s="165">
        <f>'TD Calc. NLI (Monthly)'!AQ12</f>
        <v>3316.39</v>
      </c>
      <c r="AR46" s="165">
        <f>'TD Calc. NLI (Monthly)'!AR12</f>
        <v>20428.490000000002</v>
      </c>
      <c r="AS46" s="165">
        <f>'TD Calc. NLI (Monthly)'!AS12</f>
        <v>37201.82</v>
      </c>
      <c r="AT46" s="165">
        <f>'TD Calc. NLI (Monthly)'!AT12</f>
        <v>40126.11</v>
      </c>
      <c r="AU46" s="165">
        <f>'TD Calc. NLI (Monthly)'!AU12</f>
        <v>29725.83</v>
      </c>
      <c r="AV46" s="165">
        <f>'TD Calc. NLI (Monthly)'!AV12</f>
        <v>14416.1</v>
      </c>
      <c r="AW46" s="165">
        <f>'TD Calc. NLI (Monthly)'!AW12</f>
        <v>13570.89</v>
      </c>
      <c r="AX46" s="165">
        <f>'TD Calc. NLI (Monthly)'!AX12</f>
        <v>16437.34</v>
      </c>
      <c r="AY46" s="165">
        <f>'TD Calc. NLI (Monthly)'!AY12</f>
        <v>18203.91</v>
      </c>
      <c r="AZ46" s="165">
        <f>'TD Calc. NLI (Monthly)'!AZ12</f>
        <v>15493.53</v>
      </c>
      <c r="BA46" s="165">
        <f>'TD Calc. NLI (Monthly)'!BA12</f>
        <v>16457.21</v>
      </c>
      <c r="BB46" s="165">
        <f>'TD Calc. NLI (Monthly)'!BB12</f>
        <v>699.58</v>
      </c>
      <c r="BC46" s="165">
        <f>'TD Calc. NLI (Monthly)'!BC12</f>
        <v>635.61</v>
      </c>
      <c r="BD46" s="165">
        <f>'TD Calc. NLI (Monthly)'!BD12</f>
        <v>4888.9399999999996</v>
      </c>
      <c r="BE46" s="165">
        <f>'TD Calc. NLI (Monthly)'!BE12</f>
        <v>8918.68</v>
      </c>
      <c r="BF46" s="165">
        <f>'TD Calc. NLI (Monthly)'!BF12</f>
        <v>13054.72</v>
      </c>
      <c r="BG46" s="165">
        <f>'TD Calc. NLI (Monthly)'!BG12</f>
        <v>13053.93</v>
      </c>
      <c r="BH46" s="165">
        <f>'TD Calc. NLI (Monthly)'!BH12</f>
        <v>5664.09</v>
      </c>
      <c r="BI46" s="165">
        <f>'TD Calc. NLI (Monthly)'!BI12</f>
        <v>5873.11</v>
      </c>
      <c r="BJ46" s="165">
        <f>'TD Calc. NLI (Monthly)'!BJ12</f>
        <v>7266.78</v>
      </c>
      <c r="BK46" s="165">
        <f>'TD Calc. NLI (Monthly)'!BK12</f>
        <v>7393.51</v>
      </c>
      <c r="BL46" s="165">
        <f>'TD Calc. NLI (Monthly)'!BL12</f>
        <v>8203.33</v>
      </c>
      <c r="BM46" s="165">
        <f>'TD Calc. NLI (Monthly)'!BM12</f>
        <v>9750.9500000000007</v>
      </c>
      <c r="BN46" s="165">
        <f>'TD Calc. NLI (Monthly)'!BN12</f>
        <v>8123.41</v>
      </c>
      <c r="BO46" s="165">
        <f>'TD Calc. NLI (Monthly)'!BO12</f>
        <v>10248.52</v>
      </c>
      <c r="BP46" s="165">
        <f>'TD Calc. NLI (Monthly)'!BP12</f>
        <v>31323.06</v>
      </c>
      <c r="BQ46" s="181">
        <f>'TD Calc. NLI (Monthly)'!BQ12</f>
        <v>40242.28</v>
      </c>
      <c r="BR46" s="203">
        <f>'TD Calc. NLI (Monthly)'!BR12</f>
        <v>36410.36</v>
      </c>
      <c r="BS46" s="204">
        <f>'TD Calc. NLI (Monthly)'!BS12</f>
        <v>22318.400000000001</v>
      </c>
      <c r="BT46" s="204">
        <f>'TD Calc. NLI (Monthly)'!BT12</f>
        <v>8944.2900000000009</v>
      </c>
      <c r="BU46" s="204">
        <f>'TD Calc. NLI (Monthly)'!BU12</f>
        <v>9312.65</v>
      </c>
      <c r="BV46" s="204">
        <f>'TD Calc. NLI (Monthly)'!BV12</f>
        <v>11751.72</v>
      </c>
      <c r="BW46" s="204">
        <f>'TD Calc. NLI (Monthly)'!BW12</f>
        <v>12005.31</v>
      </c>
      <c r="BX46" s="204">
        <f>'TD Calc. NLI (Monthly)'!BX12</f>
        <v>10126.530000000001</v>
      </c>
      <c r="BY46" s="204">
        <f>'TD Calc. NLI (Monthly)'!BY12</f>
        <v>0</v>
      </c>
      <c r="BZ46" s="204">
        <f>'TD Calc. NLI (Monthly)'!BZ12</f>
        <v>0</v>
      </c>
      <c r="CA46" s="204">
        <f>'TD Calc. NLI (Monthly)'!CA12</f>
        <v>0</v>
      </c>
      <c r="CB46" s="204">
        <f>'TD Calc. NLI (Monthly)'!CB12</f>
        <v>0</v>
      </c>
      <c r="CC46" s="204">
        <f>'TD Calc. NLI (Monthly)'!CC12</f>
        <v>0</v>
      </c>
      <c r="CD46" s="204">
        <f>'TD Calc. NLI (Monthly)'!CD12</f>
        <v>0</v>
      </c>
      <c r="CE46" s="204">
        <f>'TD Calc. NLI (Monthly)'!CE12</f>
        <v>0</v>
      </c>
      <c r="CF46" s="204">
        <f>'TD Calc. NLI (Monthly)'!CF12</f>
        <v>0</v>
      </c>
      <c r="CG46" s="204">
        <f>'TD Calc. NLI (Monthly)'!CG12</f>
        <v>0</v>
      </c>
      <c r="CH46" s="204">
        <f>'TD Calc. NLI (Monthly)'!CH12</f>
        <v>0</v>
      </c>
      <c r="CI46" s="204">
        <f>'TD Calc. NLI (Monthly)'!CI12</f>
        <v>0</v>
      </c>
      <c r="CJ46" s="204">
        <f>'TD Calc. NLI (Monthly)'!CJ12</f>
        <v>0</v>
      </c>
    </row>
    <row r="47" spans="1:88" s="150" customFormat="1" x14ac:dyDescent="0.35">
      <c r="A47" s="207"/>
      <c r="B47" s="171" t="s">
        <v>39</v>
      </c>
      <c r="C47" s="153"/>
      <c r="D47" s="153"/>
      <c r="E47" s="153">
        <f>IF('TD Calc. NLI (Monthly)'!E53=0,0,'TD Calc. NLI (Monthly)'!E53)</f>
        <v>0</v>
      </c>
      <c r="F47" s="153">
        <f>IF('TD Calc. NLI (Monthly)'!F53=0,0,E47+'TD Calc. NLI (Monthly)'!F53)</f>
        <v>0</v>
      </c>
      <c r="G47" s="153">
        <f>IF('TD Calc. NLI (Monthly)'!G53=0,0,F47+'TD Calc. NLI (Monthly)'!G53)</f>
        <v>0</v>
      </c>
      <c r="H47" s="153">
        <f>IF('TD Calc. NLI (Monthly)'!H53=0,0,G47+'TD Calc. NLI (Monthly)'!H53)</f>
        <v>0</v>
      </c>
      <c r="I47" s="153">
        <f>IF('TD Calc. NLI (Monthly)'!I53=0,0,H47+'TD Calc. NLI (Monthly)'!I53)</f>
        <v>0</v>
      </c>
      <c r="J47" s="153">
        <f>IF('TD Calc. NLI (Monthly)'!J53=0,0,I47+'TD Calc. NLI (Monthly)'!J53)</f>
        <v>0</v>
      </c>
      <c r="K47" s="153">
        <f>IF('TD Calc. NLI (Monthly)'!K53=0,0,J47+'TD Calc. NLI (Monthly)'!K53)</f>
        <v>0</v>
      </c>
      <c r="L47" s="153">
        <f>IF('TD Calc. NLI (Monthly)'!L53=0,0,K47+'TD Calc. NLI (Monthly)'!L53)</f>
        <v>0</v>
      </c>
      <c r="M47" s="153">
        <f>IF('TD Calc. NLI (Monthly)'!M53=0,0,L47+'TD Calc. NLI (Monthly)'!M53)</f>
        <v>0</v>
      </c>
      <c r="N47" s="153">
        <f>IF('TD Calc. NLI (Monthly)'!N53=0,0,M47+'TD Calc. NLI (Monthly)'!N53)</f>
        <v>0</v>
      </c>
      <c r="O47" s="153">
        <f>IF('TD Calc. NLI (Monthly)'!O53=0,0,N47+'TD Calc. NLI (Monthly)'!O53)</f>
        <v>0</v>
      </c>
      <c r="P47" s="153">
        <f>IF('TD Calc. NLI (Monthly)'!P53=0,0,O47+'TD Calc. NLI (Monthly)'!P53)</f>
        <v>0</v>
      </c>
      <c r="Q47" s="153">
        <f>IF('TD Calc. NLI (Monthly)'!Q53=0,0,P47+'TD Calc. NLI (Monthly)'!Q53)</f>
        <v>0</v>
      </c>
      <c r="R47" s="153">
        <f>IF('TD Calc. NLI (Monthly)'!R53=0,0,Q47+'TD Calc. NLI (Monthly)'!R53)</f>
        <v>0</v>
      </c>
      <c r="S47" s="153">
        <f>IF('TD Calc. NLI (Monthly)'!S53=0,0,R47+'TD Calc. NLI (Monthly)'!S53)</f>
        <v>0</v>
      </c>
      <c r="T47" s="153">
        <f>IF('TD Calc. NLI (Monthly)'!T53=0,0,S47+'TD Calc. NLI (Monthly)'!T53)</f>
        <v>0</v>
      </c>
      <c r="U47" s="153">
        <f>IF('TD Calc. NLI (Monthly)'!U53=0,0,T47+'TD Calc. NLI (Monthly)'!U53)</f>
        <v>0</v>
      </c>
      <c r="V47" s="153">
        <f>IF('TD Calc. NLI (Monthly)'!V53=0,0,U47+'TD Calc. NLI (Monthly)'!V53)</f>
        <v>0</v>
      </c>
      <c r="W47" s="153">
        <f>IF('TD Calc. NLI (Monthly)'!W53=0,0,V47+'TD Calc. NLI (Monthly)'!W53)</f>
        <v>0</v>
      </c>
      <c r="X47" s="153">
        <f>IF('TD Calc. NLI (Monthly)'!X53=0,0,W47+'TD Calc. NLI (Monthly)'!X53)</f>
        <v>0</v>
      </c>
      <c r="Y47" s="153">
        <f>IF('TD Calc. NLI (Monthly)'!Y53=0,0,X47+'TD Calc. NLI (Monthly)'!Y53)</f>
        <v>0</v>
      </c>
      <c r="Z47" s="153">
        <f>IF('TD Calc. NLI (Monthly)'!Z53=0,0,Y47+'TD Calc. NLI (Monthly)'!Z53)</f>
        <v>0</v>
      </c>
      <c r="AA47" s="153">
        <f>IF('TD Calc. NLI (Monthly)'!AA53=0,0,Z47+'TD Calc. NLI (Monthly)'!AA53)</f>
        <v>0</v>
      </c>
      <c r="AB47" s="153">
        <f>IF('TD Calc. NLI (Monthly)'!AB53=0,0,AA47+'TD Calc. NLI (Monthly)'!AB53)</f>
        <v>0</v>
      </c>
      <c r="AC47" s="153">
        <f>IF('TD Calc. NLI (Monthly)'!AC53=0,0,AB47+'TD Calc. NLI (Monthly)'!AC53)</f>
        <v>0</v>
      </c>
      <c r="AD47" s="153">
        <f>IF('TD Calc. NLI (Monthly)'!AD53=0,0,AC47+'TD Calc. NLI (Monthly)'!AD53)</f>
        <v>0</v>
      </c>
      <c r="AE47" s="153">
        <f>IF('TD Calc. NLI (Monthly)'!AE53=0,0,AD47+'TD Calc. NLI (Monthly)'!AE53)</f>
        <v>0</v>
      </c>
      <c r="AF47" s="153">
        <f>IF('TD Calc. NLI (Monthly)'!AF53=0,0,AE47+'TD Calc. NLI (Monthly)'!AF53)</f>
        <v>0</v>
      </c>
      <c r="AG47" s="153">
        <f>IF('TD Calc. NLI (Monthly)'!AG53=0,0,AF47+'TD Calc. NLI (Monthly)'!AG53)</f>
        <v>0</v>
      </c>
      <c r="AH47" s="153">
        <f>IF('TD Calc. NLI (Monthly)'!AH53=0,0,AG47+'TD Calc. NLI (Monthly)'!AH53)</f>
        <v>0</v>
      </c>
      <c r="AI47" s="153">
        <f>IF('TD Calc. NLI (Monthly)'!AI53=0,0,AH47+'TD Calc. NLI (Monthly)'!AI53)</f>
        <v>0</v>
      </c>
      <c r="AJ47" s="153">
        <f>IF('TD Calc. NLI (Monthly)'!AJ53=0,0,AI47+'TD Calc. NLI (Monthly)'!AJ53)</f>
        <v>0</v>
      </c>
      <c r="AK47" s="153">
        <f>IF('TD Calc. NLI (Monthly)'!AK53=0,0,AJ47+'TD Calc. NLI (Monthly)'!AK53)</f>
        <v>0</v>
      </c>
      <c r="AL47" s="153">
        <f>IF('TD Calc. NLI (Monthly)'!AL53=0,0,AK47+'TD Calc. NLI (Monthly)'!AL53)</f>
        <v>0</v>
      </c>
      <c r="AM47" s="153">
        <f>IF('TD Calc. NLI (Monthly)'!AM53=0,0,AL47+'TD Calc. NLI (Monthly)'!AM53)</f>
        <v>0</v>
      </c>
      <c r="AN47" s="153">
        <f>IF('TD Calc. NLI (Monthly)'!AN53=0,0,AM47+'TD Calc. NLI (Monthly)'!AN53)</f>
        <v>0</v>
      </c>
      <c r="AO47" s="165">
        <f>'TD Calc. NLI (Monthly)'!AO13</f>
        <v>0</v>
      </c>
      <c r="AP47" s="165">
        <f>'TD Calc. NLI (Monthly)'!AP13</f>
        <v>0</v>
      </c>
      <c r="AQ47" s="165">
        <f>'TD Calc. NLI (Monthly)'!AQ13</f>
        <v>1527.83</v>
      </c>
      <c r="AR47" s="165">
        <f>'TD Calc. NLI (Monthly)'!AR13</f>
        <v>10434.89</v>
      </c>
      <c r="AS47" s="165">
        <f>'TD Calc. NLI (Monthly)'!AS13</f>
        <v>13570.24</v>
      </c>
      <c r="AT47" s="165">
        <f>'TD Calc. NLI (Monthly)'!AT13</f>
        <v>12388.46</v>
      </c>
      <c r="AU47" s="165">
        <f>'TD Calc. NLI (Monthly)'!AU13</f>
        <v>8555.66</v>
      </c>
      <c r="AV47" s="165">
        <f>'TD Calc. NLI (Monthly)'!AV13</f>
        <v>4265.83</v>
      </c>
      <c r="AW47" s="165">
        <f>'TD Calc. NLI (Monthly)'!AW13</f>
        <v>3859.95</v>
      </c>
      <c r="AX47" s="165">
        <f>'TD Calc. NLI (Monthly)'!AX13</f>
        <v>4060.24</v>
      </c>
      <c r="AY47" s="165">
        <f>'TD Calc. NLI (Monthly)'!AY13</f>
        <v>4351.41</v>
      </c>
      <c r="AZ47" s="165">
        <f>'TD Calc. NLI (Monthly)'!AZ13</f>
        <v>3479.11</v>
      </c>
      <c r="BA47" s="165">
        <f>'TD Calc. NLI (Monthly)'!BA13</f>
        <v>3905.79</v>
      </c>
      <c r="BB47" s="165">
        <f>'TD Calc. NLI (Monthly)'!BB13</f>
        <v>-714.14</v>
      </c>
      <c r="BC47" s="165">
        <f>'TD Calc. NLI (Monthly)'!BC13</f>
        <v>-912.72</v>
      </c>
      <c r="BD47" s="165">
        <f>'TD Calc. NLI (Monthly)'!BD13</f>
        <v>-1401.45</v>
      </c>
      <c r="BE47" s="165">
        <f>'TD Calc. NLI (Monthly)'!BE13</f>
        <v>-1762.45</v>
      </c>
      <c r="BF47" s="165">
        <f>'TD Calc. NLI (Monthly)'!BF13</f>
        <v>17529.34</v>
      </c>
      <c r="BG47" s="165">
        <f>'TD Calc. NLI (Monthly)'!BG13</f>
        <v>20252.650000000001</v>
      </c>
      <c r="BH47" s="165">
        <f>'TD Calc. NLI (Monthly)'!BH13</f>
        <v>6737.99</v>
      </c>
      <c r="BI47" s="165">
        <f>'TD Calc. NLI (Monthly)'!BI13</f>
        <v>6202.65</v>
      </c>
      <c r="BJ47" s="165">
        <f>'TD Calc. NLI (Monthly)'!BJ13</f>
        <v>9820.91</v>
      </c>
      <c r="BK47" s="165">
        <f>'TD Calc. NLI (Monthly)'!BK13</f>
        <v>12824.79</v>
      </c>
      <c r="BL47" s="165">
        <f>'TD Calc. NLI (Monthly)'!BL13</f>
        <v>10330.18</v>
      </c>
      <c r="BM47" s="165">
        <f>'TD Calc. NLI (Monthly)'!BM13</f>
        <v>10744.92</v>
      </c>
      <c r="BN47" s="165">
        <f>'TD Calc. NLI (Monthly)'!BN13</f>
        <v>9972.23</v>
      </c>
      <c r="BO47" s="165">
        <f>'TD Calc. NLI (Monthly)'!BO13</f>
        <v>13904.17</v>
      </c>
      <c r="BP47" s="165">
        <f>'TD Calc. NLI (Monthly)'!BP13</f>
        <v>39008.199999999997</v>
      </c>
      <c r="BQ47" s="181">
        <f>'TD Calc. NLI (Monthly)'!BQ13</f>
        <v>51062.25</v>
      </c>
      <c r="BR47" s="203">
        <f>'TD Calc. NLI (Monthly)'!BR13</f>
        <v>45288.44</v>
      </c>
      <c r="BS47" s="204">
        <f>'TD Calc. NLI (Monthly)'!BS13</f>
        <v>29486.400000000001</v>
      </c>
      <c r="BT47" s="204">
        <f>'TD Calc. NLI (Monthly)'!BT13</f>
        <v>11833.29</v>
      </c>
      <c r="BU47" s="204">
        <f>'TD Calc. NLI (Monthly)'!BU13</f>
        <v>10374.58</v>
      </c>
      <c r="BV47" s="204">
        <f>'TD Calc. NLI (Monthly)'!BV13</f>
        <v>12057.45</v>
      </c>
      <c r="BW47" s="204">
        <f>'TD Calc. NLI (Monthly)'!BW13</f>
        <v>12824.79</v>
      </c>
      <c r="BX47" s="204">
        <f>'TD Calc. NLI (Monthly)'!BX13</f>
        <v>10330.18</v>
      </c>
      <c r="BY47" s="204">
        <f>'TD Calc. NLI (Monthly)'!BY13</f>
        <v>0</v>
      </c>
      <c r="BZ47" s="204">
        <f>'TD Calc. NLI (Monthly)'!BZ13</f>
        <v>0</v>
      </c>
      <c r="CA47" s="204">
        <f>'TD Calc. NLI (Monthly)'!CA13</f>
        <v>0</v>
      </c>
      <c r="CB47" s="204">
        <f>'TD Calc. NLI (Monthly)'!CB13</f>
        <v>0</v>
      </c>
      <c r="CC47" s="204">
        <f>'TD Calc. NLI (Monthly)'!CC13</f>
        <v>0</v>
      </c>
      <c r="CD47" s="204">
        <f>'TD Calc. NLI (Monthly)'!CD13</f>
        <v>0</v>
      </c>
      <c r="CE47" s="204">
        <f>'TD Calc. NLI (Monthly)'!CE13</f>
        <v>0</v>
      </c>
      <c r="CF47" s="204">
        <f>'TD Calc. NLI (Monthly)'!CF13</f>
        <v>0</v>
      </c>
      <c r="CG47" s="204">
        <f>'TD Calc. NLI (Monthly)'!CG13</f>
        <v>0</v>
      </c>
      <c r="CH47" s="204">
        <f>'TD Calc. NLI (Monthly)'!CH13</f>
        <v>0</v>
      </c>
      <c r="CI47" s="204">
        <f>'TD Calc. NLI (Monthly)'!CI13</f>
        <v>0</v>
      </c>
      <c r="CJ47" s="204">
        <f>'TD Calc. NLI (Monthly)'!CJ13</f>
        <v>0</v>
      </c>
    </row>
    <row r="48" spans="1:88" s="150" customFormat="1" x14ac:dyDescent="0.35">
      <c r="A48" s="207"/>
      <c r="B48" s="171" t="s">
        <v>40</v>
      </c>
      <c r="C48" s="153"/>
      <c r="D48" s="153"/>
      <c r="E48" s="153">
        <f>IF('TD Calc. NLI (Monthly)'!E54=0,0,'TD Calc. NLI (Monthly)'!E54)</f>
        <v>0</v>
      </c>
      <c r="F48" s="153">
        <f>IF('TD Calc. NLI (Monthly)'!F54=0,0,E48+'TD Calc. NLI (Monthly)'!F54)</f>
        <v>0</v>
      </c>
      <c r="G48" s="153">
        <f>IF('TD Calc. NLI (Monthly)'!G54=0,0,F48+'TD Calc. NLI (Monthly)'!G54)</f>
        <v>0</v>
      </c>
      <c r="H48" s="153">
        <f>IF('TD Calc. NLI (Monthly)'!H54=0,0,G48+'TD Calc. NLI (Monthly)'!H54)</f>
        <v>0</v>
      </c>
      <c r="I48" s="153">
        <f>IF('TD Calc. NLI (Monthly)'!I54=0,0,H48+'TD Calc. NLI (Monthly)'!I54)</f>
        <v>0</v>
      </c>
      <c r="J48" s="153">
        <f>IF('TD Calc. NLI (Monthly)'!J54=0,0,I48+'TD Calc. NLI (Monthly)'!J54)</f>
        <v>0</v>
      </c>
      <c r="K48" s="153">
        <f>IF('TD Calc. NLI (Monthly)'!K54=0,0,J48+'TD Calc. NLI (Monthly)'!K54)</f>
        <v>0</v>
      </c>
      <c r="L48" s="153">
        <f>IF('TD Calc. NLI (Monthly)'!L54=0,0,K48+'TD Calc. NLI (Monthly)'!L54)</f>
        <v>0</v>
      </c>
      <c r="M48" s="153">
        <f>IF('TD Calc. NLI (Monthly)'!M54=0,0,L48+'TD Calc. NLI (Monthly)'!M54)</f>
        <v>0</v>
      </c>
      <c r="N48" s="153">
        <f>IF('TD Calc. NLI (Monthly)'!N54=0,0,M48+'TD Calc. NLI (Monthly)'!N54)</f>
        <v>0</v>
      </c>
      <c r="O48" s="153">
        <f>IF('TD Calc. NLI (Monthly)'!O54=0,0,N48+'TD Calc. NLI (Monthly)'!O54)</f>
        <v>0</v>
      </c>
      <c r="P48" s="153">
        <f>IF('TD Calc. NLI (Monthly)'!P54=0,0,O48+'TD Calc. NLI (Monthly)'!P54)</f>
        <v>0</v>
      </c>
      <c r="Q48" s="153">
        <f>IF('TD Calc. NLI (Monthly)'!Q54=0,0,P48+'TD Calc. NLI (Monthly)'!Q54)</f>
        <v>0</v>
      </c>
      <c r="R48" s="153">
        <f>IF('TD Calc. NLI (Monthly)'!R54=0,0,Q48+'TD Calc. NLI (Monthly)'!R54)</f>
        <v>0</v>
      </c>
      <c r="S48" s="153">
        <f>IF('TD Calc. NLI (Monthly)'!S54=0,0,R48+'TD Calc. NLI (Monthly)'!S54)</f>
        <v>0</v>
      </c>
      <c r="T48" s="153">
        <f>IF('TD Calc. NLI (Monthly)'!T54=0,0,S48+'TD Calc. NLI (Monthly)'!T54)</f>
        <v>0</v>
      </c>
      <c r="U48" s="153">
        <f>IF('TD Calc. NLI (Monthly)'!U54=0,0,T48+'TD Calc. NLI (Monthly)'!U54)</f>
        <v>0</v>
      </c>
      <c r="V48" s="153">
        <f>IF('TD Calc. NLI (Monthly)'!V54=0,0,U48+'TD Calc. NLI (Monthly)'!V54)</f>
        <v>0</v>
      </c>
      <c r="W48" s="153">
        <f>IF('TD Calc. NLI (Monthly)'!W54=0,0,V48+'TD Calc. NLI (Monthly)'!W54)</f>
        <v>0</v>
      </c>
      <c r="X48" s="153">
        <f>IF('TD Calc. NLI (Monthly)'!X54=0,0,W48+'TD Calc. NLI (Monthly)'!X54)</f>
        <v>0</v>
      </c>
      <c r="Y48" s="153">
        <f>IF('TD Calc. NLI (Monthly)'!Y54=0,0,X48+'TD Calc. NLI (Monthly)'!Y54)</f>
        <v>0</v>
      </c>
      <c r="Z48" s="153">
        <f>IF('TD Calc. NLI (Monthly)'!Z54=0,0,Y48+'TD Calc. NLI (Monthly)'!Z54)</f>
        <v>0</v>
      </c>
      <c r="AA48" s="153">
        <f>IF('TD Calc. NLI (Monthly)'!AA54=0,0,Z48+'TD Calc. NLI (Monthly)'!AA54)</f>
        <v>0</v>
      </c>
      <c r="AB48" s="153">
        <f>IF('TD Calc. NLI (Monthly)'!AB54=0,0,AA48+'TD Calc. NLI (Monthly)'!AB54)</f>
        <v>0</v>
      </c>
      <c r="AC48" s="153">
        <f>IF('TD Calc. NLI (Monthly)'!AC54=0,0,AB48+'TD Calc. NLI (Monthly)'!AC54)</f>
        <v>0</v>
      </c>
      <c r="AD48" s="153">
        <f>IF('TD Calc. NLI (Monthly)'!AD54=0,0,AC48+'TD Calc. NLI (Monthly)'!AD54)</f>
        <v>0</v>
      </c>
      <c r="AE48" s="153">
        <f>IF('TD Calc. NLI (Monthly)'!AE54=0,0,AD48+'TD Calc. NLI (Monthly)'!AE54)</f>
        <v>0</v>
      </c>
      <c r="AF48" s="153">
        <f>IF('TD Calc. NLI (Monthly)'!AF54=0,0,AE48+'TD Calc. NLI (Monthly)'!AF54)</f>
        <v>0</v>
      </c>
      <c r="AG48" s="153">
        <f>IF('TD Calc. NLI (Monthly)'!AG54=0,0,AF48+'TD Calc. NLI (Monthly)'!AG54)</f>
        <v>0</v>
      </c>
      <c r="AH48" s="153">
        <f>IF('TD Calc. NLI (Monthly)'!AH54=0,0,AG48+'TD Calc. NLI (Monthly)'!AH54)</f>
        <v>0</v>
      </c>
      <c r="AI48" s="153">
        <f>IF('TD Calc. NLI (Monthly)'!AI54=0,0,AH48+'TD Calc. NLI (Monthly)'!AI54)</f>
        <v>0</v>
      </c>
      <c r="AJ48" s="153">
        <f>IF('TD Calc. NLI (Monthly)'!AJ54=0,0,AI48+'TD Calc. NLI (Monthly)'!AJ54)</f>
        <v>0</v>
      </c>
      <c r="AK48" s="153">
        <f>IF('TD Calc. NLI (Monthly)'!AK54=0,0,AJ48+'TD Calc. NLI (Monthly)'!AK54)</f>
        <v>0</v>
      </c>
      <c r="AL48" s="153">
        <f>IF('TD Calc. NLI (Monthly)'!AL54=0,0,AK48+'TD Calc. NLI (Monthly)'!AL54)</f>
        <v>0</v>
      </c>
      <c r="AM48" s="153">
        <f>IF('TD Calc. NLI (Monthly)'!AM54=0,0,AL48+'TD Calc. NLI (Monthly)'!AM54)</f>
        <v>0</v>
      </c>
      <c r="AN48" s="153">
        <f>IF('TD Calc. NLI (Monthly)'!AN54=0,0,AM48+'TD Calc. NLI (Monthly)'!AN54)</f>
        <v>0</v>
      </c>
      <c r="AO48" s="165">
        <f>'TD Calc. NLI (Monthly)'!AO14</f>
        <v>0</v>
      </c>
      <c r="AP48" s="165">
        <f>'TD Calc. NLI (Monthly)'!AP14</f>
        <v>0</v>
      </c>
      <c r="AQ48" s="165">
        <f>'TD Calc. NLI (Monthly)'!AQ14</f>
        <v>0</v>
      </c>
      <c r="AR48" s="165">
        <f>'TD Calc. NLI (Monthly)'!AR14</f>
        <v>0</v>
      </c>
      <c r="AS48" s="165">
        <f>'TD Calc. NLI (Monthly)'!AS14</f>
        <v>0</v>
      </c>
      <c r="AT48" s="165">
        <f>'TD Calc. NLI (Monthly)'!AT14</f>
        <v>0</v>
      </c>
      <c r="AU48" s="165">
        <f>'TD Calc. NLI (Monthly)'!AU14</f>
        <v>0</v>
      </c>
      <c r="AV48" s="165">
        <f>'TD Calc. NLI (Monthly)'!AV14</f>
        <v>178.79</v>
      </c>
      <c r="AW48" s="165">
        <f>'TD Calc. NLI (Monthly)'!AW14</f>
        <v>286.98</v>
      </c>
      <c r="AX48" s="165">
        <f>'TD Calc. NLI (Monthly)'!AX14</f>
        <v>299.66000000000003</v>
      </c>
      <c r="AY48" s="165">
        <f>'TD Calc. NLI (Monthly)'!AY14</f>
        <v>324</v>
      </c>
      <c r="AZ48" s="165">
        <f>'TD Calc. NLI (Monthly)'!AZ14</f>
        <v>272.56</v>
      </c>
      <c r="BA48" s="165">
        <f>'TD Calc. NLI (Monthly)'!BA14</f>
        <v>284.83</v>
      </c>
      <c r="BB48" s="165">
        <f>'TD Calc. NLI (Monthly)'!BB14</f>
        <v>-52.28</v>
      </c>
      <c r="BC48" s="165">
        <f>'TD Calc. NLI (Monthly)'!BC14</f>
        <v>-66.58</v>
      </c>
      <c r="BD48" s="165">
        <f>'TD Calc. NLI (Monthly)'!BD14</f>
        <v>-97.15</v>
      </c>
      <c r="BE48" s="165">
        <f>'TD Calc. NLI (Monthly)'!BE14</f>
        <v>-129</v>
      </c>
      <c r="BF48" s="165">
        <f>'TD Calc. NLI (Monthly)'!BF14</f>
        <v>-101.15</v>
      </c>
      <c r="BG48" s="165">
        <f>'TD Calc. NLI (Monthly)'!BG14</f>
        <v>-108.16</v>
      </c>
      <c r="BH48" s="165">
        <f>'TD Calc. NLI (Monthly)'!BH14</f>
        <v>-67.52</v>
      </c>
      <c r="BI48" s="165">
        <f>'TD Calc. NLI (Monthly)'!BI14</f>
        <v>-54.19</v>
      </c>
      <c r="BJ48" s="165">
        <f>'TD Calc. NLI (Monthly)'!BJ14</f>
        <v>-56.58</v>
      </c>
      <c r="BK48" s="165">
        <f>'TD Calc. NLI (Monthly)'!BK14</f>
        <v>-61.18</v>
      </c>
      <c r="BL48" s="165">
        <f>'TD Calc. NLI (Monthly)'!BL14</f>
        <v>-51.47</v>
      </c>
      <c r="BM48" s="165">
        <f>'TD Calc. NLI (Monthly)'!BM14</f>
        <v>-53.78</v>
      </c>
      <c r="BN48" s="165">
        <f>'TD Calc. NLI (Monthly)'!BN14</f>
        <v>-52.28</v>
      </c>
      <c r="BO48" s="165">
        <f>'TD Calc. NLI (Monthly)'!BO14</f>
        <v>-66.58</v>
      </c>
      <c r="BP48" s="165">
        <f>'TD Calc. NLI (Monthly)'!BP14</f>
        <v>-97.15</v>
      </c>
      <c r="BQ48" s="181">
        <f>'TD Calc. NLI (Monthly)'!BQ14</f>
        <v>-129</v>
      </c>
      <c r="BR48" s="203">
        <f>'TD Calc. NLI (Monthly)'!BR14</f>
        <v>-101.15</v>
      </c>
      <c r="BS48" s="204">
        <f>'TD Calc. NLI (Monthly)'!BS14</f>
        <v>-108.16</v>
      </c>
      <c r="BT48" s="204">
        <f>'TD Calc. NLI (Monthly)'!BT14</f>
        <v>-67.52</v>
      </c>
      <c r="BU48" s="204">
        <f>'TD Calc. NLI (Monthly)'!BU14</f>
        <v>-54.19</v>
      </c>
      <c r="BV48" s="204">
        <f>'TD Calc. NLI (Monthly)'!BV14</f>
        <v>-56.58</v>
      </c>
      <c r="BW48" s="204">
        <f>'TD Calc. NLI (Monthly)'!BW14</f>
        <v>-61.18</v>
      </c>
      <c r="BX48" s="204">
        <f>'TD Calc. NLI (Monthly)'!BX14</f>
        <v>-51.47</v>
      </c>
      <c r="BY48" s="204">
        <f>'TD Calc. NLI (Monthly)'!BY14</f>
        <v>0</v>
      </c>
      <c r="BZ48" s="204">
        <f>'TD Calc. NLI (Monthly)'!BZ14</f>
        <v>0</v>
      </c>
      <c r="CA48" s="204">
        <f>'TD Calc. NLI (Monthly)'!CA14</f>
        <v>0</v>
      </c>
      <c r="CB48" s="204">
        <f>'TD Calc. NLI (Monthly)'!CB14</f>
        <v>0</v>
      </c>
      <c r="CC48" s="204">
        <f>'TD Calc. NLI (Monthly)'!CC14</f>
        <v>0</v>
      </c>
      <c r="CD48" s="204">
        <f>'TD Calc. NLI (Monthly)'!CD14</f>
        <v>0</v>
      </c>
      <c r="CE48" s="204">
        <f>'TD Calc. NLI (Monthly)'!CE14</f>
        <v>0</v>
      </c>
      <c r="CF48" s="204">
        <f>'TD Calc. NLI (Monthly)'!CF14</f>
        <v>0</v>
      </c>
      <c r="CG48" s="204">
        <f>'TD Calc. NLI (Monthly)'!CG14</f>
        <v>0</v>
      </c>
      <c r="CH48" s="204">
        <f>'TD Calc. NLI (Monthly)'!CH14</f>
        <v>0</v>
      </c>
      <c r="CI48" s="204">
        <f>'TD Calc. NLI (Monthly)'!CI14</f>
        <v>0</v>
      </c>
      <c r="CJ48" s="204">
        <f>'TD Calc. NLI (Monthly)'!CJ14</f>
        <v>0</v>
      </c>
    </row>
    <row r="49" spans="1:88" s="42" customFormat="1" x14ac:dyDescent="0.35">
      <c r="A49" s="208"/>
      <c r="B49" s="89" t="s">
        <v>61</v>
      </c>
      <c r="C49" s="95"/>
      <c r="D49" s="95"/>
      <c r="E49" s="95">
        <f>(SUM(E44:E48))</f>
        <v>0</v>
      </c>
      <c r="F49" s="95">
        <f>(SUM(F44:F48))</f>
        <v>0</v>
      </c>
      <c r="G49" s="95">
        <f>(SUM(G44:G48))</f>
        <v>0</v>
      </c>
      <c r="H49" s="95">
        <f t="shared" ref="H49:J49" si="90">(SUM(H44:H48))</f>
        <v>0</v>
      </c>
      <c r="I49" s="95">
        <f t="shared" si="90"/>
        <v>0</v>
      </c>
      <c r="J49" s="95">
        <f t="shared" si="90"/>
        <v>0</v>
      </c>
      <c r="K49" s="95">
        <f>(SUM(K44:K48))</f>
        <v>0</v>
      </c>
      <c r="L49" s="95">
        <f>(SUM(L44:L48))</f>
        <v>0</v>
      </c>
      <c r="M49" s="95">
        <f t="shared" ref="M49:BX49" si="91">(SUM(M44:M48))</f>
        <v>0</v>
      </c>
      <c r="N49" s="95">
        <f t="shared" si="91"/>
        <v>0</v>
      </c>
      <c r="O49" s="95">
        <f t="shared" si="91"/>
        <v>0</v>
      </c>
      <c r="P49" s="95">
        <f t="shared" si="91"/>
        <v>0</v>
      </c>
      <c r="Q49" s="95">
        <f t="shared" si="91"/>
        <v>0</v>
      </c>
      <c r="R49" s="95">
        <f t="shared" si="91"/>
        <v>0</v>
      </c>
      <c r="S49" s="95">
        <f t="shared" si="91"/>
        <v>0</v>
      </c>
      <c r="T49" s="95">
        <f t="shared" si="91"/>
        <v>0</v>
      </c>
      <c r="U49" s="95">
        <f t="shared" si="91"/>
        <v>0</v>
      </c>
      <c r="V49" s="95">
        <f t="shared" si="91"/>
        <v>0</v>
      </c>
      <c r="W49" s="95">
        <f t="shared" si="91"/>
        <v>0</v>
      </c>
      <c r="X49" s="95">
        <f t="shared" si="91"/>
        <v>0</v>
      </c>
      <c r="Y49" s="95">
        <f t="shared" si="91"/>
        <v>0</v>
      </c>
      <c r="Z49" s="95">
        <f t="shared" si="91"/>
        <v>0</v>
      </c>
      <c r="AA49" s="95">
        <f t="shared" si="91"/>
        <v>0</v>
      </c>
      <c r="AB49" s="95">
        <f t="shared" si="91"/>
        <v>0</v>
      </c>
      <c r="AC49" s="95">
        <f t="shared" si="91"/>
        <v>0</v>
      </c>
      <c r="AD49" s="95">
        <f t="shared" si="91"/>
        <v>0</v>
      </c>
      <c r="AE49" s="95">
        <f t="shared" si="91"/>
        <v>0</v>
      </c>
      <c r="AF49" s="95">
        <f t="shared" si="91"/>
        <v>0</v>
      </c>
      <c r="AG49" s="95">
        <f t="shared" si="91"/>
        <v>0</v>
      </c>
      <c r="AH49" s="95">
        <f t="shared" si="91"/>
        <v>0</v>
      </c>
      <c r="AI49" s="95">
        <f t="shared" si="91"/>
        <v>0</v>
      </c>
      <c r="AJ49" s="95">
        <f t="shared" si="91"/>
        <v>0</v>
      </c>
      <c r="AK49" s="95">
        <f t="shared" si="91"/>
        <v>0</v>
      </c>
      <c r="AL49" s="95">
        <f t="shared" si="91"/>
        <v>0</v>
      </c>
      <c r="AM49" s="95">
        <f t="shared" si="91"/>
        <v>0</v>
      </c>
      <c r="AN49" s="95">
        <f t="shared" si="91"/>
        <v>0</v>
      </c>
      <c r="AO49" s="164">
        <f t="shared" si="91"/>
        <v>0</v>
      </c>
      <c r="AP49" s="164">
        <f t="shared" si="91"/>
        <v>1076.08</v>
      </c>
      <c r="AQ49" s="164">
        <f t="shared" si="91"/>
        <v>5735.48</v>
      </c>
      <c r="AR49" s="164">
        <f t="shared" si="91"/>
        <v>32092.98</v>
      </c>
      <c r="AS49" s="164">
        <f t="shared" si="91"/>
        <v>52338.369999999995</v>
      </c>
      <c r="AT49" s="164">
        <f t="shared" si="91"/>
        <v>55390.15</v>
      </c>
      <c r="AU49" s="164">
        <f t="shared" si="91"/>
        <v>44152.510000000009</v>
      </c>
      <c r="AV49" s="164">
        <f t="shared" si="91"/>
        <v>23524.730000000003</v>
      </c>
      <c r="AW49" s="164">
        <f t="shared" si="91"/>
        <v>21749.64</v>
      </c>
      <c r="AX49" s="164">
        <f t="shared" si="91"/>
        <v>25031.600000000002</v>
      </c>
      <c r="AY49" s="164">
        <f t="shared" si="91"/>
        <v>27332.49</v>
      </c>
      <c r="AZ49" s="164">
        <f t="shared" si="91"/>
        <v>22670.06</v>
      </c>
      <c r="BA49" s="164">
        <f t="shared" si="91"/>
        <v>24539.33</v>
      </c>
      <c r="BB49" s="164">
        <f t="shared" si="91"/>
        <v>262.24000000000012</v>
      </c>
      <c r="BC49" s="164">
        <f t="shared" si="91"/>
        <v>75.749999999999929</v>
      </c>
      <c r="BD49" s="164">
        <f t="shared" si="91"/>
        <v>3964.9099999999994</v>
      </c>
      <c r="BE49" s="164">
        <f t="shared" si="91"/>
        <v>7758.0100000000011</v>
      </c>
      <c r="BF49" s="164">
        <f t="shared" si="91"/>
        <v>31067.57</v>
      </c>
      <c r="BG49" s="164">
        <f t="shared" si="91"/>
        <v>33815.64</v>
      </c>
      <c r="BH49" s="164">
        <f t="shared" si="91"/>
        <v>12736.06</v>
      </c>
      <c r="BI49" s="164">
        <f t="shared" si="91"/>
        <v>12357.339999999998</v>
      </c>
      <c r="BJ49" s="164">
        <f t="shared" si="91"/>
        <v>17377.859999999997</v>
      </c>
      <c r="BK49" s="164">
        <f t="shared" si="91"/>
        <v>20517.89</v>
      </c>
      <c r="BL49" s="164">
        <f t="shared" si="91"/>
        <v>19029.989999999998</v>
      </c>
      <c r="BM49" s="164">
        <f t="shared" si="91"/>
        <v>21389.75</v>
      </c>
      <c r="BN49" s="164">
        <f t="shared" si="91"/>
        <v>19040.77</v>
      </c>
      <c r="BO49" s="164">
        <f t="shared" si="91"/>
        <v>25445.229999999996</v>
      </c>
      <c r="BP49" s="164">
        <f t="shared" si="91"/>
        <v>72843.61</v>
      </c>
      <c r="BQ49" s="182">
        <f t="shared" si="91"/>
        <v>94581.03</v>
      </c>
      <c r="BR49" s="194">
        <f t="shared" ref="BR49" si="92">(SUM(BR44:BR48))</f>
        <v>84499.24</v>
      </c>
      <c r="BS49" s="195">
        <f t="shared" si="91"/>
        <v>53951.85</v>
      </c>
      <c r="BT49" s="195">
        <f t="shared" ref="BT49" si="93">(SUM(BT44:BT48))</f>
        <v>21911.11</v>
      </c>
      <c r="BU49" s="195">
        <f t="shared" si="91"/>
        <v>20626.079999999998</v>
      </c>
      <c r="BV49" s="195">
        <f t="shared" ref="BV49" si="94">(SUM(BV44:BV48))</f>
        <v>24775.3</v>
      </c>
      <c r="BW49" s="195">
        <f t="shared" si="91"/>
        <v>25830.02</v>
      </c>
      <c r="BX49" s="195">
        <f t="shared" si="91"/>
        <v>21223.89</v>
      </c>
      <c r="BY49" s="195">
        <f t="shared" ref="BY49" si="95">(SUM(BY44:BY48))</f>
        <v>0</v>
      </c>
      <c r="BZ49" s="195">
        <f t="shared" ref="BZ49:CJ49" si="96">(SUM(BZ44:BZ48))</f>
        <v>0</v>
      </c>
      <c r="CA49" s="195">
        <f t="shared" si="96"/>
        <v>0</v>
      </c>
      <c r="CB49" s="195">
        <f t="shared" si="96"/>
        <v>0</v>
      </c>
      <c r="CC49" s="195">
        <f t="shared" si="96"/>
        <v>0</v>
      </c>
      <c r="CD49" s="195">
        <f t="shared" si="96"/>
        <v>0</v>
      </c>
      <c r="CE49" s="195">
        <f t="shared" si="96"/>
        <v>0</v>
      </c>
      <c r="CF49" s="195">
        <f t="shared" si="96"/>
        <v>0</v>
      </c>
      <c r="CG49" s="195">
        <f t="shared" si="96"/>
        <v>0</v>
      </c>
      <c r="CH49" s="195">
        <f t="shared" si="96"/>
        <v>0</v>
      </c>
      <c r="CI49" s="195">
        <f t="shared" si="96"/>
        <v>0</v>
      </c>
      <c r="CJ49" s="195">
        <f t="shared" si="96"/>
        <v>0</v>
      </c>
    </row>
    <row r="50" spans="1:88" x14ac:dyDescent="0.35">
      <c r="BP50" s="210" t="s">
        <v>154</v>
      </c>
      <c r="BQ50" s="209">
        <f>SUM(AO49:BQ49)</f>
        <v>727897.07000000007</v>
      </c>
    </row>
    <row r="51" spans="1:88" s="134" customFormat="1" x14ac:dyDescent="0.35">
      <c r="A51" s="205" t="s">
        <v>151</v>
      </c>
      <c r="B51" s="81" t="s">
        <v>69</v>
      </c>
      <c r="C51" s="53">
        <v>42370</v>
      </c>
      <c r="D51" s="53">
        <v>42401</v>
      </c>
      <c r="E51" s="135">
        <v>42430</v>
      </c>
      <c r="F51" s="135">
        <v>42461</v>
      </c>
      <c r="G51" s="58">
        <v>42491</v>
      </c>
      <c r="H51" s="135">
        <v>42522</v>
      </c>
      <c r="I51" s="135">
        <v>42552</v>
      </c>
      <c r="J51" s="135">
        <v>42583</v>
      </c>
      <c r="K51" s="135">
        <v>42614</v>
      </c>
      <c r="L51" s="135">
        <v>42644</v>
      </c>
      <c r="M51" s="135">
        <v>42675</v>
      </c>
      <c r="N51" s="135">
        <v>42705</v>
      </c>
      <c r="O51" s="135">
        <v>42736</v>
      </c>
      <c r="P51" s="135">
        <v>42767</v>
      </c>
      <c r="Q51" s="52">
        <v>42795</v>
      </c>
      <c r="R51" s="52">
        <v>42826</v>
      </c>
      <c r="S51" s="52">
        <v>42856</v>
      </c>
      <c r="T51" s="52">
        <v>42887</v>
      </c>
      <c r="U51" s="52">
        <v>42917</v>
      </c>
      <c r="V51" s="52">
        <v>42948</v>
      </c>
      <c r="W51" s="52">
        <v>42979</v>
      </c>
      <c r="X51" s="52">
        <v>43009</v>
      </c>
      <c r="Y51" s="52">
        <v>43040</v>
      </c>
      <c r="Z51" s="52">
        <v>43070</v>
      </c>
      <c r="AA51" s="52">
        <v>43101</v>
      </c>
      <c r="AB51" s="52">
        <v>43132</v>
      </c>
      <c r="AC51" s="53">
        <v>43160</v>
      </c>
      <c r="AD51" s="53">
        <v>43191</v>
      </c>
      <c r="AE51" s="53">
        <v>43221</v>
      </c>
      <c r="AF51" s="53">
        <v>43252</v>
      </c>
      <c r="AG51" s="53">
        <v>43282</v>
      </c>
      <c r="AH51" s="53">
        <v>43313</v>
      </c>
      <c r="AI51" s="53">
        <v>43344</v>
      </c>
      <c r="AJ51" s="53">
        <v>43374</v>
      </c>
      <c r="AK51" s="53">
        <v>43405</v>
      </c>
      <c r="AL51" s="53">
        <v>43435</v>
      </c>
      <c r="AM51" s="53">
        <v>43466</v>
      </c>
      <c r="AN51" s="53">
        <v>43497</v>
      </c>
      <c r="AO51" s="135">
        <v>43525</v>
      </c>
      <c r="AP51" s="135">
        <v>43556</v>
      </c>
      <c r="AQ51" s="135">
        <v>43586</v>
      </c>
      <c r="AR51" s="135">
        <v>43617</v>
      </c>
      <c r="AS51" s="135">
        <v>43647</v>
      </c>
      <c r="AT51" s="135">
        <v>43678</v>
      </c>
      <c r="AU51" s="135">
        <v>43709</v>
      </c>
      <c r="AV51" s="135">
        <v>43739</v>
      </c>
      <c r="AW51" s="135">
        <v>43770</v>
      </c>
      <c r="AX51" s="135">
        <v>43800</v>
      </c>
      <c r="AY51" s="135">
        <v>43831</v>
      </c>
      <c r="AZ51" s="135">
        <v>43862</v>
      </c>
      <c r="BA51" s="52">
        <v>43891</v>
      </c>
      <c r="BB51" s="52">
        <v>43922</v>
      </c>
      <c r="BC51" s="52">
        <v>43952</v>
      </c>
      <c r="BD51" s="52">
        <v>43983</v>
      </c>
      <c r="BE51" s="52">
        <v>44013</v>
      </c>
      <c r="BF51" s="52">
        <v>44044</v>
      </c>
      <c r="BG51" s="52">
        <v>44075</v>
      </c>
      <c r="BH51" s="52">
        <v>44105</v>
      </c>
      <c r="BI51" s="52">
        <v>44136</v>
      </c>
      <c r="BJ51" s="52">
        <v>44166</v>
      </c>
      <c r="BK51" s="52">
        <v>44197</v>
      </c>
      <c r="BL51" s="52">
        <v>44228</v>
      </c>
      <c r="BM51" s="53">
        <v>44256</v>
      </c>
      <c r="BN51" s="53">
        <v>44287</v>
      </c>
      <c r="BO51" s="53">
        <v>44317</v>
      </c>
      <c r="BP51" s="53">
        <v>44348</v>
      </c>
      <c r="BQ51" s="178">
        <v>44378</v>
      </c>
      <c r="BR51" s="176">
        <v>44409</v>
      </c>
      <c r="BS51" s="53">
        <v>44440</v>
      </c>
      <c r="BT51" s="53">
        <v>44470</v>
      </c>
      <c r="BU51" s="53">
        <v>44501</v>
      </c>
      <c r="BV51" s="53">
        <v>44531</v>
      </c>
      <c r="BW51" s="53">
        <v>44562</v>
      </c>
      <c r="BX51" s="53">
        <v>44593</v>
      </c>
      <c r="BY51" s="135">
        <v>44621</v>
      </c>
      <c r="BZ51" s="135">
        <v>44652</v>
      </c>
      <c r="CA51" s="135">
        <v>44682</v>
      </c>
      <c r="CB51" s="135">
        <v>44713</v>
      </c>
      <c r="CC51" s="135">
        <v>44743</v>
      </c>
      <c r="CD51" s="135">
        <v>44774</v>
      </c>
      <c r="CE51" s="135">
        <v>44805</v>
      </c>
      <c r="CF51" s="135">
        <v>44835</v>
      </c>
      <c r="CG51" s="135">
        <v>44866</v>
      </c>
      <c r="CH51" s="135">
        <v>44896</v>
      </c>
      <c r="CI51" s="135">
        <v>44927</v>
      </c>
      <c r="CJ51" s="135">
        <v>44958</v>
      </c>
    </row>
    <row r="52" spans="1:88" s="134" customFormat="1" x14ac:dyDescent="0.35">
      <c r="A52" s="206" t="s">
        <v>152</v>
      </c>
      <c r="B52" s="170" t="s">
        <v>36</v>
      </c>
      <c r="C52" s="26"/>
      <c r="D52" s="26"/>
      <c r="E52" s="26">
        <f>IF('TD Calc. NLI (Monthly)'!E66=0,0,'TD Calc. NLI (Monthly)'!E66)</f>
        <v>0</v>
      </c>
      <c r="F52" s="26">
        <f>IF('TD Calc. NLI (Monthly)'!F66=0,0,E52+'TD Calc. NLI (Monthly)'!F66)</f>
        <v>0</v>
      </c>
      <c r="G52" s="26">
        <f>IF('TD Calc. NLI (Monthly)'!G66=0,0,F52+'TD Calc. NLI (Monthly)'!G66)</f>
        <v>0</v>
      </c>
      <c r="H52" s="26">
        <f>IF('TD Calc. NLI (Monthly)'!H66=0,0,G52+'TD Calc. NLI (Monthly)'!H66)</f>
        <v>0</v>
      </c>
      <c r="I52" s="26">
        <f>IF('TD Calc. NLI (Monthly)'!I66=0,0,H52+'TD Calc. NLI (Monthly)'!I66)</f>
        <v>0</v>
      </c>
      <c r="J52" s="26">
        <f>IF('TD Calc. NLI (Monthly)'!J66=0,0,I52+'TD Calc. NLI (Monthly)'!J66)</f>
        <v>0</v>
      </c>
      <c r="K52" s="26">
        <f>IF('TD Calc. NLI (Monthly)'!K66=0,0,J52+'TD Calc. NLI (Monthly)'!K66)</f>
        <v>0</v>
      </c>
      <c r="L52" s="26">
        <f>IF('TD Calc. NLI (Monthly)'!L66=0,0,K52+'TD Calc. NLI (Monthly)'!L66)</f>
        <v>0</v>
      </c>
      <c r="M52" s="26">
        <f>IF('TD Calc. NLI (Monthly)'!M66=0,0,L52+'TD Calc. NLI (Monthly)'!M66)</f>
        <v>0</v>
      </c>
      <c r="N52" s="26">
        <f>IF('TD Calc. NLI (Monthly)'!N66=0,0,M52+'TD Calc. NLI (Monthly)'!N66)</f>
        <v>0</v>
      </c>
      <c r="O52" s="26">
        <f>IF('TD Calc. NLI (Monthly)'!O66=0,0,N52+'TD Calc. NLI (Monthly)'!O66)</f>
        <v>0</v>
      </c>
      <c r="P52" s="26">
        <f>IF('TD Calc. NLI (Monthly)'!P66=0,0,O52+'TD Calc. NLI (Monthly)'!P66)</f>
        <v>0</v>
      </c>
      <c r="Q52" s="26">
        <f>IF('TD Calc. NLI (Monthly)'!Q66=0,0,P52+'TD Calc. NLI (Monthly)'!Q66)</f>
        <v>0</v>
      </c>
      <c r="R52" s="26">
        <f>IF('TD Calc. NLI (Monthly)'!R66=0,0,Q52+'TD Calc. NLI (Monthly)'!R66)</f>
        <v>0</v>
      </c>
      <c r="S52" s="26">
        <f>IF('TD Calc. NLI (Monthly)'!S66=0,0,R52+'TD Calc. NLI (Monthly)'!S66)</f>
        <v>0</v>
      </c>
      <c r="T52" s="26">
        <f>IF('TD Calc. NLI (Monthly)'!T66=0,0,S52+'TD Calc. NLI (Monthly)'!T66)</f>
        <v>0</v>
      </c>
      <c r="U52" s="26">
        <f>IF('TD Calc. NLI (Monthly)'!U66=0,0,T52+'TD Calc. NLI (Monthly)'!U66)</f>
        <v>0</v>
      </c>
      <c r="V52" s="26">
        <f>IF('TD Calc. NLI (Monthly)'!V66=0,0,U52+'TD Calc. NLI (Monthly)'!V66)</f>
        <v>0</v>
      </c>
      <c r="W52" s="26">
        <f>IF('TD Calc. NLI (Monthly)'!W66=0,0,V52+'TD Calc. NLI (Monthly)'!W66)</f>
        <v>0</v>
      </c>
      <c r="X52" s="26">
        <f>IF('TD Calc. NLI (Monthly)'!X66=0,0,W52+'TD Calc. NLI (Monthly)'!X66)</f>
        <v>0</v>
      </c>
      <c r="Y52" s="26">
        <f>IF('TD Calc. NLI (Monthly)'!Y66=0,0,X52+'TD Calc. NLI (Monthly)'!Y66)</f>
        <v>0</v>
      </c>
      <c r="Z52" s="26">
        <f>IF('TD Calc. NLI (Monthly)'!Z66=0,0,Y52+'TD Calc. NLI (Monthly)'!Z66)</f>
        <v>0</v>
      </c>
      <c r="AA52" s="26">
        <f>IF('TD Calc. NLI (Monthly)'!AA66=0,0,Z52+'TD Calc. NLI (Monthly)'!AA66)</f>
        <v>0</v>
      </c>
      <c r="AB52" s="26">
        <f>IF('TD Calc. NLI (Monthly)'!AB66=0,0,AA52+'TD Calc. NLI (Monthly)'!AB66)</f>
        <v>0</v>
      </c>
      <c r="AC52" s="26">
        <f>IF('TD Calc. NLI (Monthly)'!AC66=0,0,AB52+'TD Calc. NLI (Monthly)'!AC66)</f>
        <v>0</v>
      </c>
      <c r="AD52" s="26">
        <f>IF('TD Calc. NLI (Monthly)'!AD66=0,0,AC52+'TD Calc. NLI (Monthly)'!AD66)</f>
        <v>0</v>
      </c>
      <c r="AE52" s="26">
        <f>IF('TD Calc. NLI (Monthly)'!AE66=0,0,AD52+'TD Calc. NLI (Monthly)'!AE66)</f>
        <v>0</v>
      </c>
      <c r="AF52" s="26">
        <f>IF('TD Calc. NLI (Monthly)'!AF66=0,0,AE52+'TD Calc. NLI (Monthly)'!AF66)</f>
        <v>0</v>
      </c>
      <c r="AG52" s="26">
        <f>IF('TD Calc. NLI (Monthly)'!AG66=0,0,AF52+'TD Calc. NLI (Monthly)'!AG66)</f>
        <v>0</v>
      </c>
      <c r="AH52" s="26">
        <f>IF('TD Calc. NLI (Monthly)'!AH66=0,0,AG52+'TD Calc. NLI (Monthly)'!AH66)</f>
        <v>0</v>
      </c>
      <c r="AI52" s="26">
        <f>IF('TD Calc. NLI (Monthly)'!AI66=0,0,AH52+'TD Calc. NLI (Monthly)'!AI66)</f>
        <v>0</v>
      </c>
      <c r="AJ52" s="26">
        <f>IF('TD Calc. NLI (Monthly)'!AJ66=0,0,AI52+'TD Calc. NLI (Monthly)'!AJ66)</f>
        <v>0</v>
      </c>
      <c r="AK52" s="26">
        <f>IF('TD Calc. NLI (Monthly)'!AK66=0,0,AJ52+'TD Calc. NLI (Monthly)'!AK66)</f>
        <v>0</v>
      </c>
      <c r="AL52" s="26">
        <f>IF('TD Calc. NLI (Monthly)'!AL66=0,0,AK52+'TD Calc. NLI (Monthly)'!AL66)</f>
        <v>0</v>
      </c>
      <c r="AM52" s="26">
        <f>IF('TD Calc. NLI (Monthly)'!AM66=0,0,AL52+'TD Calc. NLI (Monthly)'!AM66)</f>
        <v>0</v>
      </c>
      <c r="AN52" s="26">
        <f>IF('TD Calc. NLI (Monthly)'!AN66=0,0,AM52+'TD Calc. NLI (Monthly)'!AN66)</f>
        <v>0</v>
      </c>
      <c r="AO52" s="197">
        <f>AO36</f>
        <v>0</v>
      </c>
      <c r="AP52" s="197">
        <f t="shared" ref="AP52:BQ52" si="97">AP36+AO52</f>
        <v>0</v>
      </c>
      <c r="AQ52" s="197">
        <f t="shared" si="97"/>
        <v>0</v>
      </c>
      <c r="AR52" s="197">
        <f t="shared" si="97"/>
        <v>0</v>
      </c>
      <c r="AS52" s="197">
        <f t="shared" si="97"/>
        <v>0</v>
      </c>
      <c r="AT52" s="197">
        <f t="shared" si="97"/>
        <v>0</v>
      </c>
      <c r="AU52" s="197">
        <f t="shared" si="97"/>
        <v>0</v>
      </c>
      <c r="AV52" s="197">
        <f t="shared" si="97"/>
        <v>0</v>
      </c>
      <c r="AW52" s="197">
        <f t="shared" si="97"/>
        <v>0</v>
      </c>
      <c r="AX52" s="197">
        <f t="shared" si="97"/>
        <v>0</v>
      </c>
      <c r="AY52" s="197">
        <f t="shared" si="97"/>
        <v>0</v>
      </c>
      <c r="AZ52" s="197">
        <f t="shared" si="97"/>
        <v>0</v>
      </c>
      <c r="BA52" s="197">
        <f t="shared" si="97"/>
        <v>0</v>
      </c>
      <c r="BB52" s="197">
        <f t="shared" si="97"/>
        <v>0</v>
      </c>
      <c r="BC52" s="197">
        <f t="shared" si="97"/>
        <v>0</v>
      </c>
      <c r="BD52" s="197">
        <f t="shared" si="97"/>
        <v>0</v>
      </c>
      <c r="BE52" s="197">
        <f t="shared" si="97"/>
        <v>0</v>
      </c>
      <c r="BF52" s="197">
        <f t="shared" si="97"/>
        <v>0</v>
      </c>
      <c r="BG52" s="197">
        <f t="shared" si="97"/>
        <v>0</v>
      </c>
      <c r="BH52" s="197">
        <f t="shared" si="97"/>
        <v>0</v>
      </c>
      <c r="BI52" s="197">
        <f t="shared" si="97"/>
        <v>0</v>
      </c>
      <c r="BJ52" s="197">
        <f t="shared" si="97"/>
        <v>0</v>
      </c>
      <c r="BK52" s="197">
        <f t="shared" si="97"/>
        <v>0</v>
      </c>
      <c r="BL52" s="197">
        <f t="shared" si="97"/>
        <v>0</v>
      </c>
      <c r="BM52" s="197">
        <f t="shared" si="97"/>
        <v>0</v>
      </c>
      <c r="BN52" s="197">
        <f t="shared" si="97"/>
        <v>0</v>
      </c>
      <c r="BO52" s="197">
        <f t="shared" si="97"/>
        <v>0</v>
      </c>
      <c r="BP52" s="197">
        <f t="shared" si="97"/>
        <v>0</v>
      </c>
      <c r="BQ52" s="198">
        <f t="shared" si="97"/>
        <v>0</v>
      </c>
      <c r="BR52" s="201">
        <f t="shared" ref="BR52:BX56" si="98">BR44+BQ52</f>
        <v>0</v>
      </c>
      <c r="BS52" s="201">
        <f t="shared" si="98"/>
        <v>0</v>
      </c>
      <c r="BT52" s="201">
        <f t="shared" si="98"/>
        <v>0</v>
      </c>
      <c r="BU52" s="201">
        <f t="shared" si="98"/>
        <v>0</v>
      </c>
      <c r="BV52" s="201">
        <f t="shared" si="98"/>
        <v>0</v>
      </c>
      <c r="BW52" s="201">
        <f t="shared" si="98"/>
        <v>0</v>
      </c>
      <c r="BX52" s="201">
        <f t="shared" si="98"/>
        <v>0</v>
      </c>
      <c r="BY52" s="242">
        <f t="shared" ref="BY52:BY56" si="99">BY44+BX52</f>
        <v>0</v>
      </c>
      <c r="BZ52" s="201">
        <f t="shared" ref="BZ52:BZ56" si="100">BZ44+BY52</f>
        <v>0</v>
      </c>
      <c r="CA52" s="201">
        <f t="shared" ref="CA52:CA56" si="101">CA44+BZ52</f>
        <v>0</v>
      </c>
      <c r="CB52" s="201">
        <f t="shared" ref="CB52:CB56" si="102">CB44+CA52</f>
        <v>0</v>
      </c>
      <c r="CC52" s="201">
        <f t="shared" ref="CC52:CC56" si="103">CC44+CB52</f>
        <v>0</v>
      </c>
      <c r="CD52" s="201">
        <f t="shared" ref="CD52:CD56" si="104">CD44+CC52</f>
        <v>0</v>
      </c>
      <c r="CE52" s="201">
        <f t="shared" ref="CE52:CE56" si="105">CE44+CD52</f>
        <v>0</v>
      </c>
      <c r="CF52" s="201">
        <f t="shared" ref="CF52:CF56" si="106">CF44+CE52</f>
        <v>0</v>
      </c>
      <c r="CG52" s="201">
        <f t="shared" ref="CG52:CG56" si="107">CG44+CF52</f>
        <v>0</v>
      </c>
      <c r="CH52" s="201">
        <f t="shared" ref="CH52:CH56" si="108">CH44+CG52</f>
        <v>0</v>
      </c>
      <c r="CI52" s="201">
        <f t="shared" ref="CI52:CI56" si="109">CI44+CH52</f>
        <v>0</v>
      </c>
      <c r="CJ52" s="201">
        <f t="shared" ref="CJ52:CJ56" si="110">CJ44+CI52</f>
        <v>0</v>
      </c>
    </row>
    <row r="53" spans="1:88" s="150" customFormat="1" x14ac:dyDescent="0.35">
      <c r="A53" s="207"/>
      <c r="B53" s="171" t="s">
        <v>37</v>
      </c>
      <c r="C53" s="153"/>
      <c r="D53" s="153"/>
      <c r="E53" s="153">
        <f>IF('TD Calc. NLI (Monthly)'!E67=0,0,'TD Calc. NLI (Monthly)'!E67)</f>
        <v>0</v>
      </c>
      <c r="F53" s="153">
        <f>IF('TD Calc. NLI (Monthly)'!F67=0,0,E53+'TD Calc. NLI (Monthly)'!F67)</f>
        <v>0</v>
      </c>
      <c r="G53" s="153">
        <f>IF('TD Calc. NLI (Monthly)'!G67=0,0,F53+'TD Calc. NLI (Monthly)'!G67)</f>
        <v>0</v>
      </c>
      <c r="H53" s="153">
        <f>IF('TD Calc. NLI (Monthly)'!H67=0,0,G53+'TD Calc. NLI (Monthly)'!H67)</f>
        <v>0</v>
      </c>
      <c r="I53" s="153">
        <f>IF('TD Calc. NLI (Monthly)'!I67=0,0,H53+'TD Calc. NLI (Monthly)'!I67)</f>
        <v>0</v>
      </c>
      <c r="J53" s="153">
        <f>IF('TD Calc. NLI (Monthly)'!J67=0,0,I53+'TD Calc. NLI (Monthly)'!J67)</f>
        <v>0</v>
      </c>
      <c r="K53" s="153">
        <f>IF('TD Calc. NLI (Monthly)'!K67=0,0,J53+'TD Calc. NLI (Monthly)'!K67)</f>
        <v>0</v>
      </c>
      <c r="L53" s="153">
        <f>IF('TD Calc. NLI (Monthly)'!L67=0,0,K53+'TD Calc. NLI (Monthly)'!L67)</f>
        <v>0</v>
      </c>
      <c r="M53" s="153">
        <f>IF('TD Calc. NLI (Monthly)'!M67=0,0,L53+'TD Calc. NLI (Monthly)'!M67)</f>
        <v>0</v>
      </c>
      <c r="N53" s="153">
        <f>IF('TD Calc. NLI (Monthly)'!N67=0,0,M53+'TD Calc. NLI (Monthly)'!N67)</f>
        <v>0</v>
      </c>
      <c r="O53" s="153">
        <f>IF('TD Calc. NLI (Monthly)'!O67=0,0,N53+'TD Calc. NLI (Monthly)'!O67)</f>
        <v>0</v>
      </c>
      <c r="P53" s="153">
        <f>IF('TD Calc. NLI (Monthly)'!P67=0,0,O53+'TD Calc. NLI (Monthly)'!P67)</f>
        <v>0</v>
      </c>
      <c r="Q53" s="153">
        <f>IF('TD Calc. NLI (Monthly)'!Q67=0,0,P53+'TD Calc. NLI (Monthly)'!Q67)</f>
        <v>0</v>
      </c>
      <c r="R53" s="153">
        <f>IF('TD Calc. NLI (Monthly)'!R67=0,0,Q53+'TD Calc. NLI (Monthly)'!R67)</f>
        <v>0</v>
      </c>
      <c r="S53" s="153">
        <f>IF('TD Calc. NLI (Monthly)'!S67=0,0,R53+'TD Calc. NLI (Monthly)'!S67)</f>
        <v>0</v>
      </c>
      <c r="T53" s="153">
        <f>IF('TD Calc. NLI (Monthly)'!T67=0,0,S53+'TD Calc. NLI (Monthly)'!T67)</f>
        <v>0</v>
      </c>
      <c r="U53" s="153">
        <f>IF('TD Calc. NLI (Monthly)'!U67=0,0,T53+'TD Calc. NLI (Monthly)'!U67)</f>
        <v>0</v>
      </c>
      <c r="V53" s="153">
        <f>IF('TD Calc. NLI (Monthly)'!V67=0,0,U53+'TD Calc. NLI (Monthly)'!V67)</f>
        <v>0</v>
      </c>
      <c r="W53" s="153">
        <f>IF('TD Calc. NLI (Monthly)'!W67=0,0,V53+'TD Calc. NLI (Monthly)'!W67)</f>
        <v>0</v>
      </c>
      <c r="X53" s="153">
        <f>IF('TD Calc. NLI (Monthly)'!X67=0,0,W53+'TD Calc. NLI (Monthly)'!X67)</f>
        <v>0</v>
      </c>
      <c r="Y53" s="153">
        <f>IF('TD Calc. NLI (Monthly)'!Y67=0,0,X53+'TD Calc. NLI (Monthly)'!Y67)</f>
        <v>0</v>
      </c>
      <c r="Z53" s="153">
        <f>IF('TD Calc. NLI (Monthly)'!Z67=0,0,Y53+'TD Calc. NLI (Monthly)'!Z67)</f>
        <v>0</v>
      </c>
      <c r="AA53" s="153">
        <f>IF('TD Calc. NLI (Monthly)'!AA67=0,0,Z53+'TD Calc. NLI (Monthly)'!AA67)</f>
        <v>0</v>
      </c>
      <c r="AB53" s="153">
        <f>IF('TD Calc. NLI (Monthly)'!AB67=0,0,AA53+'TD Calc. NLI (Monthly)'!AB67)</f>
        <v>0</v>
      </c>
      <c r="AC53" s="153">
        <f>IF('TD Calc. NLI (Monthly)'!AC67=0,0,AB53+'TD Calc. NLI (Monthly)'!AC67)</f>
        <v>0</v>
      </c>
      <c r="AD53" s="153">
        <f>IF('TD Calc. NLI (Monthly)'!AD67=0,0,AC53+'TD Calc. NLI (Monthly)'!AD67)</f>
        <v>0</v>
      </c>
      <c r="AE53" s="153">
        <f>IF('TD Calc. NLI (Monthly)'!AE67=0,0,AD53+'TD Calc. NLI (Monthly)'!AE67)</f>
        <v>0</v>
      </c>
      <c r="AF53" s="153">
        <f>IF('TD Calc. NLI (Monthly)'!AF67=0,0,AE53+'TD Calc. NLI (Monthly)'!AF67)</f>
        <v>0</v>
      </c>
      <c r="AG53" s="153">
        <f>IF('TD Calc. NLI (Monthly)'!AG67=0,0,AF53+'TD Calc. NLI (Monthly)'!AG67)</f>
        <v>0</v>
      </c>
      <c r="AH53" s="153">
        <f>IF('TD Calc. NLI (Monthly)'!AH67=0,0,AG53+'TD Calc. NLI (Monthly)'!AH67)</f>
        <v>0</v>
      </c>
      <c r="AI53" s="153">
        <f>IF('TD Calc. NLI (Monthly)'!AI67=0,0,AH53+'TD Calc. NLI (Monthly)'!AI67)</f>
        <v>0</v>
      </c>
      <c r="AJ53" s="153">
        <f>IF('TD Calc. NLI (Monthly)'!AJ67=0,0,AI53+'TD Calc. NLI (Monthly)'!AJ67)</f>
        <v>0</v>
      </c>
      <c r="AK53" s="153">
        <f>IF('TD Calc. NLI (Monthly)'!AK67=0,0,AJ53+'TD Calc. NLI (Monthly)'!AK67)</f>
        <v>0</v>
      </c>
      <c r="AL53" s="153">
        <f>IF('TD Calc. NLI (Monthly)'!AL67=0,0,AK53+'TD Calc. NLI (Monthly)'!AL67)</f>
        <v>0</v>
      </c>
      <c r="AM53" s="153">
        <f>IF('TD Calc. NLI (Monthly)'!AM67=0,0,AL53+'TD Calc. NLI (Monthly)'!AM67)</f>
        <v>0</v>
      </c>
      <c r="AN53" s="153">
        <f>IF('TD Calc. NLI (Monthly)'!AN67=0,0,AM53+'TD Calc. NLI (Monthly)'!AN67)</f>
        <v>0</v>
      </c>
      <c r="AO53" s="197">
        <f t="shared" ref="AO53:AO56" si="111">AO37</f>
        <v>0</v>
      </c>
      <c r="AP53" s="197">
        <f t="shared" ref="AP53:BQ53" si="112">AP37+AO53</f>
        <v>342.52</v>
      </c>
      <c r="AQ53" s="197">
        <f t="shared" si="112"/>
        <v>1213.8600000000001</v>
      </c>
      <c r="AR53" s="197">
        <f t="shared" si="112"/>
        <v>1908.8600000000001</v>
      </c>
      <c r="AS53" s="197">
        <f t="shared" si="112"/>
        <v>2794.87</v>
      </c>
      <c r="AT53" s="197">
        <f t="shared" si="112"/>
        <v>5615.03</v>
      </c>
      <c r="AU53" s="197">
        <f t="shared" si="112"/>
        <v>10799.869999999999</v>
      </c>
      <c r="AV53" s="197">
        <f t="shared" si="112"/>
        <v>14619.859999999999</v>
      </c>
      <c r="AW53" s="197">
        <f t="shared" si="112"/>
        <v>17933.11</v>
      </c>
      <c r="AX53" s="197">
        <f t="shared" si="112"/>
        <v>21421.120000000003</v>
      </c>
      <c r="AY53" s="197">
        <f t="shared" si="112"/>
        <v>25097.33</v>
      </c>
      <c r="AZ53" s="197">
        <f t="shared" si="112"/>
        <v>27924.850000000002</v>
      </c>
      <c r="BA53" s="197">
        <f t="shared" si="112"/>
        <v>31132.530000000002</v>
      </c>
      <c r="BB53" s="197">
        <f t="shared" si="112"/>
        <v>31132.530000000002</v>
      </c>
      <c r="BC53" s="197">
        <f t="shared" si="112"/>
        <v>31132.530000000002</v>
      </c>
      <c r="BD53" s="197">
        <f t="shared" si="112"/>
        <v>31132.530000000002</v>
      </c>
      <c r="BE53" s="197">
        <f t="shared" si="112"/>
        <v>31132.530000000002</v>
      </c>
      <c r="BF53" s="197">
        <f t="shared" si="112"/>
        <v>31132.530000000002</v>
      </c>
      <c r="BG53" s="197">
        <f t="shared" si="112"/>
        <v>31132.530000000002</v>
      </c>
      <c r="BH53" s="197">
        <f t="shared" si="112"/>
        <v>31132.530000000002</v>
      </c>
      <c r="BI53" s="197">
        <f t="shared" si="112"/>
        <v>31132.530000000002</v>
      </c>
      <c r="BJ53" s="197">
        <f t="shared" si="112"/>
        <v>31132.530000000002</v>
      </c>
      <c r="BK53" s="197">
        <f t="shared" si="112"/>
        <v>31132.530000000002</v>
      </c>
      <c r="BL53" s="197">
        <f t="shared" si="112"/>
        <v>31388.170000000002</v>
      </c>
      <c r="BM53" s="197">
        <f t="shared" si="112"/>
        <v>31980.510000000002</v>
      </c>
      <c r="BN53" s="197">
        <f t="shared" si="112"/>
        <v>32612.920000000002</v>
      </c>
      <c r="BO53" s="197">
        <f t="shared" si="112"/>
        <v>33505.450000000004</v>
      </c>
      <c r="BP53" s="197">
        <f t="shared" si="112"/>
        <v>35463.840000000004</v>
      </c>
      <c r="BQ53" s="198">
        <f t="shared" si="112"/>
        <v>38039.83</v>
      </c>
      <c r="BR53" s="201">
        <f t="shared" si="98"/>
        <v>40941.42</v>
      </c>
      <c r="BS53" s="201">
        <f t="shared" si="98"/>
        <v>43196.63</v>
      </c>
      <c r="BT53" s="201">
        <f t="shared" si="98"/>
        <v>44397.68</v>
      </c>
      <c r="BU53" s="201">
        <f t="shared" si="98"/>
        <v>45390.720000000001</v>
      </c>
      <c r="BV53" s="201">
        <f t="shared" si="98"/>
        <v>46413.43</v>
      </c>
      <c r="BW53" s="201">
        <f t="shared" si="98"/>
        <v>47474.53</v>
      </c>
      <c r="BX53" s="201">
        <f t="shared" si="98"/>
        <v>48293.18</v>
      </c>
      <c r="BY53" s="242">
        <f t="shared" si="99"/>
        <v>48293.18</v>
      </c>
      <c r="BZ53" s="201">
        <f t="shared" si="100"/>
        <v>48293.18</v>
      </c>
      <c r="CA53" s="201">
        <f t="shared" si="101"/>
        <v>48293.18</v>
      </c>
      <c r="CB53" s="201">
        <f t="shared" si="102"/>
        <v>48293.18</v>
      </c>
      <c r="CC53" s="201">
        <f t="shared" si="103"/>
        <v>48293.18</v>
      </c>
      <c r="CD53" s="201">
        <f t="shared" si="104"/>
        <v>48293.18</v>
      </c>
      <c r="CE53" s="201">
        <f t="shared" si="105"/>
        <v>48293.18</v>
      </c>
      <c r="CF53" s="201">
        <f t="shared" si="106"/>
        <v>48293.18</v>
      </c>
      <c r="CG53" s="201">
        <f t="shared" si="107"/>
        <v>48293.18</v>
      </c>
      <c r="CH53" s="201">
        <f t="shared" si="108"/>
        <v>48293.18</v>
      </c>
      <c r="CI53" s="201">
        <f t="shared" si="109"/>
        <v>48293.18</v>
      </c>
      <c r="CJ53" s="201">
        <f t="shared" si="110"/>
        <v>48293.18</v>
      </c>
    </row>
    <row r="54" spans="1:88" s="150" customFormat="1" x14ac:dyDescent="0.35">
      <c r="A54" s="207"/>
      <c r="B54" s="171" t="s">
        <v>38</v>
      </c>
      <c r="C54" s="153"/>
      <c r="D54" s="153"/>
      <c r="E54" s="153">
        <f>IF('TD Calc. NLI (Monthly)'!E68=0,0,'TD Calc. NLI (Monthly)'!E68)</f>
        <v>0</v>
      </c>
      <c r="F54" s="153">
        <f>IF('TD Calc. NLI (Monthly)'!F68=0,0,E54+'TD Calc. NLI (Monthly)'!F68)</f>
        <v>0</v>
      </c>
      <c r="G54" s="153">
        <f>IF('TD Calc. NLI (Monthly)'!G68=0,0,F54+'TD Calc. NLI (Monthly)'!G68)</f>
        <v>0</v>
      </c>
      <c r="H54" s="153">
        <f>IF('TD Calc. NLI (Monthly)'!H68=0,0,G54+'TD Calc. NLI (Monthly)'!H68)</f>
        <v>0</v>
      </c>
      <c r="I54" s="153">
        <f>IF('TD Calc. NLI (Monthly)'!I68=0,0,H54+'TD Calc. NLI (Monthly)'!I68)</f>
        <v>0</v>
      </c>
      <c r="J54" s="153">
        <f>IF('TD Calc. NLI (Monthly)'!J68=0,0,I54+'TD Calc. NLI (Monthly)'!J68)</f>
        <v>0</v>
      </c>
      <c r="K54" s="153">
        <f>IF('TD Calc. NLI (Monthly)'!K68=0,0,J54+'TD Calc. NLI (Monthly)'!K68)</f>
        <v>0</v>
      </c>
      <c r="L54" s="153">
        <f>IF('TD Calc. NLI (Monthly)'!L68=0,0,K54+'TD Calc. NLI (Monthly)'!L68)</f>
        <v>0</v>
      </c>
      <c r="M54" s="153">
        <f>IF('TD Calc. NLI (Monthly)'!M68=0,0,L54+'TD Calc. NLI (Monthly)'!M68)</f>
        <v>0</v>
      </c>
      <c r="N54" s="153">
        <f>IF('TD Calc. NLI (Monthly)'!N68=0,0,M54+'TD Calc. NLI (Monthly)'!N68)</f>
        <v>0</v>
      </c>
      <c r="O54" s="153">
        <f>IF('TD Calc. NLI (Monthly)'!O68=0,0,N54+'TD Calc. NLI (Monthly)'!O68)</f>
        <v>0</v>
      </c>
      <c r="P54" s="153">
        <f>IF('TD Calc. NLI (Monthly)'!P68=0,0,O54+'TD Calc. NLI (Monthly)'!P68)</f>
        <v>0</v>
      </c>
      <c r="Q54" s="153">
        <f>IF('TD Calc. NLI (Monthly)'!Q68=0,0,P54+'TD Calc. NLI (Monthly)'!Q68)</f>
        <v>0</v>
      </c>
      <c r="R54" s="153">
        <f>IF('TD Calc. NLI (Monthly)'!R68=0,0,Q54+'TD Calc. NLI (Monthly)'!R68)</f>
        <v>0</v>
      </c>
      <c r="S54" s="153">
        <f>IF('TD Calc. NLI (Monthly)'!S68=0,0,R54+'TD Calc. NLI (Monthly)'!S68)</f>
        <v>0</v>
      </c>
      <c r="T54" s="153">
        <f>IF('TD Calc. NLI (Monthly)'!T68=0,0,S54+'TD Calc. NLI (Monthly)'!T68)</f>
        <v>0</v>
      </c>
      <c r="U54" s="153">
        <f>IF('TD Calc. NLI (Monthly)'!U68=0,0,T54+'TD Calc. NLI (Monthly)'!U68)</f>
        <v>0</v>
      </c>
      <c r="V54" s="153">
        <f>IF('TD Calc. NLI (Monthly)'!V68=0,0,U54+'TD Calc. NLI (Monthly)'!V68)</f>
        <v>0</v>
      </c>
      <c r="W54" s="153">
        <f>IF('TD Calc. NLI (Monthly)'!W68=0,0,V54+'TD Calc. NLI (Monthly)'!W68)</f>
        <v>0</v>
      </c>
      <c r="X54" s="153">
        <f>IF('TD Calc. NLI (Monthly)'!X68=0,0,W54+'TD Calc. NLI (Monthly)'!X68)</f>
        <v>0</v>
      </c>
      <c r="Y54" s="153">
        <f>IF('TD Calc. NLI (Monthly)'!Y68=0,0,X54+'TD Calc. NLI (Monthly)'!Y68)</f>
        <v>0</v>
      </c>
      <c r="Z54" s="153">
        <f>IF('TD Calc. NLI (Monthly)'!Z68=0,0,Y54+'TD Calc. NLI (Monthly)'!Z68)</f>
        <v>0</v>
      </c>
      <c r="AA54" s="153">
        <f>IF('TD Calc. NLI (Monthly)'!AA68=0,0,Z54+'TD Calc. NLI (Monthly)'!AA68)</f>
        <v>0</v>
      </c>
      <c r="AB54" s="153">
        <f>IF('TD Calc. NLI (Monthly)'!AB68=0,0,AA54+'TD Calc. NLI (Monthly)'!AB68)</f>
        <v>0</v>
      </c>
      <c r="AC54" s="153">
        <f>IF('TD Calc. NLI (Monthly)'!AC68=0,0,AB54+'TD Calc. NLI (Monthly)'!AC68)</f>
        <v>0</v>
      </c>
      <c r="AD54" s="153">
        <f>IF('TD Calc. NLI (Monthly)'!AD68=0,0,AC54+'TD Calc. NLI (Monthly)'!AD68)</f>
        <v>0</v>
      </c>
      <c r="AE54" s="153">
        <f>IF('TD Calc. NLI (Monthly)'!AE68=0,0,AD54+'TD Calc. NLI (Monthly)'!AE68)</f>
        <v>0</v>
      </c>
      <c r="AF54" s="153">
        <f>IF('TD Calc. NLI (Monthly)'!AF68=0,0,AE54+'TD Calc. NLI (Monthly)'!AF68)</f>
        <v>0</v>
      </c>
      <c r="AG54" s="153">
        <f>IF('TD Calc. NLI (Monthly)'!AG68=0,0,AF54+'TD Calc. NLI (Monthly)'!AG68)</f>
        <v>0</v>
      </c>
      <c r="AH54" s="153">
        <f>IF('TD Calc. NLI (Monthly)'!AH68=0,0,AG54+'TD Calc. NLI (Monthly)'!AH68)</f>
        <v>0</v>
      </c>
      <c r="AI54" s="153">
        <f>IF('TD Calc. NLI (Monthly)'!AI68=0,0,AH54+'TD Calc. NLI (Monthly)'!AI68)</f>
        <v>0</v>
      </c>
      <c r="AJ54" s="153">
        <f>IF('TD Calc. NLI (Monthly)'!AJ68=0,0,AI54+'TD Calc. NLI (Monthly)'!AJ68)</f>
        <v>0</v>
      </c>
      <c r="AK54" s="153">
        <f>IF('TD Calc. NLI (Monthly)'!AK68=0,0,AJ54+'TD Calc. NLI (Monthly)'!AK68)</f>
        <v>0</v>
      </c>
      <c r="AL54" s="153">
        <f>IF('TD Calc. NLI (Monthly)'!AL68=0,0,AK54+'TD Calc. NLI (Monthly)'!AL68)</f>
        <v>0</v>
      </c>
      <c r="AM54" s="153">
        <f>IF('TD Calc. NLI (Monthly)'!AM68=0,0,AL54+'TD Calc. NLI (Monthly)'!AM68)</f>
        <v>0</v>
      </c>
      <c r="AN54" s="153">
        <f>IF('TD Calc. NLI (Monthly)'!AN68=0,0,AM54+'TD Calc. NLI (Monthly)'!AN68)</f>
        <v>0</v>
      </c>
      <c r="AO54" s="197">
        <f t="shared" si="111"/>
        <v>0</v>
      </c>
      <c r="AP54" s="197">
        <f t="shared" ref="AP54:BQ54" si="113">AP38+AO54</f>
        <v>690.05</v>
      </c>
      <c r="AQ54" s="197">
        <f t="shared" si="113"/>
        <v>3881.9300000000003</v>
      </c>
      <c r="AR54" s="197">
        <f t="shared" si="113"/>
        <v>23830.35</v>
      </c>
      <c r="AS54" s="197">
        <f t="shared" si="113"/>
        <v>59832.79</v>
      </c>
      <c r="AT54" s="197">
        <f t="shared" si="113"/>
        <v>97955.950000000012</v>
      </c>
      <c r="AU54" s="197">
        <f t="shared" si="113"/>
        <v>126928.13</v>
      </c>
      <c r="AV54" s="197">
        <f t="shared" si="113"/>
        <v>141399.01</v>
      </c>
      <c r="AW54" s="197">
        <f t="shared" si="113"/>
        <v>154940.01</v>
      </c>
      <c r="AX54" s="197">
        <f t="shared" si="113"/>
        <v>171269.94</v>
      </c>
      <c r="AY54" s="197">
        <f t="shared" si="113"/>
        <v>189482.57</v>
      </c>
      <c r="AZ54" s="197">
        <f t="shared" si="113"/>
        <v>205033.54</v>
      </c>
      <c r="BA54" s="197">
        <f t="shared" si="113"/>
        <v>221566.40000000002</v>
      </c>
      <c r="BB54" s="197">
        <f t="shared" si="113"/>
        <v>223852.71000000002</v>
      </c>
      <c r="BC54" s="197">
        <f t="shared" si="113"/>
        <v>226513.58000000002</v>
      </c>
      <c r="BD54" s="197">
        <f t="shared" si="113"/>
        <v>238736.89</v>
      </c>
      <c r="BE54" s="197">
        <f t="shared" si="113"/>
        <v>261590.07</v>
      </c>
      <c r="BF54" s="197">
        <f t="shared" si="113"/>
        <v>282130.34000000003</v>
      </c>
      <c r="BG54" s="197">
        <f t="shared" si="113"/>
        <v>297152.55000000005</v>
      </c>
      <c r="BH54" s="197">
        <f t="shared" si="113"/>
        <v>303863.64000000007</v>
      </c>
      <c r="BI54" s="197">
        <f t="shared" si="113"/>
        <v>310566.4800000001</v>
      </c>
      <c r="BJ54" s="197">
        <f t="shared" si="113"/>
        <v>318693.52000000008</v>
      </c>
      <c r="BK54" s="197">
        <f t="shared" si="113"/>
        <v>327022.82000000007</v>
      </c>
      <c r="BL54" s="197">
        <f t="shared" si="113"/>
        <v>335823.09000000008</v>
      </c>
      <c r="BM54" s="197">
        <f t="shared" si="113"/>
        <v>346156.16000000009</v>
      </c>
      <c r="BN54" s="197">
        <f t="shared" si="113"/>
        <v>354916.1700000001</v>
      </c>
      <c r="BO54" s="197">
        <f t="shared" si="113"/>
        <v>365961.08000000007</v>
      </c>
      <c r="BP54" s="197">
        <f t="shared" si="113"/>
        <v>397868.39000000007</v>
      </c>
      <c r="BQ54" s="198">
        <f t="shared" si="113"/>
        <v>438814.57000000007</v>
      </c>
      <c r="BR54" s="201">
        <f t="shared" si="98"/>
        <v>475224.93000000005</v>
      </c>
      <c r="BS54" s="201">
        <f t="shared" si="98"/>
        <v>497543.33000000007</v>
      </c>
      <c r="BT54" s="201">
        <f t="shared" si="98"/>
        <v>506487.62000000005</v>
      </c>
      <c r="BU54" s="201">
        <f t="shared" si="98"/>
        <v>515800.27000000008</v>
      </c>
      <c r="BV54" s="201">
        <f t="shared" si="98"/>
        <v>527551.99000000011</v>
      </c>
      <c r="BW54" s="201">
        <f t="shared" si="98"/>
        <v>539557.30000000016</v>
      </c>
      <c r="BX54" s="201">
        <f t="shared" si="98"/>
        <v>549683.83000000019</v>
      </c>
      <c r="BY54" s="242">
        <f t="shared" si="99"/>
        <v>549683.83000000019</v>
      </c>
      <c r="BZ54" s="201">
        <f t="shared" si="100"/>
        <v>549683.83000000019</v>
      </c>
      <c r="CA54" s="201">
        <f t="shared" si="101"/>
        <v>549683.83000000019</v>
      </c>
      <c r="CB54" s="201">
        <f t="shared" si="102"/>
        <v>549683.83000000019</v>
      </c>
      <c r="CC54" s="201">
        <f t="shared" si="103"/>
        <v>549683.83000000019</v>
      </c>
      <c r="CD54" s="201">
        <f t="shared" si="104"/>
        <v>549683.83000000019</v>
      </c>
      <c r="CE54" s="201">
        <f t="shared" si="105"/>
        <v>549683.83000000019</v>
      </c>
      <c r="CF54" s="201">
        <f t="shared" si="106"/>
        <v>549683.83000000019</v>
      </c>
      <c r="CG54" s="201">
        <f t="shared" si="107"/>
        <v>549683.83000000019</v>
      </c>
      <c r="CH54" s="201">
        <f t="shared" si="108"/>
        <v>549683.83000000019</v>
      </c>
      <c r="CI54" s="201">
        <f t="shared" si="109"/>
        <v>549683.83000000019</v>
      </c>
      <c r="CJ54" s="201">
        <f t="shared" si="110"/>
        <v>549683.83000000019</v>
      </c>
    </row>
    <row r="55" spans="1:88" s="150" customFormat="1" x14ac:dyDescent="0.35">
      <c r="A55" s="207"/>
      <c r="B55" s="171" t="s">
        <v>39</v>
      </c>
      <c r="C55" s="153"/>
      <c r="D55" s="153"/>
      <c r="E55" s="153">
        <f>IF('TD Calc. NLI (Monthly)'!E69=0,0,'TD Calc. NLI (Monthly)'!E69)</f>
        <v>0</v>
      </c>
      <c r="F55" s="153">
        <f>IF('TD Calc. NLI (Monthly)'!F69=0,0,E55+'TD Calc. NLI (Monthly)'!F69)</f>
        <v>0</v>
      </c>
      <c r="G55" s="153">
        <f>IF('TD Calc. NLI (Monthly)'!G69=0,0,F55+'TD Calc. NLI (Monthly)'!G69)</f>
        <v>0</v>
      </c>
      <c r="H55" s="153">
        <f>IF('TD Calc. NLI (Monthly)'!H69=0,0,G55+'TD Calc. NLI (Monthly)'!H69)</f>
        <v>0</v>
      </c>
      <c r="I55" s="153">
        <f>IF('TD Calc. NLI (Monthly)'!I69=0,0,H55+'TD Calc. NLI (Monthly)'!I69)</f>
        <v>0</v>
      </c>
      <c r="J55" s="153">
        <f>IF('TD Calc. NLI (Monthly)'!J69=0,0,I55+'TD Calc. NLI (Monthly)'!J69)</f>
        <v>0</v>
      </c>
      <c r="K55" s="153">
        <f>IF('TD Calc. NLI (Monthly)'!K69=0,0,J55+'TD Calc. NLI (Monthly)'!K69)</f>
        <v>0</v>
      </c>
      <c r="L55" s="153">
        <f>IF('TD Calc. NLI (Monthly)'!L69=0,0,K55+'TD Calc. NLI (Monthly)'!L69)</f>
        <v>0</v>
      </c>
      <c r="M55" s="153">
        <f>IF('TD Calc. NLI (Monthly)'!M69=0,0,L55+'TD Calc. NLI (Monthly)'!M69)</f>
        <v>0</v>
      </c>
      <c r="N55" s="153">
        <f>IF('TD Calc. NLI (Monthly)'!N69=0,0,M55+'TD Calc. NLI (Monthly)'!N69)</f>
        <v>0</v>
      </c>
      <c r="O55" s="153">
        <f>IF('TD Calc. NLI (Monthly)'!O69=0,0,N55+'TD Calc. NLI (Monthly)'!O69)</f>
        <v>0</v>
      </c>
      <c r="P55" s="153">
        <f>IF('TD Calc. NLI (Monthly)'!P69=0,0,O55+'TD Calc. NLI (Monthly)'!P69)</f>
        <v>0</v>
      </c>
      <c r="Q55" s="153">
        <f>IF('TD Calc. NLI (Monthly)'!Q69=0,0,P55+'TD Calc. NLI (Monthly)'!Q69)</f>
        <v>0</v>
      </c>
      <c r="R55" s="153">
        <f>IF('TD Calc. NLI (Monthly)'!R69=0,0,Q55+'TD Calc. NLI (Monthly)'!R69)</f>
        <v>0</v>
      </c>
      <c r="S55" s="153">
        <f>IF('TD Calc. NLI (Monthly)'!S69=0,0,R55+'TD Calc. NLI (Monthly)'!S69)</f>
        <v>0</v>
      </c>
      <c r="T55" s="153">
        <f>IF('TD Calc. NLI (Monthly)'!T69=0,0,S55+'TD Calc. NLI (Monthly)'!T69)</f>
        <v>0</v>
      </c>
      <c r="U55" s="153">
        <f>IF('TD Calc. NLI (Monthly)'!U69=0,0,T55+'TD Calc. NLI (Monthly)'!U69)</f>
        <v>0</v>
      </c>
      <c r="V55" s="153">
        <f>IF('TD Calc. NLI (Monthly)'!V69=0,0,U55+'TD Calc. NLI (Monthly)'!V69)</f>
        <v>0</v>
      </c>
      <c r="W55" s="153">
        <f>IF('TD Calc. NLI (Monthly)'!W69=0,0,V55+'TD Calc. NLI (Monthly)'!W69)</f>
        <v>0</v>
      </c>
      <c r="X55" s="153">
        <f>IF('TD Calc. NLI (Monthly)'!X69=0,0,W55+'TD Calc. NLI (Monthly)'!X69)</f>
        <v>0</v>
      </c>
      <c r="Y55" s="153">
        <f>IF('TD Calc. NLI (Monthly)'!Y69=0,0,X55+'TD Calc. NLI (Monthly)'!Y69)</f>
        <v>0</v>
      </c>
      <c r="Z55" s="153">
        <f>IF('TD Calc. NLI (Monthly)'!Z69=0,0,Y55+'TD Calc. NLI (Monthly)'!Z69)</f>
        <v>0</v>
      </c>
      <c r="AA55" s="153">
        <f>IF('TD Calc. NLI (Monthly)'!AA69=0,0,Z55+'TD Calc. NLI (Monthly)'!AA69)</f>
        <v>0</v>
      </c>
      <c r="AB55" s="153">
        <f>IF('TD Calc. NLI (Monthly)'!AB69=0,0,AA55+'TD Calc. NLI (Monthly)'!AB69)</f>
        <v>0</v>
      </c>
      <c r="AC55" s="153">
        <f>IF('TD Calc. NLI (Monthly)'!AC69=0,0,AB55+'TD Calc. NLI (Monthly)'!AC69)</f>
        <v>0</v>
      </c>
      <c r="AD55" s="153">
        <f>IF('TD Calc. NLI (Monthly)'!AD69=0,0,AC55+'TD Calc. NLI (Monthly)'!AD69)</f>
        <v>0</v>
      </c>
      <c r="AE55" s="153">
        <f>IF('TD Calc. NLI (Monthly)'!AE69=0,0,AD55+'TD Calc. NLI (Monthly)'!AE69)</f>
        <v>0</v>
      </c>
      <c r="AF55" s="153">
        <f>IF('TD Calc. NLI (Monthly)'!AF69=0,0,AE55+'TD Calc. NLI (Monthly)'!AF69)</f>
        <v>0</v>
      </c>
      <c r="AG55" s="153">
        <f>IF('TD Calc. NLI (Monthly)'!AG69=0,0,AF55+'TD Calc. NLI (Monthly)'!AG69)</f>
        <v>0</v>
      </c>
      <c r="AH55" s="153">
        <f>IF('TD Calc. NLI (Monthly)'!AH69=0,0,AG55+'TD Calc. NLI (Monthly)'!AH69)</f>
        <v>0</v>
      </c>
      <c r="AI55" s="153">
        <f>IF('TD Calc. NLI (Monthly)'!AI69=0,0,AH55+'TD Calc. NLI (Monthly)'!AI69)</f>
        <v>0</v>
      </c>
      <c r="AJ55" s="153">
        <f>IF('TD Calc. NLI (Monthly)'!AJ69=0,0,AI55+'TD Calc. NLI (Monthly)'!AJ69)</f>
        <v>0</v>
      </c>
      <c r="AK55" s="153">
        <f>IF('TD Calc. NLI (Monthly)'!AK69=0,0,AJ55+'TD Calc. NLI (Monthly)'!AK69)</f>
        <v>0</v>
      </c>
      <c r="AL55" s="153">
        <f>IF('TD Calc. NLI (Monthly)'!AL69=0,0,AK55+'TD Calc. NLI (Monthly)'!AL69)</f>
        <v>0</v>
      </c>
      <c r="AM55" s="153">
        <f>IF('TD Calc. NLI (Monthly)'!AM69=0,0,AL55+'TD Calc. NLI (Monthly)'!AM69)</f>
        <v>0</v>
      </c>
      <c r="AN55" s="153">
        <f>IF('TD Calc. NLI (Monthly)'!AN69=0,0,AM55+'TD Calc. NLI (Monthly)'!AN69)</f>
        <v>0</v>
      </c>
      <c r="AO55" s="197">
        <f t="shared" si="111"/>
        <v>0</v>
      </c>
      <c r="AP55" s="197">
        <f t="shared" ref="AP55:BQ55" si="114">AP39+AO55</f>
        <v>0</v>
      </c>
      <c r="AQ55" s="197">
        <f t="shared" si="114"/>
        <v>1476.86</v>
      </c>
      <c r="AR55" s="197">
        <f t="shared" si="114"/>
        <v>11105.29</v>
      </c>
      <c r="AS55" s="197">
        <f t="shared" si="114"/>
        <v>23610.9</v>
      </c>
      <c r="AT55" s="197">
        <f t="shared" si="114"/>
        <v>34971.800000000003</v>
      </c>
      <c r="AU55" s="197">
        <f t="shared" si="114"/>
        <v>43384.86</v>
      </c>
      <c r="AV55" s="197">
        <f t="shared" si="114"/>
        <v>47940.65</v>
      </c>
      <c r="AW55" s="197">
        <f t="shared" si="114"/>
        <v>52071.47</v>
      </c>
      <c r="AX55" s="197">
        <f t="shared" si="114"/>
        <v>56434.82</v>
      </c>
      <c r="AY55" s="197">
        <f t="shared" si="114"/>
        <v>61120.41</v>
      </c>
      <c r="AZ55" s="197">
        <f t="shared" si="114"/>
        <v>64854.68</v>
      </c>
      <c r="BA55" s="197">
        <f t="shared" si="114"/>
        <v>69029.509999999995</v>
      </c>
      <c r="BB55" s="197">
        <f t="shared" si="114"/>
        <v>69029.509999999995</v>
      </c>
      <c r="BC55" s="197">
        <f t="shared" si="114"/>
        <v>69029.509999999995</v>
      </c>
      <c r="BD55" s="197">
        <f t="shared" si="114"/>
        <v>69029.509999999995</v>
      </c>
      <c r="BE55" s="197">
        <f t="shared" si="114"/>
        <v>69029.509999999995</v>
      </c>
      <c r="BF55" s="197">
        <f t="shared" si="114"/>
        <v>85843.09</v>
      </c>
      <c r="BG55" s="197">
        <f t="shared" si="114"/>
        <v>105230.48999999999</v>
      </c>
      <c r="BH55" s="197">
        <f t="shared" si="114"/>
        <v>112015.56</v>
      </c>
      <c r="BI55" s="197">
        <f t="shared" si="114"/>
        <v>118182.79</v>
      </c>
      <c r="BJ55" s="197">
        <f t="shared" si="114"/>
        <v>127769.78</v>
      </c>
      <c r="BK55" s="197">
        <f t="shared" si="114"/>
        <v>140267.35999999999</v>
      </c>
      <c r="BL55" s="197">
        <f t="shared" si="114"/>
        <v>150310.66999999998</v>
      </c>
      <c r="BM55" s="197">
        <f t="shared" si="114"/>
        <v>160806.71999999997</v>
      </c>
      <c r="BN55" s="197">
        <f t="shared" si="114"/>
        <v>170582.67999999996</v>
      </c>
      <c r="BO55" s="197">
        <f t="shared" si="114"/>
        <v>184110.32999999996</v>
      </c>
      <c r="BP55" s="197">
        <f t="shared" si="114"/>
        <v>220605.17999999996</v>
      </c>
      <c r="BQ55" s="198">
        <f t="shared" si="114"/>
        <v>268285.14999999997</v>
      </c>
      <c r="BR55" s="201">
        <f t="shared" si="98"/>
        <v>313573.58999999997</v>
      </c>
      <c r="BS55" s="201">
        <f t="shared" si="98"/>
        <v>343059.99</v>
      </c>
      <c r="BT55" s="201">
        <f t="shared" si="98"/>
        <v>354893.27999999997</v>
      </c>
      <c r="BU55" s="201">
        <f t="shared" si="98"/>
        <v>365267.86</v>
      </c>
      <c r="BV55" s="201">
        <f t="shared" si="98"/>
        <v>377325.31</v>
      </c>
      <c r="BW55" s="201">
        <f t="shared" si="98"/>
        <v>390150.1</v>
      </c>
      <c r="BX55" s="201">
        <f t="shared" si="98"/>
        <v>400480.27999999997</v>
      </c>
      <c r="BY55" s="242">
        <f t="shared" si="99"/>
        <v>400480.27999999997</v>
      </c>
      <c r="BZ55" s="201">
        <f t="shared" si="100"/>
        <v>400480.27999999997</v>
      </c>
      <c r="CA55" s="201">
        <f t="shared" si="101"/>
        <v>400480.27999999997</v>
      </c>
      <c r="CB55" s="201">
        <f t="shared" si="102"/>
        <v>400480.27999999997</v>
      </c>
      <c r="CC55" s="201">
        <f t="shared" si="103"/>
        <v>400480.27999999997</v>
      </c>
      <c r="CD55" s="201">
        <f t="shared" si="104"/>
        <v>400480.27999999997</v>
      </c>
      <c r="CE55" s="201">
        <f t="shared" si="105"/>
        <v>400480.27999999997</v>
      </c>
      <c r="CF55" s="201">
        <f t="shared" si="106"/>
        <v>400480.27999999997</v>
      </c>
      <c r="CG55" s="201">
        <f t="shared" si="107"/>
        <v>400480.27999999997</v>
      </c>
      <c r="CH55" s="201">
        <f t="shared" si="108"/>
        <v>400480.27999999997</v>
      </c>
      <c r="CI55" s="201">
        <f t="shared" si="109"/>
        <v>400480.27999999997</v>
      </c>
      <c r="CJ55" s="201">
        <f t="shared" si="110"/>
        <v>400480.27999999997</v>
      </c>
    </row>
    <row r="56" spans="1:88" s="150" customFormat="1" x14ac:dyDescent="0.35">
      <c r="A56" s="207"/>
      <c r="B56" s="171" t="s">
        <v>40</v>
      </c>
      <c r="C56" s="153"/>
      <c r="D56" s="153"/>
      <c r="E56" s="153">
        <f>IF('TD Calc. NLI (Monthly)'!E70=0,0,'TD Calc. NLI (Monthly)'!E70)</f>
        <v>0</v>
      </c>
      <c r="F56" s="153">
        <f>IF('TD Calc. NLI (Monthly)'!F70=0,0,E56+'TD Calc. NLI (Monthly)'!F70)</f>
        <v>0</v>
      </c>
      <c r="G56" s="153">
        <f>IF('TD Calc. NLI (Monthly)'!G70=0,0,F56+'TD Calc. NLI (Monthly)'!G70)</f>
        <v>0</v>
      </c>
      <c r="H56" s="153">
        <f>IF('TD Calc. NLI (Monthly)'!H70=0,0,G56+'TD Calc. NLI (Monthly)'!H70)</f>
        <v>0</v>
      </c>
      <c r="I56" s="153">
        <f>IF('TD Calc. NLI (Monthly)'!I70=0,0,H56+'TD Calc. NLI (Monthly)'!I70)</f>
        <v>0</v>
      </c>
      <c r="J56" s="153">
        <f>IF('TD Calc. NLI (Monthly)'!J70=0,0,I56+'TD Calc. NLI (Monthly)'!J70)</f>
        <v>0</v>
      </c>
      <c r="K56" s="153">
        <f>IF('TD Calc. NLI (Monthly)'!K70=0,0,J56+'TD Calc. NLI (Monthly)'!K70)</f>
        <v>0</v>
      </c>
      <c r="L56" s="153">
        <f>IF('TD Calc. NLI (Monthly)'!L70=0,0,K56+'TD Calc. NLI (Monthly)'!L70)</f>
        <v>0</v>
      </c>
      <c r="M56" s="153">
        <f>IF('TD Calc. NLI (Monthly)'!M70=0,0,L56+'TD Calc. NLI (Monthly)'!M70)</f>
        <v>0</v>
      </c>
      <c r="N56" s="153">
        <f>IF('TD Calc. NLI (Monthly)'!N70=0,0,M56+'TD Calc. NLI (Monthly)'!N70)</f>
        <v>0</v>
      </c>
      <c r="O56" s="153">
        <f>IF('TD Calc. NLI (Monthly)'!O70=0,0,N56+'TD Calc. NLI (Monthly)'!O70)</f>
        <v>0</v>
      </c>
      <c r="P56" s="153">
        <f>IF('TD Calc. NLI (Monthly)'!P70=0,0,O56+'TD Calc. NLI (Monthly)'!P70)</f>
        <v>0</v>
      </c>
      <c r="Q56" s="153">
        <f>IF('TD Calc. NLI (Monthly)'!Q70=0,0,P56+'TD Calc. NLI (Monthly)'!Q70)</f>
        <v>0</v>
      </c>
      <c r="R56" s="153">
        <f>IF('TD Calc. NLI (Monthly)'!R70=0,0,Q56+'TD Calc. NLI (Monthly)'!R70)</f>
        <v>0</v>
      </c>
      <c r="S56" s="153">
        <f>IF('TD Calc. NLI (Monthly)'!S70=0,0,R56+'TD Calc. NLI (Monthly)'!S70)</f>
        <v>0</v>
      </c>
      <c r="T56" s="153">
        <f>IF('TD Calc. NLI (Monthly)'!T70=0,0,S56+'TD Calc. NLI (Monthly)'!T70)</f>
        <v>0</v>
      </c>
      <c r="U56" s="153">
        <f>IF('TD Calc. NLI (Monthly)'!U70=0,0,T56+'TD Calc. NLI (Monthly)'!U70)</f>
        <v>0</v>
      </c>
      <c r="V56" s="153">
        <f>IF('TD Calc. NLI (Monthly)'!V70=0,0,U56+'TD Calc. NLI (Monthly)'!V70)</f>
        <v>0</v>
      </c>
      <c r="W56" s="153">
        <f>IF('TD Calc. NLI (Monthly)'!W70=0,0,V56+'TD Calc. NLI (Monthly)'!W70)</f>
        <v>0</v>
      </c>
      <c r="X56" s="153">
        <f>IF('TD Calc. NLI (Monthly)'!X70=0,0,W56+'TD Calc. NLI (Monthly)'!X70)</f>
        <v>0</v>
      </c>
      <c r="Y56" s="153">
        <f>IF('TD Calc. NLI (Monthly)'!Y70=0,0,X56+'TD Calc. NLI (Monthly)'!Y70)</f>
        <v>0</v>
      </c>
      <c r="Z56" s="153">
        <f>IF('TD Calc. NLI (Monthly)'!Z70=0,0,Y56+'TD Calc. NLI (Monthly)'!Z70)</f>
        <v>0</v>
      </c>
      <c r="AA56" s="153">
        <f>IF('TD Calc. NLI (Monthly)'!AA70=0,0,Z56+'TD Calc. NLI (Monthly)'!AA70)</f>
        <v>0</v>
      </c>
      <c r="AB56" s="153">
        <f>IF('TD Calc. NLI (Monthly)'!AB70=0,0,AA56+'TD Calc. NLI (Monthly)'!AB70)</f>
        <v>0</v>
      </c>
      <c r="AC56" s="153">
        <f>IF('TD Calc. NLI (Monthly)'!AC70=0,0,AB56+'TD Calc. NLI (Monthly)'!AC70)</f>
        <v>0</v>
      </c>
      <c r="AD56" s="153">
        <f>IF('TD Calc. NLI (Monthly)'!AD70=0,0,AC56+'TD Calc. NLI (Monthly)'!AD70)</f>
        <v>0</v>
      </c>
      <c r="AE56" s="153">
        <f>IF('TD Calc. NLI (Monthly)'!AE70=0,0,AD56+'TD Calc. NLI (Monthly)'!AE70)</f>
        <v>0</v>
      </c>
      <c r="AF56" s="153">
        <f>IF('TD Calc. NLI (Monthly)'!AF70=0,0,AE56+'TD Calc. NLI (Monthly)'!AF70)</f>
        <v>0</v>
      </c>
      <c r="AG56" s="153">
        <f>IF('TD Calc. NLI (Monthly)'!AG70=0,0,AF56+'TD Calc. NLI (Monthly)'!AG70)</f>
        <v>0</v>
      </c>
      <c r="AH56" s="153">
        <f>IF('TD Calc. NLI (Monthly)'!AH70=0,0,AG56+'TD Calc. NLI (Monthly)'!AH70)</f>
        <v>0</v>
      </c>
      <c r="AI56" s="153">
        <f>IF('TD Calc. NLI (Monthly)'!AI70=0,0,AH56+'TD Calc. NLI (Monthly)'!AI70)</f>
        <v>0</v>
      </c>
      <c r="AJ56" s="153">
        <f>IF('TD Calc. NLI (Monthly)'!AJ70=0,0,AI56+'TD Calc. NLI (Monthly)'!AJ70)</f>
        <v>0</v>
      </c>
      <c r="AK56" s="153">
        <f>IF('TD Calc. NLI (Monthly)'!AK70=0,0,AJ56+'TD Calc. NLI (Monthly)'!AK70)</f>
        <v>0</v>
      </c>
      <c r="AL56" s="153">
        <f>IF('TD Calc. NLI (Monthly)'!AL70=0,0,AK56+'TD Calc. NLI (Monthly)'!AL70)</f>
        <v>0</v>
      </c>
      <c r="AM56" s="153">
        <f>IF('TD Calc. NLI (Monthly)'!AM70=0,0,AL56+'TD Calc. NLI (Monthly)'!AM70)</f>
        <v>0</v>
      </c>
      <c r="AN56" s="153">
        <f>IF('TD Calc. NLI (Monthly)'!AN70=0,0,AM56+'TD Calc. NLI (Monthly)'!AN70)</f>
        <v>0</v>
      </c>
      <c r="AO56" s="197">
        <f t="shared" si="111"/>
        <v>0</v>
      </c>
      <c r="AP56" s="197">
        <f t="shared" ref="AP56:BQ56" si="115">AP40+AO56</f>
        <v>0</v>
      </c>
      <c r="AQ56" s="197">
        <f t="shared" si="115"/>
        <v>0</v>
      </c>
      <c r="AR56" s="197">
        <f t="shared" si="115"/>
        <v>0</v>
      </c>
      <c r="AS56" s="197">
        <f t="shared" si="115"/>
        <v>0</v>
      </c>
      <c r="AT56" s="197">
        <f t="shared" si="115"/>
        <v>0</v>
      </c>
      <c r="AU56" s="197">
        <f t="shared" si="115"/>
        <v>0</v>
      </c>
      <c r="AV56" s="197">
        <f t="shared" si="115"/>
        <v>190.94</v>
      </c>
      <c r="AW56" s="197">
        <f t="shared" si="115"/>
        <v>497.42</v>
      </c>
      <c r="AX56" s="197">
        <f t="shared" si="115"/>
        <v>817.44</v>
      </c>
      <c r="AY56" s="197">
        <f t="shared" si="115"/>
        <v>1163.45</v>
      </c>
      <c r="AZ56" s="197">
        <f t="shared" si="115"/>
        <v>1454.53</v>
      </c>
      <c r="BA56" s="197">
        <f t="shared" si="115"/>
        <v>1758.71</v>
      </c>
      <c r="BB56" s="197">
        <f t="shared" si="115"/>
        <v>1758.71</v>
      </c>
      <c r="BC56" s="197">
        <f t="shared" si="115"/>
        <v>1758.71</v>
      </c>
      <c r="BD56" s="197">
        <f t="shared" si="115"/>
        <v>1758.71</v>
      </c>
      <c r="BE56" s="197">
        <f t="shared" si="115"/>
        <v>1758.71</v>
      </c>
      <c r="BF56" s="197">
        <f t="shared" si="115"/>
        <v>1758.71</v>
      </c>
      <c r="BG56" s="197">
        <f t="shared" si="115"/>
        <v>1758.71</v>
      </c>
      <c r="BH56" s="197">
        <f t="shared" si="115"/>
        <v>1758.71</v>
      </c>
      <c r="BI56" s="197">
        <f t="shared" si="115"/>
        <v>1758.71</v>
      </c>
      <c r="BJ56" s="197">
        <f t="shared" si="115"/>
        <v>1758.71</v>
      </c>
      <c r="BK56" s="197">
        <f t="shared" si="115"/>
        <v>1758.71</v>
      </c>
      <c r="BL56" s="197">
        <f t="shared" si="115"/>
        <v>1758.71</v>
      </c>
      <c r="BM56" s="197">
        <f t="shared" si="115"/>
        <v>1758.71</v>
      </c>
      <c r="BN56" s="197">
        <f t="shared" si="115"/>
        <v>1758.71</v>
      </c>
      <c r="BO56" s="197">
        <f t="shared" si="115"/>
        <v>1758.71</v>
      </c>
      <c r="BP56" s="197">
        <f t="shared" si="115"/>
        <v>1758.71</v>
      </c>
      <c r="BQ56" s="198">
        <f t="shared" si="115"/>
        <v>1758.71</v>
      </c>
      <c r="BR56" s="201">
        <f t="shared" si="98"/>
        <v>1657.56</v>
      </c>
      <c r="BS56" s="201">
        <f t="shared" si="98"/>
        <v>1549.3999999999999</v>
      </c>
      <c r="BT56" s="201">
        <f>BT48+BS56</f>
        <v>1481.8799999999999</v>
      </c>
      <c r="BU56" s="201">
        <f>BU48+BT56</f>
        <v>1427.6899999999998</v>
      </c>
      <c r="BV56" s="201">
        <f>BV48+BU56</f>
        <v>1371.11</v>
      </c>
      <c r="BW56" s="201">
        <f>BW48+BV56</f>
        <v>1309.9299999999998</v>
      </c>
      <c r="BX56" s="201">
        <f>BX48+BW56</f>
        <v>1258.4599999999998</v>
      </c>
      <c r="BY56" s="242">
        <f t="shared" si="99"/>
        <v>1258.4599999999998</v>
      </c>
      <c r="BZ56" s="201">
        <f t="shared" si="100"/>
        <v>1258.4599999999998</v>
      </c>
      <c r="CA56" s="201">
        <f t="shared" si="101"/>
        <v>1258.4599999999998</v>
      </c>
      <c r="CB56" s="201">
        <f t="shared" si="102"/>
        <v>1258.4599999999998</v>
      </c>
      <c r="CC56" s="201">
        <f t="shared" si="103"/>
        <v>1258.4599999999998</v>
      </c>
      <c r="CD56" s="201">
        <f t="shared" si="104"/>
        <v>1258.4599999999998</v>
      </c>
      <c r="CE56" s="201">
        <f t="shared" si="105"/>
        <v>1258.4599999999998</v>
      </c>
      <c r="CF56" s="201">
        <f t="shared" si="106"/>
        <v>1258.4599999999998</v>
      </c>
      <c r="CG56" s="201">
        <f t="shared" si="107"/>
        <v>1258.4599999999998</v>
      </c>
      <c r="CH56" s="201">
        <f t="shared" si="108"/>
        <v>1258.4599999999998</v>
      </c>
      <c r="CI56" s="201">
        <f t="shared" si="109"/>
        <v>1258.4599999999998</v>
      </c>
      <c r="CJ56" s="201">
        <f t="shared" si="110"/>
        <v>1258.4599999999998</v>
      </c>
    </row>
    <row r="57" spans="1:88" s="42" customFormat="1" x14ac:dyDescent="0.35">
      <c r="A57" s="208"/>
      <c r="B57" s="89" t="s">
        <v>61</v>
      </c>
      <c r="C57" s="95"/>
      <c r="D57" s="95"/>
      <c r="E57" s="95">
        <f>(SUM(E52:E56))</f>
        <v>0</v>
      </c>
      <c r="F57" s="95">
        <f>(SUM(F52:F56))</f>
        <v>0</v>
      </c>
      <c r="G57" s="95">
        <f>(SUM(G52:G56))</f>
        <v>0</v>
      </c>
      <c r="H57" s="95">
        <f t="shared" ref="H57:J57" si="116">(SUM(H52:H56))</f>
        <v>0</v>
      </c>
      <c r="I57" s="95">
        <f t="shared" si="116"/>
        <v>0</v>
      </c>
      <c r="J57" s="95">
        <f t="shared" si="116"/>
        <v>0</v>
      </c>
      <c r="K57" s="95">
        <f>(SUM(K52:K56))</f>
        <v>0</v>
      </c>
      <c r="L57" s="95">
        <f>(SUM(L52:L56))</f>
        <v>0</v>
      </c>
      <c r="M57" s="95">
        <f t="shared" ref="M57:BR57" si="117">(SUM(M52:M56))</f>
        <v>0</v>
      </c>
      <c r="N57" s="95">
        <f t="shared" si="117"/>
        <v>0</v>
      </c>
      <c r="O57" s="95">
        <f t="shared" si="117"/>
        <v>0</v>
      </c>
      <c r="P57" s="95">
        <f t="shared" si="117"/>
        <v>0</v>
      </c>
      <c r="Q57" s="95">
        <f t="shared" si="117"/>
        <v>0</v>
      </c>
      <c r="R57" s="95">
        <f t="shared" si="117"/>
        <v>0</v>
      </c>
      <c r="S57" s="95">
        <f t="shared" si="117"/>
        <v>0</v>
      </c>
      <c r="T57" s="95">
        <f t="shared" si="117"/>
        <v>0</v>
      </c>
      <c r="U57" s="95">
        <f t="shared" si="117"/>
        <v>0</v>
      </c>
      <c r="V57" s="95">
        <f t="shared" si="117"/>
        <v>0</v>
      </c>
      <c r="W57" s="95">
        <f t="shared" si="117"/>
        <v>0</v>
      </c>
      <c r="X57" s="95">
        <f t="shared" si="117"/>
        <v>0</v>
      </c>
      <c r="Y57" s="95">
        <f t="shared" si="117"/>
        <v>0</v>
      </c>
      <c r="Z57" s="95">
        <f t="shared" si="117"/>
        <v>0</v>
      </c>
      <c r="AA57" s="95">
        <f t="shared" si="117"/>
        <v>0</v>
      </c>
      <c r="AB57" s="95">
        <f t="shared" si="117"/>
        <v>0</v>
      </c>
      <c r="AC57" s="95">
        <f t="shared" si="117"/>
        <v>0</v>
      </c>
      <c r="AD57" s="95">
        <f t="shared" si="117"/>
        <v>0</v>
      </c>
      <c r="AE57" s="95">
        <f t="shared" si="117"/>
        <v>0</v>
      </c>
      <c r="AF57" s="95">
        <f t="shared" si="117"/>
        <v>0</v>
      </c>
      <c r="AG57" s="95">
        <f t="shared" si="117"/>
        <v>0</v>
      </c>
      <c r="AH57" s="95">
        <f t="shared" si="117"/>
        <v>0</v>
      </c>
      <c r="AI57" s="95">
        <f t="shared" si="117"/>
        <v>0</v>
      </c>
      <c r="AJ57" s="95">
        <f t="shared" si="117"/>
        <v>0</v>
      </c>
      <c r="AK57" s="95">
        <f t="shared" si="117"/>
        <v>0</v>
      </c>
      <c r="AL57" s="95">
        <f t="shared" si="117"/>
        <v>0</v>
      </c>
      <c r="AM57" s="95">
        <f t="shared" si="117"/>
        <v>0</v>
      </c>
      <c r="AN57" s="95">
        <f t="shared" si="117"/>
        <v>0</v>
      </c>
      <c r="AO57" s="195">
        <f t="shared" si="117"/>
        <v>0</v>
      </c>
      <c r="AP57" s="195">
        <f t="shared" si="117"/>
        <v>1032.57</v>
      </c>
      <c r="AQ57" s="195">
        <f t="shared" si="117"/>
        <v>6572.6500000000005</v>
      </c>
      <c r="AR57" s="195">
        <f t="shared" si="117"/>
        <v>36844.5</v>
      </c>
      <c r="AS57" s="195">
        <f t="shared" si="117"/>
        <v>86238.56</v>
      </c>
      <c r="AT57" s="195">
        <f t="shared" si="117"/>
        <v>138542.78000000003</v>
      </c>
      <c r="AU57" s="195">
        <f t="shared" si="117"/>
        <v>181112.86</v>
      </c>
      <c r="AV57" s="195">
        <f t="shared" si="117"/>
        <v>204150.46</v>
      </c>
      <c r="AW57" s="195">
        <f t="shared" si="117"/>
        <v>225442.01</v>
      </c>
      <c r="AX57" s="195">
        <f t="shared" si="117"/>
        <v>249943.32</v>
      </c>
      <c r="AY57" s="195">
        <f t="shared" si="117"/>
        <v>276863.76000000007</v>
      </c>
      <c r="AZ57" s="195">
        <f t="shared" si="117"/>
        <v>299267.60000000003</v>
      </c>
      <c r="BA57" s="195">
        <f t="shared" si="117"/>
        <v>323487.15000000002</v>
      </c>
      <c r="BB57" s="195">
        <f t="shared" si="117"/>
        <v>325773.46000000002</v>
      </c>
      <c r="BC57" s="195">
        <f t="shared" si="117"/>
        <v>328434.33</v>
      </c>
      <c r="BD57" s="195">
        <f t="shared" si="117"/>
        <v>340657.64000000007</v>
      </c>
      <c r="BE57" s="195">
        <f t="shared" si="117"/>
        <v>363510.82000000007</v>
      </c>
      <c r="BF57" s="195">
        <f t="shared" si="117"/>
        <v>400864.6700000001</v>
      </c>
      <c r="BG57" s="195">
        <f t="shared" si="117"/>
        <v>435274.28000000009</v>
      </c>
      <c r="BH57" s="195">
        <f t="shared" si="117"/>
        <v>448770.44000000012</v>
      </c>
      <c r="BI57" s="195">
        <f t="shared" si="117"/>
        <v>461640.51000000013</v>
      </c>
      <c r="BJ57" s="195">
        <f t="shared" si="117"/>
        <v>479354.5400000001</v>
      </c>
      <c r="BK57" s="195">
        <f t="shared" si="117"/>
        <v>500181.4200000001</v>
      </c>
      <c r="BL57" s="195">
        <f t="shared" si="117"/>
        <v>519280.64000000007</v>
      </c>
      <c r="BM57" s="195">
        <f t="shared" si="117"/>
        <v>540702.10000000009</v>
      </c>
      <c r="BN57" s="195">
        <f t="shared" si="117"/>
        <v>559870.48</v>
      </c>
      <c r="BO57" s="195">
        <f t="shared" si="117"/>
        <v>585335.57000000007</v>
      </c>
      <c r="BP57" s="195">
        <f t="shared" si="117"/>
        <v>655696.12</v>
      </c>
      <c r="BQ57" s="196">
        <f t="shared" si="117"/>
        <v>746898.26</v>
      </c>
      <c r="BR57" s="194">
        <f t="shared" si="117"/>
        <v>831397.5</v>
      </c>
      <c r="BS57" s="194">
        <f t="shared" ref="BS57:BT57" si="118">(SUM(BS52:BS56))</f>
        <v>885349.35000000009</v>
      </c>
      <c r="BT57" s="194">
        <f t="shared" si="118"/>
        <v>907260.46000000008</v>
      </c>
      <c r="BU57" s="194">
        <f t="shared" ref="BU57:BV57" si="119">(SUM(BU52:BU56))</f>
        <v>927886.54</v>
      </c>
      <c r="BV57" s="194">
        <f t="shared" si="119"/>
        <v>952661.8400000002</v>
      </c>
      <c r="BW57" s="194">
        <f t="shared" ref="BW57:BX57" si="120">(SUM(BW52:BW56))</f>
        <v>978491.86000000022</v>
      </c>
      <c r="BX57" s="194">
        <f t="shared" si="120"/>
        <v>999715.75000000023</v>
      </c>
      <c r="BY57" s="243">
        <f t="shared" ref="BY57:CJ57" si="121">(SUM(BY52:BY56))</f>
        <v>999715.75000000023</v>
      </c>
      <c r="BZ57" s="194">
        <f t="shared" si="121"/>
        <v>999715.75000000023</v>
      </c>
      <c r="CA57" s="194">
        <f t="shared" si="121"/>
        <v>999715.75000000023</v>
      </c>
      <c r="CB57" s="194">
        <f t="shared" si="121"/>
        <v>999715.75000000023</v>
      </c>
      <c r="CC57" s="194">
        <f t="shared" si="121"/>
        <v>999715.75000000023</v>
      </c>
      <c r="CD57" s="194">
        <f t="shared" si="121"/>
        <v>999715.75000000023</v>
      </c>
      <c r="CE57" s="194">
        <f t="shared" si="121"/>
        <v>999715.75000000023</v>
      </c>
      <c r="CF57" s="194">
        <f t="shared" si="121"/>
        <v>999715.75000000023</v>
      </c>
      <c r="CG57" s="194">
        <f t="shared" si="121"/>
        <v>999715.75000000023</v>
      </c>
      <c r="CH57" s="194">
        <f t="shared" si="121"/>
        <v>999715.75000000023</v>
      </c>
      <c r="CI57" s="194">
        <f t="shared" si="121"/>
        <v>999715.75000000023</v>
      </c>
      <c r="CJ57" s="194">
        <f t="shared" si="121"/>
        <v>999715.75000000023</v>
      </c>
    </row>
    <row r="58" spans="1:88" s="192" customFormat="1" x14ac:dyDescent="0.35">
      <c r="A58" s="188"/>
      <c r="B58" s="189"/>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1"/>
      <c r="BR58" s="190"/>
      <c r="BS58" s="190"/>
      <c r="BT58" s="190"/>
      <c r="BU58" s="190"/>
      <c r="BV58" s="190"/>
      <c r="BW58" s="190"/>
      <c r="BX58" s="190"/>
      <c r="BY58" s="238" t="s">
        <v>190</v>
      </c>
      <c r="BZ58" s="239"/>
      <c r="CA58" s="239"/>
      <c r="CB58" s="239"/>
      <c r="CC58" s="239"/>
      <c r="CD58" s="190"/>
      <c r="CE58" s="190"/>
      <c r="CF58" s="190"/>
      <c r="CG58" s="190"/>
      <c r="CH58" s="190"/>
      <c r="CI58" s="190"/>
      <c r="CJ58" s="190"/>
    </row>
    <row r="59" spans="1:88" x14ac:dyDescent="0.35">
      <c r="BL59" s="187" t="s">
        <v>145</v>
      </c>
      <c r="BM59" s="187"/>
      <c r="BQ59" s="193"/>
      <c r="BR59" s="154"/>
      <c r="BU59" s="134"/>
      <c r="BV59" s="134"/>
      <c r="BW59" s="134"/>
      <c r="BX59" s="134"/>
    </row>
    <row r="60" spans="1:88" s="134" customFormat="1" x14ac:dyDescent="0.35">
      <c r="BL60" s="186" t="s">
        <v>146</v>
      </c>
      <c r="BM60" s="185">
        <v>746898.26</v>
      </c>
      <c r="BP60" s="183" t="s">
        <v>155</v>
      </c>
      <c r="BQ60" s="156">
        <f>SUM($AO49:BQ49)</f>
        <v>727897.07000000007</v>
      </c>
      <c r="BR60" s="156">
        <f>SUM($AO49:BR49)</f>
        <v>812396.31</v>
      </c>
      <c r="BS60" s="156">
        <f>SUM($AO49:BS49)</f>
        <v>866348.16</v>
      </c>
      <c r="BT60" s="156">
        <f>SUM($AO49:BT49)</f>
        <v>888259.27</v>
      </c>
      <c r="BU60" s="156">
        <f>SUM($AO49:BU49)</f>
        <v>908885.35</v>
      </c>
      <c r="BV60" s="156">
        <f>SUM($AO49:BV49)</f>
        <v>933660.65</v>
      </c>
      <c r="BW60" s="156">
        <f>SUM($AO49:BW49)</f>
        <v>959490.67</v>
      </c>
      <c r="BX60" s="156">
        <f>SUM($AO49:BX49)</f>
        <v>980714.56</v>
      </c>
      <c r="BY60" s="156">
        <f>SUM($AO49:BY49)</f>
        <v>980714.56</v>
      </c>
      <c r="BZ60" s="156">
        <f>SUM($AO49:BZ49)</f>
        <v>980714.56</v>
      </c>
      <c r="CA60" s="156">
        <f>SUM($AO49:CA49)</f>
        <v>980714.56</v>
      </c>
      <c r="CB60" s="156">
        <f>SUM($AO49:CB49)</f>
        <v>980714.56</v>
      </c>
      <c r="CC60" s="156">
        <f>SUM($AO49:CC49)</f>
        <v>980714.56</v>
      </c>
      <c r="CD60" s="156">
        <f>SUM($AO49:CD49)</f>
        <v>980714.56</v>
      </c>
      <c r="CE60" s="156">
        <f>SUM($AO49:CE49)</f>
        <v>980714.56</v>
      </c>
      <c r="CF60" s="156">
        <f>SUM($AO49:CF49)</f>
        <v>980714.56</v>
      </c>
      <c r="CG60" s="156">
        <f>SUM($AO49:CG49)</f>
        <v>980714.56</v>
      </c>
      <c r="CH60" s="156">
        <f>SUM($AO49:CH49)</f>
        <v>980714.56</v>
      </c>
      <c r="CI60" s="156">
        <f>SUM($AO49:CI49)</f>
        <v>980714.56</v>
      </c>
      <c r="CJ60" s="156">
        <f>SUM($AO49:CJ49)</f>
        <v>980714.56</v>
      </c>
    </row>
    <row r="61" spans="1:88" s="134" customFormat="1" x14ac:dyDescent="0.35">
      <c r="BL61" s="186" t="s">
        <v>144</v>
      </c>
      <c r="BM61" s="185">
        <v>-19001.189999999944</v>
      </c>
      <c r="BP61" s="183" t="s">
        <v>157</v>
      </c>
      <c r="BQ61" s="156">
        <f t="shared" ref="BQ61:BV61" si="122">BQ57</f>
        <v>746898.26</v>
      </c>
      <c r="BR61" s="156">
        <f t="shared" si="122"/>
        <v>831397.5</v>
      </c>
      <c r="BS61" s="156">
        <f t="shared" si="122"/>
        <v>885349.35000000009</v>
      </c>
      <c r="BT61" s="156">
        <f t="shared" si="122"/>
        <v>907260.46000000008</v>
      </c>
      <c r="BU61" s="156">
        <f t="shared" si="122"/>
        <v>927886.54</v>
      </c>
      <c r="BV61" s="156">
        <f t="shared" si="122"/>
        <v>952661.8400000002</v>
      </c>
      <c r="BW61" s="156">
        <f t="shared" ref="BW61:BX61" si="123">BW57</f>
        <v>978491.86000000022</v>
      </c>
      <c r="BX61" s="156">
        <f t="shared" si="123"/>
        <v>999715.75000000023</v>
      </c>
      <c r="BY61" s="156">
        <f t="shared" ref="BY61:CJ61" si="124">BY57</f>
        <v>999715.75000000023</v>
      </c>
      <c r="BZ61" s="156">
        <f t="shared" si="124"/>
        <v>999715.75000000023</v>
      </c>
      <c r="CA61" s="156">
        <f t="shared" si="124"/>
        <v>999715.75000000023</v>
      </c>
      <c r="CB61" s="156">
        <f t="shared" si="124"/>
        <v>999715.75000000023</v>
      </c>
      <c r="CC61" s="156">
        <f t="shared" si="124"/>
        <v>999715.75000000023</v>
      </c>
      <c r="CD61" s="156">
        <f t="shared" si="124"/>
        <v>999715.75000000023</v>
      </c>
      <c r="CE61" s="156">
        <f t="shared" si="124"/>
        <v>999715.75000000023</v>
      </c>
      <c r="CF61" s="156">
        <f t="shared" si="124"/>
        <v>999715.75000000023</v>
      </c>
      <c r="CG61" s="156">
        <f t="shared" si="124"/>
        <v>999715.75000000023</v>
      </c>
      <c r="CH61" s="156">
        <f t="shared" si="124"/>
        <v>999715.75000000023</v>
      </c>
      <c r="CI61" s="156">
        <f t="shared" si="124"/>
        <v>999715.75000000023</v>
      </c>
      <c r="CJ61" s="156">
        <f t="shared" si="124"/>
        <v>999715.75000000023</v>
      </c>
    </row>
    <row r="62" spans="1:88" s="134" customFormat="1" x14ac:dyDescent="0.35">
      <c r="BL62" s="183" t="s">
        <v>143</v>
      </c>
      <c r="BM62" s="184">
        <f>BR49</f>
        <v>84499.24</v>
      </c>
      <c r="BP62" s="183" t="s">
        <v>140</v>
      </c>
      <c r="BQ62" s="156">
        <f t="shared" ref="BQ62:BV62" si="125">BQ60-BQ61</f>
        <v>-19001.189999999944</v>
      </c>
      <c r="BR62" s="156">
        <f t="shared" si="125"/>
        <v>-19001.189999999944</v>
      </c>
      <c r="BS62" s="156">
        <f t="shared" si="125"/>
        <v>-19001.190000000061</v>
      </c>
      <c r="BT62" s="156">
        <f t="shared" si="125"/>
        <v>-19001.190000000061</v>
      </c>
      <c r="BU62" s="156">
        <f t="shared" si="125"/>
        <v>-19001.190000000061</v>
      </c>
      <c r="BV62" s="156">
        <f t="shared" si="125"/>
        <v>-19001.190000000177</v>
      </c>
      <c r="BW62" s="156">
        <f t="shared" ref="BW62:BX62" si="126">BW60-BW61</f>
        <v>-19001.190000000177</v>
      </c>
      <c r="BX62" s="156">
        <f t="shared" si="126"/>
        <v>-19001.190000000177</v>
      </c>
      <c r="BY62" s="156">
        <f t="shared" ref="BY62:CJ62" si="127">BY60-BY61</f>
        <v>-19001.190000000177</v>
      </c>
      <c r="BZ62" s="156">
        <f t="shared" si="127"/>
        <v>-19001.190000000177</v>
      </c>
      <c r="CA62" s="156">
        <f t="shared" si="127"/>
        <v>-19001.190000000177</v>
      </c>
      <c r="CB62" s="156">
        <f t="shared" si="127"/>
        <v>-19001.190000000177</v>
      </c>
      <c r="CC62" s="156">
        <f t="shared" si="127"/>
        <v>-19001.190000000177</v>
      </c>
      <c r="CD62" s="156">
        <f t="shared" si="127"/>
        <v>-19001.190000000177</v>
      </c>
      <c r="CE62" s="156">
        <f t="shared" si="127"/>
        <v>-19001.190000000177</v>
      </c>
      <c r="CF62" s="156">
        <f t="shared" si="127"/>
        <v>-19001.190000000177</v>
      </c>
      <c r="CG62" s="156">
        <f t="shared" si="127"/>
        <v>-19001.190000000177</v>
      </c>
      <c r="CH62" s="156">
        <f t="shared" si="127"/>
        <v>-19001.190000000177</v>
      </c>
      <c r="CI62" s="156">
        <f t="shared" si="127"/>
        <v>-19001.190000000177</v>
      </c>
      <c r="CJ62" s="156">
        <f t="shared" si="127"/>
        <v>-19001.190000000177</v>
      </c>
    </row>
    <row r="63" spans="1:88" s="134" customFormat="1" x14ac:dyDescent="0.35">
      <c r="BL63" s="183" t="s">
        <v>142</v>
      </c>
      <c r="BM63" s="184">
        <f>BM60+BM61+BM62</f>
        <v>812396.31</v>
      </c>
      <c r="BP63" s="183" t="s">
        <v>141</v>
      </c>
      <c r="BQ63" s="154" t="b">
        <f t="shared" ref="BQ63:BV63" si="128">ROUND(BQ62,-2)=ROUND($BM$61,-2)</f>
        <v>1</v>
      </c>
      <c r="BR63" s="154" t="b">
        <f t="shared" si="128"/>
        <v>1</v>
      </c>
      <c r="BS63" s="154" t="b">
        <f t="shared" si="128"/>
        <v>1</v>
      </c>
      <c r="BT63" s="154" t="b">
        <f t="shared" si="128"/>
        <v>1</v>
      </c>
      <c r="BU63" s="154" t="b">
        <f t="shared" si="128"/>
        <v>1</v>
      </c>
      <c r="BV63" s="154" t="b">
        <f t="shared" si="128"/>
        <v>1</v>
      </c>
      <c r="BW63" s="154" t="b">
        <f t="shared" ref="BW63:BX63" si="129">ROUND(BW62,-2)=ROUND($BM$61,-2)</f>
        <v>1</v>
      </c>
      <c r="BX63" s="154" t="b">
        <f t="shared" si="129"/>
        <v>1</v>
      </c>
      <c r="BY63" s="154" t="b">
        <f t="shared" ref="BY63:CJ63" si="130">ROUND(BY62,-2)=ROUND($BM$61,-2)</f>
        <v>1</v>
      </c>
      <c r="BZ63" s="154" t="b">
        <f t="shared" si="130"/>
        <v>1</v>
      </c>
      <c r="CA63" s="154" t="b">
        <f t="shared" si="130"/>
        <v>1</v>
      </c>
      <c r="CB63" s="154" t="b">
        <f t="shared" si="130"/>
        <v>1</v>
      </c>
      <c r="CC63" s="154" t="b">
        <f t="shared" si="130"/>
        <v>1</v>
      </c>
      <c r="CD63" s="154" t="b">
        <f t="shared" si="130"/>
        <v>1</v>
      </c>
      <c r="CE63" s="154" t="b">
        <f t="shared" si="130"/>
        <v>1</v>
      </c>
      <c r="CF63" s="154" t="b">
        <f t="shared" si="130"/>
        <v>1</v>
      </c>
      <c r="CG63" s="154" t="b">
        <f t="shared" si="130"/>
        <v>1</v>
      </c>
      <c r="CH63" s="154" t="b">
        <f t="shared" si="130"/>
        <v>1</v>
      </c>
      <c r="CI63" s="154" t="b">
        <f t="shared" si="130"/>
        <v>1</v>
      </c>
      <c r="CJ63" s="154" t="b">
        <f t="shared" si="130"/>
        <v>1</v>
      </c>
    </row>
    <row r="64" spans="1:88" s="134" customFormat="1" x14ac:dyDescent="0.35"/>
    <row r="65" s="134"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sheetData>
  <mergeCells count="6">
    <mergeCell ref="BB1:BH1"/>
    <mergeCell ref="A33:B33"/>
    <mergeCell ref="A3:A10"/>
    <mergeCell ref="A15:A22"/>
    <mergeCell ref="A2:M2"/>
    <mergeCell ref="A14:M14"/>
  </mergeCells>
  <pageMargins left="0.7" right="0.7" top="0.75" bottom="0.75" header="0.3" footer="0.3"/>
  <pageSetup orientation="portrait" r:id="rId1"/>
  <headerFooter>
    <oddFooter>&amp;RSchedule ALM - D7.B</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J107"/>
  <sheetViews>
    <sheetView zoomScale="80" zoomScaleNormal="80" workbookViewId="0">
      <pane xSplit="5" topLeftCell="BB1" activePane="topRight" state="frozen"/>
      <selection activeCell="A16" sqref="A16"/>
      <selection pane="topRight" activeCell="BL5" sqref="BL5"/>
    </sheetView>
  </sheetViews>
  <sheetFormatPr defaultColWidth="9.36328125" defaultRowHeight="14.5" x14ac:dyDescent="0.35"/>
  <cols>
    <col min="1" max="1" width="4.36328125" style="56" customWidth="1"/>
    <col min="2" max="2" width="24.6328125" style="56" customWidth="1"/>
    <col min="3" max="4" width="15.36328125" style="56" hidden="1" customWidth="1"/>
    <col min="5" max="5" width="13.6328125" style="56" hidden="1" customWidth="1"/>
    <col min="6" max="9" width="13.6328125" style="56" customWidth="1"/>
    <col min="10" max="10" width="15.36328125" style="56" hidden="1" customWidth="1"/>
    <col min="11" max="12" width="13.6328125" style="56" hidden="1" customWidth="1"/>
    <col min="13" max="13" width="15" style="56" hidden="1" customWidth="1"/>
    <col min="14" max="40" width="13.6328125" style="56" hidden="1" customWidth="1"/>
    <col min="41" max="86" width="13.6328125" style="56" customWidth="1"/>
    <col min="87" max="88" width="10.54296875" style="56" bestFit="1" customWidth="1"/>
    <col min="89" max="16384" width="9.36328125" style="56"/>
  </cols>
  <sheetData>
    <row r="1" spans="1:88" x14ac:dyDescent="0.35">
      <c r="B1" s="90" t="s">
        <v>83</v>
      </c>
      <c r="C1" s="36">
        <v>2016</v>
      </c>
      <c r="D1" s="36">
        <v>2017</v>
      </c>
      <c r="E1" s="36">
        <v>2018</v>
      </c>
      <c r="F1" s="36">
        <v>2019</v>
      </c>
      <c r="G1" s="36">
        <v>2020</v>
      </c>
      <c r="H1" s="36">
        <v>2021</v>
      </c>
      <c r="I1" s="36">
        <v>2022</v>
      </c>
      <c r="K1" s="120" t="s">
        <v>126</v>
      </c>
    </row>
    <row r="2" spans="1:88" s="42" customFormat="1" x14ac:dyDescent="0.35">
      <c r="B2" s="43" t="s">
        <v>48</v>
      </c>
      <c r="C2" s="121">
        <f>SUM(C5:N5)</f>
        <v>0</v>
      </c>
      <c r="D2" s="121">
        <f>SUM(O5:Z5)</f>
        <v>0</v>
      </c>
      <c r="E2" s="55">
        <f>SUM(AA5:AL5)</f>
        <v>0</v>
      </c>
      <c r="F2" s="55">
        <f>SUM(AM5:AX5)</f>
        <v>9728512.6124801077</v>
      </c>
      <c r="G2" s="55">
        <f>SUM(AY5:BJ5)</f>
        <v>8477045.6826464571</v>
      </c>
      <c r="H2" s="55">
        <f>SUM(BK5:BV5)</f>
        <v>1619118.7447021257</v>
      </c>
      <c r="I2" s="55">
        <f>SUM(BW5:CH5)</f>
        <v>0</v>
      </c>
      <c r="K2" s="121">
        <f>C2+D2+E2+F2+G2+H2+I2+'KWh (Monthly) ENTRY LI'!C2+'KWh (Monthly) ENTRY LI'!D2+'KWh (Monthly) ENTRY LI'!E2+'KWh (Monthly) ENTRY LI'!F2+'KWh (Monthly) ENTRY LI'!G2+'KWh (Monthly) ENTRY LI'!H2+'KWh (Monthly) ENTRY LI'!I2</f>
        <v>19824677.039828692</v>
      </c>
      <c r="L2" s="119"/>
      <c r="M2" s="119"/>
    </row>
    <row r="3" spans="1:88" x14ac:dyDescent="0.35">
      <c r="C3" s="14"/>
      <c r="M3" s="14"/>
    </row>
    <row r="4" spans="1:88" x14ac:dyDescent="0.35">
      <c r="B4" s="90" t="s">
        <v>83</v>
      </c>
      <c r="C4" s="53">
        <v>42370</v>
      </c>
      <c r="D4" s="53">
        <v>42401</v>
      </c>
      <c r="E4" s="51">
        <v>42430</v>
      </c>
      <c r="F4" s="139">
        <v>42461</v>
      </c>
      <c r="G4" s="139">
        <v>42491</v>
      </c>
      <c r="H4" s="139">
        <v>42522</v>
      </c>
      <c r="I4" s="139">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5">
      <c r="B5" s="55" t="s">
        <v>49</v>
      </c>
      <c r="C5" s="55">
        <f>SUM(C23:C32,C35:C47,C50:C62,C65:C77,C80:C92)</f>
        <v>0</v>
      </c>
      <c r="D5" s="55">
        <f t="shared" ref="D5:BO5" si="0">SUM(D23:D32,D35:D47,D50:D62,D65:D77,D80:D92)</f>
        <v>0</v>
      </c>
      <c r="E5" s="55">
        <f t="shared" si="0"/>
        <v>0</v>
      </c>
      <c r="F5" s="140">
        <f t="shared" si="0"/>
        <v>0</v>
      </c>
      <c r="G5" s="140">
        <f t="shared" si="0"/>
        <v>0</v>
      </c>
      <c r="H5" s="140">
        <f t="shared" si="0"/>
        <v>0</v>
      </c>
      <c r="I5" s="140">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H5" si="1">SUM(BP23:BP32,BP35:BP47,BP50:BP62,BP65:BP77,BP80:BP92)</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SUM(CI23:CI32,CI35:CI47,CI50:CI62,CI65:CI77,CI80:CI92)</f>
        <v>0</v>
      </c>
      <c r="CJ5" s="55">
        <f>SUM(CJ23:CJ32,CJ35:CJ47,CJ50:CJ62,CJ65:CJ77,CJ80:CJ92)</f>
        <v>0</v>
      </c>
    </row>
    <row r="6" spans="1:88" s="48" customFormat="1" x14ac:dyDescent="0.35">
      <c r="B6" s="73" t="s">
        <v>50</v>
      </c>
      <c r="C6" s="73">
        <f>SUM(C23:C32)</f>
        <v>0</v>
      </c>
      <c r="D6" s="73">
        <f t="shared" ref="D6:BO6" si="2">SUM(D23:D32)</f>
        <v>0</v>
      </c>
      <c r="E6" s="73">
        <f t="shared" si="2"/>
        <v>0</v>
      </c>
      <c r="F6" s="141">
        <f t="shared" si="2"/>
        <v>0</v>
      </c>
      <c r="G6" s="141">
        <f t="shared" si="2"/>
        <v>0</v>
      </c>
      <c r="H6" s="141">
        <f t="shared" si="2"/>
        <v>0</v>
      </c>
      <c r="I6" s="141">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H6" si="3">SUM(BP23:BP32)</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SUM(CI23:CI32)</f>
        <v>0</v>
      </c>
      <c r="CJ6" s="73">
        <f>SUM(CJ23:CJ32)</f>
        <v>0</v>
      </c>
    </row>
    <row r="7" spans="1:88" s="48" customFormat="1" x14ac:dyDescent="0.35">
      <c r="B7" s="73" t="s">
        <v>51</v>
      </c>
      <c r="C7" s="73">
        <f>SUM(C35:C47,C50:C62,C65:C77,C80:C92)</f>
        <v>0</v>
      </c>
      <c r="D7" s="73">
        <f t="shared" ref="D7:BO7" si="4">SUM(D35:D47,D50:D62,D65:D77,D80:D92)</f>
        <v>0</v>
      </c>
      <c r="E7" s="73">
        <f t="shared" si="4"/>
        <v>0</v>
      </c>
      <c r="F7" s="141">
        <f t="shared" si="4"/>
        <v>0</v>
      </c>
      <c r="G7" s="141">
        <f t="shared" si="4"/>
        <v>0</v>
      </c>
      <c r="H7" s="141">
        <f t="shared" si="4"/>
        <v>0</v>
      </c>
      <c r="I7" s="141">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H7" si="5">SUM(BP35:BP47,BP50:BP62,BP65:BP77,BP80:BP92)</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SUM(CI35:CI47,CI50:CI62,CI65:CI77,CI80:CI92)</f>
        <v>0</v>
      </c>
      <c r="CJ7" s="73">
        <f>SUM(CJ35:CJ47,CJ50:CJ62,CJ65:CJ77,CJ80:CJ92)</f>
        <v>0</v>
      </c>
    </row>
    <row r="8" spans="1:88" ht="15" thickBot="1" x14ac:dyDescent="0.4">
      <c r="F8" s="142"/>
      <c r="G8" s="142"/>
      <c r="H8" s="142"/>
      <c r="I8" s="142"/>
      <c r="O8" s="48"/>
      <c r="P8" s="48"/>
      <c r="Q8" s="48"/>
      <c r="R8" s="48"/>
      <c r="S8" s="48"/>
      <c r="T8" s="48"/>
      <c r="U8" s="48"/>
      <c r="V8" s="48"/>
      <c r="W8" s="48"/>
      <c r="X8" s="48"/>
      <c r="Y8" s="48"/>
    </row>
    <row r="9" spans="1:88" x14ac:dyDescent="0.35">
      <c r="A9" s="288" t="s">
        <v>63</v>
      </c>
      <c r="B9" s="84" t="s">
        <v>69</v>
      </c>
      <c r="C9" s="64">
        <v>42370</v>
      </c>
      <c r="D9" s="64">
        <v>42401</v>
      </c>
      <c r="E9" s="65">
        <v>42430</v>
      </c>
      <c r="F9" s="143">
        <v>42461</v>
      </c>
      <c r="G9" s="144">
        <v>42491</v>
      </c>
      <c r="H9" s="143">
        <v>42522</v>
      </c>
      <c r="I9" s="143">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5">
      <c r="A10" s="289"/>
      <c r="B10" s="19" t="s">
        <v>36</v>
      </c>
      <c r="C10" s="73">
        <f>SUM(C23:C32)</f>
        <v>0</v>
      </c>
      <c r="D10" s="73">
        <f>SUM(D23:D32)</f>
        <v>0</v>
      </c>
      <c r="E10" s="73">
        <f t="shared" ref="E10" si="6">SUM(E23:E32)</f>
        <v>0</v>
      </c>
      <c r="F10" s="141">
        <f t="shared" ref="F10:AK10" si="7">SUM(F23:F32)</f>
        <v>0</v>
      </c>
      <c r="G10" s="141">
        <f t="shared" si="7"/>
        <v>0</v>
      </c>
      <c r="H10" s="141">
        <f t="shared" si="7"/>
        <v>0</v>
      </c>
      <c r="I10" s="141">
        <f t="shared" si="7"/>
        <v>0</v>
      </c>
      <c r="J10" s="73">
        <f t="shared" si="7"/>
        <v>0</v>
      </c>
      <c r="K10" s="73">
        <f>SUM(K23:K32)</f>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5">
      <c r="A11" s="289"/>
      <c r="B11" s="19" t="s">
        <v>37</v>
      </c>
      <c r="C11" s="73">
        <f>SUM(C35:C47)</f>
        <v>0</v>
      </c>
      <c r="D11" s="73">
        <f>SUM(D35:D47)</f>
        <v>0</v>
      </c>
      <c r="E11" s="73">
        <f t="shared" ref="E11" si="9">SUM(E35:E47)</f>
        <v>0</v>
      </c>
      <c r="F11" s="141">
        <f t="shared" ref="F11:AK11" si="10">SUM(F35:F47)</f>
        <v>0</v>
      </c>
      <c r="G11" s="141">
        <f t="shared" si="10"/>
        <v>0</v>
      </c>
      <c r="H11" s="141">
        <f t="shared" si="10"/>
        <v>0</v>
      </c>
      <c r="I11" s="141">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0</v>
      </c>
      <c r="AR11" s="73">
        <f t="shared" si="11"/>
        <v>0</v>
      </c>
      <c r="AS11" s="73">
        <f t="shared" si="11"/>
        <v>0</v>
      </c>
      <c r="AT11" s="73">
        <f t="shared" si="11"/>
        <v>490703.50215208903</v>
      </c>
      <c r="AU11" s="73">
        <f t="shared" si="11"/>
        <v>330461.10639857105</v>
      </c>
      <c r="AV11" s="73">
        <f t="shared" si="11"/>
        <v>50134.956984770644</v>
      </c>
      <c r="AW11" s="73">
        <f t="shared" si="11"/>
        <v>10337.057124996732</v>
      </c>
      <c r="AX11" s="73">
        <f t="shared" si="11"/>
        <v>22016.086165301545</v>
      </c>
      <c r="AY11" s="73">
        <f t="shared" si="11"/>
        <v>0</v>
      </c>
      <c r="AZ11" s="73">
        <f t="shared" si="11"/>
        <v>0</v>
      </c>
      <c r="BA11" s="73">
        <f t="shared" si="11"/>
        <v>0</v>
      </c>
      <c r="BB11" s="73">
        <f t="shared" si="11"/>
        <v>0</v>
      </c>
      <c r="BC11" s="73">
        <f t="shared" si="11"/>
        <v>0</v>
      </c>
      <c r="BD11" s="73">
        <f t="shared" si="11"/>
        <v>0</v>
      </c>
      <c r="BE11" s="73">
        <f t="shared" si="11"/>
        <v>0</v>
      </c>
      <c r="BF11" s="73">
        <f t="shared" si="11"/>
        <v>0</v>
      </c>
      <c r="BG11" s="73">
        <f t="shared" si="11"/>
        <v>0</v>
      </c>
      <c r="BH11" s="73">
        <f t="shared" si="11"/>
        <v>0</v>
      </c>
      <c r="BI11" s="73">
        <f t="shared" si="11"/>
        <v>0</v>
      </c>
      <c r="BJ11" s="73">
        <f t="shared" si="11"/>
        <v>0</v>
      </c>
      <c r="BK11" s="73">
        <f t="shared" si="11"/>
        <v>0</v>
      </c>
      <c r="BL11" s="73">
        <f t="shared" si="11"/>
        <v>222411.72938795091</v>
      </c>
      <c r="BM11" s="73">
        <f t="shared" si="11"/>
        <v>0</v>
      </c>
      <c r="BN11" s="73">
        <f t="shared" si="11"/>
        <v>0</v>
      </c>
      <c r="BO11" s="73">
        <f t="shared" si="11"/>
        <v>0</v>
      </c>
      <c r="BP11" s="73">
        <f t="shared" si="11"/>
        <v>0</v>
      </c>
      <c r="BQ11" s="73">
        <f t="shared" si="11"/>
        <v>0</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5">
      <c r="A12" s="289"/>
      <c r="B12" s="19" t="s">
        <v>38</v>
      </c>
      <c r="C12" s="73">
        <f>SUM(C50:C62)</f>
        <v>0</v>
      </c>
      <c r="D12" s="73">
        <f>SUM(D50:D62)</f>
        <v>0</v>
      </c>
      <c r="E12" s="73">
        <f t="shared" ref="E12" si="12">SUM(E50:E62)</f>
        <v>0</v>
      </c>
      <c r="F12" s="141">
        <f t="shared" ref="F12:AK12" si="13">SUM(F50:F62)</f>
        <v>0</v>
      </c>
      <c r="G12" s="141">
        <f t="shared" si="13"/>
        <v>0</v>
      </c>
      <c r="H12" s="141">
        <f t="shared" si="13"/>
        <v>0</v>
      </c>
      <c r="I12" s="141">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1312054.7682040087</v>
      </c>
      <c r="AR12" s="73">
        <f t="shared" si="14"/>
        <v>509639.92948738427</v>
      </c>
      <c r="AS12" s="73">
        <f t="shared" si="14"/>
        <v>2065889.7328917135</v>
      </c>
      <c r="AT12" s="73">
        <f t="shared" si="14"/>
        <v>40824.861360004856</v>
      </c>
      <c r="AU12" s="73">
        <f t="shared" si="14"/>
        <v>843161.12903760164</v>
      </c>
      <c r="AV12" s="73">
        <f t="shared" si="14"/>
        <v>343246.88860496343</v>
      </c>
      <c r="AW12" s="73">
        <f t="shared" si="14"/>
        <v>682397.75890551193</v>
      </c>
      <c r="AX12" s="73">
        <f t="shared" si="14"/>
        <v>253183.47487060461</v>
      </c>
      <c r="AY12" s="73">
        <f t="shared" si="14"/>
        <v>357978.62658660457</v>
      </c>
      <c r="AZ12" s="73">
        <f t="shared" si="14"/>
        <v>87647.069269385189</v>
      </c>
      <c r="BA12" s="73">
        <f t="shared" si="14"/>
        <v>529823.93279520597</v>
      </c>
      <c r="BB12" s="73">
        <f t="shared" si="14"/>
        <v>0</v>
      </c>
      <c r="BC12" s="73">
        <f t="shared" si="14"/>
        <v>0</v>
      </c>
      <c r="BD12" s="73">
        <f t="shared" si="14"/>
        <v>921031.25119806617</v>
      </c>
      <c r="BE12" s="73">
        <f t="shared" si="14"/>
        <v>0</v>
      </c>
      <c r="BF12" s="73">
        <f t="shared" si="14"/>
        <v>611158.24696186802</v>
      </c>
      <c r="BG12" s="73">
        <f t="shared" si="14"/>
        <v>742595.88124334975</v>
      </c>
      <c r="BH12" s="73">
        <f t="shared" si="14"/>
        <v>100844.21001822595</v>
      </c>
      <c r="BI12" s="73">
        <f t="shared" si="14"/>
        <v>0</v>
      </c>
      <c r="BJ12" s="73">
        <f t="shared" si="14"/>
        <v>0</v>
      </c>
      <c r="BK12" s="73">
        <f t="shared" si="14"/>
        <v>0</v>
      </c>
      <c r="BL12" s="73">
        <f t="shared" si="14"/>
        <v>1396707.0153141748</v>
      </c>
      <c r="BM12" s="73">
        <f t="shared" si="14"/>
        <v>0</v>
      </c>
      <c r="BN12" s="73">
        <f t="shared" si="14"/>
        <v>0</v>
      </c>
      <c r="BO12" s="73">
        <f t="shared" si="14"/>
        <v>0</v>
      </c>
      <c r="BP12" s="73">
        <f t="shared" si="14"/>
        <v>0</v>
      </c>
      <c r="BQ12" s="73">
        <f t="shared" si="14"/>
        <v>0</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5">
      <c r="A13" s="289"/>
      <c r="B13" s="19" t="s">
        <v>39</v>
      </c>
      <c r="C13" s="73">
        <f>SUM(C65:C77)</f>
        <v>0</v>
      </c>
      <c r="D13" s="73">
        <f>SUM(D65:D77)</f>
        <v>0</v>
      </c>
      <c r="E13" s="73">
        <f t="shared" ref="E13" si="15">SUM(E65:E77)</f>
        <v>0</v>
      </c>
      <c r="F13" s="141">
        <f t="shared" ref="F13:AK13" si="16">SUM(F65:F77)</f>
        <v>0</v>
      </c>
      <c r="G13" s="141">
        <f t="shared" si="16"/>
        <v>0</v>
      </c>
      <c r="H13" s="141">
        <f t="shared" si="16"/>
        <v>0</v>
      </c>
      <c r="I13" s="141">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0</v>
      </c>
      <c r="AS13" s="73">
        <f t="shared" si="17"/>
        <v>0</v>
      </c>
      <c r="AT13" s="73">
        <f t="shared" si="17"/>
        <v>0</v>
      </c>
      <c r="AU13" s="73">
        <f t="shared" si="17"/>
        <v>436886.66376026842</v>
      </c>
      <c r="AV13" s="73">
        <f t="shared" si="17"/>
        <v>293636.66979651799</v>
      </c>
      <c r="AW13" s="73">
        <f t="shared" si="17"/>
        <v>29623.839733114914</v>
      </c>
      <c r="AX13" s="73">
        <f t="shared" si="17"/>
        <v>0</v>
      </c>
      <c r="AY13" s="73">
        <f t="shared" si="17"/>
        <v>0</v>
      </c>
      <c r="AZ13" s="73">
        <f t="shared" si="17"/>
        <v>0</v>
      </c>
      <c r="BA13" s="73">
        <f t="shared" si="17"/>
        <v>0</v>
      </c>
      <c r="BB13" s="73">
        <f t="shared" si="17"/>
        <v>0</v>
      </c>
      <c r="BC13" s="73">
        <f t="shared" si="17"/>
        <v>0</v>
      </c>
      <c r="BD13" s="73">
        <f t="shared" si="17"/>
        <v>0</v>
      </c>
      <c r="BE13" s="73">
        <f t="shared" si="17"/>
        <v>0</v>
      </c>
      <c r="BF13" s="73">
        <f t="shared" si="17"/>
        <v>3589065.874546906</v>
      </c>
      <c r="BG13" s="73">
        <f t="shared" si="17"/>
        <v>0</v>
      </c>
      <c r="BH13" s="73">
        <f t="shared" si="17"/>
        <v>0</v>
      </c>
      <c r="BI13" s="73">
        <f t="shared" si="17"/>
        <v>0</v>
      </c>
      <c r="BJ13" s="73">
        <f t="shared" si="17"/>
        <v>1536900.5900268459</v>
      </c>
      <c r="BK13" s="73">
        <f t="shared" si="17"/>
        <v>0</v>
      </c>
      <c r="BL13" s="73">
        <f t="shared" si="17"/>
        <v>0</v>
      </c>
      <c r="BM13" s="73">
        <f t="shared" si="17"/>
        <v>0</v>
      </c>
      <c r="BN13" s="73">
        <f t="shared" si="17"/>
        <v>0</v>
      </c>
      <c r="BO13" s="73">
        <f t="shared" si="17"/>
        <v>0</v>
      </c>
      <c r="BP13" s="73">
        <f t="shared" si="17"/>
        <v>0</v>
      </c>
      <c r="BQ13" s="73">
        <f t="shared" si="17"/>
        <v>0</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5">
      <c r="A14" s="289"/>
      <c r="B14" s="19" t="s">
        <v>40</v>
      </c>
      <c r="C14" s="73">
        <f>SUM(C80:C92)</f>
        <v>0</v>
      </c>
      <c r="D14" s="73">
        <f>SUM(D80:D92)</f>
        <v>0</v>
      </c>
      <c r="E14" s="73">
        <f t="shared" ref="E14" si="18">SUM(E80:E92)</f>
        <v>0</v>
      </c>
      <c r="F14" s="141">
        <f t="shared" ref="F14:AK14" si="19">SUM(F80:F92)</f>
        <v>0</v>
      </c>
      <c r="G14" s="141">
        <f t="shared" si="19"/>
        <v>0</v>
      </c>
      <c r="H14" s="141">
        <f t="shared" si="19"/>
        <v>0</v>
      </c>
      <c r="I14" s="141">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0</v>
      </c>
      <c r="AX14" s="73">
        <f t="shared" si="20"/>
        <v>0</v>
      </c>
      <c r="AY14" s="73">
        <f t="shared" si="20"/>
        <v>0</v>
      </c>
      <c r="AZ14" s="73">
        <f t="shared" si="20"/>
        <v>0</v>
      </c>
      <c r="BA14" s="73">
        <f t="shared" si="20"/>
        <v>0</v>
      </c>
      <c r="BB14" s="73">
        <f t="shared" si="20"/>
        <v>0</v>
      </c>
      <c r="BC14" s="73">
        <f t="shared" si="20"/>
        <v>0</v>
      </c>
      <c r="BD14" s="73">
        <f t="shared" si="20"/>
        <v>0</v>
      </c>
      <c r="BE14" s="73">
        <f t="shared" si="20"/>
        <v>0</v>
      </c>
      <c r="BF14" s="73">
        <f t="shared" si="20"/>
        <v>0</v>
      </c>
      <c r="BG14" s="73">
        <f t="shared" si="20"/>
        <v>0</v>
      </c>
      <c r="BH14" s="73">
        <f t="shared" si="20"/>
        <v>0</v>
      </c>
      <c r="BI14" s="73">
        <f t="shared" si="20"/>
        <v>0</v>
      </c>
      <c r="BJ14" s="73">
        <f t="shared" si="20"/>
        <v>0</v>
      </c>
      <c r="BK14" s="73">
        <f t="shared" si="20"/>
        <v>0</v>
      </c>
      <c r="BL14" s="73">
        <f t="shared" si="20"/>
        <v>0</v>
      </c>
      <c r="BM14" s="73">
        <f t="shared" si="20"/>
        <v>0</v>
      </c>
      <c r="BN14" s="73">
        <f t="shared" si="20"/>
        <v>0</v>
      </c>
      <c r="BO14" s="73">
        <f t="shared" si="20"/>
        <v>0</v>
      </c>
      <c r="BP14" s="73">
        <f t="shared" si="20"/>
        <v>0</v>
      </c>
      <c r="BQ14" s="73">
        <f t="shared" si="20"/>
        <v>0</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4">
      <c r="A15" s="290"/>
      <c r="B15" s="85" t="s">
        <v>61</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SUM(K10:K14)</f>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104">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2368576.454767359</v>
      </c>
      <c r="AR15" s="73">
        <f t="shared" si="21"/>
        <v>509639.92948738427</v>
      </c>
      <c r="AS15" s="73">
        <f t="shared" si="21"/>
        <v>2065889.7328917135</v>
      </c>
      <c r="AT15" s="73">
        <f t="shared" si="21"/>
        <v>531528.3635120939</v>
      </c>
      <c r="AU15" s="73">
        <f t="shared" si="21"/>
        <v>1610508.8991964411</v>
      </c>
      <c r="AV15" s="73">
        <f t="shared" si="21"/>
        <v>814423.14733693004</v>
      </c>
      <c r="AW15" s="73">
        <f t="shared" si="21"/>
        <v>722358.65576362354</v>
      </c>
      <c r="AX15" s="73">
        <f t="shared" si="21"/>
        <v>275199.56103590614</v>
      </c>
      <c r="AY15" s="73">
        <f t="shared" si="21"/>
        <v>357978.62658660457</v>
      </c>
      <c r="AZ15" s="73">
        <f t="shared" si="21"/>
        <v>87647.069269385189</v>
      </c>
      <c r="BA15" s="73">
        <f t="shared" si="21"/>
        <v>529823.93279520597</v>
      </c>
      <c r="BB15" s="73">
        <f t="shared" si="21"/>
        <v>0</v>
      </c>
      <c r="BC15" s="73">
        <f t="shared" si="21"/>
        <v>0</v>
      </c>
      <c r="BD15" s="73">
        <f t="shared" si="21"/>
        <v>921031.25119806617</v>
      </c>
      <c r="BE15" s="73">
        <f t="shared" si="21"/>
        <v>0</v>
      </c>
      <c r="BF15" s="73">
        <f t="shared" si="21"/>
        <v>4200224.1215087743</v>
      </c>
      <c r="BG15" s="73">
        <f t="shared" si="21"/>
        <v>742595.88124334975</v>
      </c>
      <c r="BH15" s="73">
        <f t="shared" si="21"/>
        <v>100844.21001822595</v>
      </c>
      <c r="BI15" s="73">
        <f t="shared" si="21"/>
        <v>0</v>
      </c>
      <c r="BJ15" s="73">
        <f t="shared" si="21"/>
        <v>1536900.5900268459</v>
      </c>
      <c r="BK15" s="73">
        <f t="shared" si="21"/>
        <v>0</v>
      </c>
      <c r="BL15" s="73">
        <f t="shared" si="21"/>
        <v>1619118.7447021257</v>
      </c>
      <c r="BM15" s="73">
        <f t="shared" si="21"/>
        <v>0</v>
      </c>
      <c r="BN15" s="73">
        <f t="shared" si="21"/>
        <v>0</v>
      </c>
      <c r="BO15" s="73">
        <f t="shared" si="21"/>
        <v>0</v>
      </c>
      <c r="BP15" s="73">
        <f t="shared" ref="BP15:CJ15" si="23">SUM(BP10:BP14)</f>
        <v>0</v>
      </c>
      <c r="BQ15" s="73">
        <f t="shared" si="23"/>
        <v>0</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5">
      <c r="C16" s="63" t="str">
        <f t="shared" ref="C16:BN16" si="24">IF(C15=C5,"Match", "ERROR")</f>
        <v>Match</v>
      </c>
      <c r="D16" s="63" t="str">
        <f t="shared" si="24"/>
        <v>Match</v>
      </c>
      <c r="E16" s="63" t="str">
        <f>IF(E15=E5,"Match", "ERROR")</f>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5">
      <c r="BJ17" s="154" t="s">
        <v>137</v>
      </c>
      <c r="BK17" s="154" t="s">
        <v>132</v>
      </c>
      <c r="BL17" s="158">
        <f>SUM(AO23:CJ32)</f>
        <v>0</v>
      </c>
      <c r="BM17" s="154"/>
    </row>
    <row r="18" spans="1:88" x14ac:dyDescent="0.35">
      <c r="D18" s="49"/>
      <c r="BJ18" s="154"/>
      <c r="BK18" s="154" t="s">
        <v>133</v>
      </c>
      <c r="BL18" s="158">
        <f>SUM(AO35:CJ47)</f>
        <v>1319412.0854711675</v>
      </c>
      <c r="BM18" s="154"/>
    </row>
    <row r="19" spans="1:88" x14ac:dyDescent="0.35">
      <c r="J19" s="14"/>
      <c r="K19" s="14"/>
      <c r="BJ19" s="154"/>
      <c r="BK19" s="154" t="s">
        <v>134</v>
      </c>
      <c r="BL19" s="158">
        <f>SUM(AO50:CJ62)</f>
        <v>11435224.997979838</v>
      </c>
      <c r="BM19" s="154"/>
    </row>
    <row r="20" spans="1:88" x14ac:dyDescent="0.35">
      <c r="L20" s="14"/>
      <c r="BJ20" s="154"/>
      <c r="BK20" s="157" t="s">
        <v>135</v>
      </c>
      <c r="BL20" s="158">
        <f>SUM(AO65:CJ77)</f>
        <v>6942635.3244270049</v>
      </c>
      <c r="BM20" s="154"/>
    </row>
    <row r="21" spans="1:88" ht="24" thickBot="1" x14ac:dyDescent="0.6">
      <c r="A21" s="77"/>
      <c r="B21" s="77"/>
      <c r="C21" s="295" t="s">
        <v>80</v>
      </c>
      <c r="D21" s="295"/>
      <c r="E21" s="295"/>
      <c r="F21" s="295"/>
      <c r="G21" s="295"/>
      <c r="H21" s="295"/>
      <c r="I21" s="295"/>
      <c r="J21" s="295"/>
      <c r="K21" s="295"/>
      <c r="L21" s="295"/>
      <c r="M21" s="295"/>
      <c r="N21" s="295"/>
      <c r="O21" s="295"/>
      <c r="BJ21" s="154"/>
      <c r="BK21" s="157" t="s">
        <v>136</v>
      </c>
      <c r="BL21" s="158">
        <f>SUM(AO80:CJ92)</f>
        <v>127404.63195067795</v>
      </c>
      <c r="BM21" s="158">
        <f>SUM(BL17:BL21)</f>
        <v>19824677.039828688</v>
      </c>
    </row>
    <row r="22" spans="1:88" ht="15.5" x14ac:dyDescent="0.35">
      <c r="A22" s="21"/>
      <c r="B22" s="83" t="s">
        <v>31</v>
      </c>
      <c r="C22" s="53">
        <v>42370</v>
      </c>
      <c r="D22" s="53">
        <v>42401</v>
      </c>
      <c r="E22" s="51">
        <v>42430</v>
      </c>
      <c r="F22" s="139">
        <v>42461</v>
      </c>
      <c r="G22" s="139">
        <v>42491</v>
      </c>
      <c r="H22" s="139">
        <v>42522</v>
      </c>
      <c r="I22" s="139">
        <v>42552</v>
      </c>
      <c r="J22" s="51">
        <v>42583</v>
      </c>
      <c r="K22" s="51">
        <v>42614</v>
      </c>
      <c r="L22" s="51">
        <v>42644</v>
      </c>
      <c r="M22" s="124">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135">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5">
      <c r="A23" s="301" t="s">
        <v>28</v>
      </c>
      <c r="B23" s="47" t="s">
        <v>6</v>
      </c>
      <c r="C23" s="73"/>
      <c r="D23" s="73"/>
      <c r="E23" s="126"/>
      <c r="F23" s="141"/>
      <c r="G23" s="141"/>
      <c r="H23" s="141"/>
      <c r="I23" s="141"/>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04"/>
      <c r="AO23" s="125"/>
      <c r="AP23" s="73"/>
      <c r="AQ23" s="125"/>
      <c r="AR23" s="125"/>
      <c r="AS23" s="125"/>
      <c r="AT23" s="125"/>
      <c r="AU23" s="125"/>
      <c r="AV23" s="125"/>
      <c r="AW23" s="125">
        <v>0</v>
      </c>
      <c r="AX23" s="125">
        <v>0</v>
      </c>
      <c r="AY23" s="125">
        <v>0</v>
      </c>
      <c r="AZ23" s="145">
        <v>0</v>
      </c>
      <c r="BA23" s="73">
        <v>0</v>
      </c>
      <c r="BB23" s="73">
        <v>0</v>
      </c>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row>
    <row r="24" spans="1:88" x14ac:dyDescent="0.35">
      <c r="A24" s="301"/>
      <c r="B24" s="97" t="s">
        <v>1</v>
      </c>
      <c r="C24" s="73"/>
      <c r="D24" s="73"/>
      <c r="E24" s="126"/>
      <c r="F24" s="141"/>
      <c r="G24" s="141"/>
      <c r="H24" s="141"/>
      <c r="I24" s="141"/>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04"/>
      <c r="AO24" s="125"/>
      <c r="AP24" s="73"/>
      <c r="AQ24" s="73"/>
      <c r="AR24" s="73"/>
      <c r="AS24" s="136"/>
      <c r="AT24" s="73"/>
      <c r="AU24" s="73"/>
      <c r="AV24" s="73"/>
      <c r="AW24" s="73">
        <v>0</v>
      </c>
      <c r="AX24" s="73">
        <v>0</v>
      </c>
      <c r="AY24" s="73">
        <v>0</v>
      </c>
      <c r="AZ24" s="145">
        <v>0</v>
      </c>
      <c r="BA24" s="73">
        <v>0</v>
      </c>
      <c r="BB24" s="73">
        <v>0</v>
      </c>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row>
    <row r="25" spans="1:88" x14ac:dyDescent="0.35">
      <c r="A25" s="301"/>
      <c r="B25" s="47" t="s">
        <v>2</v>
      </c>
      <c r="C25" s="73"/>
      <c r="D25" s="73"/>
      <c r="E25" s="126"/>
      <c r="F25" s="141"/>
      <c r="G25" s="141"/>
      <c r="H25" s="141"/>
      <c r="I25" s="141"/>
      <c r="J25" s="125"/>
      <c r="K25" s="125"/>
      <c r="L25" s="125"/>
      <c r="M25" s="125"/>
      <c r="N25" s="125"/>
      <c r="O25" s="125"/>
      <c r="P25" s="125"/>
      <c r="Q25" s="125"/>
      <c r="R25" s="125"/>
      <c r="S25" s="125"/>
      <c r="T25" s="125"/>
      <c r="U25" s="125"/>
      <c r="V25" s="125"/>
      <c r="W25" s="125"/>
      <c r="X25" s="125"/>
      <c r="Y25" s="125"/>
      <c r="Z25" s="125"/>
      <c r="AA25" s="73"/>
      <c r="AB25" s="73"/>
      <c r="AC25" s="73"/>
      <c r="AD25" s="73"/>
      <c r="AE25" s="73"/>
      <c r="AF25" s="73"/>
      <c r="AG25" s="73"/>
      <c r="AH25" s="73"/>
      <c r="AI25" s="73"/>
      <c r="AJ25" s="73"/>
      <c r="AK25" s="73"/>
      <c r="AL25" s="73"/>
      <c r="AM25" s="73"/>
      <c r="AN25" s="104"/>
      <c r="AO25" s="125"/>
      <c r="AP25" s="73"/>
      <c r="AQ25" s="73"/>
      <c r="AR25" s="73"/>
      <c r="AS25" s="136"/>
      <c r="AT25" s="73"/>
      <c r="AU25" s="73"/>
      <c r="AV25" s="73"/>
      <c r="AW25" s="73">
        <v>0</v>
      </c>
      <c r="AX25" s="73">
        <v>0</v>
      </c>
      <c r="AY25" s="73">
        <v>0</v>
      </c>
      <c r="AZ25" s="145">
        <v>0</v>
      </c>
      <c r="BA25" s="73">
        <v>0</v>
      </c>
      <c r="BB25" s="73">
        <v>0</v>
      </c>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row>
    <row r="26" spans="1:88" x14ac:dyDescent="0.35">
      <c r="A26" s="301"/>
      <c r="B26" s="97" t="s">
        <v>3</v>
      </c>
      <c r="C26" s="73"/>
      <c r="D26" s="73"/>
      <c r="E26" s="126"/>
      <c r="F26" s="141"/>
      <c r="G26" s="141"/>
      <c r="H26" s="141"/>
      <c r="I26" s="141"/>
      <c r="J26" s="125"/>
      <c r="K26" s="125"/>
      <c r="L26" s="125"/>
      <c r="M26" s="125"/>
      <c r="N26" s="125"/>
      <c r="O26" s="125"/>
      <c r="P26" s="125"/>
      <c r="Q26" s="125"/>
      <c r="R26" s="125"/>
      <c r="S26" s="125"/>
      <c r="T26" s="125"/>
      <c r="U26" s="125"/>
      <c r="V26" s="125"/>
      <c r="W26" s="125"/>
      <c r="X26" s="125"/>
      <c r="Y26" s="125"/>
      <c r="Z26" s="125"/>
      <c r="AA26" s="73"/>
      <c r="AB26" s="73"/>
      <c r="AC26" s="73"/>
      <c r="AD26" s="73"/>
      <c r="AE26" s="73"/>
      <c r="AF26" s="73"/>
      <c r="AG26" s="73"/>
      <c r="AH26" s="73"/>
      <c r="AI26" s="73"/>
      <c r="AJ26" s="73"/>
      <c r="AK26" s="73"/>
      <c r="AL26" s="73"/>
      <c r="AM26" s="73"/>
      <c r="AN26" s="104"/>
      <c r="AO26" s="125"/>
      <c r="AP26" s="73"/>
      <c r="AQ26" s="73"/>
      <c r="AR26" s="73"/>
      <c r="AS26" s="136"/>
      <c r="AT26" s="73"/>
      <c r="AU26" s="73"/>
      <c r="AV26" s="73"/>
      <c r="AW26" s="73">
        <v>0</v>
      </c>
      <c r="AX26" s="73">
        <v>0</v>
      </c>
      <c r="AY26" s="73">
        <v>0</v>
      </c>
      <c r="AZ26" s="145">
        <v>0</v>
      </c>
      <c r="BA26" s="73">
        <v>0</v>
      </c>
      <c r="BB26" s="73">
        <v>0</v>
      </c>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row>
    <row r="27" spans="1:88" x14ac:dyDescent="0.35">
      <c r="A27" s="301"/>
      <c r="B27" s="47" t="s">
        <v>13</v>
      </c>
      <c r="C27" s="73"/>
      <c r="D27" s="73"/>
      <c r="E27" s="126"/>
      <c r="F27" s="141"/>
      <c r="G27" s="141"/>
      <c r="H27" s="141"/>
      <c r="I27" s="141"/>
      <c r="J27" s="125"/>
      <c r="K27" s="125"/>
      <c r="L27" s="125"/>
      <c r="M27" s="125"/>
      <c r="N27" s="125"/>
      <c r="O27" s="125"/>
      <c r="P27" s="125"/>
      <c r="Q27" s="125"/>
      <c r="R27" s="125"/>
      <c r="S27" s="125"/>
      <c r="T27" s="125"/>
      <c r="U27" s="125"/>
      <c r="V27" s="125"/>
      <c r="W27" s="125"/>
      <c r="X27" s="125"/>
      <c r="Y27" s="125"/>
      <c r="Z27" s="125"/>
      <c r="AA27" s="73"/>
      <c r="AB27" s="73"/>
      <c r="AC27" s="73"/>
      <c r="AD27" s="73"/>
      <c r="AE27" s="73"/>
      <c r="AF27" s="73"/>
      <c r="AG27" s="73"/>
      <c r="AH27" s="73"/>
      <c r="AI27" s="73"/>
      <c r="AJ27" s="73"/>
      <c r="AK27" s="73"/>
      <c r="AL27" s="73"/>
      <c r="AM27" s="73"/>
      <c r="AN27" s="104"/>
      <c r="AO27" s="125"/>
      <c r="AP27" s="73"/>
      <c r="AQ27" s="73"/>
      <c r="AR27" s="73"/>
      <c r="AS27" s="136"/>
      <c r="AT27" s="73"/>
      <c r="AU27" s="73"/>
      <c r="AV27" s="73"/>
      <c r="AW27" s="73">
        <v>0</v>
      </c>
      <c r="AX27" s="73">
        <v>0</v>
      </c>
      <c r="AY27" s="73">
        <v>0</v>
      </c>
      <c r="AZ27" s="145">
        <v>0</v>
      </c>
      <c r="BA27" s="73">
        <v>0</v>
      </c>
      <c r="BB27" s="73">
        <v>0</v>
      </c>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row>
    <row r="28" spans="1:88" x14ac:dyDescent="0.35">
      <c r="A28" s="301"/>
      <c r="B28" s="47" t="s">
        <v>4</v>
      </c>
      <c r="C28" s="73"/>
      <c r="D28" s="73"/>
      <c r="E28" s="126"/>
      <c r="F28" s="141"/>
      <c r="G28" s="141"/>
      <c r="H28" s="141"/>
      <c r="I28" s="141"/>
      <c r="J28" s="125"/>
      <c r="K28" s="125"/>
      <c r="L28" s="125"/>
      <c r="M28" s="125"/>
      <c r="N28" s="125"/>
      <c r="O28" s="125"/>
      <c r="P28" s="125"/>
      <c r="Q28" s="125"/>
      <c r="R28" s="125"/>
      <c r="S28" s="125"/>
      <c r="T28" s="125"/>
      <c r="U28" s="125"/>
      <c r="V28" s="125"/>
      <c r="W28" s="125"/>
      <c r="X28" s="125"/>
      <c r="Y28" s="125"/>
      <c r="Z28" s="125"/>
      <c r="AA28" s="73"/>
      <c r="AB28" s="73"/>
      <c r="AC28" s="73"/>
      <c r="AD28" s="73"/>
      <c r="AE28" s="73"/>
      <c r="AF28" s="73"/>
      <c r="AG28" s="73"/>
      <c r="AH28" s="73"/>
      <c r="AI28" s="73"/>
      <c r="AJ28" s="73"/>
      <c r="AK28" s="73"/>
      <c r="AL28" s="73"/>
      <c r="AM28" s="73"/>
      <c r="AN28" s="104"/>
      <c r="AO28" s="125"/>
      <c r="AP28" s="73"/>
      <c r="AQ28" s="73"/>
      <c r="AR28" s="73"/>
      <c r="AS28" s="136"/>
      <c r="AT28" s="73"/>
      <c r="AU28" s="73"/>
      <c r="AV28" s="73"/>
      <c r="AW28" s="73">
        <v>0</v>
      </c>
      <c r="AX28" s="73">
        <v>0</v>
      </c>
      <c r="AY28" s="73">
        <v>0</v>
      </c>
      <c r="AZ28" s="145">
        <v>0</v>
      </c>
      <c r="BA28" s="73">
        <v>0</v>
      </c>
      <c r="BB28" s="73">
        <v>0</v>
      </c>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row>
    <row r="29" spans="1:88" x14ac:dyDescent="0.35">
      <c r="A29" s="301"/>
      <c r="B29" s="47" t="s">
        <v>5</v>
      </c>
      <c r="C29" s="73"/>
      <c r="D29" s="73"/>
      <c r="E29" s="126"/>
      <c r="F29" s="141"/>
      <c r="G29" s="141"/>
      <c r="H29" s="141"/>
      <c r="I29" s="141"/>
      <c r="J29" s="125"/>
      <c r="K29" s="125"/>
      <c r="L29" s="125"/>
      <c r="M29" s="125"/>
      <c r="N29" s="125"/>
      <c r="O29" s="125"/>
      <c r="P29" s="125"/>
      <c r="Q29" s="125"/>
      <c r="R29" s="125"/>
      <c r="S29" s="125"/>
      <c r="T29" s="125"/>
      <c r="U29" s="125"/>
      <c r="V29" s="125"/>
      <c r="W29" s="125"/>
      <c r="X29" s="125"/>
      <c r="Y29" s="125"/>
      <c r="Z29" s="125"/>
      <c r="AA29" s="73"/>
      <c r="AB29" s="73"/>
      <c r="AC29" s="73"/>
      <c r="AD29" s="73"/>
      <c r="AE29" s="73"/>
      <c r="AF29" s="73"/>
      <c r="AG29" s="73"/>
      <c r="AH29" s="73"/>
      <c r="AI29" s="73"/>
      <c r="AJ29" s="73"/>
      <c r="AK29" s="73"/>
      <c r="AL29" s="73"/>
      <c r="AM29" s="73"/>
      <c r="AN29" s="104"/>
      <c r="AO29" s="125"/>
      <c r="AP29" s="73"/>
      <c r="AQ29" s="73"/>
      <c r="AR29" s="73"/>
      <c r="AS29" s="136"/>
      <c r="AT29" s="73"/>
      <c r="AU29" s="73"/>
      <c r="AV29" s="73"/>
      <c r="AW29" s="73">
        <v>0</v>
      </c>
      <c r="AX29" s="73">
        <v>0</v>
      </c>
      <c r="AY29" s="73">
        <v>0</v>
      </c>
      <c r="AZ29" s="145">
        <v>0</v>
      </c>
      <c r="BA29" s="73">
        <v>0</v>
      </c>
      <c r="BB29" s="73">
        <v>0</v>
      </c>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row>
    <row r="30" spans="1:88" x14ac:dyDescent="0.35">
      <c r="A30" s="301"/>
      <c r="B30" s="47" t="s">
        <v>7</v>
      </c>
      <c r="C30" s="73"/>
      <c r="D30" s="73"/>
      <c r="E30" s="126"/>
      <c r="F30" s="141"/>
      <c r="G30" s="141"/>
      <c r="H30" s="141"/>
      <c r="I30" s="141"/>
      <c r="J30" s="125"/>
      <c r="K30" s="125"/>
      <c r="L30" s="125"/>
      <c r="M30" s="125"/>
      <c r="N30" s="125"/>
      <c r="O30" s="125"/>
      <c r="P30" s="125"/>
      <c r="Q30" s="125"/>
      <c r="R30" s="125"/>
      <c r="S30" s="125"/>
      <c r="T30" s="125"/>
      <c r="U30" s="125"/>
      <c r="V30" s="125"/>
      <c r="W30" s="125"/>
      <c r="X30" s="125"/>
      <c r="Y30" s="125"/>
      <c r="Z30" s="125"/>
      <c r="AA30" s="73"/>
      <c r="AB30" s="73"/>
      <c r="AC30" s="73"/>
      <c r="AD30" s="73"/>
      <c r="AE30" s="73"/>
      <c r="AF30" s="73"/>
      <c r="AG30" s="73"/>
      <c r="AH30" s="73"/>
      <c r="AI30" s="73"/>
      <c r="AJ30" s="73"/>
      <c r="AK30" s="73"/>
      <c r="AL30" s="73"/>
      <c r="AM30" s="73"/>
      <c r="AN30" s="104"/>
      <c r="AO30" s="125"/>
      <c r="AP30" s="73"/>
      <c r="AQ30" s="73"/>
      <c r="AR30" s="73"/>
      <c r="AS30" s="136"/>
      <c r="AT30" s="73"/>
      <c r="AU30" s="73"/>
      <c r="AV30" s="73"/>
      <c r="AW30" s="73">
        <v>0</v>
      </c>
      <c r="AX30" s="73">
        <v>0</v>
      </c>
      <c r="AY30" s="73">
        <v>0</v>
      </c>
      <c r="AZ30" s="145">
        <v>0</v>
      </c>
      <c r="BA30" s="73">
        <v>0</v>
      </c>
      <c r="BB30" s="73">
        <v>0</v>
      </c>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row>
    <row r="31" spans="1:88" x14ac:dyDescent="0.35">
      <c r="A31" s="301"/>
      <c r="B31" s="47" t="s">
        <v>8</v>
      </c>
      <c r="C31" s="73"/>
      <c r="D31" s="73"/>
      <c r="E31" s="126"/>
      <c r="F31" s="141"/>
      <c r="G31" s="141"/>
      <c r="H31" s="141"/>
      <c r="I31" s="141"/>
      <c r="J31" s="125"/>
      <c r="K31" s="125"/>
      <c r="L31" s="125"/>
      <c r="M31" s="125"/>
      <c r="N31" s="125"/>
      <c r="O31" s="125"/>
      <c r="P31" s="125"/>
      <c r="Q31" s="125"/>
      <c r="R31" s="125"/>
      <c r="S31" s="125"/>
      <c r="T31" s="125"/>
      <c r="U31" s="125"/>
      <c r="V31" s="125"/>
      <c r="W31" s="125"/>
      <c r="X31" s="125"/>
      <c r="Y31" s="125"/>
      <c r="Z31" s="125"/>
      <c r="AA31" s="73"/>
      <c r="AB31" s="73"/>
      <c r="AC31" s="73"/>
      <c r="AD31" s="73"/>
      <c r="AE31" s="73"/>
      <c r="AF31" s="73"/>
      <c r="AG31" s="73"/>
      <c r="AH31" s="73"/>
      <c r="AI31" s="73"/>
      <c r="AJ31" s="73"/>
      <c r="AK31" s="73"/>
      <c r="AL31" s="73"/>
      <c r="AM31" s="73"/>
      <c r="AN31" s="104"/>
      <c r="AO31" s="125"/>
      <c r="AP31" s="73"/>
      <c r="AQ31" s="73"/>
      <c r="AR31" s="73"/>
      <c r="AS31" s="136"/>
      <c r="AT31" s="73"/>
      <c r="AU31" s="73"/>
      <c r="AV31" s="73"/>
      <c r="AW31" s="73">
        <v>0</v>
      </c>
      <c r="AX31" s="73">
        <v>0</v>
      </c>
      <c r="AY31" s="73">
        <v>0</v>
      </c>
      <c r="AZ31" s="145">
        <v>0</v>
      </c>
      <c r="BA31" s="73">
        <v>0</v>
      </c>
      <c r="BB31" s="73">
        <v>0</v>
      </c>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row>
    <row r="32" spans="1:88" ht="15" thickBot="1" x14ac:dyDescent="0.4">
      <c r="A32" s="96"/>
      <c r="B32" s="82" t="s">
        <v>125</v>
      </c>
      <c r="C32" s="73"/>
      <c r="D32" s="73"/>
      <c r="E32" s="126"/>
      <c r="F32" s="141"/>
      <c r="G32" s="141"/>
      <c r="H32" s="141"/>
      <c r="I32" s="141"/>
      <c r="J32" s="125"/>
      <c r="K32" s="125"/>
      <c r="L32" s="125"/>
      <c r="M32" s="125"/>
      <c r="N32" s="125"/>
      <c r="O32" s="125"/>
      <c r="P32" s="125"/>
      <c r="Q32" s="125"/>
      <c r="R32" s="125"/>
      <c r="S32" s="125"/>
      <c r="T32" s="125"/>
      <c r="U32" s="125"/>
      <c r="V32" s="125"/>
      <c r="W32" s="125"/>
      <c r="X32" s="125"/>
      <c r="Y32" s="125"/>
      <c r="Z32" s="125"/>
      <c r="AA32" s="73"/>
      <c r="AB32" s="73"/>
      <c r="AC32" s="73"/>
      <c r="AD32" s="73"/>
      <c r="AE32" s="73"/>
      <c r="AF32" s="73"/>
      <c r="AG32" s="73"/>
      <c r="AH32" s="73"/>
      <c r="AI32" s="73"/>
      <c r="AJ32" s="73"/>
      <c r="AK32" s="73"/>
      <c r="AL32" s="73"/>
      <c r="AM32" s="73"/>
      <c r="AN32" s="104"/>
      <c r="AO32" s="125"/>
      <c r="AP32" s="73"/>
      <c r="AQ32" s="73"/>
      <c r="AR32" s="73"/>
      <c r="AS32" s="136"/>
      <c r="AT32" s="73"/>
      <c r="AU32" s="73"/>
      <c r="AV32" s="73"/>
      <c r="AW32" s="73">
        <v>0</v>
      </c>
      <c r="AX32" s="73">
        <v>0</v>
      </c>
      <c r="AY32" s="73">
        <v>0</v>
      </c>
      <c r="AZ32" s="145">
        <v>0</v>
      </c>
      <c r="BA32" s="73">
        <v>0</v>
      </c>
      <c r="BB32" s="73">
        <v>0</v>
      </c>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row>
    <row r="33" spans="1:88" ht="15" thickBot="1" x14ac:dyDescent="0.4">
      <c r="F33" s="142"/>
      <c r="G33" s="142"/>
      <c r="H33" s="142"/>
      <c r="I33" s="142"/>
      <c r="J33" s="123"/>
      <c r="K33" s="123"/>
      <c r="L33" s="123"/>
      <c r="M33" s="123"/>
      <c r="N33" s="123"/>
      <c r="O33" s="123"/>
      <c r="P33" s="123"/>
      <c r="Q33" s="123"/>
      <c r="R33" s="123"/>
      <c r="S33" s="123"/>
      <c r="T33" s="123"/>
      <c r="U33" s="123"/>
      <c r="V33" s="123"/>
      <c r="W33" s="123"/>
      <c r="X33" s="123"/>
      <c r="Y33" s="123"/>
      <c r="Z33" s="123"/>
      <c r="AN33" s="104">
        <v>0</v>
      </c>
      <c r="BD33" s="134"/>
      <c r="BE33" s="134"/>
      <c r="BF33" s="134"/>
      <c r="BG33" s="134"/>
      <c r="BH33" s="134"/>
      <c r="BI33" s="134"/>
      <c r="BJ33" s="134"/>
      <c r="BK33" s="134"/>
      <c r="BL33" s="134"/>
      <c r="BM33" s="134"/>
      <c r="BN33" s="134"/>
    </row>
    <row r="34" spans="1:88" ht="15.5" x14ac:dyDescent="0.35">
      <c r="A34" s="20"/>
      <c r="B34" s="83" t="s">
        <v>30</v>
      </c>
      <c r="C34" s="53">
        <v>42370</v>
      </c>
      <c r="D34" s="53">
        <v>42401</v>
      </c>
      <c r="E34" s="51">
        <v>42430</v>
      </c>
      <c r="F34" s="139">
        <v>42461</v>
      </c>
      <c r="G34" s="139">
        <v>42491</v>
      </c>
      <c r="H34" s="139">
        <v>42522</v>
      </c>
      <c r="I34" s="139">
        <v>42552</v>
      </c>
      <c r="J34" s="124">
        <v>42583</v>
      </c>
      <c r="K34" s="124">
        <v>42614</v>
      </c>
      <c r="L34" s="124">
        <v>42644</v>
      </c>
      <c r="M34" s="124">
        <v>42675</v>
      </c>
      <c r="N34" s="124">
        <v>42705</v>
      </c>
      <c r="O34" s="124">
        <v>42736</v>
      </c>
      <c r="P34" s="124">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5">
      <c r="A35" s="298" t="s">
        <v>29</v>
      </c>
      <c r="B35" s="47" t="s">
        <v>9</v>
      </c>
      <c r="C35" s="73"/>
      <c r="D35" s="73"/>
      <c r="E35" s="73"/>
      <c r="F35" s="141"/>
      <c r="G35" s="141"/>
      <c r="H35" s="141"/>
      <c r="I35" s="141"/>
      <c r="J35" s="125"/>
      <c r="K35" s="125"/>
      <c r="L35" s="125"/>
      <c r="M35" s="125"/>
      <c r="N35" s="125"/>
      <c r="O35" s="125"/>
      <c r="P35" s="125"/>
      <c r="Q35" s="125"/>
      <c r="R35" s="125"/>
      <c r="S35" s="125"/>
      <c r="T35" s="125"/>
      <c r="U35" s="125"/>
      <c r="V35" s="125"/>
      <c r="W35" s="125"/>
      <c r="X35" s="125"/>
      <c r="Y35" s="125"/>
      <c r="Z35" s="125"/>
      <c r="AA35" s="73"/>
      <c r="AB35" s="73"/>
      <c r="AC35" s="73"/>
      <c r="AD35" s="73"/>
      <c r="AE35" s="73"/>
      <c r="AF35" s="73"/>
      <c r="AG35" s="73"/>
      <c r="AH35" s="73"/>
      <c r="AI35" s="73"/>
      <c r="AJ35" s="73"/>
      <c r="AK35" s="73"/>
      <c r="AL35" s="73"/>
      <c r="AM35" s="73"/>
      <c r="AN35" s="104"/>
      <c r="AO35" s="73">
        <v>0</v>
      </c>
      <c r="AP35" s="133">
        <v>0</v>
      </c>
      <c r="AQ35" s="73">
        <v>0</v>
      </c>
      <c r="AR35" s="73">
        <v>0</v>
      </c>
      <c r="AS35" s="136">
        <v>0</v>
      </c>
      <c r="AT35" s="73">
        <v>0</v>
      </c>
      <c r="AU35" s="73">
        <v>0</v>
      </c>
      <c r="AV35" s="73">
        <v>0</v>
      </c>
      <c r="AW35" s="73">
        <v>0</v>
      </c>
      <c r="AX35" s="73">
        <v>0</v>
      </c>
      <c r="AY35" s="73">
        <v>0</v>
      </c>
      <c r="AZ35" s="145">
        <v>0</v>
      </c>
      <c r="BA35" s="145">
        <v>0</v>
      </c>
      <c r="BB35" s="145">
        <v>0</v>
      </c>
      <c r="BC35" s="145">
        <v>0</v>
      </c>
      <c r="BD35" s="73">
        <v>0</v>
      </c>
      <c r="BE35" s="73">
        <v>0</v>
      </c>
      <c r="BF35" s="73">
        <v>0</v>
      </c>
      <c r="BG35" s="73">
        <v>0</v>
      </c>
      <c r="BH35" s="73">
        <v>0</v>
      </c>
      <c r="BI35" s="73">
        <v>0</v>
      </c>
      <c r="BJ35" s="73">
        <v>0</v>
      </c>
      <c r="BK35" s="73">
        <v>0</v>
      </c>
      <c r="BL35" s="73">
        <v>0</v>
      </c>
      <c r="BM35" s="73">
        <v>0</v>
      </c>
      <c r="BN35" s="73">
        <v>0</v>
      </c>
      <c r="BO35" s="73"/>
      <c r="BP35" s="73"/>
      <c r="BQ35" s="73"/>
      <c r="BR35" s="73"/>
      <c r="BS35" s="73"/>
      <c r="BT35" s="73"/>
      <c r="BU35" s="73"/>
      <c r="BV35" s="73"/>
      <c r="BW35" s="73"/>
      <c r="BX35" s="73"/>
      <c r="BY35" s="73"/>
      <c r="BZ35" s="73"/>
      <c r="CA35" s="73"/>
      <c r="CB35" s="73"/>
      <c r="CC35" s="73"/>
      <c r="CD35" s="73"/>
      <c r="CE35" s="73"/>
      <c r="CF35" s="73"/>
      <c r="CG35" s="73"/>
      <c r="CH35" s="73"/>
      <c r="CI35" s="73"/>
      <c r="CJ35" s="73"/>
    </row>
    <row r="36" spans="1:88" x14ac:dyDescent="0.35">
      <c r="A36" s="298"/>
      <c r="B36" s="47" t="s">
        <v>6</v>
      </c>
      <c r="C36" s="73"/>
      <c r="D36" s="73"/>
      <c r="E36" s="73"/>
      <c r="F36" s="141"/>
      <c r="G36" s="141"/>
      <c r="H36" s="141"/>
      <c r="I36" s="141"/>
      <c r="J36" s="125"/>
      <c r="K36" s="125"/>
      <c r="L36" s="125"/>
      <c r="M36" s="125"/>
      <c r="N36" s="125"/>
      <c r="O36" s="125"/>
      <c r="P36" s="125"/>
      <c r="Q36" s="125"/>
      <c r="R36" s="125"/>
      <c r="S36" s="125"/>
      <c r="T36" s="125"/>
      <c r="U36" s="125"/>
      <c r="V36" s="125"/>
      <c r="W36" s="125"/>
      <c r="X36" s="125"/>
      <c r="Y36" s="125"/>
      <c r="Z36" s="125"/>
      <c r="AA36" s="73"/>
      <c r="AB36" s="73"/>
      <c r="AC36" s="73"/>
      <c r="AD36" s="73"/>
      <c r="AE36" s="73"/>
      <c r="AF36" s="73"/>
      <c r="AG36" s="73"/>
      <c r="AH36" s="73"/>
      <c r="AI36" s="73"/>
      <c r="AJ36" s="73"/>
      <c r="AK36" s="73"/>
      <c r="AL36" s="73"/>
      <c r="AM36" s="73"/>
      <c r="AN36" s="104"/>
      <c r="AO36" s="73">
        <v>0</v>
      </c>
      <c r="AP36" s="133">
        <v>0</v>
      </c>
      <c r="AQ36" s="73">
        <v>0</v>
      </c>
      <c r="AR36" s="73">
        <v>0</v>
      </c>
      <c r="AS36" s="136">
        <v>0</v>
      </c>
      <c r="AT36" s="73">
        <v>0</v>
      </c>
      <c r="AU36" s="73">
        <v>0</v>
      </c>
      <c r="AV36" s="73">
        <v>0</v>
      </c>
      <c r="AW36" s="73">
        <v>0</v>
      </c>
      <c r="AX36" s="73">
        <v>0</v>
      </c>
      <c r="AY36" s="73">
        <v>0</v>
      </c>
      <c r="AZ36" s="145">
        <v>0</v>
      </c>
      <c r="BA36" s="145">
        <v>0</v>
      </c>
      <c r="BB36" s="145">
        <v>0</v>
      </c>
      <c r="BC36" s="145">
        <v>0</v>
      </c>
      <c r="BD36" s="73">
        <v>0</v>
      </c>
      <c r="BE36" s="73">
        <v>0</v>
      </c>
      <c r="BF36" s="73">
        <v>0</v>
      </c>
      <c r="BG36" s="73">
        <v>0</v>
      </c>
      <c r="BH36" s="73">
        <v>0</v>
      </c>
      <c r="BI36" s="73">
        <v>0</v>
      </c>
      <c r="BJ36" s="73">
        <v>0</v>
      </c>
      <c r="BK36" s="73">
        <v>0</v>
      </c>
      <c r="BL36" s="73">
        <v>0</v>
      </c>
      <c r="BM36" s="73">
        <v>0</v>
      </c>
      <c r="BN36" s="73">
        <v>0</v>
      </c>
      <c r="BO36" s="73"/>
      <c r="BP36" s="73"/>
      <c r="BQ36" s="73"/>
      <c r="BR36" s="73"/>
      <c r="BS36" s="73"/>
      <c r="BT36" s="73"/>
      <c r="BU36" s="73"/>
      <c r="BV36" s="73"/>
      <c r="BW36" s="73"/>
      <c r="BX36" s="73"/>
      <c r="BY36" s="73"/>
      <c r="BZ36" s="73"/>
      <c r="CA36" s="73"/>
      <c r="CB36" s="73"/>
      <c r="CC36" s="73"/>
      <c r="CD36" s="73"/>
      <c r="CE36" s="73"/>
      <c r="CF36" s="73"/>
      <c r="CG36" s="73"/>
      <c r="CH36" s="73"/>
      <c r="CI36" s="73"/>
      <c r="CJ36" s="73"/>
    </row>
    <row r="37" spans="1:88" x14ac:dyDescent="0.35">
      <c r="A37" s="298"/>
      <c r="B37" s="47" t="s">
        <v>10</v>
      </c>
      <c r="C37" s="73"/>
      <c r="D37" s="73"/>
      <c r="E37" s="73"/>
      <c r="F37" s="141"/>
      <c r="G37" s="141"/>
      <c r="H37" s="141"/>
      <c r="I37" s="141"/>
      <c r="J37" s="125"/>
      <c r="K37" s="125"/>
      <c r="L37" s="125"/>
      <c r="M37" s="125"/>
      <c r="N37" s="125"/>
      <c r="O37" s="125"/>
      <c r="P37" s="125"/>
      <c r="Q37" s="125"/>
      <c r="R37" s="125"/>
      <c r="S37" s="125"/>
      <c r="T37" s="125"/>
      <c r="U37" s="125"/>
      <c r="V37" s="125"/>
      <c r="W37" s="125"/>
      <c r="X37" s="125"/>
      <c r="Y37" s="125"/>
      <c r="Z37" s="125"/>
      <c r="AA37" s="73"/>
      <c r="AB37" s="73"/>
      <c r="AC37" s="73"/>
      <c r="AD37" s="73"/>
      <c r="AE37" s="73"/>
      <c r="AF37" s="73"/>
      <c r="AG37" s="73"/>
      <c r="AH37" s="73"/>
      <c r="AI37" s="73"/>
      <c r="AJ37" s="73"/>
      <c r="AK37" s="73"/>
      <c r="AL37" s="73"/>
      <c r="AM37" s="73"/>
      <c r="AN37" s="104"/>
      <c r="AO37" s="73">
        <v>0</v>
      </c>
      <c r="AP37" s="133">
        <v>0</v>
      </c>
      <c r="AQ37" s="73">
        <v>0</v>
      </c>
      <c r="AR37" s="73">
        <v>0</v>
      </c>
      <c r="AS37" s="136">
        <v>0</v>
      </c>
      <c r="AT37" s="73">
        <v>0</v>
      </c>
      <c r="AU37" s="73">
        <v>0</v>
      </c>
      <c r="AV37" s="73">
        <v>0</v>
      </c>
      <c r="AW37" s="73">
        <v>0</v>
      </c>
      <c r="AX37" s="73">
        <v>0</v>
      </c>
      <c r="AY37" s="73">
        <v>0</v>
      </c>
      <c r="AZ37" s="145">
        <v>0</v>
      </c>
      <c r="BA37" s="145">
        <v>0</v>
      </c>
      <c r="BB37" s="145">
        <v>0</v>
      </c>
      <c r="BC37" s="145">
        <v>0</v>
      </c>
      <c r="BD37" s="73">
        <v>0</v>
      </c>
      <c r="BE37" s="73">
        <v>0</v>
      </c>
      <c r="BF37" s="73">
        <v>0</v>
      </c>
      <c r="BG37" s="73">
        <v>0</v>
      </c>
      <c r="BH37" s="73">
        <v>0</v>
      </c>
      <c r="BI37" s="73">
        <v>0</v>
      </c>
      <c r="BJ37" s="73">
        <v>0</v>
      </c>
      <c r="BK37" s="73">
        <v>0</v>
      </c>
      <c r="BL37" s="73">
        <v>0</v>
      </c>
      <c r="BM37" s="73">
        <v>0</v>
      </c>
      <c r="BN37" s="73">
        <v>0</v>
      </c>
      <c r="BO37" s="73"/>
      <c r="BP37" s="73"/>
      <c r="BQ37" s="73"/>
      <c r="BR37" s="73"/>
      <c r="BS37" s="73"/>
      <c r="BT37" s="73"/>
      <c r="BU37" s="73"/>
      <c r="BV37" s="73"/>
      <c r="BW37" s="73"/>
      <c r="BX37" s="73"/>
      <c r="BY37" s="73"/>
      <c r="BZ37" s="73"/>
      <c r="CA37" s="73"/>
      <c r="CB37" s="73"/>
      <c r="CC37" s="73"/>
      <c r="CD37" s="73"/>
      <c r="CE37" s="73"/>
      <c r="CF37" s="73"/>
      <c r="CG37" s="73"/>
      <c r="CH37" s="73"/>
      <c r="CI37" s="73"/>
      <c r="CJ37" s="73"/>
    </row>
    <row r="38" spans="1:88" x14ac:dyDescent="0.35">
      <c r="A38" s="298"/>
      <c r="B38" s="47" t="s">
        <v>1</v>
      </c>
      <c r="C38" s="73"/>
      <c r="D38" s="73"/>
      <c r="E38" s="73"/>
      <c r="F38" s="141"/>
      <c r="G38" s="141"/>
      <c r="H38" s="141"/>
      <c r="I38" s="141"/>
      <c r="J38" s="125"/>
      <c r="K38" s="125"/>
      <c r="L38" s="125"/>
      <c r="M38" s="125"/>
      <c r="N38" s="125"/>
      <c r="O38" s="125"/>
      <c r="P38" s="125"/>
      <c r="Q38" s="125"/>
      <c r="R38" s="125"/>
      <c r="S38" s="125"/>
      <c r="T38" s="125"/>
      <c r="U38" s="125"/>
      <c r="V38" s="125"/>
      <c r="W38" s="125"/>
      <c r="X38" s="125"/>
      <c r="Y38" s="125"/>
      <c r="Z38" s="125"/>
      <c r="AA38" s="73"/>
      <c r="AB38" s="73"/>
      <c r="AC38" s="73"/>
      <c r="AD38" s="73"/>
      <c r="AE38" s="73"/>
      <c r="AF38" s="73"/>
      <c r="AG38" s="73"/>
      <c r="AH38" s="73"/>
      <c r="AI38" s="73"/>
      <c r="AJ38" s="73"/>
      <c r="AK38" s="73"/>
      <c r="AL38" s="73"/>
      <c r="AM38" s="73"/>
      <c r="AN38" s="104"/>
      <c r="AO38" s="73">
        <v>0</v>
      </c>
      <c r="AP38" s="133">
        <v>0</v>
      </c>
      <c r="AQ38" s="73">
        <v>0</v>
      </c>
      <c r="AR38" s="73">
        <v>0</v>
      </c>
      <c r="AS38" s="136">
        <v>0</v>
      </c>
      <c r="AT38" s="73">
        <v>1948.3665891365306</v>
      </c>
      <c r="AU38" s="73">
        <v>0</v>
      </c>
      <c r="AV38" s="73">
        <v>0</v>
      </c>
      <c r="AW38" s="73">
        <v>0</v>
      </c>
      <c r="AX38" s="73">
        <v>0</v>
      </c>
      <c r="AY38" s="73">
        <v>0</v>
      </c>
      <c r="AZ38" s="145">
        <v>0</v>
      </c>
      <c r="BA38" s="145">
        <v>0</v>
      </c>
      <c r="BB38" s="145">
        <v>0</v>
      </c>
      <c r="BC38" s="145">
        <v>0</v>
      </c>
      <c r="BD38" s="73">
        <v>0</v>
      </c>
      <c r="BE38" s="73">
        <v>0</v>
      </c>
      <c r="BF38" s="73">
        <v>0</v>
      </c>
      <c r="BG38" s="73">
        <v>0</v>
      </c>
      <c r="BH38" s="73">
        <v>0</v>
      </c>
      <c r="BI38" s="73">
        <v>0</v>
      </c>
      <c r="BJ38" s="73">
        <v>0</v>
      </c>
      <c r="BK38" s="73">
        <v>0</v>
      </c>
      <c r="BL38" s="73">
        <v>50448.549608457397</v>
      </c>
      <c r="BM38" s="73">
        <v>0</v>
      </c>
      <c r="BN38" s="73">
        <v>0</v>
      </c>
      <c r="BO38" s="73"/>
      <c r="BP38" s="73"/>
      <c r="BQ38" s="73"/>
      <c r="BR38" s="73"/>
      <c r="BS38" s="73"/>
      <c r="BT38" s="73"/>
      <c r="BU38" s="73"/>
      <c r="BV38" s="73"/>
      <c r="BW38" s="73"/>
      <c r="BX38" s="73"/>
      <c r="BY38" s="73"/>
      <c r="BZ38" s="73"/>
      <c r="CA38" s="73"/>
      <c r="CB38" s="73"/>
      <c r="CC38" s="73"/>
      <c r="CD38" s="73"/>
      <c r="CE38" s="73"/>
      <c r="CF38" s="73"/>
      <c r="CG38" s="73"/>
      <c r="CH38" s="73"/>
      <c r="CI38" s="73"/>
      <c r="CJ38" s="73"/>
    </row>
    <row r="39" spans="1:88" x14ac:dyDescent="0.35">
      <c r="A39" s="298"/>
      <c r="B39" s="47" t="s">
        <v>11</v>
      </c>
      <c r="C39" s="73"/>
      <c r="D39" s="73"/>
      <c r="E39" s="73"/>
      <c r="F39" s="141"/>
      <c r="G39" s="141"/>
      <c r="H39" s="141"/>
      <c r="I39" s="141"/>
      <c r="J39" s="125"/>
      <c r="K39" s="125"/>
      <c r="L39" s="125"/>
      <c r="M39" s="125"/>
      <c r="N39" s="125"/>
      <c r="O39" s="125"/>
      <c r="P39" s="125"/>
      <c r="Q39" s="125"/>
      <c r="R39" s="125"/>
      <c r="S39" s="125"/>
      <c r="T39" s="125"/>
      <c r="U39" s="125"/>
      <c r="V39" s="125"/>
      <c r="W39" s="125"/>
      <c r="X39" s="125"/>
      <c r="Y39" s="125"/>
      <c r="Z39" s="125"/>
      <c r="AA39" s="73"/>
      <c r="AB39" s="73"/>
      <c r="AC39" s="73"/>
      <c r="AD39" s="73"/>
      <c r="AE39" s="73"/>
      <c r="AF39" s="73"/>
      <c r="AG39" s="73"/>
      <c r="AH39" s="73"/>
      <c r="AI39" s="73"/>
      <c r="AJ39" s="73"/>
      <c r="AK39" s="73"/>
      <c r="AL39" s="73"/>
      <c r="AM39" s="73"/>
      <c r="AN39" s="104"/>
      <c r="AO39" s="73">
        <v>0</v>
      </c>
      <c r="AP39" s="133">
        <v>15044.857886887514</v>
      </c>
      <c r="AQ39" s="73">
        <v>0</v>
      </c>
      <c r="AR39" s="73">
        <v>0</v>
      </c>
      <c r="AS39" s="136">
        <v>0</v>
      </c>
      <c r="AT39" s="73">
        <v>0</v>
      </c>
      <c r="AU39" s="73">
        <v>0</v>
      </c>
      <c r="AV39" s="73">
        <v>0</v>
      </c>
      <c r="AW39" s="73">
        <v>0</v>
      </c>
      <c r="AX39" s="73">
        <v>22016.086165301545</v>
      </c>
      <c r="AY39" s="73">
        <v>0</v>
      </c>
      <c r="AZ39" s="145">
        <v>0</v>
      </c>
      <c r="BA39" s="145">
        <v>0</v>
      </c>
      <c r="BB39" s="145">
        <v>0</v>
      </c>
      <c r="BC39" s="145">
        <v>0</v>
      </c>
      <c r="BD39" s="73">
        <v>0</v>
      </c>
      <c r="BE39" s="73">
        <v>0</v>
      </c>
      <c r="BF39" s="73">
        <v>0</v>
      </c>
      <c r="BG39" s="73">
        <v>0</v>
      </c>
      <c r="BH39" s="73">
        <v>0</v>
      </c>
      <c r="BI39" s="73">
        <v>0</v>
      </c>
      <c r="BJ39" s="73">
        <v>0</v>
      </c>
      <c r="BK39" s="73">
        <v>0</v>
      </c>
      <c r="BL39" s="73">
        <v>0</v>
      </c>
      <c r="BM39" s="73">
        <v>0</v>
      </c>
      <c r="BN39" s="73">
        <v>0</v>
      </c>
      <c r="BO39" s="73"/>
      <c r="BP39" s="73"/>
      <c r="BQ39" s="73"/>
      <c r="BR39" s="73"/>
      <c r="BS39" s="73"/>
      <c r="BT39" s="73"/>
      <c r="BU39" s="73"/>
      <c r="BV39" s="73"/>
      <c r="BW39" s="73"/>
      <c r="BX39" s="73"/>
      <c r="BY39" s="73"/>
      <c r="BZ39" s="73"/>
      <c r="CA39" s="73"/>
      <c r="CB39" s="73"/>
      <c r="CC39" s="73"/>
      <c r="CD39" s="73"/>
      <c r="CE39" s="73"/>
      <c r="CF39" s="73"/>
      <c r="CG39" s="73"/>
      <c r="CH39" s="73"/>
      <c r="CI39" s="73"/>
      <c r="CJ39" s="73"/>
    </row>
    <row r="40" spans="1:88" x14ac:dyDescent="0.35">
      <c r="A40" s="298"/>
      <c r="B40" s="47" t="s">
        <v>12</v>
      </c>
      <c r="C40" s="73"/>
      <c r="D40" s="73"/>
      <c r="E40" s="73"/>
      <c r="F40" s="141"/>
      <c r="G40" s="141"/>
      <c r="H40" s="141"/>
      <c r="I40" s="141"/>
      <c r="J40" s="125"/>
      <c r="K40" s="125"/>
      <c r="L40" s="125"/>
      <c r="M40" s="125"/>
      <c r="N40" s="125"/>
      <c r="O40" s="125"/>
      <c r="P40" s="125"/>
      <c r="Q40" s="125"/>
      <c r="R40" s="125"/>
      <c r="S40" s="125"/>
      <c r="T40" s="125"/>
      <c r="U40" s="125"/>
      <c r="V40" s="125"/>
      <c r="W40" s="125"/>
      <c r="X40" s="125"/>
      <c r="Y40" s="125"/>
      <c r="Z40" s="125"/>
      <c r="AA40" s="73"/>
      <c r="AB40" s="73"/>
      <c r="AC40" s="73"/>
      <c r="AD40" s="73"/>
      <c r="AE40" s="73"/>
      <c r="AF40" s="73"/>
      <c r="AG40" s="73"/>
      <c r="AH40" s="73"/>
      <c r="AI40" s="73"/>
      <c r="AJ40" s="73"/>
      <c r="AK40" s="73"/>
      <c r="AL40" s="73"/>
      <c r="AM40" s="73"/>
      <c r="AN40" s="104"/>
      <c r="AO40" s="73">
        <v>0</v>
      </c>
      <c r="AP40" s="133">
        <v>0</v>
      </c>
      <c r="AQ40" s="73">
        <v>0</v>
      </c>
      <c r="AR40" s="73">
        <v>0</v>
      </c>
      <c r="AS40" s="136">
        <v>0</v>
      </c>
      <c r="AT40" s="73">
        <v>0</v>
      </c>
      <c r="AU40" s="73">
        <v>0</v>
      </c>
      <c r="AV40" s="73">
        <v>0</v>
      </c>
      <c r="AW40" s="73">
        <v>0</v>
      </c>
      <c r="AX40" s="73">
        <v>0</v>
      </c>
      <c r="AY40" s="73">
        <v>0</v>
      </c>
      <c r="AZ40" s="145">
        <v>0</v>
      </c>
      <c r="BA40" s="145">
        <v>0</v>
      </c>
      <c r="BB40" s="145">
        <v>0</v>
      </c>
      <c r="BC40" s="145">
        <v>0</v>
      </c>
      <c r="BD40" s="73">
        <v>0</v>
      </c>
      <c r="BE40" s="73">
        <v>0</v>
      </c>
      <c r="BF40" s="73">
        <v>0</v>
      </c>
      <c r="BG40" s="73">
        <v>0</v>
      </c>
      <c r="BH40" s="73">
        <v>0</v>
      </c>
      <c r="BI40" s="73">
        <v>0</v>
      </c>
      <c r="BJ40" s="73">
        <v>0</v>
      </c>
      <c r="BK40" s="73">
        <v>0</v>
      </c>
      <c r="BL40" s="73">
        <v>0</v>
      </c>
      <c r="BM40" s="73">
        <v>0</v>
      </c>
      <c r="BN40" s="73">
        <v>0</v>
      </c>
      <c r="BO40" s="73"/>
      <c r="BP40" s="73"/>
      <c r="BQ40" s="73"/>
      <c r="BR40" s="73"/>
      <c r="BS40" s="73"/>
      <c r="BT40" s="73"/>
      <c r="BU40" s="73"/>
      <c r="BV40" s="73"/>
      <c r="BW40" s="73"/>
      <c r="BX40" s="73"/>
      <c r="BY40" s="73"/>
      <c r="BZ40" s="73"/>
      <c r="CA40" s="73"/>
      <c r="CB40" s="73"/>
      <c r="CC40" s="73"/>
      <c r="CD40" s="73"/>
      <c r="CE40" s="73"/>
      <c r="CF40" s="73"/>
      <c r="CG40" s="73"/>
      <c r="CH40" s="73"/>
      <c r="CI40" s="73"/>
      <c r="CJ40" s="73"/>
    </row>
    <row r="41" spans="1:88" x14ac:dyDescent="0.35">
      <c r="A41" s="298"/>
      <c r="B41" s="47" t="s">
        <v>3</v>
      </c>
      <c r="C41" s="73"/>
      <c r="D41" s="73"/>
      <c r="E41" s="73"/>
      <c r="F41" s="141"/>
      <c r="G41" s="141"/>
      <c r="H41" s="141"/>
      <c r="I41" s="141"/>
      <c r="J41" s="125"/>
      <c r="K41" s="125"/>
      <c r="L41" s="125"/>
      <c r="M41" s="125"/>
      <c r="N41" s="125"/>
      <c r="O41" s="125"/>
      <c r="P41" s="125"/>
      <c r="Q41" s="125"/>
      <c r="R41" s="125"/>
      <c r="S41" s="125"/>
      <c r="T41" s="125"/>
      <c r="U41" s="125"/>
      <c r="V41" s="125"/>
      <c r="W41" s="125"/>
      <c r="X41" s="125"/>
      <c r="Y41" s="125"/>
      <c r="Z41" s="125"/>
      <c r="AA41" s="73"/>
      <c r="AB41" s="73"/>
      <c r="AC41" s="73"/>
      <c r="AD41" s="73"/>
      <c r="AE41" s="73"/>
      <c r="AF41" s="73"/>
      <c r="AG41" s="73"/>
      <c r="AH41" s="73"/>
      <c r="AI41" s="73"/>
      <c r="AJ41" s="73"/>
      <c r="AK41" s="73"/>
      <c r="AL41" s="73"/>
      <c r="AM41" s="73"/>
      <c r="AN41" s="104"/>
      <c r="AO41" s="73">
        <v>0</v>
      </c>
      <c r="AP41" s="133">
        <v>0</v>
      </c>
      <c r="AQ41" s="73">
        <v>0</v>
      </c>
      <c r="AR41" s="73">
        <v>0</v>
      </c>
      <c r="AS41" s="136">
        <v>0</v>
      </c>
      <c r="AT41" s="73">
        <v>0</v>
      </c>
      <c r="AU41" s="73">
        <v>0</v>
      </c>
      <c r="AV41" s="73">
        <v>0</v>
      </c>
      <c r="AW41" s="73">
        <v>0</v>
      </c>
      <c r="AX41" s="73">
        <v>0</v>
      </c>
      <c r="AY41" s="73">
        <v>0</v>
      </c>
      <c r="AZ41" s="145">
        <v>0</v>
      </c>
      <c r="BA41" s="145">
        <v>0</v>
      </c>
      <c r="BB41" s="145">
        <v>0</v>
      </c>
      <c r="BC41" s="145">
        <v>0</v>
      </c>
      <c r="BD41" s="73">
        <v>0</v>
      </c>
      <c r="BE41" s="73">
        <v>0</v>
      </c>
      <c r="BF41" s="73">
        <v>0</v>
      </c>
      <c r="BG41" s="73">
        <v>0</v>
      </c>
      <c r="BH41" s="73">
        <v>0</v>
      </c>
      <c r="BI41" s="73">
        <v>0</v>
      </c>
      <c r="BJ41" s="73">
        <v>0</v>
      </c>
      <c r="BK41" s="73">
        <v>0</v>
      </c>
      <c r="BL41" s="73">
        <v>7396.4923676588196</v>
      </c>
      <c r="BM41" s="73">
        <v>0</v>
      </c>
      <c r="BN41" s="73">
        <v>0</v>
      </c>
      <c r="BO41" s="73"/>
      <c r="BP41" s="73"/>
      <c r="BQ41" s="73"/>
      <c r="BR41" s="73"/>
      <c r="BS41" s="73"/>
      <c r="BT41" s="73"/>
      <c r="BU41" s="73"/>
      <c r="BV41" s="73"/>
      <c r="BW41" s="73"/>
      <c r="BX41" s="73"/>
      <c r="BY41" s="73"/>
      <c r="BZ41" s="73"/>
      <c r="CA41" s="73"/>
      <c r="CB41" s="73"/>
      <c r="CC41" s="73"/>
      <c r="CD41" s="73"/>
      <c r="CE41" s="73"/>
      <c r="CF41" s="73"/>
      <c r="CG41" s="73"/>
      <c r="CH41" s="73"/>
      <c r="CI41" s="73"/>
      <c r="CJ41" s="73"/>
    </row>
    <row r="42" spans="1:88" x14ac:dyDescent="0.35">
      <c r="A42" s="298"/>
      <c r="B42" s="47" t="s">
        <v>13</v>
      </c>
      <c r="C42" s="73"/>
      <c r="D42" s="73"/>
      <c r="E42" s="73"/>
      <c r="F42" s="141"/>
      <c r="G42" s="141"/>
      <c r="H42" s="141"/>
      <c r="I42" s="141"/>
      <c r="J42" s="125"/>
      <c r="K42" s="125"/>
      <c r="L42" s="125"/>
      <c r="M42" s="125"/>
      <c r="N42" s="125"/>
      <c r="O42" s="125"/>
      <c r="P42" s="125"/>
      <c r="Q42" s="125"/>
      <c r="R42" s="125"/>
      <c r="S42" s="125"/>
      <c r="T42" s="125"/>
      <c r="U42" s="125"/>
      <c r="V42" s="125"/>
      <c r="W42" s="125"/>
      <c r="X42" s="125"/>
      <c r="Y42" s="125"/>
      <c r="Z42" s="125"/>
      <c r="AA42" s="73"/>
      <c r="AB42" s="73"/>
      <c r="AC42" s="73"/>
      <c r="AD42" s="73"/>
      <c r="AE42" s="73"/>
      <c r="AF42" s="73"/>
      <c r="AG42" s="73"/>
      <c r="AH42" s="73"/>
      <c r="AI42" s="73"/>
      <c r="AJ42" s="73"/>
      <c r="AK42" s="73"/>
      <c r="AL42" s="73"/>
      <c r="AM42" s="73"/>
      <c r="AN42" s="104"/>
      <c r="AO42" s="73">
        <v>0</v>
      </c>
      <c r="AP42" s="133">
        <v>178302.78937059987</v>
      </c>
      <c r="AQ42" s="73">
        <v>0</v>
      </c>
      <c r="AR42" s="73">
        <v>0</v>
      </c>
      <c r="AS42" s="136">
        <v>0</v>
      </c>
      <c r="AT42" s="73">
        <v>488755.13556295249</v>
      </c>
      <c r="AU42" s="73">
        <v>330461.10639857105</v>
      </c>
      <c r="AV42" s="73">
        <v>46548.250706206236</v>
      </c>
      <c r="AW42" s="73">
        <v>10337.057124996732</v>
      </c>
      <c r="AX42" s="73">
        <v>0</v>
      </c>
      <c r="AY42" s="73">
        <v>0</v>
      </c>
      <c r="AZ42" s="145">
        <v>0</v>
      </c>
      <c r="BA42" s="145">
        <v>0</v>
      </c>
      <c r="BB42" s="145">
        <v>0</v>
      </c>
      <c r="BC42" s="145">
        <v>0</v>
      </c>
      <c r="BD42" s="73">
        <v>0</v>
      </c>
      <c r="BE42" s="73">
        <v>0</v>
      </c>
      <c r="BF42" s="73">
        <v>0</v>
      </c>
      <c r="BG42" s="73">
        <v>0</v>
      </c>
      <c r="BH42" s="73">
        <v>0</v>
      </c>
      <c r="BI42" s="73">
        <v>0</v>
      </c>
      <c r="BJ42" s="73">
        <v>0</v>
      </c>
      <c r="BK42" s="73">
        <v>0</v>
      </c>
      <c r="BL42" s="73">
        <v>164566.68741183469</v>
      </c>
      <c r="BM42" s="73">
        <v>0</v>
      </c>
      <c r="BN42" s="73">
        <v>0</v>
      </c>
      <c r="BO42" s="73"/>
      <c r="BP42" s="73"/>
      <c r="BQ42" s="73"/>
      <c r="BR42" s="73"/>
      <c r="BS42" s="73"/>
      <c r="BT42" s="73"/>
      <c r="BU42" s="73"/>
      <c r="BV42" s="73"/>
      <c r="BW42" s="73"/>
      <c r="BX42" s="73"/>
      <c r="BY42" s="73"/>
      <c r="BZ42" s="73"/>
      <c r="CA42" s="73"/>
      <c r="CB42" s="73"/>
      <c r="CC42" s="73"/>
      <c r="CD42" s="73"/>
      <c r="CE42" s="73"/>
      <c r="CF42" s="73"/>
      <c r="CG42" s="73"/>
      <c r="CH42" s="73"/>
      <c r="CI42" s="73"/>
      <c r="CJ42" s="73"/>
    </row>
    <row r="43" spans="1:88" x14ac:dyDescent="0.35">
      <c r="A43" s="298"/>
      <c r="B43" s="47" t="s">
        <v>4</v>
      </c>
      <c r="C43" s="73"/>
      <c r="D43" s="73"/>
      <c r="E43" s="73"/>
      <c r="F43" s="141"/>
      <c r="G43" s="141"/>
      <c r="H43" s="141"/>
      <c r="I43" s="141"/>
      <c r="J43" s="125"/>
      <c r="K43" s="125"/>
      <c r="L43" s="125"/>
      <c r="M43" s="125"/>
      <c r="N43" s="125"/>
      <c r="O43" s="125"/>
      <c r="P43" s="125"/>
      <c r="Q43" s="125"/>
      <c r="R43" s="125"/>
      <c r="S43" s="125"/>
      <c r="T43" s="125"/>
      <c r="U43" s="125"/>
      <c r="V43" s="125"/>
      <c r="W43" s="125"/>
      <c r="X43" s="125"/>
      <c r="Y43" s="125"/>
      <c r="Z43" s="125"/>
      <c r="AA43" s="73"/>
      <c r="AB43" s="73"/>
      <c r="AC43" s="73"/>
      <c r="AD43" s="73"/>
      <c r="AE43" s="73"/>
      <c r="AF43" s="73"/>
      <c r="AG43" s="73"/>
      <c r="AH43" s="73"/>
      <c r="AI43" s="73"/>
      <c r="AJ43" s="73"/>
      <c r="AK43" s="73"/>
      <c r="AL43" s="73"/>
      <c r="AM43" s="73"/>
      <c r="AN43" s="104"/>
      <c r="AO43" s="73">
        <v>0</v>
      </c>
      <c r="AP43" s="133">
        <v>0</v>
      </c>
      <c r="AQ43" s="73">
        <v>0</v>
      </c>
      <c r="AR43" s="73">
        <v>0</v>
      </c>
      <c r="AS43" s="136">
        <v>0</v>
      </c>
      <c r="AT43" s="73">
        <v>0</v>
      </c>
      <c r="AU43" s="73">
        <v>0</v>
      </c>
      <c r="AV43" s="73">
        <v>0</v>
      </c>
      <c r="AW43" s="73">
        <v>0</v>
      </c>
      <c r="AX43" s="73">
        <v>0</v>
      </c>
      <c r="AY43" s="73">
        <v>0</v>
      </c>
      <c r="AZ43" s="145">
        <v>0</v>
      </c>
      <c r="BA43" s="145">
        <v>0</v>
      </c>
      <c r="BB43" s="145">
        <v>0</v>
      </c>
      <c r="BC43" s="145">
        <v>0</v>
      </c>
      <c r="BD43" s="73">
        <v>0</v>
      </c>
      <c r="BE43" s="73">
        <v>0</v>
      </c>
      <c r="BF43" s="73">
        <v>0</v>
      </c>
      <c r="BG43" s="73">
        <v>0</v>
      </c>
      <c r="BH43" s="73">
        <v>0</v>
      </c>
      <c r="BI43" s="73">
        <v>0</v>
      </c>
      <c r="BJ43" s="73">
        <v>0</v>
      </c>
      <c r="BK43" s="73">
        <v>0</v>
      </c>
      <c r="BL43" s="73">
        <v>0</v>
      </c>
      <c r="BM43" s="73">
        <v>0</v>
      </c>
      <c r="BN43" s="73">
        <v>0</v>
      </c>
      <c r="BO43" s="73"/>
      <c r="BP43" s="73"/>
      <c r="BQ43" s="73"/>
      <c r="BR43" s="73"/>
      <c r="BS43" s="73"/>
      <c r="BT43" s="73"/>
      <c r="BU43" s="73"/>
      <c r="BV43" s="73"/>
      <c r="BW43" s="73"/>
      <c r="BX43" s="73"/>
      <c r="BY43" s="73"/>
      <c r="BZ43" s="73"/>
      <c r="CA43" s="73"/>
      <c r="CB43" s="73"/>
      <c r="CC43" s="73"/>
      <c r="CD43" s="73"/>
      <c r="CE43" s="73"/>
      <c r="CF43" s="73"/>
      <c r="CG43" s="73"/>
      <c r="CH43" s="73"/>
      <c r="CI43" s="73"/>
      <c r="CJ43" s="73"/>
    </row>
    <row r="44" spans="1:88" x14ac:dyDescent="0.35">
      <c r="A44" s="299"/>
      <c r="B44" s="47" t="s">
        <v>14</v>
      </c>
      <c r="C44" s="73"/>
      <c r="D44" s="73"/>
      <c r="E44" s="73"/>
      <c r="F44" s="141"/>
      <c r="G44" s="141"/>
      <c r="H44" s="141"/>
      <c r="I44" s="141"/>
      <c r="J44" s="125"/>
      <c r="K44" s="125"/>
      <c r="L44" s="125"/>
      <c r="M44" s="125"/>
      <c r="N44" s="125"/>
      <c r="O44" s="125"/>
      <c r="P44" s="125"/>
      <c r="Q44" s="125"/>
      <c r="R44" s="125"/>
      <c r="S44" s="125"/>
      <c r="T44" s="125"/>
      <c r="U44" s="125"/>
      <c r="V44" s="125"/>
      <c r="W44" s="125"/>
      <c r="X44" s="125"/>
      <c r="Y44" s="125"/>
      <c r="Z44" s="125"/>
      <c r="AA44" s="73"/>
      <c r="AB44" s="73"/>
      <c r="AC44" s="73"/>
      <c r="AD44" s="73"/>
      <c r="AE44" s="73"/>
      <c r="AF44" s="73"/>
      <c r="AG44" s="73"/>
      <c r="AH44" s="73"/>
      <c r="AI44" s="73"/>
      <c r="AJ44" s="73"/>
      <c r="AK44" s="73"/>
      <c r="AL44" s="73"/>
      <c r="AM44" s="73"/>
      <c r="AN44" s="104"/>
      <c r="AO44" s="73">
        <v>0</v>
      </c>
      <c r="AP44" s="133">
        <v>0</v>
      </c>
      <c r="AQ44" s="73">
        <v>0</v>
      </c>
      <c r="AR44" s="73">
        <v>0</v>
      </c>
      <c r="AS44" s="136">
        <v>0</v>
      </c>
      <c r="AT44" s="73">
        <v>0</v>
      </c>
      <c r="AU44" s="73">
        <v>0</v>
      </c>
      <c r="AV44" s="73">
        <v>0</v>
      </c>
      <c r="AW44" s="73">
        <v>0</v>
      </c>
      <c r="AX44" s="73">
        <v>0</v>
      </c>
      <c r="AY44" s="73">
        <v>0</v>
      </c>
      <c r="AZ44" s="145">
        <v>0</v>
      </c>
      <c r="BA44" s="145">
        <v>0</v>
      </c>
      <c r="BB44" s="145">
        <v>0</v>
      </c>
      <c r="BC44" s="145">
        <v>0</v>
      </c>
      <c r="BD44" s="73">
        <v>0</v>
      </c>
      <c r="BE44" s="73">
        <v>0</v>
      </c>
      <c r="BF44" s="73">
        <v>0</v>
      </c>
      <c r="BG44" s="73">
        <v>0</v>
      </c>
      <c r="BH44" s="73">
        <v>0</v>
      </c>
      <c r="BI44" s="73">
        <v>0</v>
      </c>
      <c r="BJ44" s="73">
        <v>0</v>
      </c>
      <c r="BK44" s="73">
        <v>0</v>
      </c>
      <c r="BL44" s="73">
        <v>0</v>
      </c>
      <c r="BM44" s="73">
        <v>0</v>
      </c>
      <c r="BN44" s="73">
        <v>0</v>
      </c>
      <c r="BO44" s="73"/>
      <c r="BP44" s="73"/>
      <c r="BQ44" s="73"/>
      <c r="BR44" s="73"/>
      <c r="BS44" s="73"/>
      <c r="BT44" s="73"/>
      <c r="BU44" s="73"/>
      <c r="BV44" s="73"/>
      <c r="BW44" s="73"/>
      <c r="BX44" s="73"/>
      <c r="BY44" s="73"/>
      <c r="BZ44" s="73"/>
      <c r="CA44" s="73"/>
      <c r="CB44" s="73"/>
      <c r="CC44" s="73"/>
      <c r="CD44" s="73"/>
      <c r="CE44" s="73"/>
      <c r="CF44" s="73"/>
      <c r="CG44" s="73"/>
      <c r="CH44" s="73"/>
      <c r="CI44" s="73"/>
      <c r="CJ44" s="73"/>
    </row>
    <row r="45" spans="1:88" x14ac:dyDescent="0.35">
      <c r="A45" s="299"/>
      <c r="B45" s="47" t="s">
        <v>15</v>
      </c>
      <c r="C45" s="73"/>
      <c r="D45" s="73"/>
      <c r="E45" s="73"/>
      <c r="F45" s="141"/>
      <c r="G45" s="141"/>
      <c r="H45" s="141"/>
      <c r="I45" s="141"/>
      <c r="J45" s="125"/>
      <c r="K45" s="125"/>
      <c r="L45" s="125"/>
      <c r="M45" s="125"/>
      <c r="N45" s="125"/>
      <c r="O45" s="125"/>
      <c r="P45" s="125"/>
      <c r="Q45" s="125"/>
      <c r="R45" s="125"/>
      <c r="S45" s="125"/>
      <c r="T45" s="125"/>
      <c r="U45" s="125"/>
      <c r="V45" s="125"/>
      <c r="W45" s="125"/>
      <c r="X45" s="125"/>
      <c r="Y45" s="125"/>
      <c r="Z45" s="125"/>
      <c r="AA45" s="73"/>
      <c r="AB45" s="73"/>
      <c r="AC45" s="73"/>
      <c r="AD45" s="73"/>
      <c r="AE45" s="73"/>
      <c r="AF45" s="73"/>
      <c r="AG45" s="73"/>
      <c r="AH45" s="73"/>
      <c r="AI45" s="73"/>
      <c r="AJ45" s="73"/>
      <c r="AK45" s="73"/>
      <c r="AL45" s="73"/>
      <c r="AM45" s="73"/>
      <c r="AN45" s="104"/>
      <c r="AO45" s="73">
        <v>0</v>
      </c>
      <c r="AP45" s="133">
        <v>0</v>
      </c>
      <c r="AQ45" s="73">
        <v>0</v>
      </c>
      <c r="AR45" s="73">
        <v>0</v>
      </c>
      <c r="AS45" s="136">
        <v>0</v>
      </c>
      <c r="AT45" s="73">
        <v>0</v>
      </c>
      <c r="AU45" s="73">
        <v>0</v>
      </c>
      <c r="AV45" s="73">
        <v>0</v>
      </c>
      <c r="AW45" s="73">
        <v>0</v>
      </c>
      <c r="AX45" s="73">
        <v>0</v>
      </c>
      <c r="AY45" s="73">
        <v>0</v>
      </c>
      <c r="AZ45" s="145">
        <v>0</v>
      </c>
      <c r="BA45" s="145">
        <v>0</v>
      </c>
      <c r="BB45" s="145">
        <v>0</v>
      </c>
      <c r="BC45" s="145">
        <v>0</v>
      </c>
      <c r="BD45" s="73">
        <v>0</v>
      </c>
      <c r="BE45" s="73">
        <v>0</v>
      </c>
      <c r="BF45" s="73">
        <v>0</v>
      </c>
      <c r="BG45" s="73">
        <v>0</v>
      </c>
      <c r="BH45" s="73">
        <v>0</v>
      </c>
      <c r="BI45" s="73">
        <v>0</v>
      </c>
      <c r="BJ45" s="73">
        <v>0</v>
      </c>
      <c r="BK45" s="73">
        <v>0</v>
      </c>
      <c r="BL45" s="73">
        <v>0</v>
      </c>
      <c r="BM45" s="73">
        <v>0</v>
      </c>
      <c r="BN45" s="73">
        <v>0</v>
      </c>
      <c r="BO45" s="73"/>
      <c r="BP45" s="73"/>
      <c r="BQ45" s="73"/>
      <c r="BR45" s="73"/>
      <c r="BS45" s="73"/>
      <c r="BT45" s="73"/>
      <c r="BU45" s="73"/>
      <c r="BV45" s="73"/>
      <c r="BW45" s="73"/>
      <c r="BX45" s="73"/>
      <c r="BY45" s="73"/>
      <c r="BZ45" s="73"/>
      <c r="CA45" s="73"/>
      <c r="CB45" s="73"/>
      <c r="CC45" s="73"/>
      <c r="CD45" s="73"/>
      <c r="CE45" s="73"/>
      <c r="CF45" s="73"/>
      <c r="CG45" s="73"/>
      <c r="CH45" s="73"/>
      <c r="CI45" s="73"/>
      <c r="CJ45" s="73"/>
    </row>
    <row r="46" spans="1:88" x14ac:dyDescent="0.35">
      <c r="A46" s="299"/>
      <c r="B46" s="47" t="s">
        <v>7</v>
      </c>
      <c r="C46" s="73"/>
      <c r="D46" s="73"/>
      <c r="E46" s="73"/>
      <c r="F46" s="141"/>
      <c r="G46" s="141"/>
      <c r="H46" s="141"/>
      <c r="I46" s="141"/>
      <c r="J46" s="125"/>
      <c r="K46" s="125"/>
      <c r="L46" s="125"/>
      <c r="M46" s="125"/>
      <c r="N46" s="125"/>
      <c r="O46" s="125"/>
      <c r="P46" s="125"/>
      <c r="Q46" s="125"/>
      <c r="R46" s="125"/>
      <c r="S46" s="125"/>
      <c r="T46" s="125"/>
      <c r="U46" s="125"/>
      <c r="V46" s="125"/>
      <c r="W46" s="125"/>
      <c r="X46" s="125"/>
      <c r="Y46" s="125"/>
      <c r="Z46" s="125"/>
      <c r="AA46" s="73"/>
      <c r="AB46" s="73"/>
      <c r="AC46" s="73"/>
      <c r="AD46" s="73"/>
      <c r="AE46" s="73"/>
      <c r="AF46" s="73"/>
      <c r="AG46" s="73"/>
      <c r="AH46" s="73"/>
      <c r="AI46" s="73"/>
      <c r="AJ46" s="73"/>
      <c r="AK46" s="73"/>
      <c r="AL46" s="73"/>
      <c r="AM46" s="73"/>
      <c r="AN46" s="104"/>
      <c r="AO46" s="73">
        <v>0</v>
      </c>
      <c r="AP46" s="133">
        <v>0</v>
      </c>
      <c r="AQ46" s="73">
        <v>0</v>
      </c>
      <c r="AR46" s="73">
        <v>0</v>
      </c>
      <c r="AS46" s="136">
        <v>0</v>
      </c>
      <c r="AT46" s="73">
        <v>0</v>
      </c>
      <c r="AU46" s="73">
        <v>0</v>
      </c>
      <c r="AV46" s="73">
        <v>0</v>
      </c>
      <c r="AW46" s="73">
        <v>0</v>
      </c>
      <c r="AX46" s="73">
        <v>0</v>
      </c>
      <c r="AY46" s="73">
        <v>0</v>
      </c>
      <c r="AZ46" s="145">
        <v>0</v>
      </c>
      <c r="BA46" s="145">
        <v>0</v>
      </c>
      <c r="BB46" s="145">
        <v>0</v>
      </c>
      <c r="BC46" s="145">
        <v>0</v>
      </c>
      <c r="BD46" s="73">
        <v>0</v>
      </c>
      <c r="BE46" s="73">
        <v>0</v>
      </c>
      <c r="BF46" s="73">
        <v>0</v>
      </c>
      <c r="BG46" s="73">
        <v>0</v>
      </c>
      <c r="BH46" s="73">
        <v>0</v>
      </c>
      <c r="BI46" s="73">
        <v>0</v>
      </c>
      <c r="BJ46" s="73">
        <v>0</v>
      </c>
      <c r="BK46" s="73">
        <v>0</v>
      </c>
      <c r="BL46" s="73">
        <v>0</v>
      </c>
      <c r="BM46" s="73">
        <v>0</v>
      </c>
      <c r="BN46" s="73">
        <v>0</v>
      </c>
      <c r="BO46" s="73"/>
      <c r="BP46" s="73"/>
      <c r="BQ46" s="73"/>
      <c r="BR46" s="73"/>
      <c r="BS46" s="73"/>
      <c r="BT46" s="73"/>
      <c r="BU46" s="73"/>
      <c r="BV46" s="73"/>
      <c r="BW46" s="73"/>
      <c r="BX46" s="73"/>
      <c r="BY46" s="73"/>
      <c r="BZ46" s="73"/>
      <c r="CA46" s="73"/>
      <c r="CB46" s="73"/>
      <c r="CC46" s="73"/>
      <c r="CD46" s="73"/>
      <c r="CE46" s="73"/>
      <c r="CF46" s="73"/>
      <c r="CG46" s="73"/>
      <c r="CH46" s="73"/>
      <c r="CI46" s="73"/>
      <c r="CJ46" s="73"/>
    </row>
    <row r="47" spans="1:88" ht="15" thickBot="1" x14ac:dyDescent="0.4">
      <c r="A47" s="300"/>
      <c r="B47" s="47" t="s">
        <v>8</v>
      </c>
      <c r="C47" s="73"/>
      <c r="D47" s="73"/>
      <c r="E47" s="73"/>
      <c r="F47" s="141"/>
      <c r="G47" s="141"/>
      <c r="H47" s="141"/>
      <c r="I47" s="141"/>
      <c r="J47" s="125"/>
      <c r="K47" s="125"/>
      <c r="L47" s="125"/>
      <c r="M47" s="125"/>
      <c r="N47" s="125"/>
      <c r="O47" s="125"/>
      <c r="P47" s="125"/>
      <c r="Q47" s="125"/>
      <c r="R47" s="125"/>
      <c r="S47" s="125"/>
      <c r="T47" s="125"/>
      <c r="U47" s="125"/>
      <c r="V47" s="125"/>
      <c r="W47" s="125"/>
      <c r="X47" s="125"/>
      <c r="Y47" s="125"/>
      <c r="Z47" s="125"/>
      <c r="AA47" s="73"/>
      <c r="AB47" s="73"/>
      <c r="AC47" s="73"/>
      <c r="AD47" s="73"/>
      <c r="AE47" s="73"/>
      <c r="AF47" s="73"/>
      <c r="AG47" s="73"/>
      <c r="AH47" s="73"/>
      <c r="AI47" s="73"/>
      <c r="AJ47" s="73"/>
      <c r="AK47" s="73"/>
      <c r="AL47" s="73"/>
      <c r="AM47" s="73"/>
      <c r="AN47" s="104"/>
      <c r="AO47" s="73">
        <v>0</v>
      </c>
      <c r="AP47" s="133">
        <v>0</v>
      </c>
      <c r="AQ47" s="73">
        <v>0</v>
      </c>
      <c r="AR47" s="73">
        <v>0</v>
      </c>
      <c r="AS47" s="136">
        <v>0</v>
      </c>
      <c r="AT47" s="73">
        <v>0</v>
      </c>
      <c r="AU47" s="73">
        <v>0</v>
      </c>
      <c r="AV47" s="73">
        <v>3586.7062785644057</v>
      </c>
      <c r="AW47" s="73">
        <v>0</v>
      </c>
      <c r="AX47" s="73">
        <v>0</v>
      </c>
      <c r="AY47" s="73">
        <v>0</v>
      </c>
      <c r="AZ47" s="145">
        <v>0</v>
      </c>
      <c r="BA47" s="145">
        <v>0</v>
      </c>
      <c r="BB47" s="145">
        <v>0</v>
      </c>
      <c r="BC47" s="145">
        <v>0</v>
      </c>
      <c r="BD47" s="73">
        <v>0</v>
      </c>
      <c r="BE47" s="73">
        <v>0</v>
      </c>
      <c r="BF47" s="73">
        <v>0</v>
      </c>
      <c r="BG47" s="73">
        <v>0</v>
      </c>
      <c r="BH47" s="73">
        <v>0</v>
      </c>
      <c r="BI47" s="73">
        <v>0</v>
      </c>
      <c r="BJ47" s="73">
        <v>0</v>
      </c>
      <c r="BK47" s="73">
        <v>0</v>
      </c>
      <c r="BL47" s="73">
        <v>0</v>
      </c>
      <c r="BM47" s="73">
        <v>0</v>
      </c>
      <c r="BN47" s="73">
        <v>0</v>
      </c>
      <c r="BO47" s="73"/>
      <c r="BP47" s="73"/>
      <c r="BQ47" s="73"/>
      <c r="BR47" s="73"/>
      <c r="BS47" s="73"/>
      <c r="BT47" s="73"/>
      <c r="BU47" s="73"/>
      <c r="BV47" s="73"/>
      <c r="BW47" s="73"/>
      <c r="BX47" s="73"/>
      <c r="BY47" s="73"/>
      <c r="BZ47" s="73"/>
      <c r="CA47" s="73"/>
      <c r="CB47" s="73"/>
      <c r="CC47" s="73"/>
      <c r="CD47" s="73"/>
      <c r="CE47" s="73"/>
      <c r="CF47" s="73"/>
      <c r="CG47" s="73"/>
      <c r="CH47" s="73"/>
      <c r="CI47" s="73"/>
      <c r="CJ47" s="73"/>
    </row>
    <row r="48" spans="1:88" ht="15" thickBot="1" x14ac:dyDescent="0.4">
      <c r="F48" s="142"/>
      <c r="G48" s="142"/>
      <c r="H48" s="142"/>
      <c r="I48" s="142"/>
      <c r="J48" s="123"/>
      <c r="K48" s="123"/>
      <c r="L48" s="123"/>
      <c r="M48" s="123"/>
      <c r="N48" s="123"/>
      <c r="O48" s="123"/>
      <c r="P48" s="123"/>
      <c r="Q48" s="123"/>
      <c r="R48" s="123"/>
      <c r="S48" s="123"/>
      <c r="T48" s="123"/>
      <c r="U48" s="123"/>
      <c r="V48" s="123"/>
      <c r="W48" s="123"/>
      <c r="X48" s="123"/>
      <c r="Y48" s="123"/>
      <c r="Z48" s="123"/>
      <c r="AN48" s="104">
        <v>0</v>
      </c>
      <c r="AP48" s="131"/>
      <c r="AS48" s="134"/>
    </row>
    <row r="49" spans="1:88" ht="15.5" x14ac:dyDescent="0.35">
      <c r="A49" s="20"/>
      <c r="B49" s="83" t="s">
        <v>32</v>
      </c>
      <c r="C49" s="53">
        <v>42370</v>
      </c>
      <c r="D49" s="53">
        <v>42401</v>
      </c>
      <c r="E49" s="51">
        <v>42430</v>
      </c>
      <c r="F49" s="139">
        <v>42461</v>
      </c>
      <c r="G49" s="139">
        <v>42491</v>
      </c>
      <c r="H49" s="139">
        <v>42522</v>
      </c>
      <c r="I49" s="139">
        <v>42552</v>
      </c>
      <c r="J49" s="124">
        <v>42583</v>
      </c>
      <c r="K49" s="124">
        <v>42614</v>
      </c>
      <c r="L49" s="124">
        <v>42644</v>
      </c>
      <c r="M49" s="124">
        <v>42675</v>
      </c>
      <c r="N49" s="124">
        <v>42705</v>
      </c>
      <c r="O49" s="124">
        <v>42736</v>
      </c>
      <c r="P49" s="124">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132">
        <v>43556</v>
      </c>
      <c r="AQ49" s="51">
        <v>43586</v>
      </c>
      <c r="AR49" s="51">
        <v>43617</v>
      </c>
      <c r="AS49" s="135">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5">
      <c r="A50" s="298" t="s">
        <v>29</v>
      </c>
      <c r="B50" s="47" t="s">
        <v>9</v>
      </c>
      <c r="C50" s="73"/>
      <c r="D50" s="73"/>
      <c r="E50" s="73"/>
      <c r="F50" s="141"/>
      <c r="G50" s="141"/>
      <c r="H50" s="141"/>
      <c r="I50" s="141"/>
      <c r="J50" s="125"/>
      <c r="K50" s="125"/>
      <c r="L50" s="125"/>
      <c r="M50" s="125"/>
      <c r="N50" s="125"/>
      <c r="O50" s="125"/>
      <c r="P50" s="125"/>
      <c r="Q50" s="125"/>
      <c r="R50" s="125"/>
      <c r="S50" s="125"/>
      <c r="T50" s="125"/>
      <c r="U50" s="125"/>
      <c r="V50" s="125"/>
      <c r="W50" s="125"/>
      <c r="X50" s="125"/>
      <c r="Y50" s="125"/>
      <c r="Z50" s="125"/>
      <c r="AA50" s="73"/>
      <c r="AB50" s="73"/>
      <c r="AC50" s="73"/>
      <c r="AD50" s="73"/>
      <c r="AE50" s="73"/>
      <c r="AF50" s="73"/>
      <c r="AG50" s="73"/>
      <c r="AH50" s="73"/>
      <c r="AI50" s="73"/>
      <c r="AJ50" s="73"/>
      <c r="AK50" s="73"/>
      <c r="AL50" s="73"/>
      <c r="AM50" s="73"/>
      <c r="AN50" s="104"/>
      <c r="AO50" s="73">
        <v>0</v>
      </c>
      <c r="AP50" s="133">
        <v>0</v>
      </c>
      <c r="AQ50" s="73">
        <v>0</v>
      </c>
      <c r="AR50" s="73">
        <v>0</v>
      </c>
      <c r="AS50" s="136">
        <v>0</v>
      </c>
      <c r="AT50" s="73">
        <v>0</v>
      </c>
      <c r="AU50" s="73">
        <v>0</v>
      </c>
      <c r="AV50" s="73">
        <v>0</v>
      </c>
      <c r="AW50" s="73">
        <v>0</v>
      </c>
      <c r="AX50" s="73">
        <v>0</v>
      </c>
      <c r="AY50" s="73">
        <v>0</v>
      </c>
      <c r="AZ50" s="145">
        <v>0</v>
      </c>
      <c r="BA50" s="145">
        <v>355865.22404095647</v>
      </c>
      <c r="BB50" s="145">
        <v>0</v>
      </c>
      <c r="BC50" s="145">
        <v>0</v>
      </c>
      <c r="BD50" s="73">
        <v>0</v>
      </c>
      <c r="BE50" s="73">
        <v>0</v>
      </c>
      <c r="BF50" s="73">
        <v>0</v>
      </c>
      <c r="BG50" s="145">
        <v>0</v>
      </c>
      <c r="BH50" s="145">
        <v>0</v>
      </c>
      <c r="BI50" s="73">
        <v>0</v>
      </c>
      <c r="BJ50" s="73">
        <v>0</v>
      </c>
      <c r="BK50" s="73">
        <v>0</v>
      </c>
      <c r="BL50" s="73">
        <v>0</v>
      </c>
      <c r="BM50" s="73">
        <v>0</v>
      </c>
      <c r="BN50" s="73">
        <v>0</v>
      </c>
      <c r="BO50" s="73"/>
      <c r="BP50" s="73"/>
      <c r="BQ50" s="73"/>
      <c r="BR50" s="73"/>
      <c r="BS50" s="73"/>
      <c r="BT50" s="73"/>
      <c r="BU50" s="73"/>
      <c r="BV50" s="73"/>
      <c r="BW50" s="73"/>
      <c r="BX50" s="73"/>
      <c r="BY50" s="73"/>
      <c r="BZ50" s="73"/>
      <c r="CA50" s="73"/>
      <c r="CB50" s="73"/>
      <c r="CC50" s="73"/>
      <c r="CD50" s="73"/>
      <c r="CE50" s="73"/>
      <c r="CF50" s="73"/>
      <c r="CG50" s="73"/>
      <c r="CH50" s="73"/>
      <c r="CI50" s="73"/>
      <c r="CJ50" s="73"/>
    </row>
    <row r="51" spans="1:88" x14ac:dyDescent="0.35">
      <c r="A51" s="298"/>
      <c r="B51" s="47" t="s">
        <v>6</v>
      </c>
      <c r="C51" s="73"/>
      <c r="D51" s="73"/>
      <c r="E51" s="73"/>
      <c r="F51" s="141"/>
      <c r="G51" s="141"/>
      <c r="H51" s="141"/>
      <c r="I51" s="141"/>
      <c r="J51" s="125"/>
      <c r="K51" s="125"/>
      <c r="L51" s="125"/>
      <c r="M51" s="125"/>
      <c r="N51" s="125"/>
      <c r="O51" s="125"/>
      <c r="P51" s="125"/>
      <c r="Q51" s="125"/>
      <c r="R51" s="125"/>
      <c r="S51" s="125"/>
      <c r="T51" s="125"/>
      <c r="U51" s="125"/>
      <c r="V51" s="125"/>
      <c r="W51" s="125"/>
      <c r="X51" s="125"/>
      <c r="Y51" s="125"/>
      <c r="Z51" s="125"/>
      <c r="AA51" s="73"/>
      <c r="AB51" s="73"/>
      <c r="AC51" s="73"/>
      <c r="AD51" s="73"/>
      <c r="AE51" s="73"/>
      <c r="AF51" s="73"/>
      <c r="AG51" s="73"/>
      <c r="AH51" s="73"/>
      <c r="AI51" s="73"/>
      <c r="AJ51" s="73"/>
      <c r="AK51" s="73"/>
      <c r="AL51" s="73"/>
      <c r="AM51" s="73"/>
      <c r="AN51" s="104"/>
      <c r="AO51" s="73">
        <v>0</v>
      </c>
      <c r="AP51" s="133">
        <v>0</v>
      </c>
      <c r="AQ51" s="73">
        <v>0</v>
      </c>
      <c r="AR51" s="73">
        <v>0</v>
      </c>
      <c r="AS51" s="136">
        <v>0</v>
      </c>
      <c r="AT51" s="73">
        <v>0</v>
      </c>
      <c r="AU51" s="73">
        <v>0</v>
      </c>
      <c r="AV51" s="73">
        <v>0</v>
      </c>
      <c r="AW51" s="73">
        <v>0</v>
      </c>
      <c r="AX51" s="73">
        <v>0</v>
      </c>
      <c r="AY51" s="73">
        <v>304461.28745999548</v>
      </c>
      <c r="AZ51" s="145">
        <v>0</v>
      </c>
      <c r="BA51" s="145">
        <v>0</v>
      </c>
      <c r="BB51" s="145">
        <v>0</v>
      </c>
      <c r="BC51" s="145">
        <v>0</v>
      </c>
      <c r="BD51" s="73">
        <v>0</v>
      </c>
      <c r="BE51" s="73">
        <v>0</v>
      </c>
      <c r="BF51" s="73">
        <v>0</v>
      </c>
      <c r="BG51" s="145">
        <v>0</v>
      </c>
      <c r="BH51" s="145">
        <v>0</v>
      </c>
      <c r="BI51" s="73">
        <v>0</v>
      </c>
      <c r="BJ51" s="73">
        <v>0</v>
      </c>
      <c r="BK51" s="73">
        <v>0</v>
      </c>
      <c r="BL51" s="73">
        <v>0</v>
      </c>
      <c r="BM51" s="73">
        <v>0</v>
      </c>
      <c r="BN51" s="73">
        <v>0</v>
      </c>
      <c r="BO51" s="73"/>
      <c r="BP51" s="73"/>
      <c r="BQ51" s="73"/>
      <c r="BR51" s="73"/>
      <c r="BS51" s="73"/>
      <c r="BT51" s="73"/>
      <c r="BU51" s="73"/>
      <c r="BV51" s="73"/>
      <c r="BW51" s="73"/>
      <c r="BX51" s="73"/>
      <c r="BY51" s="73"/>
      <c r="BZ51" s="73"/>
      <c r="CA51" s="73"/>
      <c r="CB51" s="73"/>
      <c r="CC51" s="73"/>
      <c r="CD51" s="73"/>
      <c r="CE51" s="73"/>
      <c r="CF51" s="73"/>
      <c r="CG51" s="73"/>
      <c r="CH51" s="73"/>
      <c r="CI51" s="73"/>
      <c r="CJ51" s="73"/>
    </row>
    <row r="52" spans="1:88" x14ac:dyDescent="0.35">
      <c r="A52" s="298"/>
      <c r="B52" s="47" t="s">
        <v>10</v>
      </c>
      <c r="C52" s="73"/>
      <c r="D52" s="73"/>
      <c r="E52" s="73"/>
      <c r="F52" s="141"/>
      <c r="G52" s="141"/>
      <c r="H52" s="141"/>
      <c r="I52" s="141"/>
      <c r="J52" s="125"/>
      <c r="K52" s="125"/>
      <c r="L52" s="125"/>
      <c r="M52" s="125"/>
      <c r="N52" s="125"/>
      <c r="O52" s="125"/>
      <c r="P52" s="125"/>
      <c r="Q52" s="125"/>
      <c r="R52" s="125"/>
      <c r="S52" s="125"/>
      <c r="T52" s="125"/>
      <c r="U52" s="125"/>
      <c r="V52" s="125"/>
      <c r="W52" s="125"/>
      <c r="X52" s="125"/>
      <c r="Y52" s="125"/>
      <c r="Z52" s="125"/>
      <c r="AA52" s="73"/>
      <c r="AB52" s="73"/>
      <c r="AC52" s="73"/>
      <c r="AD52" s="73"/>
      <c r="AE52" s="73"/>
      <c r="AF52" s="73"/>
      <c r="AG52" s="73"/>
      <c r="AH52" s="73"/>
      <c r="AI52" s="73"/>
      <c r="AJ52" s="73"/>
      <c r="AK52" s="73"/>
      <c r="AL52" s="73"/>
      <c r="AM52" s="73"/>
      <c r="AN52" s="104"/>
      <c r="AO52" s="73">
        <v>0</v>
      </c>
      <c r="AP52" s="133">
        <v>0</v>
      </c>
      <c r="AQ52" s="73">
        <v>0</v>
      </c>
      <c r="AR52" s="73">
        <v>0</v>
      </c>
      <c r="AS52" s="136">
        <v>0</v>
      </c>
      <c r="AT52" s="73">
        <v>0</v>
      </c>
      <c r="AU52" s="73">
        <v>0</v>
      </c>
      <c r="AV52" s="73">
        <v>0</v>
      </c>
      <c r="AW52" s="73">
        <v>0</v>
      </c>
      <c r="AX52" s="73">
        <v>0</v>
      </c>
      <c r="AY52" s="73">
        <v>0</v>
      </c>
      <c r="AZ52" s="145">
        <v>0</v>
      </c>
      <c r="BA52" s="145">
        <v>0</v>
      </c>
      <c r="BB52" s="145">
        <v>0</v>
      </c>
      <c r="BC52" s="145">
        <v>0</v>
      </c>
      <c r="BD52" s="73">
        <v>0</v>
      </c>
      <c r="BE52" s="73">
        <v>0</v>
      </c>
      <c r="BF52" s="73">
        <v>0</v>
      </c>
      <c r="BG52" s="145">
        <v>0</v>
      </c>
      <c r="BH52" s="145">
        <v>0</v>
      </c>
      <c r="BI52" s="73">
        <v>0</v>
      </c>
      <c r="BJ52" s="73">
        <v>0</v>
      </c>
      <c r="BK52" s="73">
        <v>0</v>
      </c>
      <c r="BL52" s="73">
        <v>0</v>
      </c>
      <c r="BM52" s="73">
        <v>0</v>
      </c>
      <c r="BN52" s="73">
        <v>0</v>
      </c>
      <c r="BO52" s="73"/>
      <c r="BP52" s="73"/>
      <c r="BQ52" s="73"/>
      <c r="BR52" s="73"/>
      <c r="BS52" s="73"/>
      <c r="BT52" s="73"/>
      <c r="BU52" s="73"/>
      <c r="BV52" s="73"/>
      <c r="BW52" s="73"/>
      <c r="BX52" s="73"/>
      <c r="BY52" s="73"/>
      <c r="BZ52" s="73"/>
      <c r="CA52" s="73"/>
      <c r="CB52" s="73"/>
      <c r="CC52" s="73"/>
      <c r="CD52" s="73"/>
      <c r="CE52" s="73"/>
      <c r="CF52" s="73"/>
      <c r="CG52" s="73"/>
      <c r="CH52" s="73"/>
      <c r="CI52" s="73"/>
      <c r="CJ52" s="73"/>
    </row>
    <row r="53" spans="1:88" x14ac:dyDescent="0.35">
      <c r="A53" s="298"/>
      <c r="B53" s="47" t="s">
        <v>1</v>
      </c>
      <c r="C53" s="73"/>
      <c r="D53" s="73"/>
      <c r="E53" s="73"/>
      <c r="F53" s="141"/>
      <c r="G53" s="141"/>
      <c r="H53" s="141"/>
      <c r="I53" s="141"/>
      <c r="J53" s="125"/>
      <c r="K53" s="125"/>
      <c r="L53" s="125"/>
      <c r="M53" s="125"/>
      <c r="N53" s="125"/>
      <c r="O53" s="125"/>
      <c r="P53" s="125"/>
      <c r="Q53" s="125"/>
      <c r="R53" s="125"/>
      <c r="S53" s="125"/>
      <c r="T53" s="125"/>
      <c r="U53" s="125"/>
      <c r="V53" s="125"/>
      <c r="W53" s="125"/>
      <c r="X53" s="125"/>
      <c r="Y53" s="125"/>
      <c r="Z53" s="125"/>
      <c r="AA53" s="73"/>
      <c r="AB53" s="73"/>
      <c r="AC53" s="73"/>
      <c r="AD53" s="73"/>
      <c r="AE53" s="73"/>
      <c r="AF53" s="73"/>
      <c r="AG53" s="73"/>
      <c r="AH53" s="73"/>
      <c r="AI53" s="73"/>
      <c r="AJ53" s="73"/>
      <c r="AK53" s="73"/>
      <c r="AL53" s="73"/>
      <c r="AM53" s="73"/>
      <c r="AN53" s="104"/>
      <c r="AO53" s="73">
        <v>0</v>
      </c>
      <c r="AP53" s="133">
        <v>132710.99190264757</v>
      </c>
      <c r="AQ53" s="73">
        <v>471042.86293472385</v>
      </c>
      <c r="AR53" s="73">
        <v>91261.083845318848</v>
      </c>
      <c r="AS53" s="136">
        <v>102652.01164179723</v>
      </c>
      <c r="AT53" s="73">
        <v>0</v>
      </c>
      <c r="AU53" s="73">
        <v>0</v>
      </c>
      <c r="AV53" s="73">
        <v>222454.27546009148</v>
      </c>
      <c r="AW53" s="73">
        <v>231544.01982023643</v>
      </c>
      <c r="AX53" s="73">
        <v>0</v>
      </c>
      <c r="AY53" s="73">
        <v>0</v>
      </c>
      <c r="AZ53" s="145">
        <v>0</v>
      </c>
      <c r="BA53" s="145">
        <v>0</v>
      </c>
      <c r="BB53" s="145">
        <v>0</v>
      </c>
      <c r="BC53" s="145">
        <v>0</v>
      </c>
      <c r="BD53" s="73">
        <v>0</v>
      </c>
      <c r="BE53" s="73">
        <v>0</v>
      </c>
      <c r="BF53" s="73">
        <v>445631.1287576374</v>
      </c>
      <c r="BG53" s="145">
        <v>0</v>
      </c>
      <c r="BH53" s="145">
        <v>2592.7010809592625</v>
      </c>
      <c r="BI53" s="73">
        <v>0</v>
      </c>
      <c r="BJ53" s="73">
        <v>0</v>
      </c>
      <c r="BK53" s="73">
        <v>0</v>
      </c>
      <c r="BL53" s="73">
        <v>0</v>
      </c>
      <c r="BM53" s="73">
        <v>0</v>
      </c>
      <c r="BN53" s="73">
        <v>0</v>
      </c>
      <c r="BO53" s="73"/>
      <c r="BP53" s="73"/>
      <c r="BQ53" s="73"/>
      <c r="BR53" s="73"/>
      <c r="BS53" s="73"/>
      <c r="BT53" s="73"/>
      <c r="BU53" s="73"/>
      <c r="BV53" s="73"/>
      <c r="BW53" s="73"/>
      <c r="BX53" s="73"/>
      <c r="BY53" s="73"/>
      <c r="BZ53" s="73"/>
      <c r="CA53" s="73"/>
      <c r="CB53" s="73"/>
      <c r="CC53" s="73"/>
      <c r="CD53" s="73"/>
      <c r="CE53" s="73"/>
      <c r="CF53" s="73"/>
      <c r="CG53" s="73"/>
      <c r="CH53" s="73"/>
      <c r="CI53" s="73"/>
      <c r="CJ53" s="73"/>
    </row>
    <row r="54" spans="1:88" x14ac:dyDescent="0.35">
      <c r="A54" s="298"/>
      <c r="B54" s="47" t="s">
        <v>11</v>
      </c>
      <c r="C54" s="73"/>
      <c r="D54" s="73"/>
      <c r="E54" s="73"/>
      <c r="F54" s="141"/>
      <c r="G54" s="141"/>
      <c r="H54" s="141"/>
      <c r="I54" s="141"/>
      <c r="J54" s="125"/>
      <c r="K54" s="125"/>
      <c r="L54" s="125"/>
      <c r="M54" s="125"/>
      <c r="N54" s="125"/>
      <c r="O54" s="125"/>
      <c r="P54" s="125"/>
      <c r="Q54" s="125"/>
      <c r="R54" s="125"/>
      <c r="S54" s="125"/>
      <c r="T54" s="125"/>
      <c r="U54" s="125"/>
      <c r="V54" s="125"/>
      <c r="W54" s="125"/>
      <c r="X54" s="125"/>
      <c r="Y54" s="125"/>
      <c r="Z54" s="125"/>
      <c r="AA54" s="73"/>
      <c r="AB54" s="73"/>
      <c r="AC54" s="73"/>
      <c r="AD54" s="73"/>
      <c r="AE54" s="73"/>
      <c r="AF54" s="73"/>
      <c r="AG54" s="73"/>
      <c r="AH54" s="73"/>
      <c r="AI54" s="73"/>
      <c r="AJ54" s="73"/>
      <c r="AK54" s="73"/>
      <c r="AL54" s="73"/>
      <c r="AM54" s="73"/>
      <c r="AN54" s="104"/>
      <c r="AO54" s="73">
        <v>0</v>
      </c>
      <c r="AP54" s="133">
        <v>0</v>
      </c>
      <c r="AQ54" s="73">
        <v>0</v>
      </c>
      <c r="AR54" s="73">
        <v>0</v>
      </c>
      <c r="AS54" s="136">
        <v>843433.66982989793</v>
      </c>
      <c r="AT54" s="73">
        <v>10440.872199677306</v>
      </c>
      <c r="AU54" s="73">
        <v>0</v>
      </c>
      <c r="AV54" s="73">
        <v>0</v>
      </c>
      <c r="AW54" s="73">
        <v>0</v>
      </c>
      <c r="AX54" s="73">
        <v>23203.357796433454</v>
      </c>
      <c r="AY54" s="73">
        <v>0</v>
      </c>
      <c r="AZ54" s="145">
        <v>0</v>
      </c>
      <c r="BA54" s="145">
        <v>0</v>
      </c>
      <c r="BB54" s="145">
        <v>0</v>
      </c>
      <c r="BC54" s="145">
        <v>0</v>
      </c>
      <c r="BD54" s="73">
        <v>0</v>
      </c>
      <c r="BE54" s="73">
        <v>0</v>
      </c>
      <c r="BF54" s="73">
        <v>0</v>
      </c>
      <c r="BG54" s="145">
        <v>0</v>
      </c>
      <c r="BH54" s="145">
        <v>0</v>
      </c>
      <c r="BI54" s="73">
        <v>0</v>
      </c>
      <c r="BJ54" s="73">
        <v>0</v>
      </c>
      <c r="BK54" s="73">
        <v>0</v>
      </c>
      <c r="BL54" s="73">
        <v>0</v>
      </c>
      <c r="BM54" s="73">
        <v>0</v>
      </c>
      <c r="BN54" s="73">
        <v>0</v>
      </c>
      <c r="BO54" s="73"/>
      <c r="BP54" s="73"/>
      <c r="BQ54" s="73"/>
      <c r="BR54" s="73"/>
      <c r="BS54" s="73"/>
      <c r="BT54" s="73"/>
      <c r="BU54" s="73"/>
      <c r="BV54" s="73"/>
      <c r="BW54" s="73"/>
      <c r="BX54" s="73"/>
      <c r="BY54" s="73"/>
      <c r="BZ54" s="73"/>
      <c r="CA54" s="73"/>
      <c r="CB54" s="73"/>
      <c r="CC54" s="73"/>
      <c r="CD54" s="73"/>
      <c r="CE54" s="73"/>
      <c r="CF54" s="73"/>
      <c r="CG54" s="73"/>
      <c r="CH54" s="73"/>
      <c r="CI54" s="73"/>
      <c r="CJ54" s="73"/>
    </row>
    <row r="55" spans="1:88" x14ac:dyDescent="0.35">
      <c r="A55" s="298"/>
      <c r="B55" s="47" t="s">
        <v>12</v>
      </c>
      <c r="C55" s="73"/>
      <c r="D55" s="73"/>
      <c r="E55" s="73"/>
      <c r="F55" s="141"/>
      <c r="G55" s="141"/>
      <c r="H55" s="141"/>
      <c r="I55" s="141"/>
      <c r="J55" s="125"/>
      <c r="K55" s="125"/>
      <c r="L55" s="125"/>
      <c r="M55" s="125"/>
      <c r="N55" s="125"/>
      <c r="O55" s="125"/>
      <c r="P55" s="125"/>
      <c r="Q55" s="125"/>
      <c r="R55" s="125"/>
      <c r="S55" s="125"/>
      <c r="T55" s="125"/>
      <c r="U55" s="125"/>
      <c r="V55" s="125"/>
      <c r="W55" s="125"/>
      <c r="X55" s="125"/>
      <c r="Y55" s="125"/>
      <c r="Z55" s="125"/>
      <c r="AA55" s="73"/>
      <c r="AB55" s="73"/>
      <c r="AC55" s="73"/>
      <c r="AD55" s="73"/>
      <c r="AE55" s="73"/>
      <c r="AF55" s="73"/>
      <c r="AG55" s="73"/>
      <c r="AH55" s="73"/>
      <c r="AI55" s="73"/>
      <c r="AJ55" s="73"/>
      <c r="AK55" s="73"/>
      <c r="AL55" s="73"/>
      <c r="AM55" s="73"/>
      <c r="AN55" s="104"/>
      <c r="AO55" s="73">
        <v>0</v>
      </c>
      <c r="AP55" s="133">
        <v>0</v>
      </c>
      <c r="AQ55" s="73">
        <v>11187.781079667035</v>
      </c>
      <c r="AR55" s="73">
        <v>0</v>
      </c>
      <c r="AS55" s="136">
        <v>0</v>
      </c>
      <c r="AT55" s="73">
        <v>0</v>
      </c>
      <c r="AU55" s="73">
        <v>0</v>
      </c>
      <c r="AV55" s="73">
        <v>0</v>
      </c>
      <c r="AW55" s="73">
        <v>0</v>
      </c>
      <c r="AX55" s="73">
        <v>0</v>
      </c>
      <c r="AY55" s="73">
        <v>0</v>
      </c>
      <c r="AZ55" s="145">
        <v>0</v>
      </c>
      <c r="BA55" s="145">
        <v>0</v>
      </c>
      <c r="BB55" s="145">
        <v>0</v>
      </c>
      <c r="BC55" s="145">
        <v>0</v>
      </c>
      <c r="BD55" s="73">
        <v>0</v>
      </c>
      <c r="BE55" s="73">
        <v>0</v>
      </c>
      <c r="BF55" s="73">
        <v>0</v>
      </c>
      <c r="BG55" s="145">
        <v>0</v>
      </c>
      <c r="BH55" s="145">
        <v>0</v>
      </c>
      <c r="BI55" s="73">
        <v>0</v>
      </c>
      <c r="BJ55" s="73">
        <v>0</v>
      </c>
      <c r="BK55" s="73">
        <v>0</v>
      </c>
      <c r="BL55" s="73">
        <v>0</v>
      </c>
      <c r="BM55" s="73">
        <v>0</v>
      </c>
      <c r="BN55" s="73">
        <v>0</v>
      </c>
      <c r="BO55" s="73"/>
      <c r="BP55" s="73"/>
      <c r="BQ55" s="73"/>
      <c r="BR55" s="73"/>
      <c r="BS55" s="73"/>
      <c r="BT55" s="73"/>
      <c r="BU55" s="73"/>
      <c r="BV55" s="73"/>
      <c r="BW55" s="73"/>
      <c r="BX55" s="73"/>
      <c r="BY55" s="73"/>
      <c r="BZ55" s="73"/>
      <c r="CA55" s="73"/>
      <c r="CB55" s="73"/>
      <c r="CC55" s="73"/>
      <c r="CD55" s="73"/>
      <c r="CE55" s="73"/>
      <c r="CF55" s="73"/>
      <c r="CG55" s="73"/>
      <c r="CH55" s="73"/>
      <c r="CI55" s="73"/>
      <c r="CJ55" s="73"/>
    </row>
    <row r="56" spans="1:88" x14ac:dyDescent="0.35">
      <c r="A56" s="298"/>
      <c r="B56" s="47" t="s">
        <v>3</v>
      </c>
      <c r="C56" s="73"/>
      <c r="D56" s="73"/>
      <c r="E56" s="73"/>
      <c r="F56" s="141"/>
      <c r="G56" s="141"/>
      <c r="H56" s="141"/>
      <c r="I56" s="141"/>
      <c r="J56" s="125"/>
      <c r="K56" s="125"/>
      <c r="L56" s="125"/>
      <c r="M56" s="125"/>
      <c r="N56" s="125"/>
      <c r="O56" s="125"/>
      <c r="P56" s="125"/>
      <c r="Q56" s="125"/>
      <c r="R56" s="125"/>
      <c r="S56" s="125"/>
      <c r="T56" s="125"/>
      <c r="U56" s="125"/>
      <c r="V56" s="125"/>
      <c r="W56" s="125"/>
      <c r="X56" s="125"/>
      <c r="Y56" s="125"/>
      <c r="Z56" s="125"/>
      <c r="AA56" s="73"/>
      <c r="AB56" s="73"/>
      <c r="AC56" s="73"/>
      <c r="AD56" s="73"/>
      <c r="AE56" s="73"/>
      <c r="AF56" s="73"/>
      <c r="AG56" s="73"/>
      <c r="AH56" s="73"/>
      <c r="AI56" s="73"/>
      <c r="AJ56" s="73"/>
      <c r="AK56" s="73"/>
      <c r="AL56" s="73"/>
      <c r="AM56" s="73"/>
      <c r="AN56" s="104"/>
      <c r="AO56" s="73">
        <v>0</v>
      </c>
      <c r="AP56" s="133">
        <v>14623.555285005255</v>
      </c>
      <c r="AQ56" s="73">
        <v>683860.53283267096</v>
      </c>
      <c r="AR56" s="73">
        <v>0</v>
      </c>
      <c r="AS56" s="136">
        <v>235506.565867825</v>
      </c>
      <c r="AT56" s="73">
        <v>0</v>
      </c>
      <c r="AU56" s="73">
        <v>0</v>
      </c>
      <c r="AV56" s="73">
        <v>0</v>
      </c>
      <c r="AW56" s="73">
        <v>270358.54755959683</v>
      </c>
      <c r="AX56" s="73">
        <v>8172.8627819653702</v>
      </c>
      <c r="AY56" s="73">
        <v>0</v>
      </c>
      <c r="AZ56" s="145">
        <v>0</v>
      </c>
      <c r="BA56" s="145">
        <v>0</v>
      </c>
      <c r="BB56" s="145">
        <v>0</v>
      </c>
      <c r="BC56" s="145">
        <v>0</v>
      </c>
      <c r="BD56" s="73">
        <v>0</v>
      </c>
      <c r="BE56" s="73">
        <v>0</v>
      </c>
      <c r="BF56" s="73">
        <v>165527.11820423059</v>
      </c>
      <c r="BG56" s="145">
        <v>534274.37782778789</v>
      </c>
      <c r="BH56" s="145">
        <v>98251.508937266684</v>
      </c>
      <c r="BI56" s="73">
        <v>0</v>
      </c>
      <c r="BJ56" s="73">
        <v>0</v>
      </c>
      <c r="BK56" s="73">
        <v>0</v>
      </c>
      <c r="BL56" s="73">
        <v>717452.65444316075</v>
      </c>
      <c r="BM56" s="73">
        <v>0</v>
      </c>
      <c r="BN56" s="73">
        <v>0</v>
      </c>
      <c r="BO56" s="73"/>
      <c r="BP56" s="73"/>
      <c r="BQ56" s="73"/>
      <c r="BR56" s="73"/>
      <c r="BS56" s="73"/>
      <c r="BT56" s="73"/>
      <c r="BU56" s="73"/>
      <c r="BV56" s="73"/>
      <c r="BW56" s="73"/>
      <c r="BX56" s="73"/>
      <c r="BY56" s="73"/>
      <c r="BZ56" s="73"/>
      <c r="CA56" s="73"/>
      <c r="CB56" s="73"/>
      <c r="CC56" s="73"/>
      <c r="CD56" s="73"/>
      <c r="CE56" s="73"/>
      <c r="CF56" s="73"/>
      <c r="CG56" s="73"/>
      <c r="CH56" s="73"/>
      <c r="CI56" s="73"/>
      <c r="CJ56" s="73"/>
    </row>
    <row r="57" spans="1:88" x14ac:dyDescent="0.35">
      <c r="A57" s="298"/>
      <c r="B57" s="47" t="s">
        <v>13</v>
      </c>
      <c r="C57" s="73"/>
      <c r="D57" s="73"/>
      <c r="E57" s="73"/>
      <c r="F57" s="141"/>
      <c r="G57" s="141"/>
      <c r="H57" s="141"/>
      <c r="I57" s="141"/>
      <c r="J57" s="125"/>
      <c r="K57" s="125"/>
      <c r="L57" s="125"/>
      <c r="M57" s="125"/>
      <c r="N57" s="125"/>
      <c r="O57" s="125"/>
      <c r="P57" s="125"/>
      <c r="Q57" s="125"/>
      <c r="R57" s="125"/>
      <c r="S57" s="125"/>
      <c r="T57" s="125"/>
      <c r="U57" s="125"/>
      <c r="V57" s="125"/>
      <c r="W57" s="125"/>
      <c r="X57" s="125"/>
      <c r="Y57" s="125"/>
      <c r="Z57" s="125"/>
      <c r="AA57" s="73"/>
      <c r="AB57" s="73"/>
      <c r="AC57" s="73"/>
      <c r="AD57" s="73"/>
      <c r="AE57" s="73"/>
      <c r="AF57" s="73"/>
      <c r="AG57" s="73"/>
      <c r="AH57" s="73"/>
      <c r="AI57" s="73"/>
      <c r="AJ57" s="73"/>
      <c r="AK57" s="73"/>
      <c r="AL57" s="73"/>
      <c r="AM57" s="73"/>
      <c r="AN57" s="104"/>
      <c r="AO57" s="73">
        <v>0</v>
      </c>
      <c r="AP57" s="133">
        <v>441358.80511645169</v>
      </c>
      <c r="AQ57" s="73">
        <v>145963.59135694697</v>
      </c>
      <c r="AR57" s="73">
        <v>418378.84564206545</v>
      </c>
      <c r="AS57" s="136">
        <v>829464.42557959259</v>
      </c>
      <c r="AT57" s="73">
        <v>30383.989160327546</v>
      </c>
      <c r="AU57" s="73">
        <v>843161.12903760164</v>
      </c>
      <c r="AV57" s="73">
        <v>120792.61314487195</v>
      </c>
      <c r="AW57" s="73">
        <v>180495.19152567867</v>
      </c>
      <c r="AX57" s="73">
        <v>221807.25429220579</v>
      </c>
      <c r="AY57" s="73">
        <v>53517.339126609098</v>
      </c>
      <c r="AZ57" s="145">
        <v>87647.069269385189</v>
      </c>
      <c r="BA57" s="145">
        <v>173958.7087542495</v>
      </c>
      <c r="BB57" s="145">
        <v>0</v>
      </c>
      <c r="BC57" s="145">
        <v>0</v>
      </c>
      <c r="BD57" s="73">
        <v>921031.25119806617</v>
      </c>
      <c r="BE57" s="73">
        <v>0</v>
      </c>
      <c r="BF57" s="73">
        <v>0</v>
      </c>
      <c r="BG57" s="145">
        <v>208321.50341556183</v>
      </c>
      <c r="BH57" s="145">
        <v>0</v>
      </c>
      <c r="BI57" s="73">
        <v>0</v>
      </c>
      <c r="BJ57" s="73">
        <v>0</v>
      </c>
      <c r="BK57" s="73">
        <v>0</v>
      </c>
      <c r="BL57" s="73">
        <v>679254.36087101395</v>
      </c>
      <c r="BM57" s="73">
        <v>0</v>
      </c>
      <c r="BN57" s="73">
        <v>0</v>
      </c>
      <c r="BO57" s="73"/>
      <c r="BP57" s="73"/>
      <c r="BQ57" s="73"/>
      <c r="BR57" s="73"/>
      <c r="BS57" s="73"/>
      <c r="BT57" s="73"/>
      <c r="BU57" s="73"/>
      <c r="BV57" s="73"/>
      <c r="BW57" s="73"/>
      <c r="BX57" s="73"/>
      <c r="BY57" s="73"/>
      <c r="BZ57" s="73"/>
      <c r="CA57" s="73"/>
      <c r="CB57" s="73"/>
      <c r="CC57" s="73"/>
      <c r="CD57" s="73"/>
      <c r="CE57" s="73"/>
      <c r="CF57" s="73"/>
      <c r="CG57" s="73"/>
      <c r="CH57" s="73"/>
      <c r="CI57" s="73"/>
      <c r="CJ57" s="73"/>
    </row>
    <row r="58" spans="1:88" x14ac:dyDescent="0.35">
      <c r="A58" s="298"/>
      <c r="B58" s="47" t="s">
        <v>4</v>
      </c>
      <c r="C58" s="73"/>
      <c r="D58" s="73"/>
      <c r="E58" s="73"/>
      <c r="F58" s="141"/>
      <c r="G58" s="141"/>
      <c r="H58" s="141"/>
      <c r="I58" s="141"/>
      <c r="J58" s="125"/>
      <c r="K58" s="125"/>
      <c r="L58" s="125"/>
      <c r="M58" s="125"/>
      <c r="N58" s="125"/>
      <c r="O58" s="125"/>
      <c r="P58" s="125"/>
      <c r="Q58" s="125"/>
      <c r="R58" s="125"/>
      <c r="S58" s="125"/>
      <c r="T58" s="125"/>
      <c r="U58" s="125"/>
      <c r="V58" s="125"/>
      <c r="W58" s="125"/>
      <c r="X58" s="125"/>
      <c r="Y58" s="125"/>
      <c r="Z58" s="125"/>
      <c r="AA58" s="73"/>
      <c r="AB58" s="73"/>
      <c r="AC58" s="73"/>
      <c r="AD58" s="73"/>
      <c r="AE58" s="73"/>
      <c r="AF58" s="73"/>
      <c r="AG58" s="73"/>
      <c r="AH58" s="73"/>
      <c r="AI58" s="73"/>
      <c r="AJ58" s="73"/>
      <c r="AK58" s="73"/>
      <c r="AL58" s="73"/>
      <c r="AM58" s="73"/>
      <c r="AN58" s="104"/>
      <c r="AO58" s="73">
        <v>0</v>
      </c>
      <c r="AP58" s="133">
        <v>0</v>
      </c>
      <c r="AQ58" s="73">
        <v>0</v>
      </c>
      <c r="AR58" s="73">
        <v>0</v>
      </c>
      <c r="AS58" s="136">
        <v>0</v>
      </c>
      <c r="AT58" s="73">
        <v>0</v>
      </c>
      <c r="AU58" s="73">
        <v>0</v>
      </c>
      <c r="AV58" s="73">
        <v>0</v>
      </c>
      <c r="AW58" s="73">
        <v>0</v>
      </c>
      <c r="AX58" s="73">
        <v>0</v>
      </c>
      <c r="AY58" s="73">
        <v>0</v>
      </c>
      <c r="AZ58" s="145">
        <v>0</v>
      </c>
      <c r="BA58" s="145">
        <v>0</v>
      </c>
      <c r="BB58" s="145">
        <v>0</v>
      </c>
      <c r="BC58" s="145">
        <v>0</v>
      </c>
      <c r="BD58" s="73">
        <v>0</v>
      </c>
      <c r="BE58" s="73">
        <v>0</v>
      </c>
      <c r="BF58" s="73">
        <v>0</v>
      </c>
      <c r="BG58" s="145">
        <v>0</v>
      </c>
      <c r="BH58" s="145">
        <v>0</v>
      </c>
      <c r="BI58" s="73">
        <v>0</v>
      </c>
      <c r="BJ58" s="73">
        <v>0</v>
      </c>
      <c r="BK58" s="73">
        <v>0</v>
      </c>
      <c r="BL58" s="73">
        <v>0</v>
      </c>
      <c r="BM58" s="73">
        <v>0</v>
      </c>
      <c r="BN58" s="73">
        <v>0</v>
      </c>
      <c r="BO58" s="73"/>
      <c r="BP58" s="73"/>
      <c r="BQ58" s="73"/>
      <c r="BR58" s="73"/>
      <c r="BS58" s="73"/>
      <c r="BT58" s="73"/>
      <c r="BU58" s="73"/>
      <c r="BV58" s="73"/>
      <c r="BW58" s="73"/>
      <c r="BX58" s="73"/>
      <c r="BY58" s="73"/>
      <c r="BZ58" s="73"/>
      <c r="CA58" s="73"/>
      <c r="CB58" s="73"/>
      <c r="CC58" s="73"/>
      <c r="CD58" s="73"/>
      <c r="CE58" s="73"/>
      <c r="CF58" s="73"/>
      <c r="CG58" s="73"/>
      <c r="CH58" s="73"/>
      <c r="CI58" s="73"/>
      <c r="CJ58" s="73"/>
    </row>
    <row r="59" spans="1:88" x14ac:dyDescent="0.35">
      <c r="A59" s="299"/>
      <c r="B59" s="47" t="s">
        <v>14</v>
      </c>
      <c r="C59" s="73"/>
      <c r="D59" s="73"/>
      <c r="E59" s="73"/>
      <c r="F59" s="141"/>
      <c r="G59" s="141"/>
      <c r="H59" s="141"/>
      <c r="I59" s="141"/>
      <c r="J59" s="125"/>
      <c r="K59" s="125"/>
      <c r="L59" s="125"/>
      <c r="M59" s="125"/>
      <c r="N59" s="125"/>
      <c r="O59" s="125"/>
      <c r="P59" s="125"/>
      <c r="Q59" s="125"/>
      <c r="R59" s="125"/>
      <c r="S59" s="125"/>
      <c r="T59" s="125"/>
      <c r="U59" s="125"/>
      <c r="V59" s="125"/>
      <c r="W59" s="125"/>
      <c r="X59" s="125"/>
      <c r="Y59" s="125"/>
      <c r="Z59" s="125"/>
      <c r="AA59" s="73"/>
      <c r="AB59" s="73"/>
      <c r="AC59" s="73"/>
      <c r="AD59" s="73"/>
      <c r="AE59" s="73"/>
      <c r="AF59" s="73"/>
      <c r="AG59" s="73"/>
      <c r="AH59" s="73"/>
      <c r="AI59" s="73"/>
      <c r="AJ59" s="73"/>
      <c r="AK59" s="73"/>
      <c r="AL59" s="73"/>
      <c r="AM59" s="73"/>
      <c r="AN59" s="104"/>
      <c r="AO59" s="73">
        <v>0</v>
      </c>
      <c r="AP59" s="133">
        <v>0</v>
      </c>
      <c r="AQ59" s="73">
        <v>0</v>
      </c>
      <c r="AR59" s="73">
        <v>0</v>
      </c>
      <c r="AS59" s="136">
        <v>0</v>
      </c>
      <c r="AT59" s="73">
        <v>0</v>
      </c>
      <c r="AU59" s="73">
        <v>0</v>
      </c>
      <c r="AV59" s="73">
        <v>0</v>
      </c>
      <c r="AW59" s="73">
        <v>0</v>
      </c>
      <c r="AX59" s="73">
        <v>0</v>
      </c>
      <c r="AY59" s="73">
        <v>0</v>
      </c>
      <c r="AZ59" s="145">
        <v>0</v>
      </c>
      <c r="BA59" s="145">
        <v>0</v>
      </c>
      <c r="BB59" s="145">
        <v>0</v>
      </c>
      <c r="BC59" s="145">
        <v>0</v>
      </c>
      <c r="BD59" s="73">
        <v>0</v>
      </c>
      <c r="BE59" s="73">
        <v>0</v>
      </c>
      <c r="BF59" s="73">
        <v>0</v>
      </c>
      <c r="BG59" s="145">
        <v>0</v>
      </c>
      <c r="BH59" s="145">
        <v>0</v>
      </c>
      <c r="BI59" s="73">
        <v>0</v>
      </c>
      <c r="BJ59" s="73">
        <v>0</v>
      </c>
      <c r="BK59" s="73">
        <v>0</v>
      </c>
      <c r="BL59" s="73">
        <v>0</v>
      </c>
      <c r="BM59" s="73">
        <v>0</v>
      </c>
      <c r="BN59" s="73">
        <v>0</v>
      </c>
      <c r="BO59" s="73"/>
      <c r="BP59" s="73"/>
      <c r="BQ59" s="73"/>
      <c r="BR59" s="73"/>
      <c r="BS59" s="73"/>
      <c r="BT59" s="73"/>
      <c r="BU59" s="73"/>
      <c r="BV59" s="73"/>
      <c r="BW59" s="73"/>
      <c r="BX59" s="73"/>
      <c r="BY59" s="73"/>
      <c r="BZ59" s="73"/>
      <c r="CA59" s="73"/>
      <c r="CB59" s="73"/>
      <c r="CC59" s="73"/>
      <c r="CD59" s="73"/>
      <c r="CE59" s="73"/>
      <c r="CF59" s="73"/>
      <c r="CG59" s="73"/>
      <c r="CH59" s="73"/>
      <c r="CI59" s="73"/>
      <c r="CJ59" s="73"/>
    </row>
    <row r="60" spans="1:88" x14ac:dyDescent="0.35">
      <c r="A60" s="299"/>
      <c r="B60" s="47" t="s">
        <v>15</v>
      </c>
      <c r="C60" s="73"/>
      <c r="D60" s="73"/>
      <c r="E60" s="73"/>
      <c r="F60" s="141"/>
      <c r="G60" s="141"/>
      <c r="H60" s="141"/>
      <c r="I60" s="141"/>
      <c r="J60" s="125"/>
      <c r="K60" s="125"/>
      <c r="L60" s="125"/>
      <c r="M60" s="125"/>
      <c r="N60" s="125"/>
      <c r="O60" s="125"/>
      <c r="P60" s="125"/>
      <c r="Q60" s="125"/>
      <c r="R60" s="125"/>
      <c r="S60" s="125"/>
      <c r="T60" s="125"/>
      <c r="U60" s="125"/>
      <c r="V60" s="125"/>
      <c r="W60" s="125"/>
      <c r="X60" s="125"/>
      <c r="Y60" s="125"/>
      <c r="Z60" s="125"/>
      <c r="AA60" s="73"/>
      <c r="AB60" s="73"/>
      <c r="AC60" s="73"/>
      <c r="AD60" s="73"/>
      <c r="AE60" s="73"/>
      <c r="AF60" s="73"/>
      <c r="AG60" s="73"/>
      <c r="AH60" s="73"/>
      <c r="AI60" s="73"/>
      <c r="AJ60" s="73"/>
      <c r="AK60" s="73"/>
      <c r="AL60" s="73"/>
      <c r="AM60" s="73"/>
      <c r="AN60" s="104"/>
      <c r="AO60" s="73">
        <v>0</v>
      </c>
      <c r="AP60" s="133">
        <v>0</v>
      </c>
      <c r="AQ60" s="73">
        <v>0</v>
      </c>
      <c r="AR60" s="73">
        <v>0</v>
      </c>
      <c r="AS60" s="136">
        <v>0</v>
      </c>
      <c r="AT60" s="73">
        <v>0</v>
      </c>
      <c r="AU60" s="73">
        <v>0</v>
      </c>
      <c r="AV60" s="73">
        <v>0</v>
      </c>
      <c r="AW60" s="73">
        <v>0</v>
      </c>
      <c r="AX60" s="73">
        <v>0</v>
      </c>
      <c r="AY60" s="73">
        <v>0</v>
      </c>
      <c r="AZ60" s="145">
        <v>0</v>
      </c>
      <c r="BA60" s="145">
        <v>0</v>
      </c>
      <c r="BB60" s="145">
        <v>0</v>
      </c>
      <c r="BC60" s="145">
        <v>0</v>
      </c>
      <c r="BD60" s="73">
        <v>0</v>
      </c>
      <c r="BE60" s="73">
        <v>0</v>
      </c>
      <c r="BF60" s="73">
        <v>0</v>
      </c>
      <c r="BG60" s="145">
        <v>0</v>
      </c>
      <c r="BH60" s="145">
        <v>0</v>
      </c>
      <c r="BI60" s="73">
        <v>0</v>
      </c>
      <c r="BJ60" s="73">
        <v>0</v>
      </c>
      <c r="BK60" s="73">
        <v>0</v>
      </c>
      <c r="BL60" s="73">
        <v>0</v>
      </c>
      <c r="BM60" s="73">
        <v>0</v>
      </c>
      <c r="BN60" s="73">
        <v>0</v>
      </c>
      <c r="BO60" s="73"/>
      <c r="BP60" s="73"/>
      <c r="BQ60" s="73"/>
      <c r="BR60" s="73"/>
      <c r="BS60" s="73"/>
      <c r="BT60" s="73"/>
      <c r="BU60" s="73"/>
      <c r="BV60" s="73"/>
      <c r="BW60" s="73"/>
      <c r="BX60" s="73"/>
      <c r="BY60" s="73"/>
      <c r="BZ60" s="73"/>
      <c r="CA60" s="73"/>
      <c r="CB60" s="73"/>
      <c r="CC60" s="73"/>
      <c r="CD60" s="73"/>
      <c r="CE60" s="73"/>
      <c r="CF60" s="73"/>
      <c r="CG60" s="73"/>
      <c r="CH60" s="73"/>
      <c r="CI60" s="73"/>
      <c r="CJ60" s="73"/>
    </row>
    <row r="61" spans="1:88" x14ac:dyDescent="0.35">
      <c r="A61" s="299"/>
      <c r="B61" s="47" t="s">
        <v>7</v>
      </c>
      <c r="C61" s="73"/>
      <c r="D61" s="73"/>
      <c r="E61" s="73"/>
      <c r="F61" s="141"/>
      <c r="G61" s="141"/>
      <c r="H61" s="141"/>
      <c r="I61" s="141"/>
      <c r="J61" s="125"/>
      <c r="K61" s="125"/>
      <c r="L61" s="125"/>
      <c r="M61" s="125"/>
      <c r="N61" s="125"/>
      <c r="O61" s="125"/>
      <c r="P61" s="125"/>
      <c r="Q61" s="125"/>
      <c r="R61" s="125"/>
      <c r="S61" s="125"/>
      <c r="T61" s="125"/>
      <c r="U61" s="125"/>
      <c r="V61" s="125"/>
      <c r="W61" s="125"/>
      <c r="X61" s="125"/>
      <c r="Y61" s="125"/>
      <c r="Z61" s="125"/>
      <c r="AA61" s="73"/>
      <c r="AB61" s="73"/>
      <c r="AC61" s="73"/>
      <c r="AD61" s="73"/>
      <c r="AE61" s="73"/>
      <c r="AF61" s="73"/>
      <c r="AG61" s="73"/>
      <c r="AH61" s="73"/>
      <c r="AI61" s="73"/>
      <c r="AJ61" s="73"/>
      <c r="AK61" s="73"/>
      <c r="AL61" s="73"/>
      <c r="AM61" s="73"/>
      <c r="AN61" s="104"/>
      <c r="AO61" s="73">
        <v>0</v>
      </c>
      <c r="AP61" s="133">
        <v>48346.868927060939</v>
      </c>
      <c r="AQ61" s="73">
        <v>0</v>
      </c>
      <c r="AR61" s="73">
        <v>0</v>
      </c>
      <c r="AS61" s="136">
        <v>54833.059972600859</v>
      </c>
      <c r="AT61" s="73">
        <v>0</v>
      </c>
      <c r="AU61" s="73">
        <v>0</v>
      </c>
      <c r="AV61" s="73">
        <v>0</v>
      </c>
      <c r="AW61" s="73">
        <v>0</v>
      </c>
      <c r="AX61" s="73">
        <v>0</v>
      </c>
      <c r="AY61" s="73">
        <v>0</v>
      </c>
      <c r="AZ61" s="145">
        <v>0</v>
      </c>
      <c r="BA61" s="145">
        <v>0</v>
      </c>
      <c r="BB61" s="145">
        <v>0</v>
      </c>
      <c r="BC61" s="145">
        <v>0</v>
      </c>
      <c r="BD61" s="73">
        <v>0</v>
      </c>
      <c r="BE61" s="73">
        <v>0</v>
      </c>
      <c r="BF61" s="73">
        <v>0</v>
      </c>
      <c r="BG61" s="145">
        <v>0</v>
      </c>
      <c r="BH61" s="145">
        <v>0</v>
      </c>
      <c r="BI61" s="73">
        <v>0</v>
      </c>
      <c r="BJ61" s="73">
        <v>0</v>
      </c>
      <c r="BK61" s="73">
        <v>0</v>
      </c>
      <c r="BL61" s="73">
        <v>0</v>
      </c>
      <c r="BM61" s="73">
        <v>0</v>
      </c>
      <c r="BN61" s="73">
        <v>0</v>
      </c>
      <c r="BO61" s="73"/>
      <c r="BP61" s="73"/>
      <c r="BQ61" s="73"/>
      <c r="BR61" s="73"/>
      <c r="BS61" s="73"/>
      <c r="BT61" s="73"/>
      <c r="BU61" s="73"/>
      <c r="BV61" s="73"/>
      <c r="BW61" s="73"/>
      <c r="BX61" s="73"/>
      <c r="BY61" s="73"/>
      <c r="BZ61" s="73"/>
      <c r="CA61" s="73"/>
      <c r="CB61" s="73"/>
      <c r="CC61" s="73"/>
      <c r="CD61" s="73"/>
      <c r="CE61" s="73"/>
      <c r="CF61" s="73"/>
      <c r="CG61" s="73"/>
      <c r="CH61" s="73"/>
      <c r="CI61" s="73"/>
      <c r="CJ61" s="73"/>
    </row>
    <row r="62" spans="1:88" ht="15" thickBot="1" x14ac:dyDescent="0.4">
      <c r="A62" s="300"/>
      <c r="B62" s="47" t="s">
        <v>8</v>
      </c>
      <c r="C62" s="73"/>
      <c r="D62" s="73"/>
      <c r="E62" s="73"/>
      <c r="F62" s="141"/>
      <c r="G62" s="141"/>
      <c r="H62" s="141"/>
      <c r="I62" s="141"/>
      <c r="J62" s="125"/>
      <c r="K62" s="125"/>
      <c r="L62" s="125"/>
      <c r="M62" s="125"/>
      <c r="N62" s="125"/>
      <c r="O62" s="125"/>
      <c r="P62" s="125"/>
      <c r="Q62" s="125"/>
      <c r="R62" s="125"/>
      <c r="S62" s="125"/>
      <c r="T62" s="125"/>
      <c r="U62" s="125"/>
      <c r="V62" s="125"/>
      <c r="W62" s="125"/>
      <c r="X62" s="125"/>
      <c r="Y62" s="125"/>
      <c r="Z62" s="125"/>
      <c r="AA62" s="73"/>
      <c r="AB62" s="73"/>
      <c r="AC62" s="73"/>
      <c r="AD62" s="73"/>
      <c r="AE62" s="73"/>
      <c r="AF62" s="73"/>
      <c r="AG62" s="73"/>
      <c r="AH62" s="73"/>
      <c r="AI62" s="73"/>
      <c r="AJ62" s="73"/>
      <c r="AK62" s="73"/>
      <c r="AL62" s="73"/>
      <c r="AM62" s="73"/>
      <c r="AN62" s="104"/>
      <c r="AO62" s="73">
        <v>0</v>
      </c>
      <c r="AP62" s="133">
        <v>0</v>
      </c>
      <c r="AQ62" s="73">
        <v>0</v>
      </c>
      <c r="AR62" s="73">
        <v>0</v>
      </c>
      <c r="AS62" s="136">
        <v>0</v>
      </c>
      <c r="AT62" s="73">
        <v>0</v>
      </c>
      <c r="AU62" s="73">
        <v>0</v>
      </c>
      <c r="AV62" s="73">
        <v>0</v>
      </c>
      <c r="AW62" s="73">
        <v>0</v>
      </c>
      <c r="AX62" s="73">
        <v>0</v>
      </c>
      <c r="AY62" s="73">
        <v>0</v>
      </c>
      <c r="AZ62" s="145">
        <v>0</v>
      </c>
      <c r="BA62" s="145">
        <v>0</v>
      </c>
      <c r="BB62" s="145">
        <v>0</v>
      </c>
      <c r="BC62" s="145">
        <v>0</v>
      </c>
      <c r="BD62" s="73">
        <v>0</v>
      </c>
      <c r="BE62" s="73">
        <v>0</v>
      </c>
      <c r="BF62" s="73">
        <v>0</v>
      </c>
      <c r="BG62" s="145">
        <v>0</v>
      </c>
      <c r="BH62" s="145">
        <v>0</v>
      </c>
      <c r="BI62" s="73">
        <v>0</v>
      </c>
      <c r="BJ62" s="73">
        <v>0</v>
      </c>
      <c r="BK62" s="73">
        <v>0</v>
      </c>
      <c r="BL62" s="73">
        <v>0</v>
      </c>
      <c r="BM62" s="73">
        <v>0</v>
      </c>
      <c r="BN62" s="73">
        <v>0</v>
      </c>
      <c r="BO62" s="73"/>
      <c r="BP62" s="73"/>
      <c r="BQ62" s="73"/>
      <c r="BR62" s="73"/>
      <c r="BS62" s="73"/>
      <c r="BT62" s="73"/>
      <c r="BU62" s="73"/>
      <c r="BV62" s="73"/>
      <c r="BW62" s="73"/>
      <c r="BX62" s="73"/>
      <c r="BY62" s="73"/>
      <c r="BZ62" s="73"/>
      <c r="CA62" s="73"/>
      <c r="CB62" s="73"/>
      <c r="CC62" s="73"/>
      <c r="CD62" s="73"/>
      <c r="CE62" s="73"/>
      <c r="CF62" s="73"/>
      <c r="CG62" s="73"/>
      <c r="CH62" s="73"/>
      <c r="CI62" s="73"/>
      <c r="CJ62" s="73"/>
    </row>
    <row r="63" spans="1:88" ht="15" thickBot="1" x14ac:dyDescent="0.4">
      <c r="F63" s="142"/>
      <c r="G63" s="142"/>
      <c r="H63" s="142"/>
      <c r="I63" s="142"/>
      <c r="J63" s="123"/>
      <c r="K63" s="123"/>
      <c r="L63" s="123"/>
      <c r="M63" s="123"/>
      <c r="N63" s="123"/>
      <c r="O63" s="123"/>
      <c r="P63" s="123"/>
      <c r="Q63" s="123"/>
      <c r="R63" s="123"/>
      <c r="S63" s="123"/>
      <c r="T63" s="123"/>
      <c r="U63" s="123"/>
      <c r="V63" s="123"/>
      <c r="W63" s="123"/>
      <c r="X63" s="123"/>
      <c r="Y63" s="123"/>
      <c r="Z63" s="123"/>
      <c r="AN63" s="104">
        <v>0</v>
      </c>
      <c r="AP63" s="131"/>
      <c r="AS63" s="134"/>
    </row>
    <row r="64" spans="1:88" ht="15.5" x14ac:dyDescent="0.35">
      <c r="A64" s="20"/>
      <c r="B64" s="83" t="s">
        <v>33</v>
      </c>
      <c r="C64" s="53">
        <v>42370</v>
      </c>
      <c r="D64" s="53">
        <v>42401</v>
      </c>
      <c r="E64" s="51">
        <v>42430</v>
      </c>
      <c r="F64" s="139">
        <v>42461</v>
      </c>
      <c r="G64" s="139">
        <v>42491</v>
      </c>
      <c r="H64" s="139">
        <v>42522</v>
      </c>
      <c r="I64" s="139">
        <v>42552</v>
      </c>
      <c r="J64" s="124">
        <v>42583</v>
      </c>
      <c r="K64" s="124">
        <v>42614</v>
      </c>
      <c r="L64" s="124">
        <v>42644</v>
      </c>
      <c r="M64" s="124">
        <v>42675</v>
      </c>
      <c r="N64" s="124">
        <v>42705</v>
      </c>
      <c r="O64" s="124">
        <v>42736</v>
      </c>
      <c r="P64" s="124">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132">
        <v>43556</v>
      </c>
      <c r="AQ64" s="51">
        <v>43586</v>
      </c>
      <c r="AR64" s="51">
        <v>43617</v>
      </c>
      <c r="AS64" s="135">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5">
      <c r="A65" s="298" t="s">
        <v>29</v>
      </c>
      <c r="B65" s="47" t="s">
        <v>9</v>
      </c>
      <c r="C65" s="73"/>
      <c r="D65" s="73"/>
      <c r="E65" s="73"/>
      <c r="F65" s="141"/>
      <c r="G65" s="141"/>
      <c r="H65" s="141"/>
      <c r="I65" s="141"/>
      <c r="J65" s="125"/>
      <c r="K65" s="125"/>
      <c r="L65" s="125"/>
      <c r="M65" s="125"/>
      <c r="N65" s="125"/>
      <c r="O65" s="125"/>
      <c r="P65" s="125"/>
      <c r="Q65" s="125"/>
      <c r="R65" s="125"/>
      <c r="S65" s="125"/>
      <c r="T65" s="125"/>
      <c r="U65" s="125"/>
      <c r="V65" s="125"/>
      <c r="W65" s="125"/>
      <c r="X65" s="125"/>
      <c r="Y65" s="125"/>
      <c r="Z65" s="125"/>
      <c r="AA65" s="73"/>
      <c r="AB65" s="73"/>
      <c r="AC65" s="73"/>
      <c r="AD65" s="73"/>
      <c r="AE65" s="73"/>
      <c r="AF65" s="73"/>
      <c r="AG65" s="73"/>
      <c r="AH65" s="73"/>
      <c r="AI65" s="73"/>
      <c r="AJ65" s="73"/>
      <c r="AK65" s="73"/>
      <c r="AL65" s="73"/>
      <c r="AM65" s="73"/>
      <c r="AN65" s="104"/>
      <c r="AO65" s="73">
        <v>0</v>
      </c>
      <c r="AP65" s="133">
        <v>0</v>
      </c>
      <c r="AQ65" s="73">
        <v>0</v>
      </c>
      <c r="AR65" s="73">
        <v>0</v>
      </c>
      <c r="AS65" s="136">
        <v>0</v>
      </c>
      <c r="AT65" s="73">
        <v>0</v>
      </c>
      <c r="AU65" s="73">
        <v>0</v>
      </c>
      <c r="AV65" s="73">
        <v>0</v>
      </c>
      <c r="AW65" s="73">
        <v>0</v>
      </c>
      <c r="AX65" s="73">
        <v>0</v>
      </c>
      <c r="AY65" s="73">
        <v>0</v>
      </c>
      <c r="AZ65" s="145">
        <v>0</v>
      </c>
      <c r="BA65" s="145">
        <v>0</v>
      </c>
      <c r="BB65" s="145">
        <v>0</v>
      </c>
      <c r="BC65" s="145">
        <v>0</v>
      </c>
      <c r="BD65" s="73">
        <v>0</v>
      </c>
      <c r="BE65" s="73">
        <v>0</v>
      </c>
      <c r="BF65" s="145">
        <v>0</v>
      </c>
      <c r="BG65" s="73">
        <v>0</v>
      </c>
      <c r="BH65" s="73">
        <v>0</v>
      </c>
      <c r="BI65" s="73">
        <v>0</v>
      </c>
      <c r="BJ65" s="73">
        <v>0</v>
      </c>
      <c r="BK65" s="73">
        <v>0</v>
      </c>
      <c r="BL65" s="73">
        <v>0</v>
      </c>
      <c r="BM65" s="73">
        <v>0</v>
      </c>
      <c r="BN65" s="73">
        <v>0</v>
      </c>
      <c r="BO65" s="73"/>
      <c r="BP65" s="73"/>
      <c r="BQ65" s="73"/>
      <c r="BR65" s="73"/>
      <c r="BS65" s="73"/>
      <c r="BT65" s="73"/>
      <c r="BU65" s="73"/>
      <c r="BV65" s="73"/>
      <c r="BW65" s="73"/>
      <c r="BX65" s="73"/>
      <c r="BY65" s="73"/>
      <c r="BZ65" s="73"/>
      <c r="CA65" s="73"/>
      <c r="CB65" s="73"/>
      <c r="CC65" s="73"/>
      <c r="CD65" s="73"/>
      <c r="CE65" s="73"/>
      <c r="CF65" s="73"/>
      <c r="CG65" s="73"/>
      <c r="CH65" s="73"/>
      <c r="CI65" s="73"/>
      <c r="CJ65" s="73"/>
    </row>
    <row r="66" spans="1:88" x14ac:dyDescent="0.35">
      <c r="A66" s="298"/>
      <c r="B66" s="47" t="s">
        <v>6</v>
      </c>
      <c r="C66" s="73"/>
      <c r="D66" s="73"/>
      <c r="E66" s="73"/>
      <c r="F66" s="141"/>
      <c r="G66" s="141"/>
      <c r="H66" s="141"/>
      <c r="I66" s="141"/>
      <c r="J66" s="125"/>
      <c r="K66" s="125"/>
      <c r="L66" s="125"/>
      <c r="M66" s="125"/>
      <c r="N66" s="125"/>
      <c r="O66" s="125"/>
      <c r="P66" s="125"/>
      <c r="Q66" s="125"/>
      <c r="R66" s="125"/>
      <c r="S66" s="125"/>
      <c r="T66" s="125"/>
      <c r="U66" s="125"/>
      <c r="V66" s="125"/>
      <c r="W66" s="125"/>
      <c r="X66" s="125"/>
      <c r="Y66" s="125"/>
      <c r="Z66" s="125"/>
      <c r="AA66" s="73"/>
      <c r="AB66" s="73"/>
      <c r="AC66" s="73"/>
      <c r="AD66" s="73"/>
      <c r="AE66" s="73"/>
      <c r="AF66" s="73"/>
      <c r="AG66" s="73"/>
      <c r="AH66" s="73"/>
      <c r="AI66" s="73"/>
      <c r="AJ66" s="73"/>
      <c r="AK66" s="73"/>
      <c r="AL66" s="73"/>
      <c r="AM66" s="73"/>
      <c r="AN66" s="104"/>
      <c r="AO66" s="73">
        <v>0</v>
      </c>
      <c r="AP66" s="133">
        <v>0</v>
      </c>
      <c r="AQ66" s="73">
        <v>0</v>
      </c>
      <c r="AR66" s="73">
        <v>0</v>
      </c>
      <c r="AS66" s="136">
        <v>0</v>
      </c>
      <c r="AT66" s="73">
        <v>0</v>
      </c>
      <c r="AU66" s="73">
        <v>0</v>
      </c>
      <c r="AV66" s="73">
        <v>0</v>
      </c>
      <c r="AW66" s="73">
        <v>0</v>
      </c>
      <c r="AX66" s="73">
        <v>0</v>
      </c>
      <c r="AY66" s="73">
        <v>0</v>
      </c>
      <c r="AZ66" s="145">
        <v>0</v>
      </c>
      <c r="BA66" s="145">
        <v>0</v>
      </c>
      <c r="BB66" s="145">
        <v>0</v>
      </c>
      <c r="BC66" s="145">
        <v>0</v>
      </c>
      <c r="BD66" s="73">
        <v>0</v>
      </c>
      <c r="BE66" s="73">
        <v>0</v>
      </c>
      <c r="BF66" s="145">
        <v>0</v>
      </c>
      <c r="BG66" s="73">
        <v>0</v>
      </c>
      <c r="BH66" s="73">
        <v>0</v>
      </c>
      <c r="BI66" s="73">
        <v>0</v>
      </c>
      <c r="BJ66" s="73">
        <v>0</v>
      </c>
      <c r="BK66" s="73">
        <v>0</v>
      </c>
      <c r="BL66" s="73">
        <v>0</v>
      </c>
      <c r="BM66" s="73">
        <v>0</v>
      </c>
      <c r="BN66" s="73">
        <v>0</v>
      </c>
      <c r="BO66" s="73"/>
      <c r="BP66" s="73"/>
      <c r="BQ66" s="73"/>
      <c r="BR66" s="73"/>
      <c r="BS66" s="73"/>
      <c r="BT66" s="73"/>
      <c r="BU66" s="73"/>
      <c r="BV66" s="73"/>
      <c r="BW66" s="73"/>
      <c r="BX66" s="73"/>
      <c r="BY66" s="73"/>
      <c r="BZ66" s="73"/>
      <c r="CA66" s="73"/>
      <c r="CB66" s="73"/>
      <c r="CC66" s="73"/>
      <c r="CD66" s="73"/>
      <c r="CE66" s="73"/>
      <c r="CF66" s="73"/>
      <c r="CG66" s="73"/>
      <c r="CH66" s="73"/>
      <c r="CI66" s="73"/>
      <c r="CJ66" s="73"/>
    </row>
    <row r="67" spans="1:88" x14ac:dyDescent="0.35">
      <c r="A67" s="298"/>
      <c r="B67" s="47" t="s">
        <v>10</v>
      </c>
      <c r="C67" s="73"/>
      <c r="D67" s="73"/>
      <c r="E67" s="73"/>
      <c r="F67" s="141"/>
      <c r="G67" s="141"/>
      <c r="H67" s="141"/>
      <c r="I67" s="141"/>
      <c r="J67" s="125"/>
      <c r="K67" s="125"/>
      <c r="L67" s="125"/>
      <c r="M67" s="125"/>
      <c r="N67" s="125"/>
      <c r="O67" s="125"/>
      <c r="P67" s="125"/>
      <c r="Q67" s="125"/>
      <c r="R67" s="125"/>
      <c r="S67" s="125"/>
      <c r="T67" s="125"/>
      <c r="U67" s="125"/>
      <c r="V67" s="125"/>
      <c r="W67" s="125"/>
      <c r="X67" s="125"/>
      <c r="Y67" s="125"/>
      <c r="Z67" s="125"/>
      <c r="AA67" s="73"/>
      <c r="AB67" s="73"/>
      <c r="AC67" s="73"/>
      <c r="AD67" s="73"/>
      <c r="AE67" s="73"/>
      <c r="AF67" s="73"/>
      <c r="AG67" s="73"/>
      <c r="AH67" s="73"/>
      <c r="AI67" s="73"/>
      <c r="AJ67" s="73"/>
      <c r="AK67" s="73"/>
      <c r="AL67" s="73"/>
      <c r="AM67" s="73"/>
      <c r="AN67" s="104"/>
      <c r="AO67" s="73">
        <v>0</v>
      </c>
      <c r="AP67" s="133">
        <v>0</v>
      </c>
      <c r="AQ67" s="73">
        <v>0</v>
      </c>
      <c r="AR67" s="73">
        <v>0</v>
      </c>
      <c r="AS67" s="136">
        <v>0</v>
      </c>
      <c r="AT67" s="73">
        <v>0</v>
      </c>
      <c r="AU67" s="73">
        <v>0</v>
      </c>
      <c r="AV67" s="73">
        <v>0</v>
      </c>
      <c r="AW67" s="73">
        <v>0</v>
      </c>
      <c r="AX67" s="73">
        <v>0</v>
      </c>
      <c r="AY67" s="73">
        <v>0</v>
      </c>
      <c r="AZ67" s="145">
        <v>0</v>
      </c>
      <c r="BA67" s="145">
        <v>0</v>
      </c>
      <c r="BB67" s="145">
        <v>0</v>
      </c>
      <c r="BC67" s="145">
        <v>0</v>
      </c>
      <c r="BD67" s="73">
        <v>0</v>
      </c>
      <c r="BE67" s="73">
        <v>0</v>
      </c>
      <c r="BF67" s="145">
        <v>0</v>
      </c>
      <c r="BG67" s="73">
        <v>0</v>
      </c>
      <c r="BH67" s="73">
        <v>0</v>
      </c>
      <c r="BI67" s="73">
        <v>0</v>
      </c>
      <c r="BJ67" s="73">
        <v>0</v>
      </c>
      <c r="BK67" s="73">
        <v>0</v>
      </c>
      <c r="BL67" s="73">
        <v>0</v>
      </c>
      <c r="BM67" s="73">
        <v>0</v>
      </c>
      <c r="BN67" s="73">
        <v>0</v>
      </c>
      <c r="BO67" s="73"/>
      <c r="BP67" s="73"/>
      <c r="BQ67" s="73"/>
      <c r="BR67" s="73"/>
      <c r="BS67" s="73"/>
      <c r="BT67" s="73"/>
      <c r="BU67" s="73"/>
      <c r="BV67" s="73"/>
      <c r="BW67" s="73"/>
      <c r="BX67" s="73"/>
      <c r="BY67" s="73"/>
      <c r="BZ67" s="73"/>
      <c r="CA67" s="73"/>
      <c r="CB67" s="73"/>
      <c r="CC67" s="73"/>
      <c r="CD67" s="73"/>
      <c r="CE67" s="73"/>
      <c r="CF67" s="73"/>
      <c r="CG67" s="73"/>
      <c r="CH67" s="73"/>
      <c r="CI67" s="73"/>
      <c r="CJ67" s="73"/>
    </row>
    <row r="68" spans="1:88" x14ac:dyDescent="0.35">
      <c r="A68" s="298"/>
      <c r="B68" s="47" t="s">
        <v>1</v>
      </c>
      <c r="C68" s="73"/>
      <c r="D68" s="73"/>
      <c r="E68" s="73"/>
      <c r="F68" s="141"/>
      <c r="G68" s="141"/>
      <c r="H68" s="141"/>
      <c r="I68" s="141"/>
      <c r="J68" s="125"/>
      <c r="K68" s="125"/>
      <c r="L68" s="125"/>
      <c r="M68" s="125"/>
      <c r="N68" s="125"/>
      <c r="O68" s="125"/>
      <c r="P68" s="125"/>
      <c r="Q68" s="125"/>
      <c r="R68" s="125"/>
      <c r="S68" s="125"/>
      <c r="T68" s="125"/>
      <c r="U68" s="125"/>
      <c r="V68" s="125"/>
      <c r="W68" s="125"/>
      <c r="X68" s="125"/>
      <c r="Y68" s="125"/>
      <c r="Z68" s="125"/>
      <c r="AA68" s="73"/>
      <c r="AB68" s="73"/>
      <c r="AC68" s="73"/>
      <c r="AD68" s="73"/>
      <c r="AE68" s="73"/>
      <c r="AF68" s="73"/>
      <c r="AG68" s="73"/>
      <c r="AH68" s="73"/>
      <c r="AI68" s="73"/>
      <c r="AJ68" s="73"/>
      <c r="AK68" s="73"/>
      <c r="AL68" s="73"/>
      <c r="AM68" s="73"/>
      <c r="AN68" s="104"/>
      <c r="AO68" s="73">
        <v>0</v>
      </c>
      <c r="AP68" s="133">
        <v>0</v>
      </c>
      <c r="AQ68" s="73">
        <v>435676.37951170682</v>
      </c>
      <c r="AR68" s="73">
        <v>0</v>
      </c>
      <c r="AS68" s="136">
        <v>0</v>
      </c>
      <c r="AT68" s="73">
        <v>0</v>
      </c>
      <c r="AU68" s="73">
        <v>0</v>
      </c>
      <c r="AV68" s="73">
        <v>0</v>
      </c>
      <c r="AW68" s="73">
        <v>0</v>
      </c>
      <c r="AX68" s="73">
        <v>0</v>
      </c>
      <c r="AY68" s="73">
        <v>0</v>
      </c>
      <c r="AZ68" s="145">
        <v>0</v>
      </c>
      <c r="BA68" s="145">
        <v>0</v>
      </c>
      <c r="BB68" s="145">
        <v>0</v>
      </c>
      <c r="BC68" s="145">
        <v>0</v>
      </c>
      <c r="BD68" s="73">
        <v>0</v>
      </c>
      <c r="BE68" s="73">
        <v>0</v>
      </c>
      <c r="BF68" s="145">
        <v>928169.56630973367</v>
      </c>
      <c r="BG68" s="73">
        <v>0</v>
      </c>
      <c r="BH68" s="73">
        <v>0</v>
      </c>
      <c r="BI68" s="73">
        <v>0</v>
      </c>
      <c r="BJ68" s="73">
        <v>0</v>
      </c>
      <c r="BK68" s="73">
        <v>0</v>
      </c>
      <c r="BL68" s="73">
        <v>0</v>
      </c>
      <c r="BM68" s="73">
        <v>0</v>
      </c>
      <c r="BN68" s="73">
        <v>0</v>
      </c>
      <c r="BO68" s="73"/>
      <c r="BP68" s="73"/>
      <c r="BQ68" s="73"/>
      <c r="BR68" s="73"/>
      <c r="BS68" s="73"/>
      <c r="BT68" s="73"/>
      <c r="BU68" s="73"/>
      <c r="BV68" s="73"/>
      <c r="BW68" s="73"/>
      <c r="BX68" s="73"/>
      <c r="BY68" s="73"/>
      <c r="BZ68" s="73"/>
      <c r="CA68" s="73"/>
      <c r="CB68" s="73"/>
      <c r="CC68" s="73"/>
      <c r="CD68" s="73"/>
      <c r="CE68" s="73"/>
      <c r="CF68" s="73"/>
      <c r="CG68" s="73"/>
      <c r="CH68" s="73"/>
      <c r="CI68" s="73"/>
      <c r="CJ68" s="73"/>
    </row>
    <row r="69" spans="1:88" x14ac:dyDescent="0.35">
      <c r="A69" s="298"/>
      <c r="B69" s="47" t="s">
        <v>11</v>
      </c>
      <c r="C69" s="73"/>
      <c r="D69" s="73"/>
      <c r="E69" s="73"/>
      <c r="F69" s="141"/>
      <c r="G69" s="141"/>
      <c r="H69" s="141"/>
      <c r="I69" s="141"/>
      <c r="J69" s="125"/>
      <c r="K69" s="125"/>
      <c r="L69" s="125"/>
      <c r="M69" s="125"/>
      <c r="N69" s="125"/>
      <c r="O69" s="125"/>
      <c r="P69" s="125"/>
      <c r="Q69" s="125"/>
      <c r="R69" s="125"/>
      <c r="S69" s="125"/>
      <c r="T69" s="125"/>
      <c r="U69" s="125"/>
      <c r="V69" s="125"/>
      <c r="W69" s="125"/>
      <c r="X69" s="125"/>
      <c r="Y69" s="125"/>
      <c r="Z69" s="125"/>
      <c r="AA69" s="73"/>
      <c r="AB69" s="73"/>
      <c r="AC69" s="73"/>
      <c r="AD69" s="73"/>
      <c r="AE69" s="73"/>
      <c r="AF69" s="73"/>
      <c r="AG69" s="73"/>
      <c r="AH69" s="73"/>
      <c r="AI69" s="73"/>
      <c r="AJ69" s="73"/>
      <c r="AK69" s="73"/>
      <c r="AL69" s="73"/>
      <c r="AM69" s="73"/>
      <c r="AN69" s="104"/>
      <c r="AO69" s="73">
        <v>0</v>
      </c>
      <c r="AP69" s="133">
        <v>0</v>
      </c>
      <c r="AQ69" s="73">
        <v>44767.714939897727</v>
      </c>
      <c r="AR69" s="73">
        <v>0</v>
      </c>
      <c r="AS69" s="136">
        <v>0</v>
      </c>
      <c r="AT69" s="73">
        <v>0</v>
      </c>
      <c r="AU69" s="73">
        <v>0</v>
      </c>
      <c r="AV69" s="73">
        <v>34075.882172533042</v>
      </c>
      <c r="AW69" s="73">
        <v>0</v>
      </c>
      <c r="AX69" s="73">
        <v>0</v>
      </c>
      <c r="AY69" s="73">
        <v>0</v>
      </c>
      <c r="AZ69" s="145">
        <v>0</v>
      </c>
      <c r="BA69" s="145">
        <v>0</v>
      </c>
      <c r="BB69" s="145">
        <v>0</v>
      </c>
      <c r="BC69" s="145">
        <v>0</v>
      </c>
      <c r="BD69" s="73">
        <v>0</v>
      </c>
      <c r="BE69" s="73">
        <v>0</v>
      </c>
      <c r="BF69" s="145">
        <v>0</v>
      </c>
      <c r="BG69" s="73">
        <v>0</v>
      </c>
      <c r="BH69" s="73">
        <v>0</v>
      </c>
      <c r="BI69" s="73">
        <v>0</v>
      </c>
      <c r="BJ69" s="73">
        <v>0</v>
      </c>
      <c r="BK69" s="73">
        <v>0</v>
      </c>
      <c r="BL69" s="73">
        <v>0</v>
      </c>
      <c r="BM69" s="73">
        <v>0</v>
      </c>
      <c r="BN69" s="73">
        <v>0</v>
      </c>
      <c r="BO69" s="73"/>
      <c r="BP69" s="73"/>
      <c r="BQ69" s="73"/>
      <c r="BR69" s="73"/>
      <c r="BS69" s="73"/>
      <c r="BT69" s="73"/>
      <c r="BU69" s="73"/>
      <c r="BV69" s="73"/>
      <c r="BW69" s="73"/>
      <c r="BX69" s="73"/>
      <c r="BY69" s="73"/>
      <c r="BZ69" s="73"/>
      <c r="CA69" s="73"/>
      <c r="CB69" s="73"/>
      <c r="CC69" s="73"/>
      <c r="CD69" s="73"/>
      <c r="CE69" s="73"/>
      <c r="CF69" s="73"/>
      <c r="CG69" s="73"/>
      <c r="CH69" s="73"/>
      <c r="CI69" s="73"/>
      <c r="CJ69" s="73"/>
    </row>
    <row r="70" spans="1:88" x14ac:dyDescent="0.35">
      <c r="A70" s="298"/>
      <c r="B70" s="47" t="s">
        <v>12</v>
      </c>
      <c r="C70" s="73"/>
      <c r="D70" s="73"/>
      <c r="E70" s="73"/>
      <c r="F70" s="141"/>
      <c r="G70" s="141"/>
      <c r="H70" s="141"/>
      <c r="I70" s="141"/>
      <c r="J70" s="125"/>
      <c r="K70" s="125"/>
      <c r="L70" s="125"/>
      <c r="M70" s="125"/>
      <c r="N70" s="125"/>
      <c r="O70" s="125"/>
      <c r="P70" s="125"/>
      <c r="Q70" s="125"/>
      <c r="R70" s="125"/>
      <c r="S70" s="125"/>
      <c r="T70" s="125"/>
      <c r="U70" s="125"/>
      <c r="V70" s="125"/>
      <c r="W70" s="125"/>
      <c r="X70" s="125"/>
      <c r="Y70" s="125"/>
      <c r="Z70" s="125"/>
      <c r="AA70" s="73"/>
      <c r="AB70" s="73"/>
      <c r="AC70" s="73"/>
      <c r="AD70" s="73"/>
      <c r="AE70" s="73"/>
      <c r="AF70" s="73"/>
      <c r="AG70" s="73"/>
      <c r="AH70" s="73"/>
      <c r="AI70" s="73"/>
      <c r="AJ70" s="73"/>
      <c r="AK70" s="73"/>
      <c r="AL70" s="73"/>
      <c r="AM70" s="73"/>
      <c r="AN70" s="104"/>
      <c r="AO70" s="73">
        <v>0</v>
      </c>
      <c r="AP70" s="133">
        <v>0</v>
      </c>
      <c r="AQ70" s="73">
        <v>0</v>
      </c>
      <c r="AR70" s="73">
        <v>0</v>
      </c>
      <c r="AS70" s="136">
        <v>0</v>
      </c>
      <c r="AT70" s="73">
        <v>0</v>
      </c>
      <c r="AU70" s="73">
        <v>0</v>
      </c>
      <c r="AV70" s="73">
        <v>0</v>
      </c>
      <c r="AW70" s="73">
        <v>0</v>
      </c>
      <c r="AX70" s="73">
        <v>0</v>
      </c>
      <c r="AY70" s="73">
        <v>0</v>
      </c>
      <c r="AZ70" s="145">
        <v>0</v>
      </c>
      <c r="BA70" s="145">
        <v>0</v>
      </c>
      <c r="BB70" s="145">
        <v>0</v>
      </c>
      <c r="BC70" s="145">
        <v>0</v>
      </c>
      <c r="BD70" s="73">
        <v>0</v>
      </c>
      <c r="BE70" s="73">
        <v>0</v>
      </c>
      <c r="BF70" s="145">
        <v>0</v>
      </c>
      <c r="BG70" s="73">
        <v>0</v>
      </c>
      <c r="BH70" s="73">
        <v>0</v>
      </c>
      <c r="BI70" s="73">
        <v>0</v>
      </c>
      <c r="BJ70" s="73">
        <v>0</v>
      </c>
      <c r="BK70" s="73">
        <v>0</v>
      </c>
      <c r="BL70" s="73">
        <v>0</v>
      </c>
      <c r="BM70" s="73">
        <v>0</v>
      </c>
      <c r="BN70" s="73">
        <v>0</v>
      </c>
      <c r="BO70" s="73"/>
      <c r="BP70" s="73"/>
      <c r="BQ70" s="73"/>
      <c r="BR70" s="73"/>
      <c r="BS70" s="73"/>
      <c r="BT70" s="73"/>
      <c r="BU70" s="73"/>
      <c r="BV70" s="73"/>
      <c r="BW70" s="73"/>
      <c r="BX70" s="73"/>
      <c r="BY70" s="73"/>
      <c r="BZ70" s="73"/>
      <c r="CA70" s="73"/>
      <c r="CB70" s="73"/>
      <c r="CC70" s="73"/>
      <c r="CD70" s="73"/>
      <c r="CE70" s="73"/>
      <c r="CF70" s="73"/>
      <c r="CG70" s="73"/>
      <c r="CH70" s="73"/>
      <c r="CI70" s="73"/>
      <c r="CJ70" s="73"/>
    </row>
    <row r="71" spans="1:88" x14ac:dyDescent="0.35">
      <c r="A71" s="298"/>
      <c r="B71" s="47" t="s">
        <v>3</v>
      </c>
      <c r="C71" s="73"/>
      <c r="D71" s="73"/>
      <c r="E71" s="73"/>
      <c r="F71" s="141"/>
      <c r="G71" s="141"/>
      <c r="H71" s="141"/>
      <c r="I71" s="141"/>
      <c r="J71" s="125"/>
      <c r="K71" s="125"/>
      <c r="L71" s="125"/>
      <c r="M71" s="125"/>
      <c r="N71" s="125"/>
      <c r="O71" s="125"/>
      <c r="P71" s="125"/>
      <c r="Q71" s="125"/>
      <c r="R71" s="125"/>
      <c r="S71" s="125"/>
      <c r="T71" s="125"/>
      <c r="U71" s="125"/>
      <c r="V71" s="125"/>
      <c r="W71" s="125"/>
      <c r="X71" s="125"/>
      <c r="Y71" s="125"/>
      <c r="Z71" s="125"/>
      <c r="AA71" s="73"/>
      <c r="AB71" s="73"/>
      <c r="AC71" s="73"/>
      <c r="AD71" s="73"/>
      <c r="AE71" s="73"/>
      <c r="AF71" s="73"/>
      <c r="AG71" s="73"/>
      <c r="AH71" s="73"/>
      <c r="AI71" s="73"/>
      <c r="AJ71" s="73"/>
      <c r="AK71" s="73"/>
      <c r="AL71" s="73"/>
      <c r="AM71" s="73"/>
      <c r="AN71" s="104"/>
      <c r="AO71" s="73">
        <v>0</v>
      </c>
      <c r="AP71" s="133">
        <v>0</v>
      </c>
      <c r="AQ71" s="73">
        <v>0</v>
      </c>
      <c r="AR71" s="73">
        <v>0</v>
      </c>
      <c r="AS71" s="136">
        <v>0</v>
      </c>
      <c r="AT71" s="73">
        <v>0</v>
      </c>
      <c r="AU71" s="73">
        <v>0</v>
      </c>
      <c r="AV71" s="73">
        <v>0</v>
      </c>
      <c r="AW71" s="73">
        <v>0</v>
      </c>
      <c r="AX71" s="73">
        <v>0</v>
      </c>
      <c r="AY71" s="73">
        <v>0</v>
      </c>
      <c r="AZ71" s="145">
        <v>0</v>
      </c>
      <c r="BA71" s="145">
        <v>0</v>
      </c>
      <c r="BB71" s="145">
        <v>0</v>
      </c>
      <c r="BC71" s="145">
        <v>0</v>
      </c>
      <c r="BD71" s="73">
        <v>0</v>
      </c>
      <c r="BE71" s="73">
        <v>0</v>
      </c>
      <c r="BF71" s="145">
        <v>923788.17817468208</v>
      </c>
      <c r="BG71" s="73">
        <v>0</v>
      </c>
      <c r="BH71" s="73">
        <v>0</v>
      </c>
      <c r="BI71" s="73">
        <v>0</v>
      </c>
      <c r="BJ71" s="73">
        <v>0</v>
      </c>
      <c r="BK71" s="73">
        <v>0</v>
      </c>
      <c r="BL71" s="73">
        <v>0</v>
      </c>
      <c r="BM71" s="73">
        <v>0</v>
      </c>
      <c r="BN71" s="73">
        <v>0</v>
      </c>
      <c r="BO71" s="73"/>
      <c r="BP71" s="73"/>
      <c r="BQ71" s="73"/>
      <c r="BR71" s="73"/>
      <c r="BS71" s="73"/>
      <c r="BT71" s="73"/>
      <c r="BU71" s="73"/>
      <c r="BV71" s="73"/>
      <c r="BW71" s="73"/>
      <c r="BX71" s="73"/>
      <c r="BY71" s="73"/>
      <c r="BZ71" s="73"/>
      <c r="CA71" s="73"/>
      <c r="CB71" s="73"/>
      <c r="CC71" s="73"/>
      <c r="CD71" s="73"/>
      <c r="CE71" s="73"/>
      <c r="CF71" s="73"/>
      <c r="CG71" s="73"/>
      <c r="CH71" s="73"/>
      <c r="CI71" s="73"/>
      <c r="CJ71" s="73"/>
    </row>
    <row r="72" spans="1:88" x14ac:dyDescent="0.35">
      <c r="A72" s="298"/>
      <c r="B72" s="47" t="s">
        <v>13</v>
      </c>
      <c r="C72" s="73"/>
      <c r="D72" s="73"/>
      <c r="E72" s="73"/>
      <c r="F72" s="141"/>
      <c r="G72" s="141"/>
      <c r="H72" s="141"/>
      <c r="I72" s="141"/>
      <c r="J72" s="125"/>
      <c r="K72" s="125"/>
      <c r="L72" s="125"/>
      <c r="M72" s="125"/>
      <c r="N72" s="125"/>
      <c r="O72" s="125"/>
      <c r="P72" s="125"/>
      <c r="Q72" s="125"/>
      <c r="R72" s="125"/>
      <c r="S72" s="125"/>
      <c r="T72" s="125"/>
      <c r="U72" s="125"/>
      <c r="V72" s="125"/>
      <c r="W72" s="125"/>
      <c r="X72" s="125"/>
      <c r="Y72" s="125"/>
      <c r="Z72" s="125"/>
      <c r="AA72" s="73"/>
      <c r="AB72" s="73"/>
      <c r="AC72" s="73"/>
      <c r="AD72" s="73"/>
      <c r="AE72" s="73"/>
      <c r="AF72" s="73"/>
      <c r="AG72" s="73"/>
      <c r="AH72" s="73"/>
      <c r="AI72" s="73"/>
      <c r="AJ72" s="73"/>
      <c r="AK72" s="73"/>
      <c r="AL72" s="73"/>
      <c r="AM72" s="73"/>
      <c r="AN72" s="104"/>
      <c r="AO72" s="73">
        <v>0</v>
      </c>
      <c r="AP72" s="133">
        <v>0</v>
      </c>
      <c r="AQ72" s="73">
        <v>436529.79238878598</v>
      </c>
      <c r="AR72" s="73">
        <v>0</v>
      </c>
      <c r="AS72" s="136">
        <v>0</v>
      </c>
      <c r="AT72" s="73">
        <v>0</v>
      </c>
      <c r="AU72" s="73">
        <v>436886.66376026842</v>
      </c>
      <c r="AV72" s="73">
        <v>259560.78762398497</v>
      </c>
      <c r="AW72" s="73">
        <v>29623.839733114914</v>
      </c>
      <c r="AX72" s="73">
        <v>0</v>
      </c>
      <c r="AY72" s="73">
        <v>0</v>
      </c>
      <c r="AZ72" s="145">
        <v>0</v>
      </c>
      <c r="BA72" s="145">
        <v>0</v>
      </c>
      <c r="BB72" s="145">
        <v>0</v>
      </c>
      <c r="BC72" s="145">
        <v>0</v>
      </c>
      <c r="BD72" s="73">
        <v>0</v>
      </c>
      <c r="BE72" s="73">
        <v>0</v>
      </c>
      <c r="BF72" s="145">
        <v>1737108.1300624905</v>
      </c>
      <c r="BG72" s="73">
        <v>0</v>
      </c>
      <c r="BH72" s="73">
        <v>0</v>
      </c>
      <c r="BI72" s="73">
        <v>0</v>
      </c>
      <c r="BJ72" s="73">
        <v>1536900.5900268459</v>
      </c>
      <c r="BK72" s="73">
        <v>0</v>
      </c>
      <c r="BL72" s="73">
        <v>0</v>
      </c>
      <c r="BM72" s="73">
        <v>0</v>
      </c>
      <c r="BN72" s="73">
        <v>0</v>
      </c>
      <c r="BO72" s="73"/>
      <c r="BP72" s="73"/>
      <c r="BQ72" s="73"/>
      <c r="BR72" s="73"/>
      <c r="BS72" s="73"/>
      <c r="BT72" s="73"/>
      <c r="BU72" s="73"/>
      <c r="BV72" s="73"/>
      <c r="BW72" s="73"/>
      <c r="BX72" s="73"/>
      <c r="BY72" s="73"/>
      <c r="BZ72" s="73"/>
      <c r="CA72" s="73"/>
      <c r="CB72" s="73"/>
      <c r="CC72" s="73"/>
      <c r="CD72" s="73"/>
      <c r="CE72" s="73"/>
      <c r="CF72" s="73"/>
      <c r="CG72" s="73"/>
      <c r="CH72" s="73"/>
      <c r="CI72" s="73"/>
      <c r="CJ72" s="73"/>
    </row>
    <row r="73" spans="1:88" x14ac:dyDescent="0.35">
      <c r="A73" s="298"/>
      <c r="B73" s="47" t="s">
        <v>4</v>
      </c>
      <c r="C73" s="73"/>
      <c r="D73" s="73"/>
      <c r="E73" s="73"/>
      <c r="F73" s="141"/>
      <c r="G73" s="141"/>
      <c r="H73" s="141"/>
      <c r="I73" s="141"/>
      <c r="J73" s="125"/>
      <c r="K73" s="125"/>
      <c r="L73" s="125"/>
      <c r="M73" s="125"/>
      <c r="N73" s="125"/>
      <c r="O73" s="125"/>
      <c r="P73" s="125"/>
      <c r="Q73" s="125"/>
      <c r="R73" s="125"/>
      <c r="S73" s="125"/>
      <c r="T73" s="125"/>
      <c r="U73" s="125"/>
      <c r="V73" s="125"/>
      <c r="W73" s="125"/>
      <c r="X73" s="125"/>
      <c r="Y73" s="125"/>
      <c r="Z73" s="125"/>
      <c r="AA73" s="73"/>
      <c r="AB73" s="73"/>
      <c r="AC73" s="73"/>
      <c r="AD73" s="73"/>
      <c r="AE73" s="73"/>
      <c r="AF73" s="73"/>
      <c r="AG73" s="73"/>
      <c r="AH73" s="73"/>
      <c r="AI73" s="73"/>
      <c r="AJ73" s="73"/>
      <c r="AK73" s="73"/>
      <c r="AL73" s="73"/>
      <c r="AM73" s="73"/>
      <c r="AN73" s="104"/>
      <c r="AO73" s="73">
        <v>0</v>
      </c>
      <c r="AP73" s="133">
        <v>0</v>
      </c>
      <c r="AQ73" s="73">
        <v>0</v>
      </c>
      <c r="AR73" s="73">
        <v>0</v>
      </c>
      <c r="AS73" s="136">
        <v>0</v>
      </c>
      <c r="AT73" s="73">
        <v>0</v>
      </c>
      <c r="AU73" s="73">
        <v>0</v>
      </c>
      <c r="AV73" s="73">
        <v>0</v>
      </c>
      <c r="AW73" s="73">
        <v>0</v>
      </c>
      <c r="AX73" s="73">
        <v>0</v>
      </c>
      <c r="AY73" s="73">
        <v>0</v>
      </c>
      <c r="AZ73" s="145">
        <v>0</v>
      </c>
      <c r="BA73" s="145">
        <v>0</v>
      </c>
      <c r="BB73" s="145">
        <v>0</v>
      </c>
      <c r="BC73" s="145">
        <v>0</v>
      </c>
      <c r="BD73" s="73">
        <v>0</v>
      </c>
      <c r="BE73" s="73">
        <v>0</v>
      </c>
      <c r="BF73" s="145">
        <v>0</v>
      </c>
      <c r="BG73" s="73">
        <v>0</v>
      </c>
      <c r="BH73" s="73">
        <v>0</v>
      </c>
      <c r="BI73" s="73">
        <v>0</v>
      </c>
      <c r="BJ73" s="73">
        <v>0</v>
      </c>
      <c r="BK73" s="73">
        <v>0</v>
      </c>
      <c r="BL73" s="73">
        <v>0</v>
      </c>
      <c r="BM73" s="73">
        <v>0</v>
      </c>
      <c r="BN73" s="73">
        <v>0</v>
      </c>
      <c r="BO73" s="73"/>
      <c r="BP73" s="73"/>
      <c r="BQ73" s="73"/>
      <c r="BR73" s="73"/>
      <c r="BS73" s="73"/>
      <c r="BT73" s="73"/>
      <c r="BU73" s="73"/>
      <c r="BV73" s="73"/>
      <c r="BW73" s="73"/>
      <c r="BX73" s="73"/>
      <c r="BY73" s="73"/>
      <c r="BZ73" s="73"/>
      <c r="CA73" s="73"/>
      <c r="CB73" s="73"/>
      <c r="CC73" s="73"/>
      <c r="CD73" s="73"/>
      <c r="CE73" s="73"/>
      <c r="CF73" s="73"/>
      <c r="CG73" s="73"/>
      <c r="CH73" s="73"/>
      <c r="CI73" s="73"/>
      <c r="CJ73" s="73"/>
    </row>
    <row r="74" spans="1:88" x14ac:dyDescent="0.35">
      <c r="A74" s="299"/>
      <c r="B74" s="47" t="s">
        <v>14</v>
      </c>
      <c r="C74" s="73"/>
      <c r="D74" s="73"/>
      <c r="E74" s="73"/>
      <c r="F74" s="141"/>
      <c r="G74" s="141"/>
      <c r="H74" s="141"/>
      <c r="I74" s="141"/>
      <c r="J74" s="125"/>
      <c r="K74" s="125"/>
      <c r="L74" s="125"/>
      <c r="M74" s="125"/>
      <c r="N74" s="125"/>
      <c r="O74" s="125"/>
      <c r="P74" s="125"/>
      <c r="Q74" s="125"/>
      <c r="R74" s="125"/>
      <c r="S74" s="125"/>
      <c r="T74" s="125"/>
      <c r="U74" s="125"/>
      <c r="V74" s="125"/>
      <c r="W74" s="125"/>
      <c r="X74" s="125"/>
      <c r="Y74" s="125"/>
      <c r="Z74" s="125"/>
      <c r="AA74" s="73"/>
      <c r="AB74" s="73"/>
      <c r="AC74" s="73"/>
      <c r="AD74" s="73"/>
      <c r="AE74" s="73"/>
      <c r="AF74" s="73"/>
      <c r="AG74" s="73"/>
      <c r="AH74" s="73"/>
      <c r="AI74" s="73"/>
      <c r="AJ74" s="73"/>
      <c r="AK74" s="73"/>
      <c r="AL74" s="73"/>
      <c r="AM74" s="73"/>
      <c r="AN74" s="104"/>
      <c r="AO74" s="73">
        <v>0</v>
      </c>
      <c r="AP74" s="133">
        <v>0</v>
      </c>
      <c r="AQ74" s="73">
        <v>139547.79972295987</v>
      </c>
      <c r="AR74" s="73">
        <v>0</v>
      </c>
      <c r="AS74" s="136">
        <v>0</v>
      </c>
      <c r="AT74" s="73">
        <v>0</v>
      </c>
      <c r="AU74" s="73">
        <v>0</v>
      </c>
      <c r="AV74" s="73">
        <v>0</v>
      </c>
      <c r="AW74" s="73">
        <v>0</v>
      </c>
      <c r="AX74" s="73">
        <v>0</v>
      </c>
      <c r="AY74" s="73">
        <v>0</v>
      </c>
      <c r="AZ74" s="145">
        <v>0</v>
      </c>
      <c r="BA74" s="145">
        <v>0</v>
      </c>
      <c r="BB74" s="145">
        <v>0</v>
      </c>
      <c r="BC74" s="145">
        <v>0</v>
      </c>
      <c r="BD74" s="73">
        <v>0</v>
      </c>
      <c r="BE74" s="73">
        <v>0</v>
      </c>
      <c r="BF74" s="145">
        <v>0</v>
      </c>
      <c r="BG74" s="73">
        <v>0</v>
      </c>
      <c r="BH74" s="73">
        <v>0</v>
      </c>
      <c r="BI74" s="73">
        <v>0</v>
      </c>
      <c r="BJ74" s="73">
        <v>0</v>
      </c>
      <c r="BK74" s="73">
        <v>0</v>
      </c>
      <c r="BL74" s="73">
        <v>0</v>
      </c>
      <c r="BM74" s="73">
        <v>0</v>
      </c>
      <c r="BN74" s="73">
        <v>0</v>
      </c>
      <c r="BO74" s="73"/>
      <c r="BP74" s="73"/>
      <c r="BQ74" s="73"/>
      <c r="BR74" s="73"/>
      <c r="BS74" s="73"/>
      <c r="BT74" s="73"/>
      <c r="BU74" s="73"/>
      <c r="BV74" s="73"/>
      <c r="BW74" s="73"/>
      <c r="BX74" s="73"/>
      <c r="BY74" s="73"/>
      <c r="BZ74" s="73"/>
      <c r="CA74" s="73"/>
      <c r="CB74" s="73"/>
      <c r="CC74" s="73"/>
      <c r="CD74" s="73"/>
      <c r="CE74" s="73"/>
      <c r="CF74" s="73"/>
      <c r="CG74" s="73"/>
      <c r="CH74" s="73"/>
      <c r="CI74" s="73"/>
      <c r="CJ74" s="73"/>
    </row>
    <row r="75" spans="1:88" x14ac:dyDescent="0.35">
      <c r="A75" s="299"/>
      <c r="B75" s="47" t="s">
        <v>15</v>
      </c>
      <c r="C75" s="73"/>
      <c r="D75" s="73"/>
      <c r="E75" s="73"/>
      <c r="F75" s="141"/>
      <c r="G75" s="141"/>
      <c r="H75" s="141"/>
      <c r="I75" s="141"/>
      <c r="J75" s="125"/>
      <c r="K75" s="125"/>
      <c r="L75" s="125"/>
      <c r="M75" s="125"/>
      <c r="N75" s="125"/>
      <c r="O75" s="125"/>
      <c r="P75" s="125"/>
      <c r="Q75" s="125"/>
      <c r="R75" s="125"/>
      <c r="S75" s="125"/>
      <c r="T75" s="125"/>
      <c r="U75" s="125"/>
      <c r="V75" s="125"/>
      <c r="W75" s="125"/>
      <c r="X75" s="125"/>
      <c r="Y75" s="125"/>
      <c r="Z75" s="125"/>
      <c r="AA75" s="73"/>
      <c r="AB75" s="73"/>
      <c r="AC75" s="73"/>
      <c r="AD75" s="73"/>
      <c r="AE75" s="73"/>
      <c r="AF75" s="73"/>
      <c r="AG75" s="73"/>
      <c r="AH75" s="73"/>
      <c r="AI75" s="73"/>
      <c r="AJ75" s="73"/>
      <c r="AK75" s="73"/>
      <c r="AL75" s="73"/>
      <c r="AM75" s="73"/>
      <c r="AN75" s="104"/>
      <c r="AO75" s="73">
        <v>0</v>
      </c>
      <c r="AP75" s="133">
        <v>0</v>
      </c>
      <c r="AQ75" s="73">
        <v>0</v>
      </c>
      <c r="AR75" s="73">
        <v>0</v>
      </c>
      <c r="AS75" s="136">
        <v>0</v>
      </c>
      <c r="AT75" s="73">
        <v>0</v>
      </c>
      <c r="AU75" s="73">
        <v>0</v>
      </c>
      <c r="AV75" s="73">
        <v>0</v>
      </c>
      <c r="AW75" s="73">
        <v>0</v>
      </c>
      <c r="AX75" s="73">
        <v>0</v>
      </c>
      <c r="AY75" s="73">
        <v>0</v>
      </c>
      <c r="AZ75" s="145">
        <v>0</v>
      </c>
      <c r="BA75" s="145">
        <v>0</v>
      </c>
      <c r="BB75" s="145">
        <v>0</v>
      </c>
      <c r="BC75" s="145">
        <v>0</v>
      </c>
      <c r="BD75" s="73">
        <v>0</v>
      </c>
      <c r="BE75" s="73">
        <v>0</v>
      </c>
      <c r="BF75" s="145">
        <v>0</v>
      </c>
      <c r="BG75" s="73">
        <v>0</v>
      </c>
      <c r="BH75" s="73">
        <v>0</v>
      </c>
      <c r="BI75" s="73">
        <v>0</v>
      </c>
      <c r="BJ75" s="73">
        <v>0</v>
      </c>
      <c r="BK75" s="73">
        <v>0</v>
      </c>
      <c r="BL75" s="73">
        <v>0</v>
      </c>
      <c r="BM75" s="73">
        <v>0</v>
      </c>
      <c r="BN75" s="73">
        <v>0</v>
      </c>
      <c r="BO75" s="73"/>
      <c r="BP75" s="73"/>
      <c r="BQ75" s="73"/>
      <c r="BR75" s="73"/>
      <c r="BS75" s="73"/>
      <c r="BT75" s="73"/>
      <c r="BU75" s="73"/>
      <c r="BV75" s="73"/>
      <c r="BW75" s="73"/>
      <c r="BX75" s="73"/>
      <c r="BY75" s="73"/>
      <c r="BZ75" s="73"/>
      <c r="CA75" s="73"/>
      <c r="CB75" s="73"/>
      <c r="CC75" s="73"/>
      <c r="CD75" s="73"/>
      <c r="CE75" s="73"/>
      <c r="CF75" s="73"/>
      <c r="CG75" s="73"/>
      <c r="CH75" s="73"/>
      <c r="CI75" s="73"/>
      <c r="CJ75" s="73"/>
    </row>
    <row r="76" spans="1:88" x14ac:dyDescent="0.35">
      <c r="A76" s="299"/>
      <c r="B76" s="47" t="s">
        <v>7</v>
      </c>
      <c r="C76" s="73"/>
      <c r="D76" s="73"/>
      <c r="E76" s="73"/>
      <c r="F76" s="141"/>
      <c r="G76" s="141"/>
      <c r="H76" s="141"/>
      <c r="I76" s="141"/>
      <c r="J76" s="125"/>
      <c r="K76" s="125"/>
      <c r="L76" s="125"/>
      <c r="M76" s="125"/>
      <c r="N76" s="125"/>
      <c r="O76" s="125"/>
      <c r="P76" s="125"/>
      <c r="Q76" s="125"/>
      <c r="R76" s="125"/>
      <c r="S76" s="125"/>
      <c r="T76" s="125"/>
      <c r="U76" s="125"/>
      <c r="V76" s="125"/>
      <c r="W76" s="125"/>
      <c r="X76" s="125"/>
      <c r="Y76" s="125"/>
      <c r="Z76" s="125"/>
      <c r="AA76" s="73"/>
      <c r="AB76" s="73"/>
      <c r="AC76" s="73"/>
      <c r="AD76" s="73"/>
      <c r="AE76" s="73"/>
      <c r="AF76" s="73"/>
      <c r="AG76" s="73"/>
      <c r="AH76" s="73"/>
      <c r="AI76" s="73"/>
      <c r="AJ76" s="73"/>
      <c r="AK76" s="73"/>
      <c r="AL76" s="73"/>
      <c r="AM76" s="73"/>
      <c r="AN76" s="104"/>
      <c r="AO76" s="73">
        <v>0</v>
      </c>
      <c r="AP76" s="133">
        <v>0</v>
      </c>
      <c r="AQ76" s="73">
        <v>0</v>
      </c>
      <c r="AR76" s="73">
        <v>0</v>
      </c>
      <c r="AS76" s="136">
        <v>0</v>
      </c>
      <c r="AT76" s="73">
        <v>0</v>
      </c>
      <c r="AU76" s="73">
        <v>0</v>
      </c>
      <c r="AV76" s="73">
        <v>0</v>
      </c>
      <c r="AW76" s="73">
        <v>0</v>
      </c>
      <c r="AX76" s="73">
        <v>0</v>
      </c>
      <c r="AY76" s="73">
        <v>0</v>
      </c>
      <c r="AZ76" s="145">
        <v>0</v>
      </c>
      <c r="BA76" s="145">
        <v>0</v>
      </c>
      <c r="BB76" s="145">
        <v>0</v>
      </c>
      <c r="BC76" s="145">
        <v>0</v>
      </c>
      <c r="BD76" s="73">
        <v>0</v>
      </c>
      <c r="BE76" s="73">
        <v>0</v>
      </c>
      <c r="BF76" s="145">
        <v>0</v>
      </c>
      <c r="BG76" s="73">
        <v>0</v>
      </c>
      <c r="BH76" s="73">
        <v>0</v>
      </c>
      <c r="BI76" s="73">
        <v>0</v>
      </c>
      <c r="BJ76" s="73">
        <v>0</v>
      </c>
      <c r="BK76" s="73">
        <v>0</v>
      </c>
      <c r="BL76" s="73">
        <v>0</v>
      </c>
      <c r="BM76" s="73">
        <v>0</v>
      </c>
      <c r="BN76" s="73">
        <v>0</v>
      </c>
      <c r="BO76" s="73"/>
      <c r="BP76" s="73"/>
      <c r="BQ76" s="73"/>
      <c r="BR76" s="73"/>
      <c r="BS76" s="73"/>
      <c r="BT76" s="73"/>
      <c r="BU76" s="73"/>
      <c r="BV76" s="73"/>
      <c r="BW76" s="73"/>
      <c r="BX76" s="73"/>
      <c r="BY76" s="73"/>
      <c r="BZ76" s="73"/>
      <c r="CA76" s="73"/>
      <c r="CB76" s="73"/>
      <c r="CC76" s="73"/>
      <c r="CD76" s="73"/>
      <c r="CE76" s="73"/>
      <c r="CF76" s="73"/>
      <c r="CG76" s="73"/>
      <c r="CH76" s="73"/>
      <c r="CI76" s="73"/>
      <c r="CJ76" s="73"/>
    </row>
    <row r="77" spans="1:88" ht="15" thickBot="1" x14ac:dyDescent="0.4">
      <c r="A77" s="300"/>
      <c r="B77" s="47" t="s">
        <v>8</v>
      </c>
      <c r="C77" s="73"/>
      <c r="D77" s="73"/>
      <c r="E77" s="73"/>
      <c r="F77" s="141"/>
      <c r="G77" s="141"/>
      <c r="H77" s="141"/>
      <c r="I77" s="141"/>
      <c r="J77" s="125"/>
      <c r="K77" s="125"/>
      <c r="L77" s="125"/>
      <c r="M77" s="125"/>
      <c r="N77" s="125"/>
      <c r="O77" s="125"/>
      <c r="P77" s="125"/>
      <c r="Q77" s="125"/>
      <c r="R77" s="125"/>
      <c r="S77" s="125"/>
      <c r="T77" s="125"/>
      <c r="U77" s="125"/>
      <c r="V77" s="125"/>
      <c r="W77" s="125"/>
      <c r="X77" s="125"/>
      <c r="Y77" s="125"/>
      <c r="Z77" s="125"/>
      <c r="AA77" s="73"/>
      <c r="AB77" s="73"/>
      <c r="AC77" s="73"/>
      <c r="AD77" s="73"/>
      <c r="AE77" s="73"/>
      <c r="AF77" s="73"/>
      <c r="AG77" s="73"/>
      <c r="AH77" s="73"/>
      <c r="AI77" s="73"/>
      <c r="AJ77" s="73"/>
      <c r="AK77" s="73"/>
      <c r="AL77" s="73"/>
      <c r="AM77" s="73"/>
      <c r="AN77" s="104"/>
      <c r="AO77" s="73">
        <v>0</v>
      </c>
      <c r="AP77" s="133">
        <v>0</v>
      </c>
      <c r="AQ77" s="73">
        <v>0</v>
      </c>
      <c r="AR77" s="73">
        <v>0</v>
      </c>
      <c r="AS77" s="136">
        <v>0</v>
      </c>
      <c r="AT77" s="73">
        <v>0</v>
      </c>
      <c r="AU77" s="73">
        <v>0</v>
      </c>
      <c r="AV77" s="73">
        <v>0</v>
      </c>
      <c r="AW77" s="73">
        <v>0</v>
      </c>
      <c r="AX77" s="73">
        <v>0</v>
      </c>
      <c r="AY77" s="73">
        <v>0</v>
      </c>
      <c r="AZ77" s="145">
        <v>0</v>
      </c>
      <c r="BA77" s="145">
        <v>0</v>
      </c>
      <c r="BB77" s="145">
        <v>0</v>
      </c>
      <c r="BC77" s="145">
        <v>0</v>
      </c>
      <c r="BD77" s="73">
        <v>0</v>
      </c>
      <c r="BE77" s="73">
        <v>0</v>
      </c>
      <c r="BF77" s="145">
        <v>0</v>
      </c>
      <c r="BG77" s="73">
        <v>0</v>
      </c>
      <c r="BH77" s="73">
        <v>0</v>
      </c>
      <c r="BI77" s="73">
        <v>0</v>
      </c>
      <c r="BJ77" s="73">
        <v>0</v>
      </c>
      <c r="BK77" s="73">
        <v>0</v>
      </c>
      <c r="BL77" s="73">
        <v>0</v>
      </c>
      <c r="BM77" s="73">
        <v>0</v>
      </c>
      <c r="BN77" s="73">
        <v>0</v>
      </c>
      <c r="BO77" s="73"/>
      <c r="BP77" s="73"/>
      <c r="BQ77" s="73"/>
      <c r="BR77" s="73"/>
      <c r="BS77" s="73"/>
      <c r="BT77" s="73"/>
      <c r="BU77" s="73"/>
      <c r="BV77" s="73"/>
      <c r="BW77" s="73"/>
      <c r="BX77" s="73"/>
      <c r="BY77" s="73"/>
      <c r="BZ77" s="73"/>
      <c r="CA77" s="73"/>
      <c r="CB77" s="73"/>
      <c r="CC77" s="73"/>
      <c r="CD77" s="73"/>
      <c r="CE77" s="73"/>
      <c r="CF77" s="73"/>
      <c r="CG77" s="73"/>
      <c r="CH77" s="73"/>
      <c r="CI77" s="73"/>
      <c r="CJ77" s="73"/>
    </row>
    <row r="78" spans="1:88" ht="15" thickBot="1" x14ac:dyDescent="0.4">
      <c r="F78" s="142"/>
      <c r="G78" s="142"/>
      <c r="H78" s="142"/>
      <c r="I78" s="142"/>
      <c r="J78" s="123"/>
      <c r="K78" s="123"/>
      <c r="L78" s="123"/>
      <c r="M78" s="123"/>
      <c r="N78" s="123"/>
      <c r="O78" s="123"/>
      <c r="P78" s="123"/>
      <c r="Q78" s="123"/>
      <c r="R78" s="123"/>
      <c r="S78" s="123"/>
      <c r="T78" s="123"/>
      <c r="U78" s="123"/>
      <c r="V78" s="123"/>
      <c r="W78" s="123"/>
      <c r="X78" s="123"/>
      <c r="Y78" s="123"/>
      <c r="Z78" s="123"/>
      <c r="AN78" s="104">
        <v>0</v>
      </c>
      <c r="AS78" s="134"/>
    </row>
    <row r="79" spans="1:88" ht="15.5" x14ac:dyDescent="0.35">
      <c r="A79" s="20"/>
      <c r="B79" s="83" t="s">
        <v>34</v>
      </c>
      <c r="C79" s="53">
        <v>42370</v>
      </c>
      <c r="D79" s="53">
        <v>42401</v>
      </c>
      <c r="E79" s="51">
        <v>42430</v>
      </c>
      <c r="F79" s="139">
        <v>42461</v>
      </c>
      <c r="G79" s="139">
        <v>42491</v>
      </c>
      <c r="H79" s="139">
        <v>42522</v>
      </c>
      <c r="I79" s="139">
        <v>42552</v>
      </c>
      <c r="J79" s="124">
        <v>42583</v>
      </c>
      <c r="K79" s="124">
        <v>42614</v>
      </c>
      <c r="L79" s="124">
        <v>42644</v>
      </c>
      <c r="M79" s="124">
        <v>42675</v>
      </c>
      <c r="N79" s="124">
        <v>42705</v>
      </c>
      <c r="O79" s="124">
        <v>42736</v>
      </c>
      <c r="P79" s="124">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43192</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135">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5">
      <c r="A80" s="298" t="s">
        <v>29</v>
      </c>
      <c r="B80" s="47" t="s">
        <v>9</v>
      </c>
      <c r="C80" s="73"/>
      <c r="D80" s="73"/>
      <c r="E80" s="73"/>
      <c r="F80" s="141"/>
      <c r="G80" s="141"/>
      <c r="H80" s="141"/>
      <c r="I80" s="141"/>
      <c r="J80" s="125"/>
      <c r="K80" s="125"/>
      <c r="L80" s="125"/>
      <c r="M80" s="125"/>
      <c r="N80" s="125"/>
      <c r="O80" s="125"/>
      <c r="P80" s="125"/>
      <c r="Q80" s="125"/>
      <c r="R80" s="125"/>
      <c r="S80" s="125"/>
      <c r="T80" s="125"/>
      <c r="U80" s="125"/>
      <c r="V80" s="125"/>
      <c r="W80" s="125"/>
      <c r="X80" s="125"/>
      <c r="Y80" s="125"/>
      <c r="Z80" s="125"/>
      <c r="AA80" s="73"/>
      <c r="AB80" s="73"/>
      <c r="AC80" s="73"/>
      <c r="AD80" s="73"/>
      <c r="AE80" s="73"/>
      <c r="AF80" s="73"/>
      <c r="AG80" s="73"/>
      <c r="AH80" s="73"/>
      <c r="AI80" s="73"/>
      <c r="AJ80" s="73"/>
      <c r="AK80" s="73"/>
      <c r="AL80" s="73"/>
      <c r="AM80" s="73"/>
      <c r="AN80" s="104"/>
      <c r="AO80" s="73">
        <v>0</v>
      </c>
      <c r="AP80" s="73">
        <v>0</v>
      </c>
      <c r="AQ80" s="73">
        <v>0</v>
      </c>
      <c r="AR80" s="73">
        <v>0</v>
      </c>
      <c r="AS80" s="136">
        <v>0</v>
      </c>
      <c r="AT80" s="73">
        <v>0</v>
      </c>
      <c r="AU80" s="73">
        <v>0</v>
      </c>
      <c r="AV80" s="73">
        <v>0</v>
      </c>
      <c r="AW80" s="73">
        <v>0</v>
      </c>
      <c r="AX80" s="73">
        <v>0</v>
      </c>
      <c r="AY80" s="73">
        <v>0</v>
      </c>
      <c r="AZ80" s="145">
        <v>0</v>
      </c>
      <c r="BA80" s="145">
        <v>0</v>
      </c>
      <c r="BB80" s="145">
        <v>0</v>
      </c>
      <c r="BC80" s="145">
        <v>0</v>
      </c>
      <c r="BD80" s="73">
        <v>0</v>
      </c>
      <c r="BE80" s="73">
        <v>0</v>
      </c>
      <c r="BF80" s="73">
        <v>0</v>
      </c>
      <c r="BG80" s="73">
        <v>0</v>
      </c>
      <c r="BH80" s="73">
        <v>0</v>
      </c>
      <c r="BI80" s="73">
        <v>0</v>
      </c>
      <c r="BJ80" s="73">
        <v>0</v>
      </c>
      <c r="BK80" s="73">
        <v>0</v>
      </c>
      <c r="BL80" s="73">
        <v>0</v>
      </c>
      <c r="BM80" s="73">
        <v>0</v>
      </c>
      <c r="BN80" s="73"/>
      <c r="BO80" s="73"/>
      <c r="BP80" s="73"/>
      <c r="BQ80" s="73"/>
      <c r="BR80" s="73"/>
      <c r="BS80" s="73"/>
      <c r="BT80" s="73"/>
      <c r="BU80" s="73"/>
      <c r="BV80" s="73"/>
      <c r="BW80" s="73"/>
      <c r="BX80" s="73"/>
      <c r="BY80" s="73"/>
      <c r="BZ80" s="73"/>
      <c r="CA80" s="73"/>
      <c r="CB80" s="73"/>
      <c r="CC80" s="73"/>
      <c r="CD80" s="73"/>
      <c r="CE80" s="73"/>
      <c r="CF80" s="73"/>
      <c r="CG80" s="73"/>
      <c r="CH80" s="73"/>
      <c r="CI80" s="73"/>
      <c r="CJ80" s="73"/>
    </row>
    <row r="81" spans="1:88" x14ac:dyDescent="0.35">
      <c r="A81" s="298"/>
      <c r="B81" s="47" t="s">
        <v>6</v>
      </c>
      <c r="C81" s="73"/>
      <c r="D81" s="73"/>
      <c r="E81" s="73"/>
      <c r="F81" s="141"/>
      <c r="G81" s="141"/>
      <c r="H81" s="141"/>
      <c r="I81" s="141"/>
      <c r="J81" s="125"/>
      <c r="K81" s="125"/>
      <c r="L81" s="125"/>
      <c r="M81" s="125"/>
      <c r="N81" s="125"/>
      <c r="O81" s="125"/>
      <c r="P81" s="125"/>
      <c r="Q81" s="125"/>
      <c r="R81" s="125"/>
      <c r="S81" s="125"/>
      <c r="T81" s="125"/>
      <c r="U81" s="125"/>
      <c r="V81" s="125"/>
      <c r="W81" s="125"/>
      <c r="X81" s="125"/>
      <c r="Y81" s="125"/>
      <c r="Z81" s="125"/>
      <c r="AA81" s="73"/>
      <c r="AB81" s="73"/>
      <c r="AC81" s="73"/>
      <c r="AD81" s="73"/>
      <c r="AE81" s="73"/>
      <c r="AF81" s="73"/>
      <c r="AG81" s="73"/>
      <c r="AH81" s="73"/>
      <c r="AI81" s="73"/>
      <c r="AJ81" s="73"/>
      <c r="AK81" s="73"/>
      <c r="AL81" s="73"/>
      <c r="AM81" s="73"/>
      <c r="AN81" s="104"/>
      <c r="AO81" s="73">
        <v>0</v>
      </c>
      <c r="AP81" s="73">
        <v>0</v>
      </c>
      <c r="AQ81" s="73">
        <v>0</v>
      </c>
      <c r="AR81" s="73">
        <v>0</v>
      </c>
      <c r="AS81" s="136">
        <v>0</v>
      </c>
      <c r="AT81" s="73">
        <v>0</v>
      </c>
      <c r="AU81" s="73">
        <v>0</v>
      </c>
      <c r="AV81" s="73">
        <v>0</v>
      </c>
      <c r="AW81" s="73">
        <v>0</v>
      </c>
      <c r="AX81" s="73">
        <v>0</v>
      </c>
      <c r="AY81" s="73">
        <v>0</v>
      </c>
      <c r="AZ81" s="145">
        <v>0</v>
      </c>
      <c r="BA81" s="145">
        <v>0</v>
      </c>
      <c r="BB81" s="145">
        <v>0</v>
      </c>
      <c r="BC81" s="145">
        <v>0</v>
      </c>
      <c r="BD81" s="73">
        <v>0</v>
      </c>
      <c r="BE81" s="73">
        <v>0</v>
      </c>
      <c r="BF81" s="73">
        <v>0</v>
      </c>
      <c r="BG81" s="73">
        <v>0</v>
      </c>
      <c r="BH81" s="73">
        <v>0</v>
      </c>
      <c r="BI81" s="73">
        <v>0</v>
      </c>
      <c r="BJ81" s="73">
        <v>0</v>
      </c>
      <c r="BK81" s="73">
        <v>0</v>
      </c>
      <c r="BL81" s="73">
        <v>0</v>
      </c>
      <c r="BM81" s="73">
        <v>0</v>
      </c>
      <c r="BN81" s="73"/>
      <c r="BO81" s="73"/>
      <c r="BP81" s="73"/>
      <c r="BQ81" s="73"/>
      <c r="BR81" s="73"/>
      <c r="BS81" s="73"/>
      <c r="BT81" s="73"/>
      <c r="BU81" s="73"/>
      <c r="BV81" s="73"/>
      <c r="BW81" s="73"/>
      <c r="BX81" s="73"/>
      <c r="BY81" s="73"/>
      <c r="BZ81" s="73"/>
      <c r="CA81" s="73"/>
      <c r="CB81" s="73"/>
      <c r="CC81" s="73"/>
      <c r="CD81" s="73"/>
      <c r="CE81" s="73"/>
      <c r="CF81" s="73"/>
      <c r="CG81" s="73"/>
      <c r="CH81" s="73"/>
      <c r="CI81" s="73"/>
      <c r="CJ81" s="73"/>
    </row>
    <row r="82" spans="1:88" x14ac:dyDescent="0.35">
      <c r="A82" s="298"/>
      <c r="B82" s="47" t="s">
        <v>10</v>
      </c>
      <c r="C82" s="73"/>
      <c r="D82" s="73"/>
      <c r="E82" s="73"/>
      <c r="F82" s="141"/>
      <c r="G82" s="141"/>
      <c r="H82" s="141"/>
      <c r="I82" s="141"/>
      <c r="J82" s="125"/>
      <c r="K82" s="125"/>
      <c r="L82" s="125"/>
      <c r="M82" s="125"/>
      <c r="N82" s="125"/>
      <c r="O82" s="125"/>
      <c r="P82" s="125"/>
      <c r="Q82" s="125"/>
      <c r="R82" s="125"/>
      <c r="S82" s="125"/>
      <c r="T82" s="125"/>
      <c r="U82" s="125"/>
      <c r="V82" s="125"/>
      <c r="W82" s="125"/>
      <c r="X82" s="125"/>
      <c r="Y82" s="125"/>
      <c r="Z82" s="125"/>
      <c r="AA82" s="73"/>
      <c r="AB82" s="73"/>
      <c r="AC82" s="73"/>
      <c r="AD82" s="73"/>
      <c r="AE82" s="73"/>
      <c r="AF82" s="73"/>
      <c r="AG82" s="73"/>
      <c r="AH82" s="73"/>
      <c r="AI82" s="73"/>
      <c r="AJ82" s="73"/>
      <c r="AK82" s="73"/>
      <c r="AL82" s="73"/>
      <c r="AM82" s="73"/>
      <c r="AN82" s="104"/>
      <c r="AO82" s="73">
        <v>0</v>
      </c>
      <c r="AP82" s="73">
        <v>0</v>
      </c>
      <c r="AQ82" s="73">
        <v>0</v>
      </c>
      <c r="AR82" s="73">
        <v>0</v>
      </c>
      <c r="AS82" s="136">
        <v>0</v>
      </c>
      <c r="AT82" s="73">
        <v>0</v>
      </c>
      <c r="AU82" s="73">
        <v>0</v>
      </c>
      <c r="AV82" s="73">
        <v>0</v>
      </c>
      <c r="AW82" s="73">
        <v>0</v>
      </c>
      <c r="AX82" s="73">
        <v>0</v>
      </c>
      <c r="AY82" s="73">
        <v>0</v>
      </c>
      <c r="AZ82" s="145">
        <v>0</v>
      </c>
      <c r="BA82" s="145">
        <v>0</v>
      </c>
      <c r="BB82" s="145">
        <v>0</v>
      </c>
      <c r="BC82" s="145">
        <v>0</v>
      </c>
      <c r="BD82" s="73">
        <v>0</v>
      </c>
      <c r="BE82" s="73">
        <v>0</v>
      </c>
      <c r="BF82" s="73">
        <v>0</v>
      </c>
      <c r="BG82" s="73">
        <v>0</v>
      </c>
      <c r="BH82" s="73">
        <v>0</v>
      </c>
      <c r="BI82" s="73">
        <v>0</v>
      </c>
      <c r="BJ82" s="73">
        <v>0</v>
      </c>
      <c r="BK82" s="73">
        <v>0</v>
      </c>
      <c r="BL82" s="73">
        <v>0</v>
      </c>
      <c r="BM82" s="73">
        <v>0</v>
      </c>
      <c r="BN82" s="73"/>
      <c r="BO82" s="73"/>
      <c r="BP82" s="73"/>
      <c r="BQ82" s="73"/>
      <c r="BR82" s="73"/>
      <c r="BS82" s="73"/>
      <c r="BT82" s="73"/>
      <c r="BU82" s="73"/>
      <c r="BV82" s="73"/>
      <c r="BW82" s="73"/>
      <c r="BX82" s="73"/>
      <c r="BY82" s="73"/>
      <c r="BZ82" s="73"/>
      <c r="CA82" s="73"/>
      <c r="CB82" s="73"/>
      <c r="CC82" s="73"/>
      <c r="CD82" s="73"/>
      <c r="CE82" s="73"/>
      <c r="CF82" s="73"/>
      <c r="CG82" s="73"/>
      <c r="CH82" s="73"/>
      <c r="CI82" s="73"/>
      <c r="CJ82" s="73"/>
    </row>
    <row r="83" spans="1:88" x14ac:dyDescent="0.35">
      <c r="A83" s="298"/>
      <c r="B83" s="47" t="s">
        <v>1</v>
      </c>
      <c r="C83" s="73"/>
      <c r="D83" s="73"/>
      <c r="E83" s="73"/>
      <c r="F83" s="141"/>
      <c r="G83" s="141"/>
      <c r="H83" s="141"/>
      <c r="I83" s="141"/>
      <c r="J83" s="125"/>
      <c r="K83" s="125"/>
      <c r="L83" s="125"/>
      <c r="M83" s="125"/>
      <c r="N83" s="125"/>
      <c r="O83" s="125"/>
      <c r="P83" s="125"/>
      <c r="Q83" s="125"/>
      <c r="R83" s="125"/>
      <c r="S83" s="125"/>
      <c r="T83" s="125"/>
      <c r="U83" s="125"/>
      <c r="V83" s="125"/>
      <c r="W83" s="125"/>
      <c r="X83" s="125"/>
      <c r="Y83" s="125"/>
      <c r="Z83" s="125"/>
      <c r="AA83" s="73"/>
      <c r="AB83" s="73"/>
      <c r="AC83" s="73"/>
      <c r="AD83" s="73"/>
      <c r="AE83" s="73"/>
      <c r="AF83" s="73"/>
      <c r="AG83" s="73"/>
      <c r="AH83" s="73"/>
      <c r="AI83" s="73"/>
      <c r="AJ83" s="73"/>
      <c r="AK83" s="73"/>
      <c r="AL83" s="73"/>
      <c r="AM83" s="73"/>
      <c r="AN83" s="104"/>
      <c r="AO83" s="73">
        <v>0</v>
      </c>
      <c r="AP83" s="73">
        <v>0</v>
      </c>
      <c r="AQ83" s="73">
        <v>0</v>
      </c>
      <c r="AR83" s="73">
        <v>0</v>
      </c>
      <c r="AS83" s="136">
        <v>0</v>
      </c>
      <c r="AT83" s="73">
        <v>0</v>
      </c>
      <c r="AU83" s="73">
        <v>0</v>
      </c>
      <c r="AV83" s="73">
        <v>0</v>
      </c>
      <c r="AW83" s="73">
        <v>0</v>
      </c>
      <c r="AX83" s="73">
        <v>0</v>
      </c>
      <c r="AY83" s="73">
        <v>0</v>
      </c>
      <c r="AZ83" s="145">
        <v>0</v>
      </c>
      <c r="BA83" s="145">
        <v>0</v>
      </c>
      <c r="BB83" s="145">
        <v>0</v>
      </c>
      <c r="BC83" s="145">
        <v>0</v>
      </c>
      <c r="BD83" s="73">
        <v>0</v>
      </c>
      <c r="BE83" s="73">
        <v>0</v>
      </c>
      <c r="BF83" s="73">
        <v>0</v>
      </c>
      <c r="BG83" s="73">
        <v>0</v>
      </c>
      <c r="BH83" s="73">
        <v>0</v>
      </c>
      <c r="BI83" s="73">
        <v>0</v>
      </c>
      <c r="BJ83" s="73">
        <v>0</v>
      </c>
      <c r="BK83" s="73">
        <v>0</v>
      </c>
      <c r="BL83" s="73">
        <v>0</v>
      </c>
      <c r="BM83" s="73">
        <v>0</v>
      </c>
      <c r="BN83" s="73"/>
      <c r="BO83" s="73"/>
      <c r="BP83" s="73"/>
      <c r="BQ83" s="73"/>
      <c r="BR83" s="73"/>
      <c r="BS83" s="73"/>
      <c r="BT83" s="73"/>
      <c r="BU83" s="73"/>
      <c r="BV83" s="73"/>
      <c r="BW83" s="73"/>
      <c r="BX83" s="73"/>
      <c r="BY83" s="73"/>
      <c r="BZ83" s="73"/>
      <c r="CA83" s="73"/>
      <c r="CB83" s="73"/>
      <c r="CC83" s="73"/>
      <c r="CD83" s="73"/>
      <c r="CE83" s="73"/>
      <c r="CF83" s="73"/>
      <c r="CG83" s="73"/>
      <c r="CH83" s="73"/>
      <c r="CI83" s="73"/>
      <c r="CJ83" s="73"/>
    </row>
    <row r="84" spans="1:88" x14ac:dyDescent="0.35">
      <c r="A84" s="298"/>
      <c r="B84" s="47" t="s">
        <v>11</v>
      </c>
      <c r="C84" s="73"/>
      <c r="D84" s="73"/>
      <c r="E84" s="73"/>
      <c r="F84" s="141"/>
      <c r="G84" s="141"/>
      <c r="H84" s="141"/>
      <c r="I84" s="141"/>
      <c r="J84" s="125"/>
      <c r="K84" s="125"/>
      <c r="L84" s="125"/>
      <c r="M84" s="125"/>
      <c r="N84" s="125"/>
      <c r="O84" s="125"/>
      <c r="P84" s="125"/>
      <c r="Q84" s="125"/>
      <c r="R84" s="125"/>
      <c r="S84" s="125"/>
      <c r="T84" s="125"/>
      <c r="U84" s="125"/>
      <c r="V84" s="125"/>
      <c r="W84" s="125"/>
      <c r="X84" s="125"/>
      <c r="Y84" s="125"/>
      <c r="Z84" s="125"/>
      <c r="AA84" s="73"/>
      <c r="AB84" s="73"/>
      <c r="AC84" s="73"/>
      <c r="AD84" s="73"/>
      <c r="AE84" s="73"/>
      <c r="AF84" s="73"/>
      <c r="AG84" s="73"/>
      <c r="AH84" s="73"/>
      <c r="AI84" s="73"/>
      <c r="AJ84" s="73"/>
      <c r="AK84" s="73"/>
      <c r="AL84" s="73"/>
      <c r="AM84" s="73"/>
      <c r="AN84" s="104"/>
      <c r="AO84" s="73">
        <v>0</v>
      </c>
      <c r="AP84" s="73">
        <v>0</v>
      </c>
      <c r="AQ84" s="73">
        <v>0</v>
      </c>
      <c r="AR84" s="73">
        <v>0</v>
      </c>
      <c r="AS84" s="136">
        <v>0</v>
      </c>
      <c r="AT84" s="73">
        <v>0</v>
      </c>
      <c r="AU84" s="73">
        <v>0</v>
      </c>
      <c r="AV84" s="73">
        <v>0</v>
      </c>
      <c r="AW84" s="73">
        <v>0</v>
      </c>
      <c r="AX84" s="73">
        <v>0</v>
      </c>
      <c r="AY84" s="73">
        <v>0</v>
      </c>
      <c r="AZ84" s="145">
        <v>0</v>
      </c>
      <c r="BA84" s="145">
        <v>0</v>
      </c>
      <c r="BB84" s="145">
        <v>0</v>
      </c>
      <c r="BC84" s="145">
        <v>0</v>
      </c>
      <c r="BD84" s="73">
        <v>0</v>
      </c>
      <c r="BE84" s="73">
        <v>0</v>
      </c>
      <c r="BF84" s="73">
        <v>0</v>
      </c>
      <c r="BG84" s="73">
        <v>0</v>
      </c>
      <c r="BH84" s="73">
        <v>0</v>
      </c>
      <c r="BI84" s="73">
        <v>0</v>
      </c>
      <c r="BJ84" s="73">
        <v>0</v>
      </c>
      <c r="BK84" s="73">
        <v>0</v>
      </c>
      <c r="BL84" s="73">
        <v>0</v>
      </c>
      <c r="BM84" s="73">
        <v>0</v>
      </c>
      <c r="BN84" s="73"/>
      <c r="BO84" s="73"/>
      <c r="BP84" s="73"/>
      <c r="BQ84" s="73"/>
      <c r="BR84" s="73"/>
      <c r="BS84" s="73"/>
      <c r="BT84" s="73"/>
      <c r="BU84" s="73"/>
      <c r="BV84" s="73"/>
      <c r="BW84" s="73"/>
      <c r="BX84" s="73"/>
      <c r="BY84" s="73"/>
      <c r="BZ84" s="73"/>
      <c r="CA84" s="73"/>
      <c r="CB84" s="73"/>
      <c r="CC84" s="73"/>
      <c r="CD84" s="73"/>
      <c r="CE84" s="73"/>
      <c r="CF84" s="73"/>
      <c r="CG84" s="73"/>
      <c r="CH84" s="73"/>
      <c r="CI84" s="73"/>
      <c r="CJ84" s="73"/>
    </row>
    <row r="85" spans="1:88" x14ac:dyDescent="0.35">
      <c r="A85" s="298"/>
      <c r="B85" s="47" t="s">
        <v>12</v>
      </c>
      <c r="C85" s="73"/>
      <c r="D85" s="73"/>
      <c r="E85" s="73"/>
      <c r="F85" s="141"/>
      <c r="G85" s="141"/>
      <c r="H85" s="141"/>
      <c r="I85" s="141"/>
      <c r="J85" s="125"/>
      <c r="K85" s="125"/>
      <c r="L85" s="125"/>
      <c r="M85" s="125"/>
      <c r="N85" s="125"/>
      <c r="O85" s="125"/>
      <c r="P85" s="125"/>
      <c r="Q85" s="125"/>
      <c r="R85" s="125"/>
      <c r="S85" s="125"/>
      <c r="T85" s="125"/>
      <c r="U85" s="125"/>
      <c r="V85" s="125"/>
      <c r="W85" s="125"/>
      <c r="X85" s="125"/>
      <c r="Y85" s="125"/>
      <c r="Z85" s="125"/>
      <c r="AA85" s="73"/>
      <c r="AB85" s="73"/>
      <c r="AC85" s="73"/>
      <c r="AD85" s="73"/>
      <c r="AE85" s="73"/>
      <c r="AF85" s="73"/>
      <c r="AG85" s="73"/>
      <c r="AH85" s="73"/>
      <c r="AI85" s="73"/>
      <c r="AJ85" s="73"/>
      <c r="AK85" s="73"/>
      <c r="AL85" s="73"/>
      <c r="AM85" s="73"/>
      <c r="AN85" s="104"/>
      <c r="AO85" s="73">
        <v>0</v>
      </c>
      <c r="AP85" s="73">
        <v>0</v>
      </c>
      <c r="AQ85" s="73">
        <v>0</v>
      </c>
      <c r="AR85" s="73">
        <v>0</v>
      </c>
      <c r="AS85" s="136">
        <v>0</v>
      </c>
      <c r="AT85" s="73">
        <v>0</v>
      </c>
      <c r="AU85" s="73">
        <v>0</v>
      </c>
      <c r="AV85" s="73">
        <v>0</v>
      </c>
      <c r="AW85" s="73">
        <v>0</v>
      </c>
      <c r="AX85" s="73">
        <v>0</v>
      </c>
      <c r="AY85" s="73">
        <v>0</v>
      </c>
      <c r="AZ85" s="145">
        <v>0</v>
      </c>
      <c r="BA85" s="145">
        <v>0</v>
      </c>
      <c r="BB85" s="145">
        <v>0</v>
      </c>
      <c r="BC85" s="145">
        <v>0</v>
      </c>
      <c r="BD85" s="73">
        <v>0</v>
      </c>
      <c r="BE85" s="73">
        <v>0</v>
      </c>
      <c r="BF85" s="73">
        <v>0</v>
      </c>
      <c r="BG85" s="73">
        <v>0</v>
      </c>
      <c r="BH85" s="73">
        <v>0</v>
      </c>
      <c r="BI85" s="73">
        <v>0</v>
      </c>
      <c r="BJ85" s="73">
        <v>0</v>
      </c>
      <c r="BK85" s="73">
        <v>0</v>
      </c>
      <c r="BL85" s="73">
        <v>0</v>
      </c>
      <c r="BM85" s="73">
        <v>0</v>
      </c>
      <c r="BN85" s="73"/>
      <c r="BO85" s="73"/>
      <c r="BP85" s="73"/>
      <c r="BQ85" s="73"/>
      <c r="BR85" s="73"/>
      <c r="BS85" s="73"/>
      <c r="BT85" s="73"/>
      <c r="BU85" s="73"/>
      <c r="BV85" s="73"/>
      <c r="BW85" s="73"/>
      <c r="BX85" s="73"/>
      <c r="BY85" s="73"/>
      <c r="BZ85" s="73"/>
      <c r="CA85" s="73"/>
      <c r="CB85" s="73"/>
      <c r="CC85" s="73"/>
      <c r="CD85" s="73"/>
      <c r="CE85" s="73"/>
      <c r="CF85" s="73"/>
      <c r="CG85" s="73"/>
      <c r="CH85" s="73"/>
      <c r="CI85" s="73"/>
      <c r="CJ85" s="73"/>
    </row>
    <row r="86" spans="1:88" x14ac:dyDescent="0.35">
      <c r="A86" s="298"/>
      <c r="B86" s="47" t="s">
        <v>3</v>
      </c>
      <c r="C86" s="73"/>
      <c r="D86" s="73"/>
      <c r="E86" s="73"/>
      <c r="F86" s="141"/>
      <c r="G86" s="141"/>
      <c r="H86" s="141"/>
      <c r="I86" s="141"/>
      <c r="J86" s="125"/>
      <c r="K86" s="125"/>
      <c r="L86" s="125"/>
      <c r="M86" s="125"/>
      <c r="N86" s="125"/>
      <c r="O86" s="125"/>
      <c r="P86" s="125"/>
      <c r="Q86" s="125"/>
      <c r="R86" s="125"/>
      <c r="S86" s="125"/>
      <c r="T86" s="125"/>
      <c r="U86" s="125"/>
      <c r="V86" s="125"/>
      <c r="W86" s="125"/>
      <c r="X86" s="125"/>
      <c r="Y86" s="125"/>
      <c r="Z86" s="125"/>
      <c r="AA86" s="73"/>
      <c r="AB86" s="73"/>
      <c r="AC86" s="73"/>
      <c r="AD86" s="73"/>
      <c r="AE86" s="73"/>
      <c r="AF86" s="73"/>
      <c r="AG86" s="73"/>
      <c r="AH86" s="73"/>
      <c r="AI86" s="73"/>
      <c r="AJ86" s="73"/>
      <c r="AK86" s="73"/>
      <c r="AL86" s="73"/>
      <c r="AM86" s="73"/>
      <c r="AN86" s="104"/>
      <c r="AO86" s="73">
        <v>0</v>
      </c>
      <c r="AP86" s="73">
        <v>0</v>
      </c>
      <c r="AQ86" s="73">
        <v>0</v>
      </c>
      <c r="AR86" s="73">
        <v>0</v>
      </c>
      <c r="AS86" s="136">
        <v>0</v>
      </c>
      <c r="AT86" s="73">
        <v>0</v>
      </c>
      <c r="AU86" s="73">
        <v>0</v>
      </c>
      <c r="AV86" s="73">
        <v>0</v>
      </c>
      <c r="AW86" s="73">
        <v>0</v>
      </c>
      <c r="AX86" s="73">
        <v>0</v>
      </c>
      <c r="AY86" s="73">
        <v>0</v>
      </c>
      <c r="AZ86" s="145">
        <v>0</v>
      </c>
      <c r="BA86" s="145">
        <v>0</v>
      </c>
      <c r="BB86" s="145">
        <v>0</v>
      </c>
      <c r="BC86" s="145">
        <v>0</v>
      </c>
      <c r="BD86" s="73">
        <v>0</v>
      </c>
      <c r="BE86" s="73">
        <v>0</v>
      </c>
      <c r="BF86" s="73">
        <v>0</v>
      </c>
      <c r="BG86" s="73">
        <v>0</v>
      </c>
      <c r="BH86" s="73">
        <v>0</v>
      </c>
      <c r="BI86" s="73">
        <v>0</v>
      </c>
      <c r="BJ86" s="73">
        <v>0</v>
      </c>
      <c r="BK86" s="73">
        <v>0</v>
      </c>
      <c r="BL86" s="73">
        <v>0</v>
      </c>
      <c r="BM86" s="73">
        <v>0</v>
      </c>
      <c r="BN86" s="73"/>
      <c r="BO86" s="73"/>
      <c r="BP86" s="73"/>
      <c r="BQ86" s="73"/>
      <c r="BR86" s="73"/>
      <c r="BS86" s="73"/>
      <c r="BT86" s="73"/>
      <c r="BU86" s="73"/>
      <c r="BV86" s="73"/>
      <c r="BW86" s="73"/>
      <c r="BX86" s="73"/>
      <c r="BY86" s="73"/>
      <c r="BZ86" s="73"/>
      <c r="CA86" s="73"/>
      <c r="CB86" s="73"/>
      <c r="CC86" s="73"/>
      <c r="CD86" s="73"/>
      <c r="CE86" s="73"/>
      <c r="CF86" s="73"/>
      <c r="CG86" s="73"/>
      <c r="CH86" s="73"/>
      <c r="CI86" s="73"/>
      <c r="CJ86" s="73"/>
    </row>
    <row r="87" spans="1:88" x14ac:dyDescent="0.35">
      <c r="A87" s="298"/>
      <c r="B87" s="47" t="s">
        <v>13</v>
      </c>
      <c r="C87" s="73"/>
      <c r="D87" s="73"/>
      <c r="E87" s="73"/>
      <c r="F87" s="141"/>
      <c r="G87" s="141"/>
      <c r="H87" s="141"/>
      <c r="I87" s="141"/>
      <c r="J87" s="125"/>
      <c r="K87" s="125"/>
      <c r="L87" s="125"/>
      <c r="M87" s="125"/>
      <c r="N87" s="125"/>
      <c r="O87" s="125"/>
      <c r="P87" s="125"/>
      <c r="Q87" s="125"/>
      <c r="R87" s="125"/>
      <c r="S87" s="125"/>
      <c r="T87" s="125"/>
      <c r="U87" s="125"/>
      <c r="V87" s="125"/>
      <c r="W87" s="125"/>
      <c r="X87" s="125"/>
      <c r="Y87" s="125"/>
      <c r="Z87" s="125"/>
      <c r="AA87" s="73"/>
      <c r="AB87" s="73"/>
      <c r="AC87" s="73"/>
      <c r="AD87" s="73"/>
      <c r="AE87" s="73"/>
      <c r="AF87" s="73"/>
      <c r="AG87" s="73"/>
      <c r="AH87" s="73"/>
      <c r="AI87" s="73"/>
      <c r="AJ87" s="73"/>
      <c r="AK87" s="73"/>
      <c r="AL87" s="73"/>
      <c r="AM87" s="73"/>
      <c r="AN87" s="104"/>
      <c r="AO87" s="73">
        <v>0</v>
      </c>
      <c r="AP87" s="73">
        <v>0</v>
      </c>
      <c r="AQ87" s="73">
        <v>0</v>
      </c>
      <c r="AR87" s="73">
        <v>0</v>
      </c>
      <c r="AS87" s="136">
        <v>0</v>
      </c>
      <c r="AT87" s="73">
        <v>0</v>
      </c>
      <c r="AU87" s="73">
        <v>0</v>
      </c>
      <c r="AV87" s="73">
        <v>127404.63195067795</v>
      </c>
      <c r="AW87" s="73">
        <v>0</v>
      </c>
      <c r="AX87" s="73">
        <v>0</v>
      </c>
      <c r="AY87" s="73">
        <v>0</v>
      </c>
      <c r="AZ87" s="145">
        <v>0</v>
      </c>
      <c r="BA87" s="145">
        <v>0</v>
      </c>
      <c r="BB87" s="145">
        <v>0</v>
      </c>
      <c r="BC87" s="145">
        <v>0</v>
      </c>
      <c r="BD87" s="73">
        <v>0</v>
      </c>
      <c r="BE87" s="73">
        <v>0</v>
      </c>
      <c r="BF87" s="73">
        <v>0</v>
      </c>
      <c r="BG87" s="73">
        <v>0</v>
      </c>
      <c r="BH87" s="73">
        <v>0</v>
      </c>
      <c r="BI87" s="73">
        <v>0</v>
      </c>
      <c r="BJ87" s="73">
        <v>0</v>
      </c>
      <c r="BK87" s="73">
        <v>0</v>
      </c>
      <c r="BL87" s="73">
        <v>0</v>
      </c>
      <c r="BM87" s="73">
        <v>0</v>
      </c>
      <c r="BN87" s="73"/>
      <c r="BO87" s="73"/>
      <c r="BP87" s="73"/>
      <c r="BQ87" s="73"/>
      <c r="BR87" s="73"/>
      <c r="BS87" s="73"/>
      <c r="BT87" s="73"/>
      <c r="BU87" s="73"/>
      <c r="BV87" s="73"/>
      <c r="BW87" s="73"/>
      <c r="BX87" s="73"/>
      <c r="BY87" s="73"/>
      <c r="BZ87" s="73"/>
      <c r="CA87" s="73"/>
      <c r="CB87" s="73"/>
      <c r="CC87" s="73"/>
      <c r="CD87" s="73"/>
      <c r="CE87" s="73"/>
      <c r="CF87" s="73"/>
      <c r="CG87" s="73"/>
      <c r="CH87" s="73"/>
      <c r="CI87" s="73"/>
      <c r="CJ87" s="73"/>
    </row>
    <row r="88" spans="1:88" x14ac:dyDescent="0.35">
      <c r="A88" s="298"/>
      <c r="B88" s="47" t="s">
        <v>4</v>
      </c>
      <c r="C88" s="73"/>
      <c r="D88" s="73"/>
      <c r="E88" s="73"/>
      <c r="F88" s="141"/>
      <c r="G88" s="141"/>
      <c r="H88" s="141"/>
      <c r="I88" s="141"/>
      <c r="J88" s="125"/>
      <c r="K88" s="125"/>
      <c r="L88" s="125"/>
      <c r="M88" s="125"/>
      <c r="N88" s="125"/>
      <c r="O88" s="125"/>
      <c r="P88" s="125"/>
      <c r="Q88" s="125"/>
      <c r="R88" s="125"/>
      <c r="S88" s="125"/>
      <c r="T88" s="125"/>
      <c r="U88" s="125"/>
      <c r="V88" s="125"/>
      <c r="W88" s="125"/>
      <c r="X88" s="125"/>
      <c r="Y88" s="125"/>
      <c r="Z88" s="125"/>
      <c r="AA88" s="73"/>
      <c r="AB88" s="73"/>
      <c r="AC88" s="73"/>
      <c r="AD88" s="73"/>
      <c r="AE88" s="73"/>
      <c r="AF88" s="73"/>
      <c r="AG88" s="73"/>
      <c r="AH88" s="73"/>
      <c r="AI88" s="73"/>
      <c r="AJ88" s="73"/>
      <c r="AK88" s="73"/>
      <c r="AL88" s="73"/>
      <c r="AM88" s="73"/>
      <c r="AN88" s="104"/>
      <c r="AO88" s="73">
        <v>0</v>
      </c>
      <c r="AP88" s="73">
        <v>0</v>
      </c>
      <c r="AQ88" s="73">
        <v>0</v>
      </c>
      <c r="AR88" s="73">
        <v>0</v>
      </c>
      <c r="AS88" s="136">
        <v>0</v>
      </c>
      <c r="AT88" s="73">
        <v>0</v>
      </c>
      <c r="AU88" s="73">
        <v>0</v>
      </c>
      <c r="AV88" s="73">
        <v>0</v>
      </c>
      <c r="AW88" s="73">
        <v>0</v>
      </c>
      <c r="AX88" s="73">
        <v>0</v>
      </c>
      <c r="AY88" s="73">
        <v>0</v>
      </c>
      <c r="AZ88" s="145">
        <v>0</v>
      </c>
      <c r="BA88" s="145">
        <v>0</v>
      </c>
      <c r="BB88" s="145">
        <v>0</v>
      </c>
      <c r="BC88" s="145">
        <v>0</v>
      </c>
      <c r="BD88" s="73">
        <v>0</v>
      </c>
      <c r="BE88" s="73">
        <v>0</v>
      </c>
      <c r="BF88" s="73">
        <v>0</v>
      </c>
      <c r="BG88" s="73">
        <v>0</v>
      </c>
      <c r="BH88" s="73">
        <v>0</v>
      </c>
      <c r="BI88" s="73">
        <v>0</v>
      </c>
      <c r="BJ88" s="73">
        <v>0</v>
      </c>
      <c r="BK88" s="73">
        <v>0</v>
      </c>
      <c r="BL88" s="73">
        <v>0</v>
      </c>
      <c r="BM88" s="73">
        <v>0</v>
      </c>
      <c r="BN88" s="73"/>
      <c r="BO88" s="73"/>
      <c r="BP88" s="73"/>
      <c r="BQ88" s="73"/>
      <c r="BR88" s="73"/>
      <c r="BS88" s="73"/>
      <c r="BT88" s="73"/>
      <c r="BU88" s="73"/>
      <c r="BV88" s="73"/>
      <c r="BW88" s="73"/>
      <c r="BX88" s="73"/>
      <c r="BY88" s="73"/>
      <c r="BZ88" s="73"/>
      <c r="CA88" s="73"/>
      <c r="CB88" s="73"/>
      <c r="CC88" s="73"/>
      <c r="CD88" s="73"/>
      <c r="CE88" s="73"/>
      <c r="CF88" s="73"/>
      <c r="CG88" s="73"/>
      <c r="CH88" s="73"/>
      <c r="CI88" s="73"/>
      <c r="CJ88" s="73"/>
    </row>
    <row r="89" spans="1:88" x14ac:dyDescent="0.35">
      <c r="A89" s="299"/>
      <c r="B89" s="47" t="s">
        <v>14</v>
      </c>
      <c r="C89" s="73"/>
      <c r="D89" s="73"/>
      <c r="E89" s="73"/>
      <c r="F89" s="141"/>
      <c r="G89" s="141"/>
      <c r="H89" s="141"/>
      <c r="I89" s="141"/>
      <c r="J89" s="125"/>
      <c r="K89" s="125"/>
      <c r="L89" s="125"/>
      <c r="M89" s="125"/>
      <c r="N89" s="125"/>
      <c r="O89" s="125"/>
      <c r="P89" s="125"/>
      <c r="Q89" s="125"/>
      <c r="R89" s="125"/>
      <c r="S89" s="125"/>
      <c r="T89" s="125"/>
      <c r="U89" s="125"/>
      <c r="V89" s="125"/>
      <c r="W89" s="125"/>
      <c r="X89" s="125"/>
      <c r="Y89" s="125"/>
      <c r="Z89" s="125"/>
      <c r="AA89" s="73"/>
      <c r="AB89" s="73"/>
      <c r="AC89" s="73"/>
      <c r="AD89" s="73"/>
      <c r="AE89" s="73"/>
      <c r="AF89" s="73"/>
      <c r="AG89" s="73"/>
      <c r="AH89" s="73"/>
      <c r="AI89" s="73"/>
      <c r="AJ89" s="73"/>
      <c r="AK89" s="73"/>
      <c r="AL89" s="73"/>
      <c r="AM89" s="73"/>
      <c r="AN89" s="104"/>
      <c r="AO89" s="73">
        <v>0</v>
      </c>
      <c r="AP89" s="73">
        <v>0</v>
      </c>
      <c r="AQ89" s="73">
        <v>0</v>
      </c>
      <c r="AR89" s="73">
        <v>0</v>
      </c>
      <c r="AS89" s="136">
        <v>0</v>
      </c>
      <c r="AT89" s="73">
        <v>0</v>
      </c>
      <c r="AU89" s="73">
        <v>0</v>
      </c>
      <c r="AV89" s="73">
        <v>0</v>
      </c>
      <c r="AW89" s="73">
        <v>0</v>
      </c>
      <c r="AX89" s="73">
        <v>0</v>
      </c>
      <c r="AY89" s="73">
        <v>0</v>
      </c>
      <c r="AZ89" s="145">
        <v>0</v>
      </c>
      <c r="BA89" s="145">
        <v>0</v>
      </c>
      <c r="BB89" s="145">
        <v>0</v>
      </c>
      <c r="BC89" s="145">
        <v>0</v>
      </c>
      <c r="BD89" s="73">
        <v>0</v>
      </c>
      <c r="BE89" s="73">
        <v>0</v>
      </c>
      <c r="BF89" s="73">
        <v>0</v>
      </c>
      <c r="BG89" s="73">
        <v>0</v>
      </c>
      <c r="BH89" s="73">
        <v>0</v>
      </c>
      <c r="BI89" s="73">
        <v>0</v>
      </c>
      <c r="BJ89" s="73">
        <v>0</v>
      </c>
      <c r="BK89" s="73">
        <v>0</v>
      </c>
      <c r="BL89" s="73">
        <v>0</v>
      </c>
      <c r="BM89" s="73">
        <v>0</v>
      </c>
      <c r="BN89" s="73"/>
      <c r="BO89" s="73"/>
      <c r="BP89" s="73"/>
      <c r="BQ89" s="73"/>
      <c r="BR89" s="73"/>
      <c r="BS89" s="73"/>
      <c r="BT89" s="73"/>
      <c r="BU89" s="73"/>
      <c r="BV89" s="73"/>
      <c r="BW89" s="73"/>
      <c r="BX89" s="73"/>
      <c r="BY89" s="73"/>
      <c r="BZ89" s="73"/>
      <c r="CA89" s="73"/>
      <c r="CB89" s="73"/>
      <c r="CC89" s="73"/>
      <c r="CD89" s="73"/>
      <c r="CE89" s="73"/>
      <c r="CF89" s="73"/>
      <c r="CG89" s="73"/>
      <c r="CH89" s="73"/>
      <c r="CI89" s="73"/>
      <c r="CJ89" s="73"/>
    </row>
    <row r="90" spans="1:88" x14ac:dyDescent="0.35">
      <c r="A90" s="299"/>
      <c r="B90" s="47" t="s">
        <v>15</v>
      </c>
      <c r="C90" s="73"/>
      <c r="D90" s="73"/>
      <c r="E90" s="73"/>
      <c r="F90" s="141"/>
      <c r="G90" s="141"/>
      <c r="H90" s="141"/>
      <c r="I90" s="141"/>
      <c r="J90" s="125"/>
      <c r="K90" s="125"/>
      <c r="L90" s="125"/>
      <c r="M90" s="125"/>
      <c r="N90" s="125"/>
      <c r="O90" s="125"/>
      <c r="P90" s="125"/>
      <c r="Q90" s="125"/>
      <c r="R90" s="125"/>
      <c r="S90" s="125"/>
      <c r="T90" s="125"/>
      <c r="U90" s="125"/>
      <c r="V90" s="125"/>
      <c r="W90" s="125"/>
      <c r="X90" s="125"/>
      <c r="Y90" s="125"/>
      <c r="Z90" s="125"/>
      <c r="AA90" s="73"/>
      <c r="AB90" s="73"/>
      <c r="AC90" s="73"/>
      <c r="AD90" s="73"/>
      <c r="AE90" s="73"/>
      <c r="AF90" s="73"/>
      <c r="AG90" s="73"/>
      <c r="AH90" s="73"/>
      <c r="AI90" s="73"/>
      <c r="AJ90" s="73"/>
      <c r="AK90" s="73"/>
      <c r="AL90" s="73"/>
      <c r="AM90" s="73"/>
      <c r="AN90" s="104"/>
      <c r="AO90" s="73">
        <v>0</v>
      </c>
      <c r="AP90" s="73">
        <v>0</v>
      </c>
      <c r="AQ90" s="73">
        <v>0</v>
      </c>
      <c r="AR90" s="73">
        <v>0</v>
      </c>
      <c r="AS90" s="136">
        <v>0</v>
      </c>
      <c r="AT90" s="73">
        <v>0</v>
      </c>
      <c r="AU90" s="73">
        <v>0</v>
      </c>
      <c r="AV90" s="73">
        <v>0</v>
      </c>
      <c r="AW90" s="73">
        <v>0</v>
      </c>
      <c r="AX90" s="73">
        <v>0</v>
      </c>
      <c r="AY90" s="73">
        <v>0</v>
      </c>
      <c r="AZ90" s="145">
        <v>0</v>
      </c>
      <c r="BA90" s="145">
        <v>0</v>
      </c>
      <c r="BB90" s="145">
        <v>0</v>
      </c>
      <c r="BC90" s="145">
        <v>0</v>
      </c>
      <c r="BD90" s="73">
        <v>0</v>
      </c>
      <c r="BE90" s="73">
        <v>0</v>
      </c>
      <c r="BF90" s="73">
        <v>0</v>
      </c>
      <c r="BG90" s="73">
        <v>0</v>
      </c>
      <c r="BH90" s="73">
        <v>0</v>
      </c>
      <c r="BI90" s="73">
        <v>0</v>
      </c>
      <c r="BJ90" s="73">
        <v>0</v>
      </c>
      <c r="BK90" s="73">
        <v>0</v>
      </c>
      <c r="BL90" s="73">
        <v>0</v>
      </c>
      <c r="BM90" s="73">
        <v>0</v>
      </c>
      <c r="BN90" s="73"/>
      <c r="BO90" s="73"/>
      <c r="BP90" s="73"/>
      <c r="BQ90" s="73"/>
      <c r="BR90" s="73"/>
      <c r="BS90" s="73"/>
      <c r="BT90" s="73"/>
      <c r="BU90" s="73"/>
      <c r="BV90" s="73"/>
      <c r="BW90" s="73"/>
      <c r="BX90" s="73"/>
      <c r="BY90" s="73"/>
      <c r="BZ90" s="73"/>
      <c r="CA90" s="73"/>
      <c r="CB90" s="73"/>
      <c r="CC90" s="73"/>
      <c r="CD90" s="73"/>
      <c r="CE90" s="73"/>
      <c r="CF90" s="73"/>
      <c r="CG90" s="73"/>
      <c r="CH90" s="73"/>
      <c r="CI90" s="73"/>
      <c r="CJ90" s="73"/>
    </row>
    <row r="91" spans="1:88" x14ac:dyDescent="0.35">
      <c r="A91" s="299"/>
      <c r="B91" s="47" t="s">
        <v>7</v>
      </c>
      <c r="C91" s="73"/>
      <c r="D91" s="73"/>
      <c r="E91" s="73"/>
      <c r="F91" s="141"/>
      <c r="G91" s="141"/>
      <c r="H91" s="141"/>
      <c r="I91" s="141"/>
      <c r="J91" s="125"/>
      <c r="K91" s="125"/>
      <c r="L91" s="125"/>
      <c r="M91" s="125"/>
      <c r="N91" s="125"/>
      <c r="O91" s="125"/>
      <c r="P91" s="125"/>
      <c r="Q91" s="125"/>
      <c r="R91" s="125"/>
      <c r="S91" s="125"/>
      <c r="T91" s="125"/>
      <c r="U91" s="125"/>
      <c r="V91" s="125"/>
      <c r="W91" s="125"/>
      <c r="X91" s="125"/>
      <c r="Y91" s="125"/>
      <c r="Z91" s="125"/>
      <c r="AA91" s="73"/>
      <c r="AB91" s="73"/>
      <c r="AC91" s="73"/>
      <c r="AD91" s="73"/>
      <c r="AE91" s="73"/>
      <c r="AF91" s="73"/>
      <c r="AG91" s="73"/>
      <c r="AH91" s="73"/>
      <c r="AI91" s="73"/>
      <c r="AJ91" s="73"/>
      <c r="AK91" s="73"/>
      <c r="AL91" s="73"/>
      <c r="AM91" s="73"/>
      <c r="AN91" s="104"/>
      <c r="AO91" s="73">
        <v>0</v>
      </c>
      <c r="AP91" s="73">
        <v>0</v>
      </c>
      <c r="AQ91" s="73">
        <v>0</v>
      </c>
      <c r="AR91" s="73">
        <v>0</v>
      </c>
      <c r="AS91" s="136">
        <v>0</v>
      </c>
      <c r="AT91" s="73">
        <v>0</v>
      </c>
      <c r="AU91" s="73">
        <v>0</v>
      </c>
      <c r="AV91" s="73">
        <v>0</v>
      </c>
      <c r="AW91" s="73">
        <v>0</v>
      </c>
      <c r="AX91" s="73">
        <v>0</v>
      </c>
      <c r="AY91" s="73">
        <v>0</v>
      </c>
      <c r="AZ91" s="145">
        <v>0</v>
      </c>
      <c r="BA91" s="145">
        <v>0</v>
      </c>
      <c r="BB91" s="145">
        <v>0</v>
      </c>
      <c r="BC91" s="145">
        <v>0</v>
      </c>
      <c r="BD91" s="73">
        <v>0</v>
      </c>
      <c r="BE91" s="73">
        <v>0</v>
      </c>
      <c r="BF91" s="73">
        <v>0</v>
      </c>
      <c r="BG91" s="73">
        <v>0</v>
      </c>
      <c r="BH91" s="73">
        <v>0</v>
      </c>
      <c r="BI91" s="73">
        <v>0</v>
      </c>
      <c r="BJ91" s="73">
        <v>0</v>
      </c>
      <c r="BK91" s="73">
        <v>0</v>
      </c>
      <c r="BL91" s="73">
        <v>0</v>
      </c>
      <c r="BM91" s="73">
        <v>0</v>
      </c>
      <c r="BN91" s="73"/>
      <c r="BO91" s="73"/>
      <c r="BP91" s="73"/>
      <c r="BQ91" s="73"/>
      <c r="BR91" s="73"/>
      <c r="BS91" s="73"/>
      <c r="BT91" s="73"/>
      <c r="BU91" s="73"/>
      <c r="BV91" s="73"/>
      <c r="BW91" s="73"/>
      <c r="BX91" s="73"/>
      <c r="BY91" s="73"/>
      <c r="BZ91" s="73"/>
      <c r="CA91" s="73"/>
      <c r="CB91" s="73"/>
      <c r="CC91" s="73"/>
      <c r="CD91" s="73"/>
      <c r="CE91" s="73"/>
      <c r="CF91" s="73"/>
      <c r="CG91" s="73"/>
      <c r="CH91" s="73"/>
      <c r="CI91" s="73"/>
      <c r="CJ91" s="73"/>
    </row>
    <row r="92" spans="1:88" ht="15" thickBot="1" x14ac:dyDescent="0.4">
      <c r="A92" s="300"/>
      <c r="B92" s="47" t="s">
        <v>8</v>
      </c>
      <c r="C92" s="73"/>
      <c r="D92" s="73"/>
      <c r="E92" s="73"/>
      <c r="F92" s="141"/>
      <c r="G92" s="141"/>
      <c r="H92" s="141"/>
      <c r="I92" s="141"/>
      <c r="J92" s="125"/>
      <c r="K92" s="125"/>
      <c r="L92" s="125"/>
      <c r="M92" s="125"/>
      <c r="N92" s="125"/>
      <c r="O92" s="125"/>
      <c r="P92" s="125"/>
      <c r="Q92" s="125"/>
      <c r="R92" s="125"/>
      <c r="S92" s="125"/>
      <c r="T92" s="125"/>
      <c r="U92" s="125"/>
      <c r="V92" s="125"/>
      <c r="W92" s="125"/>
      <c r="X92" s="125"/>
      <c r="Y92" s="125"/>
      <c r="Z92" s="125"/>
      <c r="AA92" s="73"/>
      <c r="AB92" s="73"/>
      <c r="AC92" s="73"/>
      <c r="AD92" s="73"/>
      <c r="AE92" s="73"/>
      <c r="AF92" s="73"/>
      <c r="AG92" s="73"/>
      <c r="AH92" s="73"/>
      <c r="AI92" s="73"/>
      <c r="AJ92" s="73"/>
      <c r="AK92" s="73"/>
      <c r="AL92" s="73"/>
      <c r="AM92" s="73"/>
      <c r="AN92" s="104"/>
      <c r="AO92" s="73">
        <v>0</v>
      </c>
      <c r="AP92" s="73">
        <v>0</v>
      </c>
      <c r="AQ92" s="73">
        <v>0</v>
      </c>
      <c r="AR92" s="73">
        <v>0</v>
      </c>
      <c r="AS92" s="136">
        <v>0</v>
      </c>
      <c r="AT92" s="73">
        <v>0</v>
      </c>
      <c r="AU92" s="73">
        <v>0</v>
      </c>
      <c r="AV92" s="73">
        <v>0</v>
      </c>
      <c r="AW92" s="73">
        <v>0</v>
      </c>
      <c r="AX92" s="73">
        <v>0</v>
      </c>
      <c r="AY92" s="73">
        <v>0</v>
      </c>
      <c r="AZ92" s="145">
        <v>0</v>
      </c>
      <c r="BA92" s="145">
        <v>0</v>
      </c>
      <c r="BB92" s="145">
        <v>0</v>
      </c>
      <c r="BC92" s="145">
        <v>0</v>
      </c>
      <c r="BD92" s="73">
        <v>0</v>
      </c>
      <c r="BE92" s="73">
        <v>0</v>
      </c>
      <c r="BF92" s="73">
        <v>0</v>
      </c>
      <c r="BG92" s="73">
        <v>0</v>
      </c>
      <c r="BH92" s="73">
        <v>0</v>
      </c>
      <c r="BI92" s="73">
        <v>0</v>
      </c>
      <c r="BJ92" s="73">
        <v>0</v>
      </c>
      <c r="BK92" s="73">
        <v>0</v>
      </c>
      <c r="BL92" s="73">
        <v>0</v>
      </c>
      <c r="BM92" s="73">
        <v>0</v>
      </c>
      <c r="BN92" s="73"/>
      <c r="BO92" s="73"/>
      <c r="BP92" s="73"/>
      <c r="BQ92" s="73"/>
      <c r="BR92" s="73"/>
      <c r="BS92" s="73"/>
      <c r="BT92" s="73"/>
      <c r="BU92" s="73"/>
      <c r="BV92" s="73"/>
      <c r="BW92" s="73"/>
      <c r="BX92" s="73"/>
      <c r="BY92" s="73"/>
      <c r="BZ92" s="73"/>
      <c r="CA92" s="73"/>
      <c r="CB92" s="73"/>
      <c r="CC92" s="73"/>
      <c r="CD92" s="73"/>
      <c r="CE92" s="73"/>
      <c r="CF92" s="73"/>
      <c r="CG92" s="73"/>
      <c r="CH92" s="73"/>
      <c r="CI92" s="73"/>
      <c r="CJ92" s="73"/>
    </row>
    <row r="93" spans="1:88" x14ac:dyDescent="0.35">
      <c r="AN93" s="104">
        <v>0</v>
      </c>
    </row>
    <row r="94" spans="1:88" x14ac:dyDescent="0.35">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row>
    <row r="95" spans="1:88" ht="15" customHeight="1" x14ac:dyDescent="0.35"/>
    <row r="107" ht="15" customHeight="1" x14ac:dyDescent="0.35"/>
  </sheetData>
  <mergeCells count="7">
    <mergeCell ref="A65:A77"/>
    <mergeCell ref="A80:A92"/>
    <mergeCell ref="A9:A15"/>
    <mergeCell ref="C21:O21"/>
    <mergeCell ref="A23:A31"/>
    <mergeCell ref="A35:A47"/>
    <mergeCell ref="A50:A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CJ96"/>
  <sheetViews>
    <sheetView zoomScale="80" zoomScaleNormal="80" workbookViewId="0">
      <selection activeCell="BN50" sqref="BN50:BN63"/>
    </sheetView>
  </sheetViews>
  <sheetFormatPr defaultColWidth="9.36328125" defaultRowHeight="14.5" x14ac:dyDescent="0.35"/>
  <cols>
    <col min="1" max="1" width="4.36328125" style="56" customWidth="1"/>
    <col min="2" max="2" width="27.36328125" style="56" bestFit="1" customWidth="1"/>
    <col min="3" max="40" width="15.6328125" style="56" hidden="1" customWidth="1"/>
    <col min="41" max="88" width="15.6328125" style="56" customWidth="1"/>
    <col min="89" max="16384" width="9.36328125" style="56"/>
  </cols>
  <sheetData>
    <row r="1" spans="1:88" x14ac:dyDescent="0.35">
      <c r="B1" s="302"/>
      <c r="C1" s="303"/>
      <c r="D1" s="303"/>
      <c r="E1" s="303"/>
      <c r="F1" s="303"/>
      <c r="G1" s="303"/>
      <c r="H1" s="303"/>
      <c r="I1" s="303"/>
      <c r="J1" s="303"/>
      <c r="K1" s="303"/>
      <c r="L1" s="303"/>
      <c r="M1" s="46"/>
    </row>
    <row r="2" spans="1:88" x14ac:dyDescent="0.35">
      <c r="B2" s="44"/>
      <c r="C2" s="44"/>
      <c r="D2" s="44"/>
      <c r="E2" s="44"/>
      <c r="F2" s="44"/>
      <c r="G2" s="44"/>
      <c r="H2" s="44"/>
      <c r="I2" s="46"/>
      <c r="J2" s="46"/>
      <c r="K2" s="46"/>
      <c r="L2" s="46"/>
    </row>
    <row r="3" spans="1:88" x14ac:dyDescent="0.35">
      <c r="B3" s="302"/>
      <c r="C3" s="303"/>
      <c r="D3" s="303"/>
      <c r="E3" s="303"/>
      <c r="F3" s="303"/>
      <c r="G3" s="303"/>
      <c r="H3" s="303"/>
      <c r="I3" s="303"/>
      <c r="J3" s="303"/>
      <c r="K3" s="303"/>
      <c r="L3" s="303"/>
    </row>
    <row r="4" spans="1:88" x14ac:dyDescent="0.35">
      <c r="B4" s="90" t="s">
        <v>83</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5">
      <c r="B5" s="55" t="s">
        <v>55</v>
      </c>
      <c r="C5" s="55">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3198964.3232560125</v>
      </c>
      <c r="AR5" s="55">
        <f t="shared" si="0"/>
        <v>3708604.2527433969</v>
      </c>
      <c r="AS5" s="55">
        <f t="shared" si="0"/>
        <v>5774493.9856351092</v>
      </c>
      <c r="AT5" s="55">
        <f t="shared" si="0"/>
        <v>6306022.3491472034</v>
      </c>
      <c r="AU5" s="55">
        <f t="shared" si="0"/>
        <v>7916531.2483436456</v>
      </c>
      <c r="AV5" s="55">
        <f t="shared" si="0"/>
        <v>8730954.3956805766</v>
      </c>
      <c r="AW5" s="55">
        <f t="shared" si="0"/>
        <v>9453313.0514441989</v>
      </c>
      <c r="AX5" s="55">
        <f t="shared" si="0"/>
        <v>9728512.6124801058</v>
      </c>
      <c r="AY5" s="55">
        <f t="shared" si="0"/>
        <v>10086491.239066711</v>
      </c>
      <c r="AZ5" s="55">
        <f t="shared" si="0"/>
        <v>10174138.308336096</v>
      </c>
      <c r="BA5" s="55">
        <f t="shared" si="0"/>
        <v>10703962.2411313</v>
      </c>
      <c r="BB5" s="55">
        <f t="shared" si="0"/>
        <v>10703962.2411313</v>
      </c>
      <c r="BC5" s="55">
        <f t="shared" si="0"/>
        <v>10703962.2411313</v>
      </c>
      <c r="BD5" s="55">
        <f>SUM(BD23:BD32,BD35:BD47,BD50:BD62,BD65:BD77,BD80:BD92)</f>
        <v>11624993.492329368</v>
      </c>
      <c r="BE5" s="55">
        <f t="shared" si="0"/>
        <v>11624993.492329368</v>
      </c>
      <c r="BF5" s="55">
        <f t="shared" si="0"/>
        <v>15825217.61383814</v>
      </c>
      <c r="BG5" s="55">
        <f t="shared" si="0"/>
        <v>16567813.495081492</v>
      </c>
      <c r="BH5" s="55">
        <f t="shared" si="0"/>
        <v>16668657.705099717</v>
      </c>
      <c r="BI5" s="55">
        <f t="shared" si="0"/>
        <v>16668657.705099717</v>
      </c>
      <c r="BJ5" s="55">
        <f t="shared" si="0"/>
        <v>18205558.295126561</v>
      </c>
      <c r="BK5" s="55">
        <f t="shared" si="0"/>
        <v>18205558.295126561</v>
      </c>
      <c r="BL5" s="55">
        <f t="shared" si="0"/>
        <v>19824677.039828684</v>
      </c>
      <c r="BM5" s="55">
        <f t="shared" si="0"/>
        <v>19824677.039828684</v>
      </c>
      <c r="BN5" s="55">
        <f t="shared" si="0"/>
        <v>19824677.039828684</v>
      </c>
      <c r="BO5" s="55">
        <f t="shared" si="0"/>
        <v>19824677.039828684</v>
      </c>
      <c r="BP5" s="55">
        <f t="shared" si="0"/>
        <v>19824677.039828684</v>
      </c>
      <c r="BQ5" s="55">
        <f t="shared" si="0"/>
        <v>19824677.039828684</v>
      </c>
      <c r="BR5" s="55">
        <f t="shared" si="0"/>
        <v>19824677.039828684</v>
      </c>
      <c r="BS5" s="55">
        <f t="shared" ref="BS5:CJ5" si="1">SUM(BS23:BS32,BS35:BS47,BS50:BS62,BS65:BS77,BS80:BS92)</f>
        <v>19824677.039828684</v>
      </c>
      <c r="BT5" s="55">
        <f t="shared" si="1"/>
        <v>19824677.039828684</v>
      </c>
      <c r="BU5" s="55">
        <f t="shared" si="1"/>
        <v>19824677.039828684</v>
      </c>
      <c r="BV5" s="55">
        <f t="shared" si="1"/>
        <v>19824677.039828684</v>
      </c>
      <c r="BW5" s="55">
        <f t="shared" si="1"/>
        <v>19824677.039828684</v>
      </c>
      <c r="BX5" s="55">
        <f t="shared" si="1"/>
        <v>19824677.039828684</v>
      </c>
      <c r="BY5" s="55">
        <f t="shared" si="1"/>
        <v>19824677.039828684</v>
      </c>
      <c r="BZ5" s="55">
        <f t="shared" si="1"/>
        <v>19824677.039828684</v>
      </c>
      <c r="CA5" s="55">
        <f t="shared" si="1"/>
        <v>19824677.039828684</v>
      </c>
      <c r="CB5" s="55">
        <f t="shared" si="1"/>
        <v>19824677.039828684</v>
      </c>
      <c r="CC5" s="55">
        <f t="shared" si="1"/>
        <v>19824677.039828684</v>
      </c>
      <c r="CD5" s="55">
        <f t="shared" si="1"/>
        <v>19824677.039828684</v>
      </c>
      <c r="CE5" s="55">
        <f t="shared" si="1"/>
        <v>19824677.039828684</v>
      </c>
      <c r="CF5" s="55">
        <f t="shared" si="1"/>
        <v>19824677.039828684</v>
      </c>
      <c r="CG5" s="55">
        <f t="shared" si="1"/>
        <v>19824677.039828684</v>
      </c>
      <c r="CH5" s="55">
        <f t="shared" si="1"/>
        <v>19824677.039828684</v>
      </c>
      <c r="CI5" s="55">
        <f t="shared" si="1"/>
        <v>19824677.039828684</v>
      </c>
      <c r="CJ5" s="55">
        <f t="shared" si="1"/>
        <v>19824677.039828684</v>
      </c>
    </row>
    <row r="6" spans="1:88" s="48" customFormat="1" x14ac:dyDescent="0.35">
      <c r="B6" s="73" t="s">
        <v>56</v>
      </c>
      <c r="C6" s="73">
        <f>SUM(C23:C32)</f>
        <v>0</v>
      </c>
      <c r="D6" s="73">
        <f>SUM(D23:D32)</f>
        <v>0</v>
      </c>
      <c r="E6" s="73">
        <f>SUM(E23:E32)</f>
        <v>0</v>
      </c>
      <c r="F6" s="73">
        <f>SUM(F23:F32)</f>
        <v>0</v>
      </c>
      <c r="G6" s="73">
        <f t="shared" ref="G6:BR6" si="2">SUM(G23:G32)</f>
        <v>0</v>
      </c>
      <c r="H6" s="73">
        <f t="shared" si="2"/>
        <v>0</v>
      </c>
      <c r="I6" s="73">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si="2"/>
        <v>0</v>
      </c>
      <c r="BQ6" s="73">
        <f t="shared" si="2"/>
        <v>0</v>
      </c>
      <c r="BR6" s="73">
        <f t="shared" si="2"/>
        <v>0</v>
      </c>
      <c r="BS6" s="73">
        <f t="shared" ref="BS6:CJ6" si="3">SUM(BS23:BS32)</f>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5">
      <c r="B7" s="73" t="s">
        <v>57</v>
      </c>
      <c r="C7" s="73">
        <f>SUM(C35:C47,C50:C62,C65:C77,C80:C92)</f>
        <v>0</v>
      </c>
      <c r="D7" s="73">
        <f>SUM(D35:D47,D50:D62,D65:D77,D80:D92)</f>
        <v>0</v>
      </c>
      <c r="E7" s="73">
        <f>SUM(E35:E47,E50:E62,E65:E77,E80:E92)</f>
        <v>0</v>
      </c>
      <c r="F7" s="73">
        <f>SUM(F35:F47,F50:F62,F65:F77,F80:F92)</f>
        <v>0</v>
      </c>
      <c r="G7" s="73">
        <f t="shared" ref="G7:BR7" si="4">SUM(G35:G47,G50:G62,G65:G77,G80:G92)</f>
        <v>0</v>
      </c>
      <c r="H7" s="73">
        <f t="shared" si="4"/>
        <v>0</v>
      </c>
      <c r="I7" s="73">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3198964.3232560125</v>
      </c>
      <c r="AR7" s="73">
        <f t="shared" si="4"/>
        <v>3708604.2527433969</v>
      </c>
      <c r="AS7" s="73">
        <f t="shared" si="4"/>
        <v>5774493.9856351092</v>
      </c>
      <c r="AT7" s="73">
        <f t="shared" si="4"/>
        <v>6306022.3491472034</v>
      </c>
      <c r="AU7" s="73">
        <f t="shared" si="4"/>
        <v>7916531.2483436456</v>
      </c>
      <c r="AV7" s="73">
        <f t="shared" si="4"/>
        <v>8730954.3956805766</v>
      </c>
      <c r="AW7" s="73">
        <f t="shared" si="4"/>
        <v>9453313.0514441989</v>
      </c>
      <c r="AX7" s="73">
        <f t="shared" si="4"/>
        <v>9728512.6124801058</v>
      </c>
      <c r="AY7" s="73">
        <f t="shared" si="4"/>
        <v>10086491.239066711</v>
      </c>
      <c r="AZ7" s="73">
        <f t="shared" si="4"/>
        <v>10174138.308336096</v>
      </c>
      <c r="BA7" s="73">
        <f t="shared" si="4"/>
        <v>10703962.2411313</v>
      </c>
      <c r="BB7" s="73">
        <f t="shared" si="4"/>
        <v>10703962.2411313</v>
      </c>
      <c r="BC7" s="73">
        <f t="shared" si="4"/>
        <v>10703962.2411313</v>
      </c>
      <c r="BD7" s="73">
        <f>SUM(BD35:BD47,BD50:BD62,BD65:BD77,BD80:BD92)</f>
        <v>11624993.492329368</v>
      </c>
      <c r="BE7" s="73">
        <f t="shared" si="4"/>
        <v>11624993.492329368</v>
      </c>
      <c r="BF7" s="73">
        <f t="shared" si="4"/>
        <v>15825217.61383814</v>
      </c>
      <c r="BG7" s="73">
        <f t="shared" si="4"/>
        <v>16567813.495081492</v>
      </c>
      <c r="BH7" s="73">
        <f t="shared" si="4"/>
        <v>16668657.705099717</v>
      </c>
      <c r="BI7" s="73">
        <f t="shared" si="4"/>
        <v>16668657.705099717</v>
      </c>
      <c r="BJ7" s="73">
        <f t="shared" si="4"/>
        <v>18205558.295126561</v>
      </c>
      <c r="BK7" s="73">
        <f t="shared" si="4"/>
        <v>18205558.295126561</v>
      </c>
      <c r="BL7" s="73">
        <f t="shared" si="4"/>
        <v>19824677.039828684</v>
      </c>
      <c r="BM7" s="73">
        <f t="shared" si="4"/>
        <v>19824677.039828684</v>
      </c>
      <c r="BN7" s="73">
        <f t="shared" si="4"/>
        <v>19824677.039828684</v>
      </c>
      <c r="BO7" s="73">
        <f t="shared" si="4"/>
        <v>19824677.039828684</v>
      </c>
      <c r="BP7" s="73">
        <f t="shared" si="4"/>
        <v>19824677.039828684</v>
      </c>
      <c r="BQ7" s="73">
        <f t="shared" si="4"/>
        <v>19824677.039828684</v>
      </c>
      <c r="BR7" s="73">
        <f t="shared" si="4"/>
        <v>19824677.039828684</v>
      </c>
      <c r="BS7" s="73">
        <f t="shared" ref="BS7:CJ7" si="5">SUM(BS35:BS47,BS50:BS62,BS65:BS77,BS80:BS92)</f>
        <v>19824677.039828684</v>
      </c>
      <c r="BT7" s="73">
        <f t="shared" si="5"/>
        <v>19824677.039828684</v>
      </c>
      <c r="BU7" s="73">
        <f t="shared" si="5"/>
        <v>19824677.039828684</v>
      </c>
      <c r="BV7" s="73">
        <f t="shared" si="5"/>
        <v>19824677.039828684</v>
      </c>
      <c r="BW7" s="73">
        <f t="shared" si="5"/>
        <v>19824677.039828684</v>
      </c>
      <c r="BX7" s="73">
        <f t="shared" si="5"/>
        <v>19824677.039828684</v>
      </c>
      <c r="BY7" s="73">
        <f t="shared" si="5"/>
        <v>19824677.039828684</v>
      </c>
      <c r="BZ7" s="73">
        <f t="shared" si="5"/>
        <v>19824677.039828684</v>
      </c>
      <c r="CA7" s="73">
        <f t="shared" si="5"/>
        <v>19824677.039828684</v>
      </c>
      <c r="CB7" s="73">
        <f t="shared" si="5"/>
        <v>19824677.039828684</v>
      </c>
      <c r="CC7" s="73">
        <f t="shared" si="5"/>
        <v>19824677.039828684</v>
      </c>
      <c r="CD7" s="73">
        <f t="shared" si="5"/>
        <v>19824677.039828684</v>
      </c>
      <c r="CE7" s="73">
        <f t="shared" si="5"/>
        <v>19824677.039828684</v>
      </c>
      <c r="CF7" s="73">
        <f t="shared" si="5"/>
        <v>19824677.039828684</v>
      </c>
      <c r="CG7" s="73">
        <f t="shared" si="5"/>
        <v>19824677.039828684</v>
      </c>
      <c r="CH7" s="73">
        <f t="shared" si="5"/>
        <v>19824677.039828684</v>
      </c>
      <c r="CI7" s="73">
        <f t="shared" si="5"/>
        <v>19824677.039828684</v>
      </c>
      <c r="CJ7" s="73">
        <f t="shared" si="5"/>
        <v>19824677.039828684</v>
      </c>
    </row>
    <row r="8" spans="1:88" ht="15" thickBot="1" x14ac:dyDescent="0.4"/>
    <row r="9" spans="1:88" x14ac:dyDescent="0.35">
      <c r="A9" s="288" t="s">
        <v>62</v>
      </c>
      <c r="B9" s="84" t="s">
        <v>69</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5">
      <c r="A10" s="289"/>
      <c r="B10" s="19" t="s">
        <v>36</v>
      </c>
      <c r="C10" s="73">
        <f>SUM(C23:C32)</f>
        <v>0</v>
      </c>
      <c r="D10" s="73">
        <f>SUM(D23:D32)</f>
        <v>0</v>
      </c>
      <c r="E10" s="73">
        <f t="shared" ref="E10" si="6">SUM(E23:E32)</f>
        <v>0</v>
      </c>
      <c r="F10" s="73">
        <f t="shared" ref="F10:AK10" si="7">SUM(F23:F32)</f>
        <v>0</v>
      </c>
      <c r="G10" s="73">
        <f t="shared" si="7"/>
        <v>0</v>
      </c>
      <c r="H10" s="73">
        <f t="shared" si="7"/>
        <v>0</v>
      </c>
      <c r="I10" s="73">
        <f t="shared" si="7"/>
        <v>0</v>
      </c>
      <c r="J10" s="73">
        <f t="shared" si="7"/>
        <v>0</v>
      </c>
      <c r="K10" s="73">
        <f t="shared" si="7"/>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5">
      <c r="A11" s="289"/>
      <c r="B11" s="19" t="s">
        <v>37</v>
      </c>
      <c r="C11" s="73">
        <f>SUM(C35:C47)</f>
        <v>0</v>
      </c>
      <c r="D11" s="73">
        <f>SUM(D35:D47)</f>
        <v>0</v>
      </c>
      <c r="E11" s="73">
        <f t="shared" ref="E11" si="9">SUM(E35:E47)</f>
        <v>0</v>
      </c>
      <c r="F11" s="73">
        <f t="shared" ref="F11:AK11" si="10">SUM(F35:F47)</f>
        <v>0</v>
      </c>
      <c r="G11" s="73">
        <f t="shared" si="10"/>
        <v>0</v>
      </c>
      <c r="H11" s="73">
        <f t="shared" si="10"/>
        <v>0</v>
      </c>
      <c r="I11" s="73">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193347.64725748738</v>
      </c>
      <c r="AR11" s="73">
        <f t="shared" si="11"/>
        <v>193347.64725748738</v>
      </c>
      <c r="AS11" s="73">
        <f t="shared" si="11"/>
        <v>193347.64725748738</v>
      </c>
      <c r="AT11" s="73">
        <f t="shared" si="11"/>
        <v>684051.14940957644</v>
      </c>
      <c r="AU11" s="73">
        <f t="shared" si="11"/>
        <v>1014512.2558081475</v>
      </c>
      <c r="AV11" s="73">
        <f t="shared" si="11"/>
        <v>1064647.2127929181</v>
      </c>
      <c r="AW11" s="73">
        <f t="shared" si="11"/>
        <v>1074984.2699179149</v>
      </c>
      <c r="AX11" s="73">
        <f t="shared" si="11"/>
        <v>1097000.3560832164</v>
      </c>
      <c r="AY11" s="73">
        <f t="shared" si="11"/>
        <v>1097000.3560832164</v>
      </c>
      <c r="AZ11" s="73">
        <f t="shared" si="11"/>
        <v>1097000.3560832164</v>
      </c>
      <c r="BA11" s="73">
        <f t="shared" si="11"/>
        <v>1097000.3560832164</v>
      </c>
      <c r="BB11" s="73">
        <f t="shared" si="11"/>
        <v>1097000.3560832164</v>
      </c>
      <c r="BC11" s="73">
        <f t="shared" si="11"/>
        <v>1097000.3560832164</v>
      </c>
      <c r="BD11" s="73">
        <f t="shared" si="11"/>
        <v>1097000.3560832164</v>
      </c>
      <c r="BE11" s="73">
        <f t="shared" si="11"/>
        <v>1097000.3560832164</v>
      </c>
      <c r="BF11" s="73">
        <f t="shared" si="11"/>
        <v>1097000.3560832164</v>
      </c>
      <c r="BG11" s="73">
        <f t="shared" si="11"/>
        <v>1097000.3560832164</v>
      </c>
      <c r="BH11" s="73">
        <f t="shared" si="11"/>
        <v>1097000.3560832164</v>
      </c>
      <c r="BI11" s="73">
        <f t="shared" si="11"/>
        <v>1097000.3560832164</v>
      </c>
      <c r="BJ11" s="73">
        <f t="shared" si="11"/>
        <v>1097000.3560832164</v>
      </c>
      <c r="BK11" s="73">
        <f t="shared" si="11"/>
        <v>1097000.3560832164</v>
      </c>
      <c r="BL11" s="73">
        <f t="shared" si="11"/>
        <v>1319412.0854711675</v>
      </c>
      <c r="BM11" s="73">
        <f t="shared" si="11"/>
        <v>1319412.0854711675</v>
      </c>
      <c r="BN11" s="73">
        <f t="shared" si="11"/>
        <v>1319412.0854711675</v>
      </c>
      <c r="BO11" s="73">
        <f t="shared" si="11"/>
        <v>1319412.0854711675</v>
      </c>
      <c r="BP11" s="73">
        <f t="shared" si="11"/>
        <v>1319412.0854711675</v>
      </c>
      <c r="BQ11" s="73">
        <f t="shared" si="11"/>
        <v>1319412.0854711675</v>
      </c>
      <c r="BR11" s="73">
        <f t="shared" si="11"/>
        <v>1319412.0854711675</v>
      </c>
      <c r="BS11" s="73">
        <f t="shared" si="11"/>
        <v>1319412.0854711675</v>
      </c>
      <c r="BT11" s="73">
        <f t="shared" si="11"/>
        <v>1319412.0854711675</v>
      </c>
      <c r="BU11" s="73">
        <f t="shared" si="11"/>
        <v>1319412.0854711675</v>
      </c>
      <c r="BV11" s="73">
        <f t="shared" si="11"/>
        <v>1319412.0854711675</v>
      </c>
      <c r="BW11" s="73">
        <f t="shared" si="11"/>
        <v>1319412.0854711675</v>
      </c>
      <c r="BX11" s="73">
        <f t="shared" si="11"/>
        <v>1319412.0854711675</v>
      </c>
      <c r="BY11" s="73">
        <f t="shared" si="11"/>
        <v>1319412.0854711675</v>
      </c>
      <c r="BZ11" s="73">
        <f t="shared" si="11"/>
        <v>1319412.0854711675</v>
      </c>
      <c r="CA11" s="73">
        <f t="shared" si="11"/>
        <v>1319412.0854711675</v>
      </c>
      <c r="CB11" s="73">
        <f t="shared" si="11"/>
        <v>1319412.0854711675</v>
      </c>
      <c r="CC11" s="73">
        <f t="shared" si="11"/>
        <v>1319412.0854711675</v>
      </c>
      <c r="CD11" s="73">
        <f t="shared" si="11"/>
        <v>1319412.0854711675</v>
      </c>
      <c r="CE11" s="73">
        <f t="shared" si="11"/>
        <v>1319412.0854711675</v>
      </c>
      <c r="CF11" s="73">
        <f t="shared" si="11"/>
        <v>1319412.0854711675</v>
      </c>
      <c r="CG11" s="73">
        <f t="shared" si="11"/>
        <v>1319412.0854711675</v>
      </c>
      <c r="CH11" s="73">
        <f t="shared" si="11"/>
        <v>1319412.0854711675</v>
      </c>
      <c r="CI11" s="73">
        <f t="shared" si="11"/>
        <v>1319412.0854711675</v>
      </c>
      <c r="CJ11" s="73">
        <f t="shared" si="11"/>
        <v>1319412.0854711675</v>
      </c>
    </row>
    <row r="12" spans="1:88" x14ac:dyDescent="0.35">
      <c r="A12" s="289"/>
      <c r="B12" s="19" t="s">
        <v>38</v>
      </c>
      <c r="C12" s="73">
        <f>SUM(C50:C62)</f>
        <v>0</v>
      </c>
      <c r="D12" s="73">
        <f>SUM(D50:D62)</f>
        <v>0</v>
      </c>
      <c r="E12" s="73">
        <f t="shared" ref="E12" si="12">SUM(E50:E62)</f>
        <v>0</v>
      </c>
      <c r="F12" s="73">
        <f t="shared" ref="F12:AK12" si="13">SUM(F50:F62)</f>
        <v>0</v>
      </c>
      <c r="G12" s="73">
        <f t="shared" si="13"/>
        <v>0</v>
      </c>
      <c r="H12" s="73">
        <f t="shared" si="13"/>
        <v>0</v>
      </c>
      <c r="I12" s="73">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1949094.989435174</v>
      </c>
      <c r="AR12" s="73">
        <f t="shared" si="14"/>
        <v>2458734.9189225589</v>
      </c>
      <c r="AS12" s="73">
        <f t="shared" si="14"/>
        <v>4524624.6518142717</v>
      </c>
      <c r="AT12" s="73">
        <f t="shared" si="14"/>
        <v>4565449.5131742768</v>
      </c>
      <c r="AU12" s="73">
        <f t="shared" si="14"/>
        <v>5408610.6422118787</v>
      </c>
      <c r="AV12" s="73">
        <f t="shared" si="14"/>
        <v>5751857.5308168419</v>
      </c>
      <c r="AW12" s="73">
        <f t="shared" si="14"/>
        <v>6434255.2897223542</v>
      </c>
      <c r="AX12" s="73">
        <f t="shared" si="14"/>
        <v>6687438.7645929586</v>
      </c>
      <c r="AY12" s="73">
        <f t="shared" si="14"/>
        <v>7045417.3911795635</v>
      </c>
      <c r="AZ12" s="73">
        <f t="shared" si="14"/>
        <v>7133064.4604489487</v>
      </c>
      <c r="BA12" s="73">
        <f t="shared" si="14"/>
        <v>7662888.3932441538</v>
      </c>
      <c r="BB12" s="73">
        <f t="shared" si="14"/>
        <v>7662888.3932441538</v>
      </c>
      <c r="BC12" s="73">
        <f t="shared" si="14"/>
        <v>7662888.3932441538</v>
      </c>
      <c r="BD12" s="73">
        <f t="shared" si="14"/>
        <v>8583919.6444422211</v>
      </c>
      <c r="BE12" s="73">
        <f t="shared" si="14"/>
        <v>8583919.6444422211</v>
      </c>
      <c r="BF12" s="73">
        <f t="shared" si="14"/>
        <v>9195077.8914040904</v>
      </c>
      <c r="BG12" s="73">
        <f>SUM(BG50:BG62)</f>
        <v>9937673.7726474404</v>
      </c>
      <c r="BH12" s="73">
        <f t="shared" si="14"/>
        <v>10038517.982665665</v>
      </c>
      <c r="BI12" s="73">
        <f t="shared" si="14"/>
        <v>10038517.982665665</v>
      </c>
      <c r="BJ12" s="73">
        <f t="shared" si="14"/>
        <v>10038517.982665665</v>
      </c>
      <c r="BK12" s="73">
        <f t="shared" si="14"/>
        <v>10038517.982665665</v>
      </c>
      <c r="BL12" s="73">
        <f t="shared" si="14"/>
        <v>11435224.99797984</v>
      </c>
      <c r="BM12" s="73">
        <f t="shared" si="14"/>
        <v>11435224.99797984</v>
      </c>
      <c r="BN12" s="73">
        <f t="shared" si="14"/>
        <v>11435224.99797984</v>
      </c>
      <c r="BO12" s="73">
        <f t="shared" si="14"/>
        <v>11435224.99797984</v>
      </c>
      <c r="BP12" s="73">
        <f t="shared" si="14"/>
        <v>11435224.99797984</v>
      </c>
      <c r="BQ12" s="73">
        <f t="shared" si="14"/>
        <v>11435224.99797984</v>
      </c>
      <c r="BR12" s="73">
        <f t="shared" si="14"/>
        <v>11435224.99797984</v>
      </c>
      <c r="BS12" s="73">
        <f t="shared" si="14"/>
        <v>11435224.99797984</v>
      </c>
      <c r="BT12" s="73">
        <f t="shared" si="14"/>
        <v>11435224.99797984</v>
      </c>
      <c r="BU12" s="73">
        <f t="shared" si="14"/>
        <v>11435224.99797984</v>
      </c>
      <c r="BV12" s="73">
        <f t="shared" si="14"/>
        <v>11435224.99797984</v>
      </c>
      <c r="BW12" s="73">
        <f t="shared" si="14"/>
        <v>11435224.99797984</v>
      </c>
      <c r="BX12" s="73">
        <f t="shared" si="14"/>
        <v>11435224.99797984</v>
      </c>
      <c r="BY12" s="73">
        <f t="shared" si="14"/>
        <v>11435224.99797984</v>
      </c>
      <c r="BZ12" s="73">
        <f t="shared" si="14"/>
        <v>11435224.99797984</v>
      </c>
      <c r="CA12" s="73">
        <f t="shared" si="14"/>
        <v>11435224.99797984</v>
      </c>
      <c r="CB12" s="73">
        <f t="shared" si="14"/>
        <v>11435224.99797984</v>
      </c>
      <c r="CC12" s="73">
        <f t="shared" si="14"/>
        <v>11435224.99797984</v>
      </c>
      <c r="CD12" s="73">
        <f t="shared" si="14"/>
        <v>11435224.99797984</v>
      </c>
      <c r="CE12" s="73">
        <f t="shared" si="14"/>
        <v>11435224.99797984</v>
      </c>
      <c r="CF12" s="73">
        <f t="shared" si="14"/>
        <v>11435224.99797984</v>
      </c>
      <c r="CG12" s="73">
        <f t="shared" si="14"/>
        <v>11435224.99797984</v>
      </c>
      <c r="CH12" s="73">
        <f t="shared" si="14"/>
        <v>11435224.99797984</v>
      </c>
      <c r="CI12" s="73">
        <f t="shared" si="14"/>
        <v>11435224.99797984</v>
      </c>
      <c r="CJ12" s="73">
        <f t="shared" si="14"/>
        <v>11435224.99797984</v>
      </c>
    </row>
    <row r="13" spans="1:88" x14ac:dyDescent="0.35">
      <c r="A13" s="289"/>
      <c r="B13" s="19" t="s">
        <v>39</v>
      </c>
      <c r="C13" s="73">
        <f>SUM(C65:C77)</f>
        <v>0</v>
      </c>
      <c r="D13" s="73">
        <f>SUM(D65:D77)</f>
        <v>0</v>
      </c>
      <c r="E13" s="73">
        <f t="shared" ref="E13" si="15">SUM(E65:E77)</f>
        <v>0</v>
      </c>
      <c r="F13" s="73">
        <f t="shared" ref="F13:AK13" si="16">SUM(F65:F77)</f>
        <v>0</v>
      </c>
      <c r="G13" s="73">
        <f t="shared" si="16"/>
        <v>0</v>
      </c>
      <c r="H13" s="73">
        <f t="shared" si="16"/>
        <v>0</v>
      </c>
      <c r="I13" s="73">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1056521.6865633503</v>
      </c>
      <c r="AS13" s="73">
        <f t="shared" si="17"/>
        <v>1056521.6865633503</v>
      </c>
      <c r="AT13" s="73">
        <f t="shared" si="17"/>
        <v>1056521.6865633503</v>
      </c>
      <c r="AU13" s="73">
        <f t="shared" si="17"/>
        <v>1493408.3503236189</v>
      </c>
      <c r="AV13" s="73">
        <f t="shared" si="17"/>
        <v>1787045.0201201369</v>
      </c>
      <c r="AW13" s="73">
        <f t="shared" si="17"/>
        <v>1816668.8598532518</v>
      </c>
      <c r="AX13" s="73">
        <f t="shared" si="17"/>
        <v>1816668.8598532518</v>
      </c>
      <c r="AY13" s="73">
        <f t="shared" si="17"/>
        <v>1816668.8598532518</v>
      </c>
      <c r="AZ13" s="73">
        <f t="shared" si="17"/>
        <v>1816668.8598532518</v>
      </c>
      <c r="BA13" s="73">
        <f t="shared" si="17"/>
        <v>1816668.8598532518</v>
      </c>
      <c r="BB13" s="73">
        <f t="shared" si="17"/>
        <v>1816668.8598532518</v>
      </c>
      <c r="BC13" s="73">
        <f t="shared" si="17"/>
        <v>1816668.8598532518</v>
      </c>
      <c r="BD13" s="73">
        <f t="shared" si="17"/>
        <v>1816668.8598532518</v>
      </c>
      <c r="BE13" s="73">
        <f t="shared" si="17"/>
        <v>1816668.8598532518</v>
      </c>
      <c r="BF13" s="73">
        <f t="shared" si="17"/>
        <v>5405734.7344001587</v>
      </c>
      <c r="BG13" s="73">
        <f t="shared" si="17"/>
        <v>5405734.7344001587</v>
      </c>
      <c r="BH13" s="73">
        <f t="shared" si="17"/>
        <v>5405734.7344001587</v>
      </c>
      <c r="BI13" s="73">
        <f t="shared" si="17"/>
        <v>5405734.7344001587</v>
      </c>
      <c r="BJ13" s="73">
        <f t="shared" si="17"/>
        <v>6942635.3244270049</v>
      </c>
      <c r="BK13" s="73">
        <f t="shared" si="17"/>
        <v>6942635.3244270049</v>
      </c>
      <c r="BL13" s="73">
        <f t="shared" si="17"/>
        <v>6942635.3244270049</v>
      </c>
      <c r="BM13" s="73">
        <f t="shared" si="17"/>
        <v>6942635.3244270049</v>
      </c>
      <c r="BN13" s="73">
        <f t="shared" si="17"/>
        <v>6942635.3244270049</v>
      </c>
      <c r="BO13" s="73">
        <f t="shared" si="17"/>
        <v>6942635.3244270049</v>
      </c>
      <c r="BP13" s="73">
        <f t="shared" si="17"/>
        <v>6942635.3244270049</v>
      </c>
      <c r="BQ13" s="73">
        <f t="shared" si="17"/>
        <v>6942635.3244270049</v>
      </c>
      <c r="BR13" s="73">
        <f t="shared" si="17"/>
        <v>6942635.3244270049</v>
      </c>
      <c r="BS13" s="73">
        <f t="shared" si="17"/>
        <v>6942635.3244270049</v>
      </c>
      <c r="BT13" s="73">
        <f t="shared" si="17"/>
        <v>6942635.3244270049</v>
      </c>
      <c r="BU13" s="73">
        <f t="shared" si="17"/>
        <v>6942635.3244270049</v>
      </c>
      <c r="BV13" s="73">
        <f t="shared" si="17"/>
        <v>6942635.3244270049</v>
      </c>
      <c r="BW13" s="73">
        <f t="shared" si="17"/>
        <v>6942635.3244270049</v>
      </c>
      <c r="BX13" s="73">
        <f t="shared" si="17"/>
        <v>6942635.3244270049</v>
      </c>
      <c r="BY13" s="73">
        <f t="shared" si="17"/>
        <v>6942635.3244270049</v>
      </c>
      <c r="BZ13" s="73">
        <f t="shared" si="17"/>
        <v>6942635.3244270049</v>
      </c>
      <c r="CA13" s="73">
        <f t="shared" si="17"/>
        <v>6942635.3244270049</v>
      </c>
      <c r="CB13" s="73">
        <f t="shared" si="17"/>
        <v>6942635.3244270049</v>
      </c>
      <c r="CC13" s="73">
        <f t="shared" si="17"/>
        <v>6942635.3244270049</v>
      </c>
      <c r="CD13" s="73">
        <f t="shared" si="17"/>
        <v>6942635.3244270049</v>
      </c>
      <c r="CE13" s="73">
        <f t="shared" si="17"/>
        <v>6942635.3244270049</v>
      </c>
      <c r="CF13" s="73">
        <f t="shared" si="17"/>
        <v>6942635.3244270049</v>
      </c>
      <c r="CG13" s="73">
        <f t="shared" si="17"/>
        <v>6942635.3244270049</v>
      </c>
      <c r="CH13" s="73">
        <f t="shared" si="17"/>
        <v>6942635.3244270049</v>
      </c>
      <c r="CI13" s="73">
        <f t="shared" si="17"/>
        <v>6942635.3244270049</v>
      </c>
      <c r="CJ13" s="73">
        <f t="shared" si="17"/>
        <v>6942635.3244270049</v>
      </c>
    </row>
    <row r="14" spans="1:88" x14ac:dyDescent="0.35">
      <c r="A14" s="289"/>
      <c r="B14" s="19" t="s">
        <v>40</v>
      </c>
      <c r="C14" s="73">
        <f>SUM(C80:C92)</f>
        <v>0</v>
      </c>
      <c r="D14" s="73">
        <f>SUM(D80:D92)</f>
        <v>0</v>
      </c>
      <c r="E14" s="73">
        <f t="shared" ref="E14" si="18">SUM(E80:E92)</f>
        <v>0</v>
      </c>
      <c r="F14" s="73">
        <f t="shared" ref="F14:AK14" si="19">SUM(F80:F92)</f>
        <v>0</v>
      </c>
      <c r="G14" s="73">
        <f t="shared" si="19"/>
        <v>0</v>
      </c>
      <c r="H14" s="73">
        <f t="shared" si="19"/>
        <v>0</v>
      </c>
      <c r="I14" s="73">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127404.63195067795</v>
      </c>
      <c r="AX14" s="73">
        <f t="shared" si="20"/>
        <v>127404.63195067795</v>
      </c>
      <c r="AY14" s="73">
        <f t="shared" si="20"/>
        <v>127404.63195067795</v>
      </c>
      <c r="AZ14" s="73">
        <f t="shared" si="20"/>
        <v>127404.63195067795</v>
      </c>
      <c r="BA14" s="73">
        <f t="shared" si="20"/>
        <v>127404.63195067795</v>
      </c>
      <c r="BB14" s="73">
        <f t="shared" si="20"/>
        <v>127404.63195067795</v>
      </c>
      <c r="BC14" s="73">
        <f t="shared" si="20"/>
        <v>127404.63195067795</v>
      </c>
      <c r="BD14" s="73">
        <f t="shared" si="20"/>
        <v>127404.63195067795</v>
      </c>
      <c r="BE14" s="73">
        <f t="shared" si="20"/>
        <v>127404.63195067795</v>
      </c>
      <c r="BF14" s="73">
        <f t="shared" si="20"/>
        <v>127404.63195067795</v>
      </c>
      <c r="BG14" s="73">
        <f t="shared" si="20"/>
        <v>127404.63195067795</v>
      </c>
      <c r="BH14" s="73">
        <f t="shared" si="20"/>
        <v>127404.63195067795</v>
      </c>
      <c r="BI14" s="73">
        <f t="shared" si="20"/>
        <v>127404.63195067795</v>
      </c>
      <c r="BJ14" s="73">
        <f t="shared" si="20"/>
        <v>127404.63195067795</v>
      </c>
      <c r="BK14" s="73">
        <f t="shared" si="20"/>
        <v>127404.63195067795</v>
      </c>
      <c r="BL14" s="73">
        <f t="shared" si="20"/>
        <v>127404.63195067795</v>
      </c>
      <c r="BM14" s="73">
        <f t="shared" si="20"/>
        <v>127404.63195067795</v>
      </c>
      <c r="BN14" s="73">
        <f t="shared" si="20"/>
        <v>127404.63195067795</v>
      </c>
      <c r="BO14" s="73">
        <f t="shared" si="20"/>
        <v>127404.63195067795</v>
      </c>
      <c r="BP14" s="73">
        <f t="shared" si="20"/>
        <v>127404.63195067795</v>
      </c>
      <c r="BQ14" s="73">
        <f t="shared" si="20"/>
        <v>127404.63195067795</v>
      </c>
      <c r="BR14" s="73">
        <f t="shared" si="20"/>
        <v>127404.63195067795</v>
      </c>
      <c r="BS14" s="73">
        <f t="shared" si="20"/>
        <v>127404.63195067795</v>
      </c>
      <c r="BT14" s="73">
        <f t="shared" si="20"/>
        <v>127404.63195067795</v>
      </c>
      <c r="BU14" s="73">
        <f t="shared" si="20"/>
        <v>127404.63195067795</v>
      </c>
      <c r="BV14" s="73">
        <f t="shared" si="20"/>
        <v>127404.63195067795</v>
      </c>
      <c r="BW14" s="73">
        <f t="shared" si="20"/>
        <v>127404.63195067795</v>
      </c>
      <c r="BX14" s="73">
        <f t="shared" si="20"/>
        <v>127404.63195067795</v>
      </c>
      <c r="BY14" s="73">
        <f t="shared" si="20"/>
        <v>127404.63195067795</v>
      </c>
      <c r="BZ14" s="73">
        <f t="shared" si="20"/>
        <v>127404.63195067795</v>
      </c>
      <c r="CA14" s="73">
        <f t="shared" si="20"/>
        <v>127404.63195067795</v>
      </c>
      <c r="CB14" s="73">
        <f t="shared" si="20"/>
        <v>127404.63195067795</v>
      </c>
      <c r="CC14" s="73">
        <f t="shared" si="20"/>
        <v>127404.63195067795</v>
      </c>
      <c r="CD14" s="73">
        <f t="shared" si="20"/>
        <v>127404.63195067795</v>
      </c>
      <c r="CE14" s="73">
        <f t="shared" si="20"/>
        <v>127404.63195067795</v>
      </c>
      <c r="CF14" s="73">
        <f t="shared" si="20"/>
        <v>127404.63195067795</v>
      </c>
      <c r="CG14" s="73">
        <f t="shared" si="20"/>
        <v>127404.63195067795</v>
      </c>
      <c r="CH14" s="73">
        <f t="shared" si="20"/>
        <v>127404.63195067795</v>
      </c>
      <c r="CI14" s="73">
        <f t="shared" si="20"/>
        <v>127404.63195067795</v>
      </c>
      <c r="CJ14" s="73">
        <f t="shared" si="20"/>
        <v>127404.63195067795</v>
      </c>
    </row>
    <row r="15" spans="1:88" ht="15" thickBot="1" x14ac:dyDescent="0.4">
      <c r="A15" s="290"/>
      <c r="B15" s="85" t="s">
        <v>61</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 t="shared" si="21"/>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73">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3198964.3232560116</v>
      </c>
      <c r="AR15" s="73">
        <f t="shared" si="21"/>
        <v>3708604.2527433964</v>
      </c>
      <c r="AS15" s="73">
        <f t="shared" si="21"/>
        <v>5774493.9856351092</v>
      </c>
      <c r="AT15" s="73">
        <f t="shared" si="21"/>
        <v>6306022.3491472034</v>
      </c>
      <c r="AU15" s="73">
        <f t="shared" si="21"/>
        <v>7916531.2483436447</v>
      </c>
      <c r="AV15" s="73">
        <f t="shared" si="21"/>
        <v>8730954.3956805747</v>
      </c>
      <c r="AW15" s="73">
        <f t="shared" si="21"/>
        <v>9453313.0514441989</v>
      </c>
      <c r="AX15" s="73">
        <f t="shared" si="21"/>
        <v>9728512.6124801058</v>
      </c>
      <c r="AY15" s="73">
        <f t="shared" si="21"/>
        <v>10086491.239066711</v>
      </c>
      <c r="AZ15" s="73">
        <f t="shared" si="21"/>
        <v>10174138.308336096</v>
      </c>
      <c r="BA15" s="73">
        <f t="shared" si="21"/>
        <v>10703962.2411313</v>
      </c>
      <c r="BB15" s="73">
        <f t="shared" si="21"/>
        <v>10703962.2411313</v>
      </c>
      <c r="BC15" s="73">
        <f t="shared" si="21"/>
        <v>10703962.2411313</v>
      </c>
      <c r="BD15" s="73">
        <f t="shared" si="21"/>
        <v>11624993.492329368</v>
      </c>
      <c r="BE15" s="73">
        <f t="shared" si="21"/>
        <v>11624993.492329368</v>
      </c>
      <c r="BF15" s="73">
        <f t="shared" si="21"/>
        <v>15825217.613838144</v>
      </c>
      <c r="BG15" s="73">
        <f>SUM(BG10:BG14)</f>
        <v>16567813.495081494</v>
      </c>
      <c r="BH15" s="73">
        <f t="shared" si="21"/>
        <v>16668657.705099719</v>
      </c>
      <c r="BI15" s="73">
        <f t="shared" si="21"/>
        <v>16668657.705099719</v>
      </c>
      <c r="BJ15" s="73">
        <f t="shared" si="21"/>
        <v>18205558.295126565</v>
      </c>
      <c r="BK15" s="73">
        <f t="shared" si="21"/>
        <v>18205558.295126565</v>
      </c>
      <c r="BL15" s="73">
        <f t="shared" si="21"/>
        <v>19824677.039828688</v>
      </c>
      <c r="BM15" s="73">
        <f t="shared" si="21"/>
        <v>19824677.039828688</v>
      </c>
      <c r="BN15" s="73">
        <f t="shared" si="21"/>
        <v>19824677.039828688</v>
      </c>
      <c r="BO15" s="73">
        <f t="shared" si="21"/>
        <v>19824677.039828688</v>
      </c>
      <c r="BP15" s="73">
        <f t="shared" ref="BP15:CJ15" si="23">SUM(BP10:BP14)</f>
        <v>19824677.039828688</v>
      </c>
      <c r="BQ15" s="73">
        <f t="shared" si="23"/>
        <v>19824677.039828688</v>
      </c>
      <c r="BR15" s="73">
        <f t="shared" si="23"/>
        <v>19824677.039828688</v>
      </c>
      <c r="BS15" s="73">
        <f t="shared" si="23"/>
        <v>19824677.039828688</v>
      </c>
      <c r="BT15" s="73">
        <f t="shared" si="23"/>
        <v>19824677.039828688</v>
      </c>
      <c r="BU15" s="73">
        <f t="shared" si="23"/>
        <v>19824677.039828688</v>
      </c>
      <c r="BV15" s="73">
        <f t="shared" si="23"/>
        <v>19824677.039828688</v>
      </c>
      <c r="BW15" s="73">
        <f t="shared" si="23"/>
        <v>19824677.039828688</v>
      </c>
      <c r="BX15" s="73">
        <f t="shared" si="23"/>
        <v>19824677.039828688</v>
      </c>
      <c r="BY15" s="73">
        <f t="shared" si="23"/>
        <v>19824677.039828688</v>
      </c>
      <c r="BZ15" s="73">
        <f t="shared" si="23"/>
        <v>19824677.039828688</v>
      </c>
      <c r="CA15" s="73">
        <f t="shared" si="23"/>
        <v>19824677.039828688</v>
      </c>
      <c r="CB15" s="73">
        <f t="shared" si="23"/>
        <v>19824677.039828688</v>
      </c>
      <c r="CC15" s="73">
        <f t="shared" si="23"/>
        <v>19824677.039828688</v>
      </c>
      <c r="CD15" s="73">
        <f t="shared" si="23"/>
        <v>19824677.039828688</v>
      </c>
      <c r="CE15" s="73">
        <f t="shared" si="23"/>
        <v>19824677.039828688</v>
      </c>
      <c r="CF15" s="73">
        <f t="shared" si="23"/>
        <v>19824677.039828688</v>
      </c>
      <c r="CG15" s="73">
        <f t="shared" si="23"/>
        <v>19824677.039828688</v>
      </c>
      <c r="CH15" s="73">
        <f t="shared" si="23"/>
        <v>19824677.039828688</v>
      </c>
      <c r="CI15" s="73">
        <f t="shared" si="23"/>
        <v>19824677.039828688</v>
      </c>
      <c r="CJ15" s="73">
        <f t="shared" si="23"/>
        <v>19824677.039828688</v>
      </c>
    </row>
    <row r="16" spans="1:88" x14ac:dyDescent="0.35">
      <c r="C16" s="63" t="str">
        <f t="shared" ref="C16:BN16" si="24">IF(C15=C5,"Match", "ERROR")</f>
        <v>Match</v>
      </c>
      <c r="D16" s="63" t="str">
        <f t="shared" si="24"/>
        <v>Match</v>
      </c>
      <c r="E16" s="63" t="str">
        <f t="shared" si="24"/>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ERROR</v>
      </c>
      <c r="AV16" s="63" t="str">
        <f t="shared" si="24"/>
        <v>ERROR</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5">
      <c r="BJ17" s="154" t="s">
        <v>131</v>
      </c>
      <c r="BK17" s="155">
        <f>'KWh (Monthly) ENTRY NLI '!BL17</f>
        <v>0</v>
      </c>
      <c r="BL17" s="154"/>
    </row>
    <row r="18" spans="1:88" x14ac:dyDescent="0.35">
      <c r="BJ18" s="154"/>
      <c r="BK18" s="155">
        <f>'KWh (Monthly) ENTRY NLI '!BL18</f>
        <v>1319412.0854711675</v>
      </c>
      <c r="BL18" s="154"/>
    </row>
    <row r="19" spans="1:88" x14ac:dyDescent="0.35">
      <c r="BJ19" s="154"/>
      <c r="BK19" s="155">
        <f>'KWh (Monthly) ENTRY NLI '!BL19</f>
        <v>11435224.997979838</v>
      </c>
      <c r="BL19" s="154"/>
    </row>
    <row r="20" spans="1:88" x14ac:dyDescent="0.35">
      <c r="BJ20" s="154"/>
      <c r="BK20" s="155">
        <f>'KWh (Monthly) ENTRY NLI '!BL20</f>
        <v>6942635.3244270049</v>
      </c>
      <c r="BL20" s="154"/>
    </row>
    <row r="21" spans="1:88" ht="24" customHeight="1" thickBot="1" x14ac:dyDescent="0.6">
      <c r="A21" s="77"/>
      <c r="B21" s="77"/>
      <c r="C21" s="295" t="s">
        <v>80</v>
      </c>
      <c r="D21" s="295"/>
      <c r="E21" s="295"/>
      <c r="F21" s="295"/>
      <c r="G21" s="295"/>
      <c r="H21" s="295"/>
      <c r="I21" s="295"/>
      <c r="J21" s="295"/>
      <c r="K21" s="295"/>
      <c r="L21" s="295"/>
      <c r="M21" s="295"/>
      <c r="N21" s="295"/>
      <c r="O21" s="295"/>
      <c r="BB21" s="13" t="s">
        <v>139</v>
      </c>
      <c r="BJ21" s="154"/>
      <c r="BK21" s="155">
        <f>'KWh (Monthly) ENTRY NLI '!BL21</f>
        <v>127404.63195067795</v>
      </c>
      <c r="BL21" s="155">
        <f>'KWh (Monthly) ENTRY NLI '!BM21</f>
        <v>19824677.039828688</v>
      </c>
    </row>
    <row r="22" spans="1:88" ht="15.5" x14ac:dyDescent="0.35">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5">
      <c r="A23" s="301" t="s">
        <v>28</v>
      </c>
      <c r="B23" s="47" t="s">
        <v>6</v>
      </c>
      <c r="C23" s="73">
        <f>IF('KWh (Monthly) ENTRY NLI '!C$5=0,0,'KWh (Monthly) ENTRY NLI '!C23)</f>
        <v>0</v>
      </c>
      <c r="D23" s="73">
        <f>IF('KWh (Monthly) ENTRY NLI '!D$5=0,0,C23+'KWh (Monthly) ENTRY NLI '!D23)</f>
        <v>0</v>
      </c>
      <c r="E23" s="73">
        <f>IF('KWh (Monthly) ENTRY NLI '!E$5=0,0,D23+'KWh (Monthly) ENTRY NLI '!E23)</f>
        <v>0</v>
      </c>
      <c r="F23" s="73">
        <f>IF('KWh (Monthly) ENTRY NLI '!F$5=0,0,E23+'KWh (Monthly) ENTRY NLI '!F23)</f>
        <v>0</v>
      </c>
      <c r="G23" s="73">
        <f>IF('KWh (Monthly) ENTRY NLI '!G$5=0,0,F23+'KWh (Monthly) ENTRY NLI '!G23)</f>
        <v>0</v>
      </c>
      <c r="H23" s="73">
        <f>IF('KWh (Monthly) ENTRY NLI '!H$5=0,0,G23+'KWh (Monthly) ENTRY NLI '!H23)</f>
        <v>0</v>
      </c>
      <c r="I23" s="73">
        <f>IF('KWh (Monthly) ENTRY NLI '!I$5=0,0,H23+'KWh (Monthly) ENTRY NLI '!I23)</f>
        <v>0</v>
      </c>
      <c r="J23" s="73">
        <f>IF('KWh (Monthly) ENTRY NLI '!J$5=0,0,I23+'KWh (Monthly) ENTRY NLI '!J23)</f>
        <v>0</v>
      </c>
      <c r="K23" s="73">
        <f>IF('KWh (Monthly) ENTRY NLI '!K$5=0,0,J23+'KWh (Monthly) ENTRY NLI '!K23)</f>
        <v>0</v>
      </c>
      <c r="L23" s="73">
        <f>IF('KWh (Monthly) ENTRY NLI '!L$5=0,0,K23+'KWh (Monthly) ENTRY NLI '!L23)</f>
        <v>0</v>
      </c>
      <c r="M23" s="73">
        <f>IF('KWh (Monthly) ENTRY NLI '!M$5=0,0,L23+'KWh (Monthly) ENTRY NLI '!M23)</f>
        <v>0</v>
      </c>
      <c r="N23" s="73">
        <f>IF('KWh (Monthly) ENTRY NLI '!N$5=0,0,M23+'KWh (Monthly) ENTRY NLI '!N23)</f>
        <v>0</v>
      </c>
      <c r="O23" s="73">
        <f>IF('KWh (Monthly) ENTRY NLI '!O$5=0,0,N23+'KWh (Monthly) ENTRY NLI '!O23)</f>
        <v>0</v>
      </c>
      <c r="P23" s="73">
        <f>IF('KWh (Monthly) ENTRY NLI '!P$5=0,0,O23+'KWh (Monthly) ENTRY NLI '!P23)</f>
        <v>0</v>
      </c>
      <c r="Q23" s="73">
        <f>IF('KWh (Monthly) ENTRY NLI '!Q$5=0,0,P23+'KWh (Monthly) ENTRY NLI '!Q23)</f>
        <v>0</v>
      </c>
      <c r="R23" s="73">
        <f>IF('KWh (Monthly) ENTRY NLI '!R$5=0,0,Q23+'KWh (Monthly) ENTRY NLI '!R23)</f>
        <v>0</v>
      </c>
      <c r="S23" s="73">
        <f>IF('KWh (Monthly) ENTRY NLI '!S$5=0,0,R23+'KWh (Monthly) ENTRY NLI '!S23)</f>
        <v>0</v>
      </c>
      <c r="T23" s="73">
        <f>IF('KWh (Monthly) ENTRY NLI '!T$5=0,0,S23+'KWh (Monthly) ENTRY NLI '!T23)</f>
        <v>0</v>
      </c>
      <c r="U23" s="73">
        <f>IF('KWh (Monthly) ENTRY NLI '!U$5=0,0,T23+'KWh (Monthly) ENTRY NLI '!U23)</f>
        <v>0</v>
      </c>
      <c r="V23" s="73">
        <f>IF('KWh (Monthly) ENTRY NLI '!V$5=0,0,U23+'KWh (Monthly) ENTRY NLI '!V23)</f>
        <v>0</v>
      </c>
      <c r="W23" s="73">
        <f>IF('KWh (Monthly) ENTRY NLI '!W$5=0,0,V23+'KWh (Monthly) ENTRY NLI '!W23)</f>
        <v>0</v>
      </c>
      <c r="X23" s="73">
        <f>IF('KWh (Monthly) ENTRY NLI '!X$5=0,0,W23+'KWh (Monthly) ENTRY NLI '!X23)</f>
        <v>0</v>
      </c>
      <c r="Y23" s="73">
        <f>IF('KWh (Monthly) ENTRY NLI '!Y$5=0,0,X23+'KWh (Monthly) ENTRY NLI '!Y23)</f>
        <v>0</v>
      </c>
      <c r="Z23" s="73">
        <f>IF('KWh (Monthly) ENTRY NLI '!Z$5=0,0,Y23+'KWh (Monthly) ENTRY NLI '!Z23)</f>
        <v>0</v>
      </c>
      <c r="AA23" s="73">
        <f>IF('KWh (Monthly) ENTRY NLI '!AA$5=0,0,Z23+'KWh (Monthly) ENTRY NLI '!AA23)</f>
        <v>0</v>
      </c>
      <c r="AB23" s="73">
        <f>IF('KWh (Monthly) ENTRY NLI '!AB$5=0,0,AA23+'KWh (Monthly) ENTRY NLI '!AB23)</f>
        <v>0</v>
      </c>
      <c r="AC23" s="73">
        <f>IF('KWh (Monthly) ENTRY NLI '!AC$5=0,0,AB23+'KWh (Monthly) ENTRY NLI '!AC23)</f>
        <v>0</v>
      </c>
      <c r="AD23" s="73">
        <f>IF('KWh (Monthly) ENTRY NLI '!AD$5=0,0,AC23+'KWh (Monthly) ENTRY NLI '!AD23)</f>
        <v>0</v>
      </c>
      <c r="AE23" s="73">
        <f>IF('KWh (Monthly) ENTRY NLI '!AE$5=0,0,AD23+'KWh (Monthly) ENTRY NLI '!AE23)</f>
        <v>0</v>
      </c>
      <c r="AF23" s="73">
        <f>IF('KWh (Monthly) ENTRY NLI '!AF$5=0,0,AE23+'KWh (Monthly) ENTRY NLI '!AF23)</f>
        <v>0</v>
      </c>
      <c r="AG23" s="73">
        <f>IF('KWh (Monthly) ENTRY NLI '!AG$5=0,0,AF23+'KWh (Monthly) ENTRY NLI '!AG23)</f>
        <v>0</v>
      </c>
      <c r="AH23" s="73">
        <f>IF('KWh (Monthly) ENTRY NLI '!AH$5=0,0,AG23+'KWh (Monthly) ENTRY NLI '!AH23)</f>
        <v>0</v>
      </c>
      <c r="AI23" s="73">
        <f>IF('KWh (Monthly) ENTRY NLI '!AI$5=0,0,AH23+'KWh (Monthly) ENTRY NLI '!AI23)</f>
        <v>0</v>
      </c>
      <c r="AJ23" s="73">
        <f>IF('KWh (Monthly) ENTRY NLI '!AJ$5=0,0,AI23+'KWh (Monthly) ENTRY NLI '!AJ23)</f>
        <v>0</v>
      </c>
      <c r="AK23" s="73">
        <f>IF('KWh (Monthly) ENTRY NLI '!AK$5=0,0,AJ23+'KWh (Monthly) ENTRY NLI '!AK23)</f>
        <v>0</v>
      </c>
      <c r="AL23" s="73">
        <f>IF('KWh (Monthly) ENTRY NLI '!AL$5=0,0,AK23+'KWh (Monthly) ENTRY NLI '!AL23)</f>
        <v>0</v>
      </c>
      <c r="AM23" s="73">
        <f>IF('KWh (Monthly) ENTRY NLI '!AM$5=0,0,AL23+'KWh (Monthly) ENTRY NLI '!AM23)</f>
        <v>0</v>
      </c>
      <c r="AN23" s="73">
        <f>IF('KWh (Monthly) ENTRY NLI '!AN$5=0,0,AM23+'KWh (Monthly) ENTRY NLI '!AN23)</f>
        <v>0</v>
      </c>
      <c r="AO23" s="125">
        <f>IF('KWh (Monthly) ENTRY NLI '!AO$5=0,0,AN23+'KWh (Monthly) ENTRY NLI '!AO23)</f>
        <v>0</v>
      </c>
      <c r="AP23" s="125">
        <f>IF('KWh (Monthly) ENTRY NLI '!AP$5=0,0,AO23+'KWh (Monthly) ENTRY NLI '!AP23)</f>
        <v>0</v>
      </c>
      <c r="AQ23" s="125">
        <f>IF('KWh (Monthly) ENTRY NLI '!AQ$5=0,0,AP23+'KWh (Monthly) ENTRY NLI '!AQ23)</f>
        <v>0</v>
      </c>
      <c r="AR23" s="125">
        <f>IF('KWh (Monthly) ENTRY NLI '!AR$5=0,0,AQ23+'KWh (Monthly) ENTRY NLI '!AR23)</f>
        <v>0</v>
      </c>
      <c r="AS23" s="125">
        <f>IF('KWh (Monthly) ENTRY NLI '!AS$5=0,0,AR23+'KWh (Monthly) ENTRY NLI '!AS23)</f>
        <v>0</v>
      </c>
      <c r="AT23" s="125">
        <f>IF('KWh (Monthly) ENTRY NLI '!AT$5=0,0,AS23+'KWh (Monthly) ENTRY NLI '!AT23)</f>
        <v>0</v>
      </c>
      <c r="AU23" s="125">
        <f>IF('KWh (Monthly) ENTRY NLI '!AU$5=0,0,AT23+'KWh (Monthly) ENTRY NLI '!AU23)</f>
        <v>0</v>
      </c>
      <c r="AV23" s="125">
        <f>IF('KWh (Monthly) ENTRY NLI '!AV$5=0,0,AU23+'KWh (Monthly) ENTRY NLI '!AV23)</f>
        <v>0</v>
      </c>
      <c r="AW23" s="125">
        <f>IF('KWh (Monthly) ENTRY NLI '!AW$5=0,0,AV23+'KWh (Monthly) ENTRY NLI '!AW23)</f>
        <v>0</v>
      </c>
      <c r="AX23" s="125">
        <f>IF('KWh (Monthly) ENTRY NLI '!AX$5=0,0,AW23+'KWh (Monthly) ENTRY NLI '!AX23)</f>
        <v>0</v>
      </c>
      <c r="AY23" s="125">
        <f>IF('KWh (Monthly) ENTRY NLI '!AY$5=0,0,AX23+'KWh (Monthly) ENTRY NLI '!AY23)</f>
        <v>0</v>
      </c>
      <c r="AZ23" s="125">
        <f>IF('KWh (Monthly) ENTRY NLI '!AZ$5=0,0,AY23+'KWh (Monthly) ENTRY NLI '!AZ23)</f>
        <v>0</v>
      </c>
      <c r="BA23" s="125">
        <f>IF('KWh (Monthly) ENTRY NLI '!BA$5=0,0,AZ23+'KWh (Monthly) ENTRY NLI '!BA23)</f>
        <v>0</v>
      </c>
      <c r="BB23" s="125">
        <f>BA23+'KWh (Monthly) ENTRY NLI '!BB23</f>
        <v>0</v>
      </c>
      <c r="BC23" s="125">
        <f>BB23+'KWh (Monthly) ENTRY NLI '!BC23</f>
        <v>0</v>
      </c>
      <c r="BD23" s="125">
        <f>IF('KWh (Monthly) ENTRY NLI '!BD$5=0,0,BC23+'KWh (Monthly) ENTRY NLI '!BD23)</f>
        <v>0</v>
      </c>
      <c r="BE23" s="125">
        <f>BD23+'KWh (Monthly) ENTRY NLI '!BE23</f>
        <v>0</v>
      </c>
      <c r="BF23" s="125">
        <f>IF('KWh (Monthly) ENTRY NLI '!BF$5=0,0,BE23+'KWh (Monthly) ENTRY NLI '!BF23)</f>
        <v>0</v>
      </c>
      <c r="BG23" s="125">
        <f>IF('KWh (Monthly) ENTRY NLI '!BG$5=0,0,BF23+'KWh (Monthly) ENTRY NLI '!BG23)</f>
        <v>0</v>
      </c>
      <c r="BH23" s="125">
        <f>IF('KWh (Monthly) ENTRY NLI '!BH$5=0,0,BG23+'KWh (Monthly) ENTRY NLI '!BH23)</f>
        <v>0</v>
      </c>
      <c r="BI23" s="125">
        <f>IF('KWh (Monthly) ENTRY NLI '!BI$5=0,0,BH23+'KWh (Monthly) ENTRY NLI '!BI23)</f>
        <v>0</v>
      </c>
      <c r="BJ23" s="125">
        <f>IF('KWh (Monthly) ENTRY NLI '!BJ$5=0,0,BI23+'KWh (Monthly) ENTRY NLI '!BJ23)</f>
        <v>0</v>
      </c>
      <c r="BK23" s="125">
        <f>IF('KWh (Monthly) ENTRY NLI '!BK$5=0,0,BJ23+'KWh (Monthly) ENTRY NLI '!BK23)</f>
        <v>0</v>
      </c>
      <c r="BL23" s="125">
        <f>IF('KWh (Monthly) ENTRY NLI '!BL$5=0,0,BK23+'KWh (Monthly) ENTRY NLI '!BL23)</f>
        <v>0</v>
      </c>
      <c r="BM23" s="125">
        <f>IF('KWh (Monthly) ENTRY NLI '!BM$5=0,0,BL23+'KWh (Monthly) ENTRY NLI '!BM23)</f>
        <v>0</v>
      </c>
      <c r="BN23" s="125">
        <f>IF('KWh (Monthly) ENTRY NLI '!BN$5=0,0,BM23+'KWh (Monthly) ENTRY NLI '!BN23)</f>
        <v>0</v>
      </c>
      <c r="BO23" s="125">
        <f>IF('KWh (Monthly) ENTRY NLI '!BO$5=0,0,BN23+'KWh (Monthly) ENTRY NLI '!BO23)</f>
        <v>0</v>
      </c>
      <c r="BP23" s="125">
        <f>IF('KWh (Monthly) ENTRY NLI '!BP$5=0,0,BO23+'KWh (Monthly) ENTRY NLI '!BP23)</f>
        <v>0</v>
      </c>
      <c r="BQ23" s="137">
        <f>IF('KWh (Monthly) ENTRY NLI '!BQ$5=0,0,BP23+'KWh (Monthly) ENTRY NLI '!BQ23)</f>
        <v>0</v>
      </c>
      <c r="BR23" s="125">
        <f>IF('KWh (Monthly) ENTRY NLI '!BR$5=0,0,BQ23+'KWh (Monthly) ENTRY NLI '!BR23)</f>
        <v>0</v>
      </c>
      <c r="BS23" s="137">
        <f>IF('KWh (Monthly) ENTRY NLI '!BS$5=0,0,BR23+'KWh (Monthly) ENTRY NLI '!BS23)</f>
        <v>0</v>
      </c>
      <c r="BT23" s="125">
        <f>IF('KWh (Monthly) ENTRY NLI '!BT$5=0,0,BS23+'KWh (Monthly) ENTRY NLI '!BT23)</f>
        <v>0</v>
      </c>
      <c r="BU23" s="125">
        <f>IF('KWh (Monthly) ENTRY NLI '!BU$5=0,0,BT23+'KWh (Monthly) ENTRY NLI '!BU23)</f>
        <v>0</v>
      </c>
      <c r="BV23" s="125">
        <f>IF('KWh (Monthly) ENTRY NLI '!BV$5=0,0,BU23+'KWh (Monthly) ENTRY NLI '!BV23)</f>
        <v>0</v>
      </c>
      <c r="BW23" s="125">
        <f>IF('KWh (Monthly) ENTRY NLI '!BW$5=0,0,BV23+'KWh (Monthly) ENTRY NLI '!BW23)</f>
        <v>0</v>
      </c>
      <c r="BX23" s="125">
        <f>IF('KWh (Monthly) ENTRY NLI '!BX$5=0,0,BW23+'KWh (Monthly) ENTRY NLI '!BX23)</f>
        <v>0</v>
      </c>
      <c r="BY23" s="125">
        <f>IF('KWh (Monthly) ENTRY NLI '!BY$5=0,0,BX23+'KWh (Monthly) ENTRY NLI '!BY23)</f>
        <v>0</v>
      </c>
      <c r="BZ23" s="125">
        <f>IF('KWh (Monthly) ENTRY NLI '!BZ$5=0,0,BY23+'KWh (Monthly) ENTRY NLI '!BZ23)</f>
        <v>0</v>
      </c>
      <c r="CA23" s="125">
        <f>IF('KWh (Monthly) ENTRY NLI '!CA$5=0,0,BZ23+'KWh (Monthly) ENTRY NLI '!CA23)</f>
        <v>0</v>
      </c>
      <c r="CB23" s="125">
        <f>IF('KWh (Monthly) ENTRY NLI '!CB$5=0,0,CA23+'KWh (Monthly) ENTRY NLI '!CB23)</f>
        <v>0</v>
      </c>
      <c r="CC23" s="125">
        <f>IF('KWh (Monthly) ENTRY NLI '!CC$5=0,0,CB23+'KWh (Monthly) ENTRY NLI '!CC23)</f>
        <v>0</v>
      </c>
      <c r="CD23" s="125">
        <f>IF('KWh (Monthly) ENTRY NLI '!CD$5=0,0,CC23+'KWh (Monthly) ENTRY NLI '!CD23)</f>
        <v>0</v>
      </c>
      <c r="CE23" s="125">
        <f>IF('KWh (Monthly) ENTRY NLI '!CE$5=0,0,CD23+'KWh (Monthly) ENTRY NLI '!CE23)</f>
        <v>0</v>
      </c>
      <c r="CF23" s="125">
        <f>IF('KWh (Monthly) ENTRY NLI '!CF$5=0,0,CE23+'KWh (Monthly) ENTRY NLI '!CF23)</f>
        <v>0</v>
      </c>
      <c r="CG23" s="125">
        <f>IF('KWh (Monthly) ENTRY NLI '!CG$5=0,0,CF23+'KWh (Monthly) ENTRY NLI '!CG23)</f>
        <v>0</v>
      </c>
      <c r="CH23" s="125">
        <f>IF('KWh (Monthly) ENTRY NLI '!CH$5=0,0,CG23+'KWh (Monthly) ENTRY NLI '!CH23)</f>
        <v>0</v>
      </c>
      <c r="CI23" s="125">
        <f>IF('KWh (Monthly) ENTRY NLI '!CI$5=0,0,CH23+'KWh (Monthly) ENTRY NLI '!CI23)</f>
        <v>0</v>
      </c>
      <c r="CJ23" s="125">
        <f>IF('KWh (Monthly) ENTRY NLI '!CJ$5=0,0,CI23+'KWh (Monthly) ENTRY NLI '!CJ23)</f>
        <v>0</v>
      </c>
    </row>
    <row r="24" spans="1:88" x14ac:dyDescent="0.35">
      <c r="A24" s="301"/>
      <c r="B24" s="47" t="s">
        <v>1</v>
      </c>
      <c r="C24" s="73">
        <f>IF('KWh (Monthly) ENTRY NLI '!C$5=0,0,'KWh (Monthly) ENTRY NLI '!C24)</f>
        <v>0</v>
      </c>
      <c r="D24" s="73">
        <f>IF('KWh (Monthly) ENTRY NLI '!D$5=0,0,C24+'KWh (Monthly) ENTRY NLI '!D24)</f>
        <v>0</v>
      </c>
      <c r="E24" s="73">
        <f>IF('KWh (Monthly) ENTRY NLI '!E$5=0,0,D24+'KWh (Monthly) ENTRY NLI '!E24)</f>
        <v>0</v>
      </c>
      <c r="F24" s="73">
        <f>IF('KWh (Monthly) ENTRY NLI '!F$5=0,0,E24+'KWh (Monthly) ENTRY NLI '!F24)</f>
        <v>0</v>
      </c>
      <c r="G24" s="73">
        <f>IF('KWh (Monthly) ENTRY NLI '!G$5=0,0,F24+'KWh (Monthly) ENTRY NLI '!G24)</f>
        <v>0</v>
      </c>
      <c r="H24" s="73">
        <f>IF('KWh (Monthly) ENTRY NLI '!H$5=0,0,G24+'KWh (Monthly) ENTRY NLI '!H24)</f>
        <v>0</v>
      </c>
      <c r="I24" s="73">
        <f>IF('KWh (Monthly) ENTRY NLI '!I$5=0,0,H24+'KWh (Monthly) ENTRY NLI '!I24)</f>
        <v>0</v>
      </c>
      <c r="J24" s="73">
        <f>IF('KWh (Monthly) ENTRY NLI '!J$5=0,0,I24+'KWh (Monthly) ENTRY NLI '!J24)</f>
        <v>0</v>
      </c>
      <c r="K24" s="73">
        <f>IF('KWh (Monthly) ENTRY NLI '!K$5=0,0,J24+'KWh (Monthly) ENTRY NLI '!K24)</f>
        <v>0</v>
      </c>
      <c r="L24" s="73">
        <f>IF('KWh (Monthly) ENTRY NLI '!L$5=0,0,K24+'KWh (Monthly) ENTRY NLI '!L24)</f>
        <v>0</v>
      </c>
      <c r="M24" s="73">
        <f>IF('KWh (Monthly) ENTRY NLI '!M$5=0,0,L24+'KWh (Monthly) ENTRY NLI '!M24)</f>
        <v>0</v>
      </c>
      <c r="N24" s="73">
        <f>IF('KWh (Monthly) ENTRY NLI '!N$5=0,0,M24+'KWh (Monthly) ENTRY NLI '!N24)</f>
        <v>0</v>
      </c>
      <c r="O24" s="73">
        <f>IF('KWh (Monthly) ENTRY NLI '!O$5=0,0,N24+'KWh (Monthly) ENTRY NLI '!O24)</f>
        <v>0</v>
      </c>
      <c r="P24" s="73">
        <f>IF('KWh (Monthly) ENTRY NLI '!P$5=0,0,O24+'KWh (Monthly) ENTRY NLI '!P24)</f>
        <v>0</v>
      </c>
      <c r="Q24" s="73">
        <f>IF('KWh (Monthly) ENTRY NLI '!Q$5=0,0,P24+'KWh (Monthly) ENTRY NLI '!Q24)</f>
        <v>0</v>
      </c>
      <c r="R24" s="73">
        <f>IF('KWh (Monthly) ENTRY NLI '!R$5=0,0,Q24+'KWh (Monthly) ENTRY NLI '!R24)</f>
        <v>0</v>
      </c>
      <c r="S24" s="73">
        <f>IF('KWh (Monthly) ENTRY NLI '!S$5=0,0,R24+'KWh (Monthly) ENTRY NLI '!S24)</f>
        <v>0</v>
      </c>
      <c r="T24" s="73">
        <f>IF('KWh (Monthly) ENTRY NLI '!T$5=0,0,S24+'KWh (Monthly) ENTRY NLI '!T24)</f>
        <v>0</v>
      </c>
      <c r="U24" s="73">
        <f>IF('KWh (Monthly) ENTRY NLI '!U$5=0,0,T24+'KWh (Monthly) ENTRY NLI '!U24)</f>
        <v>0</v>
      </c>
      <c r="V24" s="73">
        <f>IF('KWh (Monthly) ENTRY NLI '!V$5=0,0,U24+'KWh (Monthly) ENTRY NLI '!V24)</f>
        <v>0</v>
      </c>
      <c r="W24" s="73">
        <f>IF('KWh (Monthly) ENTRY NLI '!W$5=0,0,V24+'KWh (Monthly) ENTRY NLI '!W24)</f>
        <v>0</v>
      </c>
      <c r="X24" s="73">
        <f>IF('KWh (Monthly) ENTRY NLI '!X$5=0,0,W24+'KWh (Monthly) ENTRY NLI '!X24)</f>
        <v>0</v>
      </c>
      <c r="Y24" s="73">
        <f>IF('KWh (Monthly) ENTRY NLI '!Y$5=0,0,X24+'KWh (Monthly) ENTRY NLI '!Y24)</f>
        <v>0</v>
      </c>
      <c r="Z24" s="73">
        <f>IF('KWh (Monthly) ENTRY NLI '!Z$5=0,0,Y24+'KWh (Monthly) ENTRY NLI '!Z24)</f>
        <v>0</v>
      </c>
      <c r="AA24" s="73">
        <f>IF('KWh (Monthly) ENTRY NLI '!AA$5=0,0,Z24+'KWh (Monthly) ENTRY NLI '!AA24)</f>
        <v>0</v>
      </c>
      <c r="AB24" s="73">
        <f>IF('KWh (Monthly) ENTRY NLI '!AB$5=0,0,AA24+'KWh (Monthly) ENTRY NLI '!AB24)</f>
        <v>0</v>
      </c>
      <c r="AC24" s="73">
        <f>IF('KWh (Monthly) ENTRY NLI '!AC$5=0,0,AB24+'KWh (Monthly) ENTRY NLI '!AC24)</f>
        <v>0</v>
      </c>
      <c r="AD24" s="73">
        <f>IF('KWh (Monthly) ENTRY NLI '!AD$5=0,0,AC24+'KWh (Monthly) ENTRY NLI '!AD24)</f>
        <v>0</v>
      </c>
      <c r="AE24" s="73">
        <f>IF('KWh (Monthly) ENTRY NLI '!AE$5=0,0,AD24+'KWh (Monthly) ENTRY NLI '!AE24)</f>
        <v>0</v>
      </c>
      <c r="AF24" s="73">
        <f>IF('KWh (Monthly) ENTRY NLI '!AF$5=0,0,AE24+'KWh (Monthly) ENTRY NLI '!AF24)</f>
        <v>0</v>
      </c>
      <c r="AG24" s="73">
        <f>IF('KWh (Monthly) ENTRY NLI '!AG$5=0,0,AF24+'KWh (Monthly) ENTRY NLI '!AG24)</f>
        <v>0</v>
      </c>
      <c r="AH24" s="73">
        <f>IF('KWh (Monthly) ENTRY NLI '!AH$5=0,0,AG24+'KWh (Monthly) ENTRY NLI '!AH24)</f>
        <v>0</v>
      </c>
      <c r="AI24" s="73">
        <f>IF('KWh (Monthly) ENTRY NLI '!AI$5=0,0,AH24+'KWh (Monthly) ENTRY NLI '!AI24)</f>
        <v>0</v>
      </c>
      <c r="AJ24" s="73">
        <f>IF('KWh (Monthly) ENTRY NLI '!AJ$5=0,0,AI24+'KWh (Monthly) ENTRY NLI '!AJ24)</f>
        <v>0</v>
      </c>
      <c r="AK24" s="73">
        <f>IF('KWh (Monthly) ENTRY NLI '!AK$5=0,0,AJ24+'KWh (Monthly) ENTRY NLI '!AK24)</f>
        <v>0</v>
      </c>
      <c r="AL24" s="73">
        <f>IF('KWh (Monthly) ENTRY NLI '!AL$5=0,0,AK24+'KWh (Monthly) ENTRY NLI '!AL24)</f>
        <v>0</v>
      </c>
      <c r="AM24" s="73">
        <f>IF('KWh (Monthly) ENTRY NLI '!AM$5=0,0,AL24+'KWh (Monthly) ENTRY NLI '!AM24)</f>
        <v>0</v>
      </c>
      <c r="AN24" s="73">
        <f>IF('KWh (Monthly) ENTRY NLI '!AN$5=0,0,AM24+'KWh (Monthly) ENTRY NLI '!AN24)</f>
        <v>0</v>
      </c>
      <c r="AO24" s="125">
        <f>IF('KWh (Monthly) ENTRY NLI '!AO$5=0,0,AN24+'KWh (Monthly) ENTRY NLI '!AO24)</f>
        <v>0</v>
      </c>
      <c r="AP24" s="125">
        <f>IF('KWh (Monthly) ENTRY NLI '!AP$5=0,0,AO24+'KWh (Monthly) ENTRY NLI '!AP24)</f>
        <v>0</v>
      </c>
      <c r="AQ24" s="125">
        <f>IF('KWh (Monthly) ENTRY NLI '!AQ$5=0,0,AP24+'KWh (Monthly) ENTRY NLI '!AQ24)</f>
        <v>0</v>
      </c>
      <c r="AR24" s="125">
        <f>IF('KWh (Monthly) ENTRY NLI '!AR$5=0,0,AQ24+'KWh (Monthly) ENTRY NLI '!AR24)</f>
        <v>0</v>
      </c>
      <c r="AS24" s="125">
        <f>IF('KWh (Monthly) ENTRY NLI '!AS$5=0,0,AR24+'KWh (Monthly) ENTRY NLI '!AS24)</f>
        <v>0</v>
      </c>
      <c r="AT24" s="125">
        <f>IF('KWh (Monthly) ENTRY NLI '!AT$5=0,0,AS24+'KWh (Monthly) ENTRY NLI '!AT24)</f>
        <v>0</v>
      </c>
      <c r="AU24" s="125">
        <f>IF('KWh (Monthly) ENTRY NLI '!AU$5=0,0,AT24+'KWh (Monthly) ENTRY NLI '!AU24)</f>
        <v>0</v>
      </c>
      <c r="AV24" s="125">
        <f>IF('KWh (Monthly) ENTRY NLI '!AV$5=0,0,AU24+'KWh (Monthly) ENTRY NLI '!AV24)</f>
        <v>0</v>
      </c>
      <c r="AW24" s="125">
        <f>IF('KWh (Monthly) ENTRY NLI '!AW$5=0,0,AV24+'KWh (Monthly) ENTRY NLI '!AW24)</f>
        <v>0</v>
      </c>
      <c r="AX24" s="125">
        <f>IF('KWh (Monthly) ENTRY NLI '!AX$5=0,0,AW24+'KWh (Monthly) ENTRY NLI '!AX24)</f>
        <v>0</v>
      </c>
      <c r="AY24" s="125">
        <f>IF('KWh (Monthly) ENTRY NLI '!AY$5=0,0,AX24+'KWh (Monthly) ENTRY NLI '!AY24)</f>
        <v>0</v>
      </c>
      <c r="AZ24" s="125">
        <f>IF('KWh (Monthly) ENTRY NLI '!AZ$5=0,0,AY24+'KWh (Monthly) ENTRY NLI '!AZ24)</f>
        <v>0</v>
      </c>
      <c r="BA24" s="125">
        <f>IF('KWh (Monthly) ENTRY NLI '!BA$5=0,0,AZ24+'KWh (Monthly) ENTRY NLI '!BA24)</f>
        <v>0</v>
      </c>
      <c r="BB24" s="125">
        <f>BA24+'KWh (Monthly) ENTRY NLI '!BB24</f>
        <v>0</v>
      </c>
      <c r="BC24" s="137">
        <f>BB24+'KWh (Monthly) ENTRY NLI '!BC24</f>
        <v>0</v>
      </c>
      <c r="BD24" s="125">
        <f>IF('KWh (Monthly) ENTRY NLI '!BD$5=0,0,BC24+'KWh (Monthly) ENTRY NLI '!BD24)</f>
        <v>0</v>
      </c>
      <c r="BE24" s="125">
        <f>BD24+'KWh (Monthly) ENTRY NLI '!BE24</f>
        <v>0</v>
      </c>
      <c r="BF24" s="125">
        <f>IF('KWh (Monthly) ENTRY NLI '!BF$5=0,0,BE24+'KWh (Monthly) ENTRY NLI '!BF24)</f>
        <v>0</v>
      </c>
      <c r="BG24" s="125">
        <f>IF('KWh (Monthly) ENTRY NLI '!BG$5=0,0,BF24+'KWh (Monthly) ENTRY NLI '!BG24)</f>
        <v>0</v>
      </c>
      <c r="BH24" s="125">
        <f>IF('KWh (Monthly) ENTRY NLI '!BH$5=0,0,BG24+'KWh (Monthly) ENTRY NLI '!BH24)</f>
        <v>0</v>
      </c>
      <c r="BI24" s="125">
        <f>IF('KWh (Monthly) ENTRY NLI '!BI$5=0,0,BH24+'KWh (Monthly) ENTRY NLI '!BI24)</f>
        <v>0</v>
      </c>
      <c r="BJ24" s="125">
        <f>IF('KWh (Monthly) ENTRY NLI '!BJ$5=0,0,BI24+'KWh (Monthly) ENTRY NLI '!BJ24)</f>
        <v>0</v>
      </c>
      <c r="BK24" s="125">
        <f>IF('KWh (Monthly) ENTRY NLI '!BK$5=0,0,BJ24+'KWh (Monthly) ENTRY NLI '!BK24)</f>
        <v>0</v>
      </c>
      <c r="BL24" s="125">
        <f>IF('KWh (Monthly) ENTRY NLI '!BL$5=0,0,BK24+'KWh (Monthly) ENTRY NLI '!BL24)</f>
        <v>0</v>
      </c>
      <c r="BM24" s="125">
        <f>IF('KWh (Monthly) ENTRY NLI '!BM$5=0,0,BL24+'KWh (Monthly) ENTRY NLI '!BM24)</f>
        <v>0</v>
      </c>
      <c r="BN24" s="125">
        <f>IF('KWh (Monthly) ENTRY NLI '!BN$5=0,0,BM24+'KWh (Monthly) ENTRY NLI '!BN24)</f>
        <v>0</v>
      </c>
      <c r="BO24" s="125">
        <f>IF('KWh (Monthly) ENTRY NLI '!BO$5=0,0,BN24+'KWh (Monthly) ENTRY NLI '!BO24)</f>
        <v>0</v>
      </c>
      <c r="BP24" s="125">
        <f>IF('KWh (Monthly) ENTRY NLI '!BP$5=0,0,BO24+'KWh (Monthly) ENTRY NLI '!BP24)</f>
        <v>0</v>
      </c>
      <c r="BQ24" s="137">
        <f>IF('KWh (Monthly) ENTRY NLI '!BQ$5=0,0,BP24+'KWh (Monthly) ENTRY NLI '!BQ24)</f>
        <v>0</v>
      </c>
      <c r="BR24" s="125">
        <f>IF('KWh (Monthly) ENTRY NLI '!BR$5=0,0,BQ24+'KWh (Monthly) ENTRY NLI '!BR24)</f>
        <v>0</v>
      </c>
      <c r="BS24" s="137">
        <f>IF('KWh (Monthly) ENTRY NLI '!BS$5=0,0,BR24+'KWh (Monthly) ENTRY NLI '!BS24)</f>
        <v>0</v>
      </c>
      <c r="BT24" s="125">
        <f>IF('KWh (Monthly) ENTRY NLI '!BT$5=0,0,BS24+'KWh (Monthly) ENTRY NLI '!BT24)</f>
        <v>0</v>
      </c>
      <c r="BU24" s="125">
        <f>IF('KWh (Monthly) ENTRY NLI '!BU$5=0,0,BT24+'KWh (Monthly) ENTRY NLI '!BU24)</f>
        <v>0</v>
      </c>
      <c r="BV24" s="125">
        <f>IF('KWh (Monthly) ENTRY NLI '!BV$5=0,0,BU24+'KWh (Monthly) ENTRY NLI '!BV24)</f>
        <v>0</v>
      </c>
      <c r="BW24" s="125">
        <f>IF('KWh (Monthly) ENTRY NLI '!BW$5=0,0,BV24+'KWh (Monthly) ENTRY NLI '!BW24)</f>
        <v>0</v>
      </c>
      <c r="BX24" s="125">
        <f>IF('KWh (Monthly) ENTRY NLI '!BX$5=0,0,BW24+'KWh (Monthly) ENTRY NLI '!BX24)</f>
        <v>0</v>
      </c>
      <c r="BY24" s="125">
        <f>IF('KWh (Monthly) ENTRY NLI '!BY$5=0,0,BX24+'KWh (Monthly) ENTRY NLI '!BY24)</f>
        <v>0</v>
      </c>
      <c r="BZ24" s="125">
        <f>IF('KWh (Monthly) ENTRY NLI '!BZ$5=0,0,BY24+'KWh (Monthly) ENTRY NLI '!BZ24)</f>
        <v>0</v>
      </c>
      <c r="CA24" s="125">
        <f>IF('KWh (Monthly) ENTRY NLI '!CA$5=0,0,BZ24+'KWh (Monthly) ENTRY NLI '!CA24)</f>
        <v>0</v>
      </c>
      <c r="CB24" s="125">
        <f>IF('KWh (Monthly) ENTRY NLI '!CB$5=0,0,CA24+'KWh (Monthly) ENTRY NLI '!CB24)</f>
        <v>0</v>
      </c>
      <c r="CC24" s="125">
        <f>IF('KWh (Monthly) ENTRY NLI '!CC$5=0,0,CB24+'KWh (Monthly) ENTRY NLI '!CC24)</f>
        <v>0</v>
      </c>
      <c r="CD24" s="125">
        <f>IF('KWh (Monthly) ENTRY NLI '!CD$5=0,0,CC24+'KWh (Monthly) ENTRY NLI '!CD24)</f>
        <v>0</v>
      </c>
      <c r="CE24" s="125">
        <f>IF('KWh (Monthly) ENTRY NLI '!CE$5=0,0,CD24+'KWh (Monthly) ENTRY NLI '!CE24)</f>
        <v>0</v>
      </c>
      <c r="CF24" s="125">
        <f>IF('KWh (Monthly) ENTRY NLI '!CF$5=0,0,CE24+'KWh (Monthly) ENTRY NLI '!CF24)</f>
        <v>0</v>
      </c>
      <c r="CG24" s="125">
        <f>IF('KWh (Monthly) ENTRY NLI '!CG$5=0,0,CF24+'KWh (Monthly) ENTRY NLI '!CG24)</f>
        <v>0</v>
      </c>
      <c r="CH24" s="125">
        <f>IF('KWh (Monthly) ENTRY NLI '!CH$5=0,0,CG24+'KWh (Monthly) ENTRY NLI '!CH24)</f>
        <v>0</v>
      </c>
      <c r="CI24" s="125">
        <f>IF('KWh (Monthly) ENTRY NLI '!CI$5=0,0,CH24+'KWh (Monthly) ENTRY NLI '!CI24)</f>
        <v>0</v>
      </c>
      <c r="CJ24" s="125">
        <f>IF('KWh (Monthly) ENTRY NLI '!CJ$5=0,0,CI24+'KWh (Monthly) ENTRY NLI '!CJ24)</f>
        <v>0</v>
      </c>
    </row>
    <row r="25" spans="1:88" x14ac:dyDescent="0.35">
      <c r="A25" s="301"/>
      <c r="B25" s="47" t="s">
        <v>2</v>
      </c>
      <c r="C25" s="73">
        <f>IF('KWh (Monthly) ENTRY NLI '!C$5=0,0,'KWh (Monthly) ENTRY NLI '!C25)</f>
        <v>0</v>
      </c>
      <c r="D25" s="73">
        <f>IF('KWh (Monthly) ENTRY NLI '!D$5=0,0,C25+'KWh (Monthly) ENTRY NLI '!D25)</f>
        <v>0</v>
      </c>
      <c r="E25" s="73">
        <f>IF('KWh (Monthly) ENTRY NLI '!E$5=0,0,D25+'KWh (Monthly) ENTRY NLI '!E25)</f>
        <v>0</v>
      </c>
      <c r="F25" s="73">
        <f>IF('KWh (Monthly) ENTRY NLI '!F$5=0,0,E25+'KWh (Monthly) ENTRY NLI '!F25)</f>
        <v>0</v>
      </c>
      <c r="G25" s="73">
        <f>IF('KWh (Monthly) ENTRY NLI '!G$5=0,0,F25+'KWh (Monthly) ENTRY NLI '!G25)</f>
        <v>0</v>
      </c>
      <c r="H25" s="73">
        <f>IF('KWh (Monthly) ENTRY NLI '!H$5=0,0,G25+'KWh (Monthly) ENTRY NLI '!H25)</f>
        <v>0</v>
      </c>
      <c r="I25" s="73">
        <f>IF('KWh (Monthly) ENTRY NLI '!I$5=0,0,H25+'KWh (Monthly) ENTRY NLI '!I25)</f>
        <v>0</v>
      </c>
      <c r="J25" s="73">
        <f>IF('KWh (Monthly) ENTRY NLI '!J$5=0,0,I25+'KWh (Monthly) ENTRY NLI '!J25)</f>
        <v>0</v>
      </c>
      <c r="K25" s="73">
        <f>IF('KWh (Monthly) ENTRY NLI '!K$5=0,0,J25+'KWh (Monthly) ENTRY NLI '!K25)</f>
        <v>0</v>
      </c>
      <c r="L25" s="73">
        <f>IF('KWh (Monthly) ENTRY NLI '!L$5=0,0,K25+'KWh (Monthly) ENTRY NLI '!L25)</f>
        <v>0</v>
      </c>
      <c r="M25" s="73">
        <f>IF('KWh (Monthly) ENTRY NLI '!M$5=0,0,L25+'KWh (Monthly) ENTRY NLI '!M25)</f>
        <v>0</v>
      </c>
      <c r="N25" s="73">
        <f>IF('KWh (Monthly) ENTRY NLI '!N$5=0,0,M25+'KWh (Monthly) ENTRY NLI '!N25)</f>
        <v>0</v>
      </c>
      <c r="O25" s="73">
        <f>IF('KWh (Monthly) ENTRY NLI '!O$5=0,0,N25+'KWh (Monthly) ENTRY NLI '!O25)</f>
        <v>0</v>
      </c>
      <c r="P25" s="73">
        <f>IF('KWh (Monthly) ENTRY NLI '!P$5=0,0,O25+'KWh (Monthly) ENTRY NLI '!P25)</f>
        <v>0</v>
      </c>
      <c r="Q25" s="73">
        <f>IF('KWh (Monthly) ENTRY NLI '!Q$5=0,0,P25+'KWh (Monthly) ENTRY NLI '!Q25)</f>
        <v>0</v>
      </c>
      <c r="R25" s="73">
        <f>IF('KWh (Monthly) ENTRY NLI '!R$5=0,0,Q25+'KWh (Monthly) ENTRY NLI '!R25)</f>
        <v>0</v>
      </c>
      <c r="S25" s="73">
        <f>IF('KWh (Monthly) ENTRY NLI '!S$5=0,0,R25+'KWh (Monthly) ENTRY NLI '!S25)</f>
        <v>0</v>
      </c>
      <c r="T25" s="73">
        <f>IF('KWh (Monthly) ENTRY NLI '!T$5=0,0,S25+'KWh (Monthly) ENTRY NLI '!T25)</f>
        <v>0</v>
      </c>
      <c r="U25" s="73">
        <f>IF('KWh (Monthly) ENTRY NLI '!U$5=0,0,T25+'KWh (Monthly) ENTRY NLI '!U25)</f>
        <v>0</v>
      </c>
      <c r="V25" s="73">
        <f>IF('KWh (Monthly) ENTRY NLI '!V$5=0,0,U25+'KWh (Monthly) ENTRY NLI '!V25)</f>
        <v>0</v>
      </c>
      <c r="W25" s="73">
        <f>IF('KWh (Monthly) ENTRY NLI '!W$5=0,0,V25+'KWh (Monthly) ENTRY NLI '!W25)</f>
        <v>0</v>
      </c>
      <c r="X25" s="73">
        <f>IF('KWh (Monthly) ENTRY NLI '!X$5=0,0,W25+'KWh (Monthly) ENTRY NLI '!X25)</f>
        <v>0</v>
      </c>
      <c r="Y25" s="73">
        <f>IF('KWh (Monthly) ENTRY NLI '!Y$5=0,0,X25+'KWh (Monthly) ENTRY NLI '!Y25)</f>
        <v>0</v>
      </c>
      <c r="Z25" s="73">
        <f>IF('KWh (Monthly) ENTRY NLI '!Z$5=0,0,Y25+'KWh (Monthly) ENTRY NLI '!Z25)</f>
        <v>0</v>
      </c>
      <c r="AA25" s="73">
        <f>IF('KWh (Monthly) ENTRY NLI '!AA$5=0,0,Z25+'KWh (Monthly) ENTRY NLI '!AA25)</f>
        <v>0</v>
      </c>
      <c r="AB25" s="73">
        <f>IF('KWh (Monthly) ENTRY NLI '!AB$5=0,0,AA25+'KWh (Monthly) ENTRY NLI '!AB25)</f>
        <v>0</v>
      </c>
      <c r="AC25" s="73">
        <f>IF('KWh (Monthly) ENTRY NLI '!AC$5=0,0,AB25+'KWh (Monthly) ENTRY NLI '!AC25)</f>
        <v>0</v>
      </c>
      <c r="AD25" s="73">
        <f>IF('KWh (Monthly) ENTRY NLI '!AD$5=0,0,AC25+'KWh (Monthly) ENTRY NLI '!AD25)</f>
        <v>0</v>
      </c>
      <c r="AE25" s="73">
        <f>IF('KWh (Monthly) ENTRY NLI '!AE$5=0,0,AD25+'KWh (Monthly) ENTRY NLI '!AE25)</f>
        <v>0</v>
      </c>
      <c r="AF25" s="73">
        <f>IF('KWh (Monthly) ENTRY NLI '!AF$5=0,0,AE25+'KWh (Monthly) ENTRY NLI '!AF25)</f>
        <v>0</v>
      </c>
      <c r="AG25" s="73">
        <f>IF('KWh (Monthly) ENTRY NLI '!AG$5=0,0,AF25+'KWh (Monthly) ENTRY NLI '!AG25)</f>
        <v>0</v>
      </c>
      <c r="AH25" s="73">
        <f>IF('KWh (Monthly) ENTRY NLI '!AH$5=0,0,AG25+'KWh (Monthly) ENTRY NLI '!AH25)</f>
        <v>0</v>
      </c>
      <c r="AI25" s="73">
        <f>IF('KWh (Monthly) ENTRY NLI '!AI$5=0,0,AH25+'KWh (Monthly) ENTRY NLI '!AI25)</f>
        <v>0</v>
      </c>
      <c r="AJ25" s="73">
        <f>IF('KWh (Monthly) ENTRY NLI '!AJ$5=0,0,AI25+'KWh (Monthly) ENTRY NLI '!AJ25)</f>
        <v>0</v>
      </c>
      <c r="AK25" s="73">
        <f>IF('KWh (Monthly) ENTRY NLI '!AK$5=0,0,AJ25+'KWh (Monthly) ENTRY NLI '!AK25)</f>
        <v>0</v>
      </c>
      <c r="AL25" s="73">
        <f>IF('KWh (Monthly) ENTRY NLI '!AL$5=0,0,AK25+'KWh (Monthly) ENTRY NLI '!AL25)</f>
        <v>0</v>
      </c>
      <c r="AM25" s="73">
        <f>IF('KWh (Monthly) ENTRY NLI '!AM$5=0,0,AL25+'KWh (Monthly) ENTRY NLI '!AM25)</f>
        <v>0</v>
      </c>
      <c r="AN25" s="73">
        <f>IF('KWh (Monthly) ENTRY NLI '!AN$5=0,0,AM25+'KWh (Monthly) ENTRY NLI '!AN25)</f>
        <v>0</v>
      </c>
      <c r="AO25" s="125">
        <f>IF('KWh (Monthly) ENTRY NLI '!AO$5=0,0,AN25+'KWh (Monthly) ENTRY NLI '!AO25)</f>
        <v>0</v>
      </c>
      <c r="AP25" s="125">
        <f>IF('KWh (Monthly) ENTRY NLI '!AP$5=0,0,AO25+'KWh (Monthly) ENTRY NLI '!AP25)</f>
        <v>0</v>
      </c>
      <c r="AQ25" s="125">
        <f>IF('KWh (Monthly) ENTRY NLI '!AQ$5=0,0,AP25+'KWh (Monthly) ENTRY NLI '!AQ25)</f>
        <v>0</v>
      </c>
      <c r="AR25" s="125">
        <f>IF('KWh (Monthly) ENTRY NLI '!AR$5=0,0,AQ25+'KWh (Monthly) ENTRY NLI '!AR25)</f>
        <v>0</v>
      </c>
      <c r="AS25" s="125">
        <f>IF('KWh (Monthly) ENTRY NLI '!AS$5=0,0,AR25+'KWh (Monthly) ENTRY NLI '!AS25)</f>
        <v>0</v>
      </c>
      <c r="AT25" s="125">
        <f>IF('KWh (Monthly) ENTRY NLI '!AT$5=0,0,AS25+'KWh (Monthly) ENTRY NLI '!AT25)</f>
        <v>0</v>
      </c>
      <c r="AU25" s="125">
        <f>IF('KWh (Monthly) ENTRY NLI '!AU$5=0,0,AT25+'KWh (Monthly) ENTRY NLI '!AU25)</f>
        <v>0</v>
      </c>
      <c r="AV25" s="125">
        <f>IF('KWh (Monthly) ENTRY NLI '!AV$5=0,0,AU25+'KWh (Monthly) ENTRY NLI '!AV25)</f>
        <v>0</v>
      </c>
      <c r="AW25" s="125">
        <f>IF('KWh (Monthly) ENTRY NLI '!AW$5=0,0,AV25+'KWh (Monthly) ENTRY NLI '!AW25)</f>
        <v>0</v>
      </c>
      <c r="AX25" s="125">
        <f>IF('KWh (Monthly) ENTRY NLI '!AX$5=0,0,AW25+'KWh (Monthly) ENTRY NLI '!AX25)</f>
        <v>0</v>
      </c>
      <c r="AY25" s="125">
        <f>IF('KWh (Monthly) ENTRY NLI '!AY$5=0,0,AX25+'KWh (Monthly) ENTRY NLI '!AY25)</f>
        <v>0</v>
      </c>
      <c r="AZ25" s="125">
        <f>IF('KWh (Monthly) ENTRY NLI '!AZ$5=0,0,AY25+'KWh (Monthly) ENTRY NLI '!AZ25)</f>
        <v>0</v>
      </c>
      <c r="BA25" s="125">
        <f>IF('KWh (Monthly) ENTRY NLI '!BA$5=0,0,AZ25+'KWh (Monthly) ENTRY NLI '!BA25)</f>
        <v>0</v>
      </c>
      <c r="BB25" s="125">
        <f>BA25+'KWh (Monthly) ENTRY NLI '!BB25</f>
        <v>0</v>
      </c>
      <c r="BC25" s="137">
        <f>BB25+'KWh (Monthly) ENTRY NLI '!BC25</f>
        <v>0</v>
      </c>
      <c r="BD25" s="125">
        <f>IF('KWh (Monthly) ENTRY NLI '!BD$5=0,0,BC25+'KWh (Monthly) ENTRY NLI '!BD25)</f>
        <v>0</v>
      </c>
      <c r="BE25" s="125">
        <f>BD25+'KWh (Monthly) ENTRY NLI '!BE25</f>
        <v>0</v>
      </c>
      <c r="BF25" s="125">
        <f>IF('KWh (Monthly) ENTRY NLI '!BF$5=0,0,BE25+'KWh (Monthly) ENTRY NLI '!BF25)</f>
        <v>0</v>
      </c>
      <c r="BG25" s="125">
        <f>IF('KWh (Monthly) ENTRY NLI '!BG$5=0,0,BF25+'KWh (Monthly) ENTRY NLI '!BG25)</f>
        <v>0</v>
      </c>
      <c r="BH25" s="125">
        <f>IF('KWh (Monthly) ENTRY NLI '!BH$5=0,0,BG25+'KWh (Monthly) ENTRY NLI '!BH25)</f>
        <v>0</v>
      </c>
      <c r="BI25" s="125">
        <f>IF('KWh (Monthly) ENTRY NLI '!BI$5=0,0,BH25+'KWh (Monthly) ENTRY NLI '!BI25)</f>
        <v>0</v>
      </c>
      <c r="BJ25" s="125">
        <f>IF('KWh (Monthly) ENTRY NLI '!BJ$5=0,0,BI25+'KWh (Monthly) ENTRY NLI '!BJ25)</f>
        <v>0</v>
      </c>
      <c r="BK25" s="125">
        <f>IF('KWh (Monthly) ENTRY NLI '!BK$5=0,0,BJ25+'KWh (Monthly) ENTRY NLI '!BK25)</f>
        <v>0</v>
      </c>
      <c r="BL25" s="125">
        <f>IF('KWh (Monthly) ENTRY NLI '!BL$5=0,0,BK25+'KWh (Monthly) ENTRY NLI '!BL25)</f>
        <v>0</v>
      </c>
      <c r="BM25" s="125">
        <f>IF('KWh (Monthly) ENTRY NLI '!BM$5=0,0,BL25+'KWh (Monthly) ENTRY NLI '!BM25)</f>
        <v>0</v>
      </c>
      <c r="BN25" s="125">
        <f>IF('KWh (Monthly) ENTRY NLI '!BN$5=0,0,BM25+'KWh (Monthly) ENTRY NLI '!BN25)</f>
        <v>0</v>
      </c>
      <c r="BO25" s="125">
        <f>IF('KWh (Monthly) ENTRY NLI '!BO$5=0,0,BN25+'KWh (Monthly) ENTRY NLI '!BO25)</f>
        <v>0</v>
      </c>
      <c r="BP25" s="125">
        <f>IF('KWh (Monthly) ENTRY NLI '!BP$5=0,0,BO25+'KWh (Monthly) ENTRY NLI '!BP25)</f>
        <v>0</v>
      </c>
      <c r="BQ25" s="137">
        <f>IF('KWh (Monthly) ENTRY NLI '!BQ$5=0,0,BP25+'KWh (Monthly) ENTRY NLI '!BQ25)</f>
        <v>0</v>
      </c>
      <c r="BR25" s="125">
        <f>IF('KWh (Monthly) ENTRY NLI '!BR$5=0,0,BQ25+'KWh (Monthly) ENTRY NLI '!BR25)</f>
        <v>0</v>
      </c>
      <c r="BS25" s="137">
        <f>IF('KWh (Monthly) ENTRY NLI '!BS$5=0,0,BR25+'KWh (Monthly) ENTRY NLI '!BS25)</f>
        <v>0</v>
      </c>
      <c r="BT25" s="125">
        <f>IF('KWh (Monthly) ENTRY NLI '!BT$5=0,0,BS25+'KWh (Monthly) ENTRY NLI '!BT25)</f>
        <v>0</v>
      </c>
      <c r="BU25" s="125">
        <f>IF('KWh (Monthly) ENTRY NLI '!BU$5=0,0,BT25+'KWh (Monthly) ENTRY NLI '!BU25)</f>
        <v>0</v>
      </c>
      <c r="BV25" s="125">
        <f>IF('KWh (Monthly) ENTRY NLI '!BV$5=0,0,BU25+'KWh (Monthly) ENTRY NLI '!BV25)</f>
        <v>0</v>
      </c>
      <c r="BW25" s="125">
        <f>IF('KWh (Monthly) ENTRY NLI '!BW$5=0,0,BV25+'KWh (Monthly) ENTRY NLI '!BW25)</f>
        <v>0</v>
      </c>
      <c r="BX25" s="125">
        <f>IF('KWh (Monthly) ENTRY NLI '!BX$5=0,0,BW25+'KWh (Monthly) ENTRY NLI '!BX25)</f>
        <v>0</v>
      </c>
      <c r="BY25" s="125">
        <f>IF('KWh (Monthly) ENTRY NLI '!BY$5=0,0,BX25+'KWh (Monthly) ENTRY NLI '!BY25)</f>
        <v>0</v>
      </c>
      <c r="BZ25" s="125">
        <f>IF('KWh (Monthly) ENTRY NLI '!BZ$5=0,0,BY25+'KWh (Monthly) ENTRY NLI '!BZ25)</f>
        <v>0</v>
      </c>
      <c r="CA25" s="125">
        <f>IF('KWh (Monthly) ENTRY NLI '!CA$5=0,0,BZ25+'KWh (Monthly) ENTRY NLI '!CA25)</f>
        <v>0</v>
      </c>
      <c r="CB25" s="125">
        <f>IF('KWh (Monthly) ENTRY NLI '!CB$5=0,0,CA25+'KWh (Monthly) ENTRY NLI '!CB25)</f>
        <v>0</v>
      </c>
      <c r="CC25" s="125">
        <f>IF('KWh (Monthly) ENTRY NLI '!CC$5=0,0,CB25+'KWh (Monthly) ENTRY NLI '!CC25)</f>
        <v>0</v>
      </c>
      <c r="CD25" s="125">
        <f>IF('KWh (Monthly) ENTRY NLI '!CD$5=0,0,CC25+'KWh (Monthly) ENTRY NLI '!CD25)</f>
        <v>0</v>
      </c>
      <c r="CE25" s="125">
        <f>IF('KWh (Monthly) ENTRY NLI '!CE$5=0,0,CD25+'KWh (Monthly) ENTRY NLI '!CE25)</f>
        <v>0</v>
      </c>
      <c r="CF25" s="125">
        <f>IF('KWh (Monthly) ENTRY NLI '!CF$5=0,0,CE25+'KWh (Monthly) ENTRY NLI '!CF25)</f>
        <v>0</v>
      </c>
      <c r="CG25" s="125">
        <f>IF('KWh (Monthly) ENTRY NLI '!CG$5=0,0,CF25+'KWh (Monthly) ENTRY NLI '!CG25)</f>
        <v>0</v>
      </c>
      <c r="CH25" s="125">
        <f>IF('KWh (Monthly) ENTRY NLI '!CH$5=0,0,CG25+'KWh (Monthly) ENTRY NLI '!CH25)</f>
        <v>0</v>
      </c>
      <c r="CI25" s="125">
        <f>IF('KWh (Monthly) ENTRY NLI '!CI$5=0,0,CH25+'KWh (Monthly) ENTRY NLI '!CI25)</f>
        <v>0</v>
      </c>
      <c r="CJ25" s="125">
        <f>IF('KWh (Monthly) ENTRY NLI '!CJ$5=0,0,CI25+'KWh (Monthly) ENTRY NLI '!CJ25)</f>
        <v>0</v>
      </c>
    </row>
    <row r="26" spans="1:88" x14ac:dyDescent="0.35">
      <c r="A26" s="301"/>
      <c r="B26" s="47" t="s">
        <v>3</v>
      </c>
      <c r="C26" s="73">
        <f>IF('KWh (Monthly) ENTRY NLI '!C$5=0,0,'KWh (Monthly) ENTRY NLI '!C26)</f>
        <v>0</v>
      </c>
      <c r="D26" s="73">
        <f>IF('KWh (Monthly) ENTRY NLI '!D$5=0,0,C26+'KWh (Monthly) ENTRY NLI '!D26)</f>
        <v>0</v>
      </c>
      <c r="E26" s="73">
        <f>IF('KWh (Monthly) ENTRY NLI '!E$5=0,0,D26+'KWh (Monthly) ENTRY NLI '!E26)</f>
        <v>0</v>
      </c>
      <c r="F26" s="73">
        <f>IF('KWh (Monthly) ENTRY NLI '!F$5=0,0,E26+'KWh (Monthly) ENTRY NLI '!F26)</f>
        <v>0</v>
      </c>
      <c r="G26" s="73">
        <f>IF('KWh (Monthly) ENTRY NLI '!G$5=0,0,F26+'KWh (Monthly) ENTRY NLI '!G26)</f>
        <v>0</v>
      </c>
      <c r="H26" s="73">
        <f>IF('KWh (Monthly) ENTRY NLI '!H$5=0,0,G26+'KWh (Monthly) ENTRY NLI '!H26)</f>
        <v>0</v>
      </c>
      <c r="I26" s="73">
        <f>IF('KWh (Monthly) ENTRY NLI '!I$5=0,0,H26+'KWh (Monthly) ENTRY NLI '!I26)</f>
        <v>0</v>
      </c>
      <c r="J26" s="73">
        <f>IF('KWh (Monthly) ENTRY NLI '!J$5=0,0,I26+'KWh (Monthly) ENTRY NLI '!J26)</f>
        <v>0</v>
      </c>
      <c r="K26" s="73">
        <f>IF('KWh (Monthly) ENTRY NLI '!K$5=0,0,J26+'KWh (Monthly) ENTRY NLI '!K26)</f>
        <v>0</v>
      </c>
      <c r="L26" s="73">
        <f>IF('KWh (Monthly) ENTRY NLI '!L$5=0,0,K26+'KWh (Monthly) ENTRY NLI '!L26)</f>
        <v>0</v>
      </c>
      <c r="M26" s="73">
        <f>IF('KWh (Monthly) ENTRY NLI '!M$5=0,0,L26+'KWh (Monthly) ENTRY NLI '!M26)</f>
        <v>0</v>
      </c>
      <c r="N26" s="73">
        <f>IF('KWh (Monthly) ENTRY NLI '!N$5=0,0,M26+'KWh (Monthly) ENTRY NLI '!N26)</f>
        <v>0</v>
      </c>
      <c r="O26" s="73">
        <f>IF('KWh (Monthly) ENTRY NLI '!O$5=0,0,N26+'KWh (Monthly) ENTRY NLI '!O26)</f>
        <v>0</v>
      </c>
      <c r="P26" s="73">
        <f>IF('KWh (Monthly) ENTRY NLI '!P$5=0,0,O26+'KWh (Monthly) ENTRY NLI '!P26)</f>
        <v>0</v>
      </c>
      <c r="Q26" s="73">
        <f>IF('KWh (Monthly) ENTRY NLI '!Q$5=0,0,P26+'KWh (Monthly) ENTRY NLI '!Q26)</f>
        <v>0</v>
      </c>
      <c r="R26" s="73">
        <f>IF('KWh (Monthly) ENTRY NLI '!R$5=0,0,Q26+'KWh (Monthly) ENTRY NLI '!R26)</f>
        <v>0</v>
      </c>
      <c r="S26" s="73">
        <f>IF('KWh (Monthly) ENTRY NLI '!S$5=0,0,R26+'KWh (Monthly) ENTRY NLI '!S26)</f>
        <v>0</v>
      </c>
      <c r="T26" s="73">
        <f>IF('KWh (Monthly) ENTRY NLI '!T$5=0,0,S26+'KWh (Monthly) ENTRY NLI '!T26)</f>
        <v>0</v>
      </c>
      <c r="U26" s="73">
        <f>IF('KWh (Monthly) ENTRY NLI '!U$5=0,0,T26+'KWh (Monthly) ENTRY NLI '!U26)</f>
        <v>0</v>
      </c>
      <c r="V26" s="73">
        <f>IF('KWh (Monthly) ENTRY NLI '!V$5=0,0,U26+'KWh (Monthly) ENTRY NLI '!V26)</f>
        <v>0</v>
      </c>
      <c r="W26" s="73">
        <f>IF('KWh (Monthly) ENTRY NLI '!W$5=0,0,V26+'KWh (Monthly) ENTRY NLI '!W26)</f>
        <v>0</v>
      </c>
      <c r="X26" s="73">
        <f>IF('KWh (Monthly) ENTRY NLI '!X$5=0,0,W26+'KWh (Monthly) ENTRY NLI '!X26)</f>
        <v>0</v>
      </c>
      <c r="Y26" s="73">
        <f>IF('KWh (Monthly) ENTRY NLI '!Y$5=0,0,X26+'KWh (Monthly) ENTRY NLI '!Y26)</f>
        <v>0</v>
      </c>
      <c r="Z26" s="73">
        <f>IF('KWh (Monthly) ENTRY NLI '!Z$5=0,0,Y26+'KWh (Monthly) ENTRY NLI '!Z26)</f>
        <v>0</v>
      </c>
      <c r="AA26" s="73">
        <f>IF('KWh (Monthly) ENTRY NLI '!AA$5=0,0,Z26+'KWh (Monthly) ENTRY NLI '!AA26)</f>
        <v>0</v>
      </c>
      <c r="AB26" s="73">
        <f>IF('KWh (Monthly) ENTRY NLI '!AB$5=0,0,AA26+'KWh (Monthly) ENTRY NLI '!AB26)</f>
        <v>0</v>
      </c>
      <c r="AC26" s="73">
        <f>IF('KWh (Monthly) ENTRY NLI '!AC$5=0,0,AB26+'KWh (Monthly) ENTRY NLI '!AC26)</f>
        <v>0</v>
      </c>
      <c r="AD26" s="73">
        <f>IF('KWh (Monthly) ENTRY NLI '!AD$5=0,0,AC26+'KWh (Monthly) ENTRY NLI '!AD26)</f>
        <v>0</v>
      </c>
      <c r="AE26" s="73">
        <f>IF('KWh (Monthly) ENTRY NLI '!AE$5=0,0,AD26+'KWh (Monthly) ENTRY NLI '!AE26)</f>
        <v>0</v>
      </c>
      <c r="AF26" s="73">
        <f>IF('KWh (Monthly) ENTRY NLI '!AF$5=0,0,AE26+'KWh (Monthly) ENTRY NLI '!AF26)</f>
        <v>0</v>
      </c>
      <c r="AG26" s="73">
        <f>IF('KWh (Monthly) ENTRY NLI '!AG$5=0,0,AF26+'KWh (Monthly) ENTRY NLI '!AG26)</f>
        <v>0</v>
      </c>
      <c r="AH26" s="73">
        <f>IF('KWh (Monthly) ENTRY NLI '!AH$5=0,0,AG26+'KWh (Monthly) ENTRY NLI '!AH26)</f>
        <v>0</v>
      </c>
      <c r="AI26" s="73">
        <f>IF('KWh (Monthly) ENTRY NLI '!AI$5=0,0,AH26+'KWh (Monthly) ENTRY NLI '!AI26)</f>
        <v>0</v>
      </c>
      <c r="AJ26" s="73">
        <f>IF('KWh (Monthly) ENTRY NLI '!AJ$5=0,0,AI26+'KWh (Monthly) ENTRY NLI '!AJ26)</f>
        <v>0</v>
      </c>
      <c r="AK26" s="73">
        <f>IF('KWh (Monthly) ENTRY NLI '!AK$5=0,0,AJ26+'KWh (Monthly) ENTRY NLI '!AK26)</f>
        <v>0</v>
      </c>
      <c r="AL26" s="73">
        <f>IF('KWh (Monthly) ENTRY NLI '!AL$5=0,0,AK26+'KWh (Monthly) ENTRY NLI '!AL26)</f>
        <v>0</v>
      </c>
      <c r="AM26" s="73">
        <f>IF('KWh (Monthly) ENTRY NLI '!AM$5=0,0,AL26+'KWh (Monthly) ENTRY NLI '!AM26)</f>
        <v>0</v>
      </c>
      <c r="AN26" s="73">
        <f>IF('KWh (Monthly) ENTRY NLI '!AN$5=0,0,AM26+'KWh (Monthly) ENTRY NLI '!AN26)</f>
        <v>0</v>
      </c>
      <c r="AO26" s="125">
        <f>IF('KWh (Monthly) ENTRY NLI '!AO$5=0,0,AN26+'KWh (Monthly) ENTRY NLI '!AO26)</f>
        <v>0</v>
      </c>
      <c r="AP26" s="125">
        <f>IF('KWh (Monthly) ENTRY NLI '!AP$5=0,0,AO26+'KWh (Monthly) ENTRY NLI '!AP26)</f>
        <v>0</v>
      </c>
      <c r="AQ26" s="125">
        <f>IF('KWh (Monthly) ENTRY NLI '!AQ$5=0,0,AP26+'KWh (Monthly) ENTRY NLI '!AQ26)</f>
        <v>0</v>
      </c>
      <c r="AR26" s="125">
        <f>IF('KWh (Monthly) ENTRY NLI '!AR$5=0,0,AQ26+'KWh (Monthly) ENTRY NLI '!AR26)</f>
        <v>0</v>
      </c>
      <c r="AS26" s="125">
        <f>IF('KWh (Monthly) ENTRY NLI '!AS$5=0,0,AR26+'KWh (Monthly) ENTRY NLI '!AS26)</f>
        <v>0</v>
      </c>
      <c r="AT26" s="125">
        <f>IF('KWh (Monthly) ENTRY NLI '!AT$5=0,0,AS26+'KWh (Monthly) ENTRY NLI '!AT26)</f>
        <v>0</v>
      </c>
      <c r="AU26" s="125">
        <f>IF('KWh (Monthly) ENTRY NLI '!AU$5=0,0,AT26+'KWh (Monthly) ENTRY NLI '!AU26)</f>
        <v>0</v>
      </c>
      <c r="AV26" s="125">
        <f>IF('KWh (Monthly) ENTRY NLI '!AV$5=0,0,AU26+'KWh (Monthly) ENTRY NLI '!AV26)</f>
        <v>0</v>
      </c>
      <c r="AW26" s="125">
        <f>IF('KWh (Monthly) ENTRY NLI '!AW$5=0,0,AV26+'KWh (Monthly) ENTRY NLI '!AW26)</f>
        <v>0</v>
      </c>
      <c r="AX26" s="125">
        <f>IF('KWh (Monthly) ENTRY NLI '!AX$5=0,0,AW26+'KWh (Monthly) ENTRY NLI '!AX26)</f>
        <v>0</v>
      </c>
      <c r="AY26" s="125">
        <f>IF('KWh (Monthly) ENTRY NLI '!AY$5=0,0,AX26+'KWh (Monthly) ENTRY NLI '!AY26)</f>
        <v>0</v>
      </c>
      <c r="AZ26" s="125">
        <f>IF('KWh (Monthly) ENTRY NLI '!AZ$5=0,0,AY26+'KWh (Monthly) ENTRY NLI '!AZ26)</f>
        <v>0</v>
      </c>
      <c r="BA26" s="125">
        <f>IF('KWh (Monthly) ENTRY NLI '!BA$5=0,0,AZ26+'KWh (Monthly) ENTRY NLI '!BA26)</f>
        <v>0</v>
      </c>
      <c r="BB26" s="125">
        <f>BA26+'KWh (Monthly) ENTRY NLI '!BB26</f>
        <v>0</v>
      </c>
      <c r="BC26" s="137">
        <f>BB26+'KWh (Monthly) ENTRY NLI '!BC26</f>
        <v>0</v>
      </c>
      <c r="BD26" s="125">
        <f>IF('KWh (Monthly) ENTRY NLI '!BD$5=0,0,BC26+'KWh (Monthly) ENTRY NLI '!BD26)</f>
        <v>0</v>
      </c>
      <c r="BE26" s="125">
        <f>BD26+'KWh (Monthly) ENTRY NLI '!BE26</f>
        <v>0</v>
      </c>
      <c r="BF26" s="125">
        <f>IF('KWh (Monthly) ENTRY NLI '!BF$5=0,0,BE26+'KWh (Monthly) ENTRY NLI '!BF26)</f>
        <v>0</v>
      </c>
      <c r="BG26" s="125">
        <f>IF('KWh (Monthly) ENTRY NLI '!BG$5=0,0,BF26+'KWh (Monthly) ENTRY NLI '!BG26)</f>
        <v>0</v>
      </c>
      <c r="BH26" s="125">
        <f>IF('KWh (Monthly) ENTRY NLI '!BH$5=0,0,BG26+'KWh (Monthly) ENTRY NLI '!BH26)</f>
        <v>0</v>
      </c>
      <c r="BI26" s="125">
        <f>IF('KWh (Monthly) ENTRY NLI '!BI$5=0,0,BH26+'KWh (Monthly) ENTRY NLI '!BI26)</f>
        <v>0</v>
      </c>
      <c r="BJ26" s="125">
        <f>IF('KWh (Monthly) ENTRY NLI '!BJ$5=0,0,BI26+'KWh (Monthly) ENTRY NLI '!BJ26)</f>
        <v>0</v>
      </c>
      <c r="BK26" s="125">
        <f>IF('KWh (Monthly) ENTRY NLI '!BK$5=0,0,BJ26+'KWh (Monthly) ENTRY NLI '!BK26)</f>
        <v>0</v>
      </c>
      <c r="BL26" s="125">
        <f>IF('KWh (Monthly) ENTRY NLI '!BL$5=0,0,BK26+'KWh (Monthly) ENTRY NLI '!BL26)</f>
        <v>0</v>
      </c>
      <c r="BM26" s="125">
        <f>IF('KWh (Monthly) ENTRY NLI '!BM$5=0,0,BL26+'KWh (Monthly) ENTRY NLI '!BM26)</f>
        <v>0</v>
      </c>
      <c r="BN26" s="125">
        <f>IF('KWh (Monthly) ENTRY NLI '!BN$5=0,0,BM26+'KWh (Monthly) ENTRY NLI '!BN26)</f>
        <v>0</v>
      </c>
      <c r="BO26" s="125">
        <f>IF('KWh (Monthly) ENTRY NLI '!BO$5=0,0,BN26+'KWh (Monthly) ENTRY NLI '!BO26)</f>
        <v>0</v>
      </c>
      <c r="BP26" s="125">
        <f>IF('KWh (Monthly) ENTRY NLI '!BP$5=0,0,BO26+'KWh (Monthly) ENTRY NLI '!BP26)</f>
        <v>0</v>
      </c>
      <c r="BQ26" s="137">
        <f>IF('KWh (Monthly) ENTRY NLI '!BQ$5=0,0,BP26+'KWh (Monthly) ENTRY NLI '!BQ26)</f>
        <v>0</v>
      </c>
      <c r="BR26" s="125">
        <f>IF('KWh (Monthly) ENTRY NLI '!BR$5=0,0,BQ26+'KWh (Monthly) ENTRY NLI '!BR26)</f>
        <v>0</v>
      </c>
      <c r="BS26" s="137">
        <f>IF('KWh (Monthly) ENTRY NLI '!BS$5=0,0,BR26+'KWh (Monthly) ENTRY NLI '!BS26)</f>
        <v>0</v>
      </c>
      <c r="BT26" s="125">
        <f>IF('KWh (Monthly) ENTRY NLI '!BT$5=0,0,BS26+'KWh (Monthly) ENTRY NLI '!BT26)</f>
        <v>0</v>
      </c>
      <c r="BU26" s="125">
        <f>IF('KWh (Monthly) ENTRY NLI '!BU$5=0,0,BT26+'KWh (Monthly) ENTRY NLI '!BU26)</f>
        <v>0</v>
      </c>
      <c r="BV26" s="125">
        <f>IF('KWh (Monthly) ENTRY NLI '!BV$5=0,0,BU26+'KWh (Monthly) ENTRY NLI '!BV26)</f>
        <v>0</v>
      </c>
      <c r="BW26" s="125">
        <f>IF('KWh (Monthly) ENTRY NLI '!BW$5=0,0,BV26+'KWh (Monthly) ENTRY NLI '!BW26)</f>
        <v>0</v>
      </c>
      <c r="BX26" s="125">
        <f>IF('KWh (Monthly) ENTRY NLI '!BX$5=0,0,BW26+'KWh (Monthly) ENTRY NLI '!BX26)</f>
        <v>0</v>
      </c>
      <c r="BY26" s="125">
        <f>IF('KWh (Monthly) ENTRY NLI '!BY$5=0,0,BX26+'KWh (Monthly) ENTRY NLI '!BY26)</f>
        <v>0</v>
      </c>
      <c r="BZ26" s="125">
        <f>IF('KWh (Monthly) ENTRY NLI '!BZ$5=0,0,BY26+'KWh (Monthly) ENTRY NLI '!BZ26)</f>
        <v>0</v>
      </c>
      <c r="CA26" s="125">
        <f>IF('KWh (Monthly) ENTRY NLI '!CA$5=0,0,BZ26+'KWh (Monthly) ENTRY NLI '!CA26)</f>
        <v>0</v>
      </c>
      <c r="CB26" s="125">
        <f>IF('KWh (Monthly) ENTRY NLI '!CB$5=0,0,CA26+'KWh (Monthly) ENTRY NLI '!CB26)</f>
        <v>0</v>
      </c>
      <c r="CC26" s="125">
        <f>IF('KWh (Monthly) ENTRY NLI '!CC$5=0,0,CB26+'KWh (Monthly) ENTRY NLI '!CC26)</f>
        <v>0</v>
      </c>
      <c r="CD26" s="125">
        <f>IF('KWh (Monthly) ENTRY NLI '!CD$5=0,0,CC26+'KWh (Monthly) ENTRY NLI '!CD26)</f>
        <v>0</v>
      </c>
      <c r="CE26" s="125">
        <f>IF('KWh (Monthly) ENTRY NLI '!CE$5=0,0,CD26+'KWh (Monthly) ENTRY NLI '!CE26)</f>
        <v>0</v>
      </c>
      <c r="CF26" s="125">
        <f>IF('KWh (Monthly) ENTRY NLI '!CF$5=0,0,CE26+'KWh (Monthly) ENTRY NLI '!CF26)</f>
        <v>0</v>
      </c>
      <c r="CG26" s="125">
        <f>IF('KWh (Monthly) ENTRY NLI '!CG$5=0,0,CF26+'KWh (Monthly) ENTRY NLI '!CG26)</f>
        <v>0</v>
      </c>
      <c r="CH26" s="125">
        <f>IF('KWh (Monthly) ENTRY NLI '!CH$5=0,0,CG26+'KWh (Monthly) ENTRY NLI '!CH26)</f>
        <v>0</v>
      </c>
      <c r="CI26" s="125">
        <f>IF('KWh (Monthly) ENTRY NLI '!CI$5=0,0,CH26+'KWh (Monthly) ENTRY NLI '!CI26)</f>
        <v>0</v>
      </c>
      <c r="CJ26" s="125">
        <f>IF('KWh (Monthly) ENTRY NLI '!CJ$5=0,0,CI26+'KWh (Monthly) ENTRY NLI '!CJ26)</f>
        <v>0</v>
      </c>
    </row>
    <row r="27" spans="1:88" x14ac:dyDescent="0.35">
      <c r="A27" s="301"/>
      <c r="B27" s="47" t="s">
        <v>13</v>
      </c>
      <c r="C27" s="73">
        <f>IF('KWh (Monthly) ENTRY NLI '!C$5=0,0,'KWh (Monthly) ENTRY NLI '!C27)</f>
        <v>0</v>
      </c>
      <c r="D27" s="73">
        <f>IF('KWh (Monthly) ENTRY NLI '!D$5=0,0,C27+'KWh (Monthly) ENTRY NLI '!D27)</f>
        <v>0</v>
      </c>
      <c r="E27" s="73">
        <f>IF('KWh (Monthly) ENTRY NLI '!E$5=0,0,D27+'KWh (Monthly) ENTRY NLI '!E27)</f>
        <v>0</v>
      </c>
      <c r="F27" s="73">
        <f>IF('KWh (Monthly) ENTRY NLI '!F$5=0,0,E27+'KWh (Monthly) ENTRY NLI '!F27)</f>
        <v>0</v>
      </c>
      <c r="G27" s="73">
        <f>IF('KWh (Monthly) ENTRY NLI '!G$5=0,0,F27+'KWh (Monthly) ENTRY NLI '!G27)</f>
        <v>0</v>
      </c>
      <c r="H27" s="73">
        <f>IF('KWh (Monthly) ENTRY NLI '!H$5=0,0,G27+'KWh (Monthly) ENTRY NLI '!H27)</f>
        <v>0</v>
      </c>
      <c r="I27" s="73">
        <f>IF('KWh (Monthly) ENTRY NLI '!I$5=0,0,H27+'KWh (Monthly) ENTRY NLI '!I27)</f>
        <v>0</v>
      </c>
      <c r="J27" s="73">
        <f>IF('KWh (Monthly) ENTRY NLI '!J$5=0,0,I27+'KWh (Monthly) ENTRY NLI '!J27)</f>
        <v>0</v>
      </c>
      <c r="K27" s="73">
        <f>IF('KWh (Monthly) ENTRY NLI '!K$5=0,0,J27+'KWh (Monthly) ENTRY NLI '!K27)</f>
        <v>0</v>
      </c>
      <c r="L27" s="73">
        <f>IF('KWh (Monthly) ENTRY NLI '!L$5=0,0,K27+'KWh (Monthly) ENTRY NLI '!L27)</f>
        <v>0</v>
      </c>
      <c r="M27" s="73">
        <f>IF('KWh (Monthly) ENTRY NLI '!M$5=0,0,L27+'KWh (Monthly) ENTRY NLI '!M27)</f>
        <v>0</v>
      </c>
      <c r="N27" s="73">
        <f>IF('KWh (Monthly) ENTRY NLI '!N$5=0,0,M27+'KWh (Monthly) ENTRY NLI '!N27)</f>
        <v>0</v>
      </c>
      <c r="O27" s="73">
        <f>IF('KWh (Monthly) ENTRY NLI '!O$5=0,0,N27+'KWh (Monthly) ENTRY NLI '!O27)</f>
        <v>0</v>
      </c>
      <c r="P27" s="73">
        <f>IF('KWh (Monthly) ENTRY NLI '!P$5=0,0,O27+'KWh (Monthly) ENTRY NLI '!P27)</f>
        <v>0</v>
      </c>
      <c r="Q27" s="73">
        <f>IF('KWh (Monthly) ENTRY NLI '!Q$5=0,0,P27+'KWh (Monthly) ENTRY NLI '!Q27)</f>
        <v>0</v>
      </c>
      <c r="R27" s="73">
        <f>IF('KWh (Monthly) ENTRY NLI '!R$5=0,0,Q27+'KWh (Monthly) ENTRY NLI '!R27)</f>
        <v>0</v>
      </c>
      <c r="S27" s="73">
        <f>IF('KWh (Monthly) ENTRY NLI '!S$5=0,0,R27+'KWh (Monthly) ENTRY NLI '!S27)</f>
        <v>0</v>
      </c>
      <c r="T27" s="73">
        <f>IF('KWh (Monthly) ENTRY NLI '!T$5=0,0,S27+'KWh (Monthly) ENTRY NLI '!T27)</f>
        <v>0</v>
      </c>
      <c r="U27" s="73">
        <f>IF('KWh (Monthly) ENTRY NLI '!U$5=0,0,T27+'KWh (Monthly) ENTRY NLI '!U27)</f>
        <v>0</v>
      </c>
      <c r="V27" s="73">
        <f>IF('KWh (Monthly) ENTRY NLI '!V$5=0,0,U27+'KWh (Monthly) ENTRY NLI '!V27)</f>
        <v>0</v>
      </c>
      <c r="W27" s="73">
        <f>IF('KWh (Monthly) ENTRY NLI '!W$5=0,0,V27+'KWh (Monthly) ENTRY NLI '!W27)</f>
        <v>0</v>
      </c>
      <c r="X27" s="73">
        <f>IF('KWh (Monthly) ENTRY NLI '!X$5=0,0,W27+'KWh (Monthly) ENTRY NLI '!X27)</f>
        <v>0</v>
      </c>
      <c r="Y27" s="73">
        <f>IF('KWh (Monthly) ENTRY NLI '!Y$5=0,0,X27+'KWh (Monthly) ENTRY NLI '!Y27)</f>
        <v>0</v>
      </c>
      <c r="Z27" s="73">
        <f>IF('KWh (Monthly) ENTRY NLI '!Z$5=0,0,Y27+'KWh (Monthly) ENTRY NLI '!Z27)</f>
        <v>0</v>
      </c>
      <c r="AA27" s="73">
        <f>IF('KWh (Monthly) ENTRY NLI '!AA$5=0,0,Z27+'KWh (Monthly) ENTRY NLI '!AA27)</f>
        <v>0</v>
      </c>
      <c r="AB27" s="73">
        <f>IF('KWh (Monthly) ENTRY NLI '!AB$5=0,0,AA27+'KWh (Monthly) ENTRY NLI '!AB27)</f>
        <v>0</v>
      </c>
      <c r="AC27" s="73">
        <f>IF('KWh (Monthly) ENTRY NLI '!AC$5=0,0,AB27+'KWh (Monthly) ENTRY NLI '!AC27)</f>
        <v>0</v>
      </c>
      <c r="AD27" s="73">
        <f>IF('KWh (Monthly) ENTRY NLI '!AD$5=0,0,AC27+'KWh (Monthly) ENTRY NLI '!AD27)</f>
        <v>0</v>
      </c>
      <c r="AE27" s="73">
        <f>IF('KWh (Monthly) ENTRY NLI '!AE$5=0,0,AD27+'KWh (Monthly) ENTRY NLI '!AE27)</f>
        <v>0</v>
      </c>
      <c r="AF27" s="73">
        <f>IF('KWh (Monthly) ENTRY NLI '!AF$5=0,0,AE27+'KWh (Monthly) ENTRY NLI '!AF27)</f>
        <v>0</v>
      </c>
      <c r="AG27" s="73">
        <f>IF('KWh (Monthly) ENTRY NLI '!AG$5=0,0,AF27+'KWh (Monthly) ENTRY NLI '!AG27)</f>
        <v>0</v>
      </c>
      <c r="AH27" s="73">
        <f>IF('KWh (Monthly) ENTRY NLI '!AH$5=0,0,AG27+'KWh (Monthly) ENTRY NLI '!AH27)</f>
        <v>0</v>
      </c>
      <c r="AI27" s="73">
        <f>IF('KWh (Monthly) ENTRY NLI '!AI$5=0,0,AH27+'KWh (Monthly) ENTRY NLI '!AI27)</f>
        <v>0</v>
      </c>
      <c r="AJ27" s="73">
        <f>IF('KWh (Monthly) ENTRY NLI '!AJ$5=0,0,AI27+'KWh (Monthly) ENTRY NLI '!AJ27)</f>
        <v>0</v>
      </c>
      <c r="AK27" s="73">
        <f>IF('KWh (Monthly) ENTRY NLI '!AK$5=0,0,AJ27+'KWh (Monthly) ENTRY NLI '!AK27)</f>
        <v>0</v>
      </c>
      <c r="AL27" s="73">
        <f>IF('KWh (Monthly) ENTRY NLI '!AL$5=0,0,AK27+'KWh (Monthly) ENTRY NLI '!AL27)</f>
        <v>0</v>
      </c>
      <c r="AM27" s="73">
        <f>IF('KWh (Monthly) ENTRY NLI '!AM$5=0,0,AL27+'KWh (Monthly) ENTRY NLI '!AM27)</f>
        <v>0</v>
      </c>
      <c r="AN27" s="73">
        <f>IF('KWh (Monthly) ENTRY NLI '!AN$5=0,0,AM27+'KWh (Monthly) ENTRY NLI '!AN27)</f>
        <v>0</v>
      </c>
      <c r="AO27" s="125">
        <f>IF('KWh (Monthly) ENTRY NLI '!AO$5=0,0,AN27+'KWh (Monthly) ENTRY NLI '!AO27)</f>
        <v>0</v>
      </c>
      <c r="AP27" s="125">
        <f>IF('KWh (Monthly) ENTRY NLI '!AP$5=0,0,AO27+'KWh (Monthly) ENTRY NLI '!AP27)</f>
        <v>0</v>
      </c>
      <c r="AQ27" s="125">
        <f>IF('KWh (Monthly) ENTRY NLI '!AQ$5=0,0,AP27+'KWh (Monthly) ENTRY NLI '!AQ27)</f>
        <v>0</v>
      </c>
      <c r="AR27" s="125">
        <f>IF('KWh (Monthly) ENTRY NLI '!AR$5=0,0,AQ27+'KWh (Monthly) ENTRY NLI '!AR27)</f>
        <v>0</v>
      </c>
      <c r="AS27" s="125">
        <f>IF('KWh (Monthly) ENTRY NLI '!AS$5=0,0,AR27+'KWh (Monthly) ENTRY NLI '!AS27)</f>
        <v>0</v>
      </c>
      <c r="AT27" s="125">
        <f>IF('KWh (Monthly) ENTRY NLI '!AT$5=0,0,AS27+'KWh (Monthly) ENTRY NLI '!AT27)</f>
        <v>0</v>
      </c>
      <c r="AU27" s="125">
        <f>IF('KWh (Monthly) ENTRY NLI '!AU$5=0,0,AT27+'KWh (Monthly) ENTRY NLI '!AU27)</f>
        <v>0</v>
      </c>
      <c r="AV27" s="125">
        <f>IF('KWh (Monthly) ENTRY NLI '!AV$5=0,0,AU27+'KWh (Monthly) ENTRY NLI '!AV27)</f>
        <v>0</v>
      </c>
      <c r="AW27" s="125">
        <f>IF('KWh (Monthly) ENTRY NLI '!AW$5=0,0,AV27+'KWh (Monthly) ENTRY NLI '!AW27)</f>
        <v>0</v>
      </c>
      <c r="AX27" s="125">
        <f>IF('KWh (Monthly) ENTRY NLI '!AX$5=0,0,AW27+'KWh (Monthly) ENTRY NLI '!AX27)</f>
        <v>0</v>
      </c>
      <c r="AY27" s="125">
        <f>IF('KWh (Monthly) ENTRY NLI '!AY$5=0,0,AX27+'KWh (Monthly) ENTRY NLI '!AY27)</f>
        <v>0</v>
      </c>
      <c r="AZ27" s="125">
        <f>IF('KWh (Monthly) ENTRY NLI '!AZ$5=0,0,AY27+'KWh (Monthly) ENTRY NLI '!AZ27)</f>
        <v>0</v>
      </c>
      <c r="BA27" s="125">
        <f>IF('KWh (Monthly) ENTRY NLI '!BA$5=0,0,AZ27+'KWh (Monthly) ENTRY NLI '!BA27)</f>
        <v>0</v>
      </c>
      <c r="BB27" s="125">
        <f>BA27+'KWh (Monthly) ENTRY NLI '!BB27</f>
        <v>0</v>
      </c>
      <c r="BC27" s="137">
        <f>BB27+'KWh (Monthly) ENTRY NLI '!BC27</f>
        <v>0</v>
      </c>
      <c r="BD27" s="125">
        <f>IF('KWh (Monthly) ENTRY NLI '!BD$5=0,0,BC27+'KWh (Monthly) ENTRY NLI '!BD27)</f>
        <v>0</v>
      </c>
      <c r="BE27" s="125">
        <f>BD27+'KWh (Monthly) ENTRY NLI '!BE27</f>
        <v>0</v>
      </c>
      <c r="BF27" s="125">
        <f>IF('KWh (Monthly) ENTRY NLI '!BF$5=0,0,BE27+'KWh (Monthly) ENTRY NLI '!BF27)</f>
        <v>0</v>
      </c>
      <c r="BG27" s="125">
        <f>IF('KWh (Monthly) ENTRY NLI '!BG$5=0,0,BF27+'KWh (Monthly) ENTRY NLI '!BG27)</f>
        <v>0</v>
      </c>
      <c r="BH27" s="125">
        <f>IF('KWh (Monthly) ENTRY NLI '!BH$5=0,0,BG27+'KWh (Monthly) ENTRY NLI '!BH27)</f>
        <v>0</v>
      </c>
      <c r="BI27" s="125">
        <f>IF('KWh (Monthly) ENTRY NLI '!BI$5=0,0,BH27+'KWh (Monthly) ENTRY NLI '!BI27)</f>
        <v>0</v>
      </c>
      <c r="BJ27" s="125">
        <f>IF('KWh (Monthly) ENTRY NLI '!BJ$5=0,0,BI27+'KWh (Monthly) ENTRY NLI '!BJ27)</f>
        <v>0</v>
      </c>
      <c r="BK27" s="125">
        <f>IF('KWh (Monthly) ENTRY NLI '!BK$5=0,0,BJ27+'KWh (Monthly) ENTRY NLI '!BK27)</f>
        <v>0</v>
      </c>
      <c r="BL27" s="125">
        <f>IF('KWh (Monthly) ENTRY NLI '!BL$5=0,0,BK27+'KWh (Monthly) ENTRY NLI '!BL27)</f>
        <v>0</v>
      </c>
      <c r="BM27" s="125">
        <f>IF('KWh (Monthly) ENTRY NLI '!BM$5=0,0,BL27+'KWh (Monthly) ENTRY NLI '!BM27)</f>
        <v>0</v>
      </c>
      <c r="BN27" s="125">
        <f>IF('KWh (Monthly) ENTRY NLI '!BN$5=0,0,BM27+'KWh (Monthly) ENTRY NLI '!BN27)</f>
        <v>0</v>
      </c>
      <c r="BO27" s="125">
        <f>IF('KWh (Monthly) ENTRY NLI '!BO$5=0,0,BN27+'KWh (Monthly) ENTRY NLI '!BO27)</f>
        <v>0</v>
      </c>
      <c r="BP27" s="125">
        <f>IF('KWh (Monthly) ENTRY NLI '!BP$5=0,0,BO27+'KWh (Monthly) ENTRY NLI '!BP27)</f>
        <v>0</v>
      </c>
      <c r="BQ27" s="137">
        <f>IF('KWh (Monthly) ENTRY NLI '!BQ$5=0,0,BP27+'KWh (Monthly) ENTRY NLI '!BQ27)</f>
        <v>0</v>
      </c>
      <c r="BR27" s="125">
        <f>IF('KWh (Monthly) ENTRY NLI '!BR$5=0,0,BQ27+'KWh (Monthly) ENTRY NLI '!BR27)</f>
        <v>0</v>
      </c>
      <c r="BS27" s="137">
        <f>IF('KWh (Monthly) ENTRY NLI '!BS$5=0,0,BR27+'KWh (Monthly) ENTRY NLI '!BS27)</f>
        <v>0</v>
      </c>
      <c r="BT27" s="125">
        <f>IF('KWh (Monthly) ENTRY NLI '!BT$5=0,0,BS27+'KWh (Monthly) ENTRY NLI '!BT27)</f>
        <v>0</v>
      </c>
      <c r="BU27" s="125">
        <f>IF('KWh (Monthly) ENTRY NLI '!BU$5=0,0,BT27+'KWh (Monthly) ENTRY NLI '!BU27)</f>
        <v>0</v>
      </c>
      <c r="BV27" s="125">
        <f>IF('KWh (Monthly) ENTRY NLI '!BV$5=0,0,BU27+'KWh (Monthly) ENTRY NLI '!BV27)</f>
        <v>0</v>
      </c>
      <c r="BW27" s="125">
        <f>IF('KWh (Monthly) ENTRY NLI '!BW$5=0,0,BV27+'KWh (Monthly) ENTRY NLI '!BW27)</f>
        <v>0</v>
      </c>
      <c r="BX27" s="125">
        <f>IF('KWh (Monthly) ENTRY NLI '!BX$5=0,0,BW27+'KWh (Monthly) ENTRY NLI '!BX27)</f>
        <v>0</v>
      </c>
      <c r="BY27" s="125">
        <f>IF('KWh (Monthly) ENTRY NLI '!BY$5=0,0,BX27+'KWh (Monthly) ENTRY NLI '!BY27)</f>
        <v>0</v>
      </c>
      <c r="BZ27" s="125">
        <f>IF('KWh (Monthly) ENTRY NLI '!BZ$5=0,0,BY27+'KWh (Monthly) ENTRY NLI '!BZ27)</f>
        <v>0</v>
      </c>
      <c r="CA27" s="125">
        <f>IF('KWh (Monthly) ENTRY NLI '!CA$5=0,0,BZ27+'KWh (Monthly) ENTRY NLI '!CA27)</f>
        <v>0</v>
      </c>
      <c r="CB27" s="125">
        <f>IF('KWh (Monthly) ENTRY NLI '!CB$5=0,0,CA27+'KWh (Monthly) ENTRY NLI '!CB27)</f>
        <v>0</v>
      </c>
      <c r="CC27" s="125">
        <f>IF('KWh (Monthly) ENTRY NLI '!CC$5=0,0,CB27+'KWh (Monthly) ENTRY NLI '!CC27)</f>
        <v>0</v>
      </c>
      <c r="CD27" s="125">
        <f>IF('KWh (Monthly) ENTRY NLI '!CD$5=0,0,CC27+'KWh (Monthly) ENTRY NLI '!CD27)</f>
        <v>0</v>
      </c>
      <c r="CE27" s="125">
        <f>IF('KWh (Monthly) ENTRY NLI '!CE$5=0,0,CD27+'KWh (Monthly) ENTRY NLI '!CE27)</f>
        <v>0</v>
      </c>
      <c r="CF27" s="125">
        <f>IF('KWh (Monthly) ENTRY NLI '!CF$5=0,0,CE27+'KWh (Monthly) ENTRY NLI '!CF27)</f>
        <v>0</v>
      </c>
      <c r="CG27" s="125">
        <f>IF('KWh (Monthly) ENTRY NLI '!CG$5=0,0,CF27+'KWh (Monthly) ENTRY NLI '!CG27)</f>
        <v>0</v>
      </c>
      <c r="CH27" s="125">
        <f>IF('KWh (Monthly) ENTRY NLI '!CH$5=0,0,CG27+'KWh (Monthly) ENTRY NLI '!CH27)</f>
        <v>0</v>
      </c>
      <c r="CI27" s="125">
        <f>IF('KWh (Monthly) ENTRY NLI '!CI$5=0,0,CH27+'KWh (Monthly) ENTRY NLI '!CI27)</f>
        <v>0</v>
      </c>
      <c r="CJ27" s="125">
        <f>IF('KWh (Monthly) ENTRY NLI '!CJ$5=0,0,CI27+'KWh (Monthly) ENTRY NLI '!CJ27)</f>
        <v>0</v>
      </c>
    </row>
    <row r="28" spans="1:88" x14ac:dyDescent="0.35">
      <c r="A28" s="301"/>
      <c r="B28" s="47" t="s">
        <v>4</v>
      </c>
      <c r="C28" s="73">
        <f>IF('KWh (Monthly) ENTRY NLI '!C$5=0,0,'KWh (Monthly) ENTRY NLI '!C28)</f>
        <v>0</v>
      </c>
      <c r="D28" s="73">
        <f>IF('KWh (Monthly) ENTRY NLI '!D$5=0,0,C28+'KWh (Monthly) ENTRY NLI '!D28)</f>
        <v>0</v>
      </c>
      <c r="E28" s="73">
        <f>IF('KWh (Monthly) ENTRY NLI '!E$5=0,0,D28+'KWh (Monthly) ENTRY NLI '!E28)</f>
        <v>0</v>
      </c>
      <c r="F28" s="73">
        <f>IF('KWh (Monthly) ENTRY NLI '!F$5=0,0,E28+'KWh (Monthly) ENTRY NLI '!F28)</f>
        <v>0</v>
      </c>
      <c r="G28" s="73">
        <f>IF('KWh (Monthly) ENTRY NLI '!G$5=0,0,F28+'KWh (Monthly) ENTRY NLI '!G28)</f>
        <v>0</v>
      </c>
      <c r="H28" s="73">
        <f>IF('KWh (Monthly) ENTRY NLI '!H$5=0,0,G28+'KWh (Monthly) ENTRY NLI '!H28)</f>
        <v>0</v>
      </c>
      <c r="I28" s="73">
        <f>IF('KWh (Monthly) ENTRY NLI '!I$5=0,0,H28+'KWh (Monthly) ENTRY NLI '!I28)</f>
        <v>0</v>
      </c>
      <c r="J28" s="73">
        <f>IF('KWh (Monthly) ENTRY NLI '!J$5=0,0,I28+'KWh (Monthly) ENTRY NLI '!J28)</f>
        <v>0</v>
      </c>
      <c r="K28" s="73">
        <f>IF('KWh (Monthly) ENTRY NLI '!K$5=0,0,J28+'KWh (Monthly) ENTRY NLI '!K28)</f>
        <v>0</v>
      </c>
      <c r="L28" s="73">
        <f>IF('KWh (Monthly) ENTRY NLI '!L$5=0,0,K28+'KWh (Monthly) ENTRY NLI '!L28)</f>
        <v>0</v>
      </c>
      <c r="M28" s="73">
        <f>IF('KWh (Monthly) ENTRY NLI '!M$5=0,0,L28+'KWh (Monthly) ENTRY NLI '!M28)</f>
        <v>0</v>
      </c>
      <c r="N28" s="73">
        <f>IF('KWh (Monthly) ENTRY NLI '!N$5=0,0,M28+'KWh (Monthly) ENTRY NLI '!N28)</f>
        <v>0</v>
      </c>
      <c r="O28" s="73">
        <f>IF('KWh (Monthly) ENTRY NLI '!O$5=0,0,N28+'KWh (Monthly) ENTRY NLI '!O28)</f>
        <v>0</v>
      </c>
      <c r="P28" s="73">
        <f>IF('KWh (Monthly) ENTRY NLI '!P$5=0,0,O28+'KWh (Monthly) ENTRY NLI '!P28)</f>
        <v>0</v>
      </c>
      <c r="Q28" s="73">
        <f>IF('KWh (Monthly) ENTRY NLI '!Q$5=0,0,P28+'KWh (Monthly) ENTRY NLI '!Q28)</f>
        <v>0</v>
      </c>
      <c r="R28" s="73">
        <f>IF('KWh (Monthly) ENTRY NLI '!R$5=0,0,Q28+'KWh (Monthly) ENTRY NLI '!R28)</f>
        <v>0</v>
      </c>
      <c r="S28" s="73">
        <f>IF('KWh (Monthly) ENTRY NLI '!S$5=0,0,R28+'KWh (Monthly) ENTRY NLI '!S28)</f>
        <v>0</v>
      </c>
      <c r="T28" s="73">
        <f>IF('KWh (Monthly) ENTRY NLI '!T$5=0,0,S28+'KWh (Monthly) ENTRY NLI '!T28)</f>
        <v>0</v>
      </c>
      <c r="U28" s="73">
        <f>IF('KWh (Monthly) ENTRY NLI '!U$5=0,0,T28+'KWh (Monthly) ENTRY NLI '!U28)</f>
        <v>0</v>
      </c>
      <c r="V28" s="73">
        <f>IF('KWh (Monthly) ENTRY NLI '!V$5=0,0,U28+'KWh (Monthly) ENTRY NLI '!V28)</f>
        <v>0</v>
      </c>
      <c r="W28" s="73">
        <f>IF('KWh (Monthly) ENTRY NLI '!W$5=0,0,V28+'KWh (Monthly) ENTRY NLI '!W28)</f>
        <v>0</v>
      </c>
      <c r="X28" s="73">
        <f>IF('KWh (Monthly) ENTRY NLI '!X$5=0,0,W28+'KWh (Monthly) ENTRY NLI '!X28)</f>
        <v>0</v>
      </c>
      <c r="Y28" s="73">
        <f>IF('KWh (Monthly) ENTRY NLI '!Y$5=0,0,X28+'KWh (Monthly) ENTRY NLI '!Y28)</f>
        <v>0</v>
      </c>
      <c r="Z28" s="73">
        <f>IF('KWh (Monthly) ENTRY NLI '!Z$5=0,0,Y28+'KWh (Monthly) ENTRY NLI '!Z28)</f>
        <v>0</v>
      </c>
      <c r="AA28" s="73">
        <f>IF('KWh (Monthly) ENTRY NLI '!AA$5=0,0,Z28+'KWh (Monthly) ENTRY NLI '!AA28)</f>
        <v>0</v>
      </c>
      <c r="AB28" s="73">
        <f>IF('KWh (Monthly) ENTRY NLI '!AB$5=0,0,AA28+'KWh (Monthly) ENTRY NLI '!AB28)</f>
        <v>0</v>
      </c>
      <c r="AC28" s="73">
        <f>IF('KWh (Monthly) ENTRY NLI '!AC$5=0,0,AB28+'KWh (Monthly) ENTRY NLI '!AC28)</f>
        <v>0</v>
      </c>
      <c r="AD28" s="73">
        <f>IF('KWh (Monthly) ENTRY NLI '!AD$5=0,0,AC28+'KWh (Monthly) ENTRY NLI '!AD28)</f>
        <v>0</v>
      </c>
      <c r="AE28" s="73">
        <f>IF('KWh (Monthly) ENTRY NLI '!AE$5=0,0,AD28+'KWh (Monthly) ENTRY NLI '!AE28)</f>
        <v>0</v>
      </c>
      <c r="AF28" s="73">
        <f>IF('KWh (Monthly) ENTRY NLI '!AF$5=0,0,AE28+'KWh (Monthly) ENTRY NLI '!AF28)</f>
        <v>0</v>
      </c>
      <c r="AG28" s="73">
        <f>IF('KWh (Monthly) ENTRY NLI '!AG$5=0,0,AF28+'KWh (Monthly) ENTRY NLI '!AG28)</f>
        <v>0</v>
      </c>
      <c r="AH28" s="73">
        <f>IF('KWh (Monthly) ENTRY NLI '!AH$5=0,0,AG28+'KWh (Monthly) ENTRY NLI '!AH28)</f>
        <v>0</v>
      </c>
      <c r="AI28" s="73">
        <f>IF('KWh (Monthly) ENTRY NLI '!AI$5=0,0,AH28+'KWh (Monthly) ENTRY NLI '!AI28)</f>
        <v>0</v>
      </c>
      <c r="AJ28" s="73">
        <f>IF('KWh (Monthly) ENTRY NLI '!AJ$5=0,0,AI28+'KWh (Monthly) ENTRY NLI '!AJ28)</f>
        <v>0</v>
      </c>
      <c r="AK28" s="73">
        <f>IF('KWh (Monthly) ENTRY NLI '!AK$5=0,0,AJ28+'KWh (Monthly) ENTRY NLI '!AK28)</f>
        <v>0</v>
      </c>
      <c r="AL28" s="73">
        <f>IF('KWh (Monthly) ENTRY NLI '!AL$5=0,0,AK28+'KWh (Monthly) ENTRY NLI '!AL28)</f>
        <v>0</v>
      </c>
      <c r="AM28" s="73">
        <f>IF('KWh (Monthly) ENTRY NLI '!AM$5=0,0,AL28+'KWh (Monthly) ENTRY NLI '!AM28)</f>
        <v>0</v>
      </c>
      <c r="AN28" s="73">
        <f>IF('KWh (Monthly) ENTRY NLI '!AN$5=0,0,AM28+'KWh (Monthly) ENTRY NLI '!AN28)</f>
        <v>0</v>
      </c>
      <c r="AO28" s="125">
        <f>IF('KWh (Monthly) ENTRY NLI '!AO$5=0,0,AN28+'KWh (Monthly) ENTRY NLI '!AO28)</f>
        <v>0</v>
      </c>
      <c r="AP28" s="125">
        <f>IF('KWh (Monthly) ENTRY NLI '!AP$5=0,0,AO28+'KWh (Monthly) ENTRY NLI '!AP28)</f>
        <v>0</v>
      </c>
      <c r="AQ28" s="125">
        <f>IF('KWh (Monthly) ENTRY NLI '!AQ$5=0,0,AP28+'KWh (Monthly) ENTRY NLI '!AQ28)</f>
        <v>0</v>
      </c>
      <c r="AR28" s="125">
        <f>IF('KWh (Monthly) ENTRY NLI '!AR$5=0,0,AQ28+'KWh (Monthly) ENTRY NLI '!AR28)</f>
        <v>0</v>
      </c>
      <c r="AS28" s="125">
        <f>IF('KWh (Monthly) ENTRY NLI '!AS$5=0,0,AR28+'KWh (Monthly) ENTRY NLI '!AS28)</f>
        <v>0</v>
      </c>
      <c r="AT28" s="125">
        <f>IF('KWh (Monthly) ENTRY NLI '!AT$5=0,0,AS28+'KWh (Monthly) ENTRY NLI '!AT28)</f>
        <v>0</v>
      </c>
      <c r="AU28" s="125">
        <f>IF('KWh (Monthly) ENTRY NLI '!AU$5=0,0,AT28+'KWh (Monthly) ENTRY NLI '!AU28)</f>
        <v>0</v>
      </c>
      <c r="AV28" s="125">
        <f>IF('KWh (Monthly) ENTRY NLI '!AV$5=0,0,AU28+'KWh (Monthly) ENTRY NLI '!AV28)</f>
        <v>0</v>
      </c>
      <c r="AW28" s="125">
        <f>IF('KWh (Monthly) ENTRY NLI '!AW$5=0,0,AV28+'KWh (Monthly) ENTRY NLI '!AW28)</f>
        <v>0</v>
      </c>
      <c r="AX28" s="125">
        <f>IF('KWh (Monthly) ENTRY NLI '!AX$5=0,0,AW28+'KWh (Monthly) ENTRY NLI '!AX28)</f>
        <v>0</v>
      </c>
      <c r="AY28" s="125">
        <f>IF('KWh (Monthly) ENTRY NLI '!AY$5=0,0,AX28+'KWh (Monthly) ENTRY NLI '!AY28)</f>
        <v>0</v>
      </c>
      <c r="AZ28" s="125">
        <f>IF('KWh (Monthly) ENTRY NLI '!AZ$5=0,0,AY28+'KWh (Monthly) ENTRY NLI '!AZ28)</f>
        <v>0</v>
      </c>
      <c r="BA28" s="125">
        <f>IF('KWh (Monthly) ENTRY NLI '!BA$5=0,0,AZ28+'KWh (Monthly) ENTRY NLI '!BA28)</f>
        <v>0</v>
      </c>
      <c r="BB28" s="125">
        <f>BA28+'KWh (Monthly) ENTRY NLI '!BB28</f>
        <v>0</v>
      </c>
      <c r="BC28" s="137">
        <f>BB28+'KWh (Monthly) ENTRY NLI '!BC28</f>
        <v>0</v>
      </c>
      <c r="BD28" s="125">
        <f>IF('KWh (Monthly) ENTRY NLI '!BD$5=0,0,BC28+'KWh (Monthly) ENTRY NLI '!BD28)</f>
        <v>0</v>
      </c>
      <c r="BE28" s="125">
        <f>BD28+'KWh (Monthly) ENTRY NLI '!BE28</f>
        <v>0</v>
      </c>
      <c r="BF28" s="125">
        <f>IF('KWh (Monthly) ENTRY NLI '!BF$5=0,0,BE28+'KWh (Monthly) ENTRY NLI '!BF28)</f>
        <v>0</v>
      </c>
      <c r="BG28" s="125">
        <f>IF('KWh (Monthly) ENTRY NLI '!BG$5=0,0,BF28+'KWh (Monthly) ENTRY NLI '!BG28)</f>
        <v>0</v>
      </c>
      <c r="BH28" s="125">
        <f>IF('KWh (Monthly) ENTRY NLI '!BH$5=0,0,BG28+'KWh (Monthly) ENTRY NLI '!BH28)</f>
        <v>0</v>
      </c>
      <c r="BI28" s="125">
        <f>IF('KWh (Monthly) ENTRY NLI '!BI$5=0,0,BH28+'KWh (Monthly) ENTRY NLI '!BI28)</f>
        <v>0</v>
      </c>
      <c r="BJ28" s="125">
        <f>IF('KWh (Monthly) ENTRY NLI '!BJ$5=0,0,BI28+'KWh (Monthly) ENTRY NLI '!BJ28)</f>
        <v>0</v>
      </c>
      <c r="BK28" s="125">
        <f>IF('KWh (Monthly) ENTRY NLI '!BK$5=0,0,BJ28+'KWh (Monthly) ENTRY NLI '!BK28)</f>
        <v>0</v>
      </c>
      <c r="BL28" s="125">
        <f>IF('KWh (Monthly) ENTRY NLI '!BL$5=0,0,BK28+'KWh (Monthly) ENTRY NLI '!BL28)</f>
        <v>0</v>
      </c>
      <c r="BM28" s="125">
        <f>IF('KWh (Monthly) ENTRY NLI '!BM$5=0,0,BL28+'KWh (Monthly) ENTRY NLI '!BM28)</f>
        <v>0</v>
      </c>
      <c r="BN28" s="125">
        <f>IF('KWh (Monthly) ENTRY NLI '!BN$5=0,0,BM28+'KWh (Monthly) ENTRY NLI '!BN28)</f>
        <v>0</v>
      </c>
      <c r="BO28" s="125">
        <f>IF('KWh (Monthly) ENTRY NLI '!BO$5=0,0,BN28+'KWh (Monthly) ENTRY NLI '!BO28)</f>
        <v>0</v>
      </c>
      <c r="BP28" s="125">
        <f>IF('KWh (Monthly) ENTRY NLI '!BP$5=0,0,BO28+'KWh (Monthly) ENTRY NLI '!BP28)</f>
        <v>0</v>
      </c>
      <c r="BQ28" s="137">
        <f>IF('KWh (Monthly) ENTRY NLI '!BQ$5=0,0,BP28+'KWh (Monthly) ENTRY NLI '!BQ28)</f>
        <v>0</v>
      </c>
      <c r="BR28" s="125">
        <f>IF('KWh (Monthly) ENTRY NLI '!BR$5=0,0,BQ28+'KWh (Monthly) ENTRY NLI '!BR28)</f>
        <v>0</v>
      </c>
      <c r="BS28" s="137">
        <f>IF('KWh (Monthly) ENTRY NLI '!BS$5=0,0,BR28+'KWh (Monthly) ENTRY NLI '!BS28)</f>
        <v>0</v>
      </c>
      <c r="BT28" s="125">
        <f>IF('KWh (Monthly) ENTRY NLI '!BT$5=0,0,BS28+'KWh (Monthly) ENTRY NLI '!BT28)</f>
        <v>0</v>
      </c>
      <c r="BU28" s="125">
        <f>IF('KWh (Monthly) ENTRY NLI '!BU$5=0,0,BT28+'KWh (Monthly) ENTRY NLI '!BU28)</f>
        <v>0</v>
      </c>
      <c r="BV28" s="125">
        <f>IF('KWh (Monthly) ENTRY NLI '!BV$5=0,0,BU28+'KWh (Monthly) ENTRY NLI '!BV28)</f>
        <v>0</v>
      </c>
      <c r="BW28" s="125">
        <f>IF('KWh (Monthly) ENTRY NLI '!BW$5=0,0,BV28+'KWh (Monthly) ENTRY NLI '!BW28)</f>
        <v>0</v>
      </c>
      <c r="BX28" s="125">
        <f>IF('KWh (Monthly) ENTRY NLI '!BX$5=0,0,BW28+'KWh (Monthly) ENTRY NLI '!BX28)</f>
        <v>0</v>
      </c>
      <c r="BY28" s="125">
        <f>IF('KWh (Monthly) ENTRY NLI '!BY$5=0,0,BX28+'KWh (Monthly) ENTRY NLI '!BY28)</f>
        <v>0</v>
      </c>
      <c r="BZ28" s="125">
        <f>IF('KWh (Monthly) ENTRY NLI '!BZ$5=0,0,BY28+'KWh (Monthly) ENTRY NLI '!BZ28)</f>
        <v>0</v>
      </c>
      <c r="CA28" s="125">
        <f>IF('KWh (Monthly) ENTRY NLI '!CA$5=0,0,BZ28+'KWh (Monthly) ENTRY NLI '!CA28)</f>
        <v>0</v>
      </c>
      <c r="CB28" s="125">
        <f>IF('KWh (Monthly) ENTRY NLI '!CB$5=0,0,CA28+'KWh (Monthly) ENTRY NLI '!CB28)</f>
        <v>0</v>
      </c>
      <c r="CC28" s="125">
        <f>IF('KWh (Monthly) ENTRY NLI '!CC$5=0,0,CB28+'KWh (Monthly) ENTRY NLI '!CC28)</f>
        <v>0</v>
      </c>
      <c r="CD28" s="125">
        <f>IF('KWh (Monthly) ENTRY NLI '!CD$5=0,0,CC28+'KWh (Monthly) ENTRY NLI '!CD28)</f>
        <v>0</v>
      </c>
      <c r="CE28" s="125">
        <f>IF('KWh (Monthly) ENTRY NLI '!CE$5=0,0,CD28+'KWh (Monthly) ENTRY NLI '!CE28)</f>
        <v>0</v>
      </c>
      <c r="CF28" s="125">
        <f>IF('KWh (Monthly) ENTRY NLI '!CF$5=0,0,CE28+'KWh (Monthly) ENTRY NLI '!CF28)</f>
        <v>0</v>
      </c>
      <c r="CG28" s="125">
        <f>IF('KWh (Monthly) ENTRY NLI '!CG$5=0,0,CF28+'KWh (Monthly) ENTRY NLI '!CG28)</f>
        <v>0</v>
      </c>
      <c r="CH28" s="125">
        <f>IF('KWh (Monthly) ENTRY NLI '!CH$5=0,0,CG28+'KWh (Monthly) ENTRY NLI '!CH28)</f>
        <v>0</v>
      </c>
      <c r="CI28" s="125">
        <f>IF('KWh (Monthly) ENTRY NLI '!CI$5=0,0,CH28+'KWh (Monthly) ENTRY NLI '!CI28)</f>
        <v>0</v>
      </c>
      <c r="CJ28" s="125">
        <f>IF('KWh (Monthly) ENTRY NLI '!CJ$5=0,0,CI28+'KWh (Monthly) ENTRY NLI '!CJ28)</f>
        <v>0</v>
      </c>
    </row>
    <row r="29" spans="1:88" x14ac:dyDescent="0.35">
      <c r="A29" s="301"/>
      <c r="B29" s="47" t="s">
        <v>5</v>
      </c>
      <c r="C29" s="73">
        <f>IF('KWh (Monthly) ENTRY NLI '!C$5=0,0,'KWh (Monthly) ENTRY NLI '!C29)</f>
        <v>0</v>
      </c>
      <c r="D29" s="73">
        <f>IF('KWh (Monthly) ENTRY NLI '!D$5=0,0,C29+'KWh (Monthly) ENTRY NLI '!D29)</f>
        <v>0</v>
      </c>
      <c r="E29" s="73">
        <f>IF('KWh (Monthly) ENTRY NLI '!E$5=0,0,D29+'KWh (Monthly) ENTRY NLI '!E29)</f>
        <v>0</v>
      </c>
      <c r="F29" s="73">
        <f>IF('KWh (Monthly) ENTRY NLI '!F$5=0,0,E29+'KWh (Monthly) ENTRY NLI '!F29)</f>
        <v>0</v>
      </c>
      <c r="G29" s="73">
        <f>IF('KWh (Monthly) ENTRY NLI '!G$5=0,0,F29+'KWh (Monthly) ENTRY NLI '!G29)</f>
        <v>0</v>
      </c>
      <c r="H29" s="73">
        <f>IF('KWh (Monthly) ENTRY NLI '!H$5=0,0,G29+'KWh (Monthly) ENTRY NLI '!H29)</f>
        <v>0</v>
      </c>
      <c r="I29" s="73">
        <f>IF('KWh (Monthly) ENTRY NLI '!I$5=0,0,H29+'KWh (Monthly) ENTRY NLI '!I29)</f>
        <v>0</v>
      </c>
      <c r="J29" s="73">
        <f>IF('KWh (Monthly) ENTRY NLI '!J$5=0,0,I29+'KWh (Monthly) ENTRY NLI '!J29)</f>
        <v>0</v>
      </c>
      <c r="K29" s="73">
        <f>IF('KWh (Monthly) ENTRY NLI '!K$5=0,0,J29+'KWh (Monthly) ENTRY NLI '!K29)</f>
        <v>0</v>
      </c>
      <c r="L29" s="73">
        <f>IF('KWh (Monthly) ENTRY NLI '!L$5=0,0,K29+'KWh (Monthly) ENTRY NLI '!L29)</f>
        <v>0</v>
      </c>
      <c r="M29" s="73">
        <f>IF('KWh (Monthly) ENTRY NLI '!M$5=0,0,L29+'KWh (Monthly) ENTRY NLI '!M29)</f>
        <v>0</v>
      </c>
      <c r="N29" s="73">
        <f>IF('KWh (Monthly) ENTRY NLI '!N$5=0,0,M29+'KWh (Monthly) ENTRY NLI '!N29)</f>
        <v>0</v>
      </c>
      <c r="O29" s="73">
        <f>IF('KWh (Monthly) ENTRY NLI '!O$5=0,0,N29+'KWh (Monthly) ENTRY NLI '!O29)</f>
        <v>0</v>
      </c>
      <c r="P29" s="73">
        <f>IF('KWh (Monthly) ENTRY NLI '!P$5=0,0,O29+'KWh (Monthly) ENTRY NLI '!P29)</f>
        <v>0</v>
      </c>
      <c r="Q29" s="73">
        <f>IF('KWh (Monthly) ENTRY NLI '!Q$5=0,0,P29+'KWh (Monthly) ENTRY NLI '!Q29)</f>
        <v>0</v>
      </c>
      <c r="R29" s="73">
        <f>IF('KWh (Monthly) ENTRY NLI '!R$5=0,0,Q29+'KWh (Monthly) ENTRY NLI '!R29)</f>
        <v>0</v>
      </c>
      <c r="S29" s="73">
        <f>IF('KWh (Monthly) ENTRY NLI '!S$5=0,0,R29+'KWh (Monthly) ENTRY NLI '!S29)</f>
        <v>0</v>
      </c>
      <c r="T29" s="73">
        <f>IF('KWh (Monthly) ENTRY NLI '!T$5=0,0,S29+'KWh (Monthly) ENTRY NLI '!T29)</f>
        <v>0</v>
      </c>
      <c r="U29" s="73">
        <f>IF('KWh (Monthly) ENTRY NLI '!U$5=0,0,T29+'KWh (Monthly) ENTRY NLI '!U29)</f>
        <v>0</v>
      </c>
      <c r="V29" s="73">
        <f>IF('KWh (Monthly) ENTRY NLI '!V$5=0,0,U29+'KWh (Monthly) ENTRY NLI '!V29)</f>
        <v>0</v>
      </c>
      <c r="W29" s="73">
        <f>IF('KWh (Monthly) ENTRY NLI '!W$5=0,0,V29+'KWh (Monthly) ENTRY NLI '!W29)</f>
        <v>0</v>
      </c>
      <c r="X29" s="73">
        <f>IF('KWh (Monthly) ENTRY NLI '!X$5=0,0,W29+'KWh (Monthly) ENTRY NLI '!X29)</f>
        <v>0</v>
      </c>
      <c r="Y29" s="73">
        <f>IF('KWh (Monthly) ENTRY NLI '!Y$5=0,0,X29+'KWh (Monthly) ENTRY NLI '!Y29)</f>
        <v>0</v>
      </c>
      <c r="Z29" s="73">
        <f>IF('KWh (Monthly) ENTRY NLI '!Z$5=0,0,Y29+'KWh (Monthly) ENTRY NLI '!Z29)</f>
        <v>0</v>
      </c>
      <c r="AA29" s="73">
        <f>IF('KWh (Monthly) ENTRY NLI '!AA$5=0,0,Z29+'KWh (Monthly) ENTRY NLI '!AA29)</f>
        <v>0</v>
      </c>
      <c r="AB29" s="73">
        <f>IF('KWh (Monthly) ENTRY NLI '!AB$5=0,0,AA29+'KWh (Monthly) ENTRY NLI '!AB29)</f>
        <v>0</v>
      </c>
      <c r="AC29" s="73">
        <f>IF('KWh (Monthly) ENTRY NLI '!AC$5=0,0,AB29+'KWh (Monthly) ENTRY NLI '!AC29)</f>
        <v>0</v>
      </c>
      <c r="AD29" s="73">
        <f>IF('KWh (Monthly) ENTRY NLI '!AD$5=0,0,AC29+'KWh (Monthly) ENTRY NLI '!AD29)</f>
        <v>0</v>
      </c>
      <c r="AE29" s="73">
        <f>IF('KWh (Monthly) ENTRY NLI '!AE$5=0,0,AD29+'KWh (Monthly) ENTRY NLI '!AE29)</f>
        <v>0</v>
      </c>
      <c r="AF29" s="73">
        <f>IF('KWh (Monthly) ENTRY NLI '!AF$5=0,0,AE29+'KWh (Monthly) ENTRY NLI '!AF29)</f>
        <v>0</v>
      </c>
      <c r="AG29" s="73">
        <f>IF('KWh (Monthly) ENTRY NLI '!AG$5=0,0,AF29+'KWh (Monthly) ENTRY NLI '!AG29)</f>
        <v>0</v>
      </c>
      <c r="AH29" s="73">
        <f>IF('KWh (Monthly) ENTRY NLI '!AH$5=0,0,AG29+'KWh (Monthly) ENTRY NLI '!AH29)</f>
        <v>0</v>
      </c>
      <c r="AI29" s="73">
        <f>IF('KWh (Monthly) ENTRY NLI '!AI$5=0,0,AH29+'KWh (Monthly) ENTRY NLI '!AI29)</f>
        <v>0</v>
      </c>
      <c r="AJ29" s="73">
        <f>IF('KWh (Monthly) ENTRY NLI '!AJ$5=0,0,AI29+'KWh (Monthly) ENTRY NLI '!AJ29)</f>
        <v>0</v>
      </c>
      <c r="AK29" s="73">
        <f>IF('KWh (Monthly) ENTRY NLI '!AK$5=0,0,AJ29+'KWh (Monthly) ENTRY NLI '!AK29)</f>
        <v>0</v>
      </c>
      <c r="AL29" s="73">
        <f>IF('KWh (Monthly) ENTRY NLI '!AL$5=0,0,AK29+'KWh (Monthly) ENTRY NLI '!AL29)</f>
        <v>0</v>
      </c>
      <c r="AM29" s="73">
        <f>IF('KWh (Monthly) ENTRY NLI '!AM$5=0,0,AL29+'KWh (Monthly) ENTRY NLI '!AM29)</f>
        <v>0</v>
      </c>
      <c r="AN29" s="73">
        <f>IF('KWh (Monthly) ENTRY NLI '!AN$5=0,0,AM29+'KWh (Monthly) ENTRY NLI '!AN29)</f>
        <v>0</v>
      </c>
      <c r="AO29" s="125">
        <f>IF('KWh (Monthly) ENTRY NLI '!AO$5=0,0,AN29+'KWh (Monthly) ENTRY NLI '!AO29)</f>
        <v>0</v>
      </c>
      <c r="AP29" s="125">
        <f>IF('KWh (Monthly) ENTRY NLI '!AP$5=0,0,AO29+'KWh (Monthly) ENTRY NLI '!AP29)</f>
        <v>0</v>
      </c>
      <c r="AQ29" s="125">
        <f>IF('KWh (Monthly) ENTRY NLI '!AQ$5=0,0,AP29+'KWh (Monthly) ENTRY NLI '!AQ29)</f>
        <v>0</v>
      </c>
      <c r="AR29" s="125">
        <f>IF('KWh (Monthly) ENTRY NLI '!AR$5=0,0,AQ29+'KWh (Monthly) ENTRY NLI '!AR29)</f>
        <v>0</v>
      </c>
      <c r="AS29" s="125">
        <f>IF('KWh (Monthly) ENTRY NLI '!AS$5=0,0,AR29+'KWh (Monthly) ENTRY NLI '!AS29)</f>
        <v>0</v>
      </c>
      <c r="AT29" s="125">
        <f>IF('KWh (Monthly) ENTRY NLI '!AT$5=0,0,AS29+'KWh (Monthly) ENTRY NLI '!AT29)</f>
        <v>0</v>
      </c>
      <c r="AU29" s="125">
        <f>IF('KWh (Monthly) ENTRY NLI '!AU$5=0,0,AT29+'KWh (Monthly) ENTRY NLI '!AU29)</f>
        <v>0</v>
      </c>
      <c r="AV29" s="125">
        <f>IF('KWh (Monthly) ENTRY NLI '!AV$5=0,0,AU29+'KWh (Monthly) ENTRY NLI '!AV29)</f>
        <v>0</v>
      </c>
      <c r="AW29" s="125">
        <f>IF('KWh (Monthly) ENTRY NLI '!AW$5=0,0,AV29+'KWh (Monthly) ENTRY NLI '!AW29)</f>
        <v>0</v>
      </c>
      <c r="AX29" s="125">
        <f>IF('KWh (Monthly) ENTRY NLI '!AX$5=0,0,AW29+'KWh (Monthly) ENTRY NLI '!AX29)</f>
        <v>0</v>
      </c>
      <c r="AY29" s="125">
        <f>IF('KWh (Monthly) ENTRY NLI '!AY$5=0,0,AX29+'KWh (Monthly) ENTRY NLI '!AY29)</f>
        <v>0</v>
      </c>
      <c r="AZ29" s="125">
        <f>IF('KWh (Monthly) ENTRY NLI '!AZ$5=0,0,AY29+'KWh (Monthly) ENTRY NLI '!AZ29)</f>
        <v>0</v>
      </c>
      <c r="BA29" s="125">
        <f>IF('KWh (Monthly) ENTRY NLI '!BA$5=0,0,AZ29+'KWh (Monthly) ENTRY NLI '!BA29)</f>
        <v>0</v>
      </c>
      <c r="BB29" s="125">
        <f>BA29+'KWh (Monthly) ENTRY NLI '!BB29</f>
        <v>0</v>
      </c>
      <c r="BC29" s="137">
        <f>BB29+'KWh (Monthly) ENTRY NLI '!BC29</f>
        <v>0</v>
      </c>
      <c r="BD29" s="125">
        <f>IF('KWh (Monthly) ENTRY NLI '!BD$5=0,0,BC29+'KWh (Monthly) ENTRY NLI '!BD29)</f>
        <v>0</v>
      </c>
      <c r="BE29" s="125">
        <f>BD29+'KWh (Monthly) ENTRY NLI '!BE29</f>
        <v>0</v>
      </c>
      <c r="BF29" s="125">
        <f>IF('KWh (Monthly) ENTRY NLI '!BF$5=0,0,BE29+'KWh (Monthly) ENTRY NLI '!BF29)</f>
        <v>0</v>
      </c>
      <c r="BG29" s="125">
        <f>IF('KWh (Monthly) ENTRY NLI '!BG$5=0,0,BF29+'KWh (Monthly) ENTRY NLI '!BG29)</f>
        <v>0</v>
      </c>
      <c r="BH29" s="125">
        <f>IF('KWh (Monthly) ENTRY NLI '!BH$5=0,0,BG29+'KWh (Monthly) ENTRY NLI '!BH29)</f>
        <v>0</v>
      </c>
      <c r="BI29" s="125">
        <f>IF('KWh (Monthly) ENTRY NLI '!BI$5=0,0,BH29+'KWh (Monthly) ENTRY NLI '!BI29)</f>
        <v>0</v>
      </c>
      <c r="BJ29" s="125">
        <f>IF('KWh (Monthly) ENTRY NLI '!BJ$5=0,0,BI29+'KWh (Monthly) ENTRY NLI '!BJ29)</f>
        <v>0</v>
      </c>
      <c r="BK29" s="125">
        <f>IF('KWh (Monthly) ENTRY NLI '!BK$5=0,0,BJ29+'KWh (Monthly) ENTRY NLI '!BK29)</f>
        <v>0</v>
      </c>
      <c r="BL29" s="125">
        <f>IF('KWh (Monthly) ENTRY NLI '!BL$5=0,0,BK29+'KWh (Monthly) ENTRY NLI '!BL29)</f>
        <v>0</v>
      </c>
      <c r="BM29" s="125">
        <f>IF('KWh (Monthly) ENTRY NLI '!BM$5=0,0,BL29+'KWh (Monthly) ENTRY NLI '!BM29)</f>
        <v>0</v>
      </c>
      <c r="BN29" s="125">
        <f>IF('KWh (Monthly) ENTRY NLI '!BN$5=0,0,BM29+'KWh (Monthly) ENTRY NLI '!BN29)</f>
        <v>0</v>
      </c>
      <c r="BO29" s="125">
        <f>IF('KWh (Monthly) ENTRY NLI '!BO$5=0,0,BN29+'KWh (Monthly) ENTRY NLI '!BO29)</f>
        <v>0</v>
      </c>
      <c r="BP29" s="125">
        <f>IF('KWh (Monthly) ENTRY NLI '!BP$5=0,0,BO29+'KWh (Monthly) ENTRY NLI '!BP29)</f>
        <v>0</v>
      </c>
      <c r="BQ29" s="137">
        <f>IF('KWh (Monthly) ENTRY NLI '!BQ$5=0,0,BP29+'KWh (Monthly) ENTRY NLI '!BQ29)</f>
        <v>0</v>
      </c>
      <c r="BR29" s="125">
        <f>IF('KWh (Monthly) ENTRY NLI '!BR$5=0,0,BQ29+'KWh (Monthly) ENTRY NLI '!BR29)</f>
        <v>0</v>
      </c>
      <c r="BS29" s="137">
        <f>IF('KWh (Monthly) ENTRY NLI '!BS$5=0,0,BR29+'KWh (Monthly) ENTRY NLI '!BS29)</f>
        <v>0</v>
      </c>
      <c r="BT29" s="125">
        <f>IF('KWh (Monthly) ENTRY NLI '!BT$5=0,0,BS29+'KWh (Monthly) ENTRY NLI '!BT29)</f>
        <v>0</v>
      </c>
      <c r="BU29" s="125">
        <f>IF('KWh (Monthly) ENTRY NLI '!BU$5=0,0,BT29+'KWh (Monthly) ENTRY NLI '!BU29)</f>
        <v>0</v>
      </c>
      <c r="BV29" s="125">
        <f>IF('KWh (Monthly) ENTRY NLI '!BV$5=0,0,BU29+'KWh (Monthly) ENTRY NLI '!BV29)</f>
        <v>0</v>
      </c>
      <c r="BW29" s="125">
        <f>IF('KWh (Monthly) ENTRY NLI '!BW$5=0,0,BV29+'KWh (Monthly) ENTRY NLI '!BW29)</f>
        <v>0</v>
      </c>
      <c r="BX29" s="125">
        <f>IF('KWh (Monthly) ENTRY NLI '!BX$5=0,0,BW29+'KWh (Monthly) ENTRY NLI '!BX29)</f>
        <v>0</v>
      </c>
      <c r="BY29" s="125">
        <f>IF('KWh (Monthly) ENTRY NLI '!BY$5=0,0,BX29+'KWh (Monthly) ENTRY NLI '!BY29)</f>
        <v>0</v>
      </c>
      <c r="BZ29" s="125">
        <f>IF('KWh (Monthly) ENTRY NLI '!BZ$5=0,0,BY29+'KWh (Monthly) ENTRY NLI '!BZ29)</f>
        <v>0</v>
      </c>
      <c r="CA29" s="125">
        <f>IF('KWh (Monthly) ENTRY NLI '!CA$5=0,0,BZ29+'KWh (Monthly) ENTRY NLI '!CA29)</f>
        <v>0</v>
      </c>
      <c r="CB29" s="125">
        <f>IF('KWh (Monthly) ENTRY NLI '!CB$5=0,0,CA29+'KWh (Monthly) ENTRY NLI '!CB29)</f>
        <v>0</v>
      </c>
      <c r="CC29" s="125">
        <f>IF('KWh (Monthly) ENTRY NLI '!CC$5=0,0,CB29+'KWh (Monthly) ENTRY NLI '!CC29)</f>
        <v>0</v>
      </c>
      <c r="CD29" s="125">
        <f>IF('KWh (Monthly) ENTRY NLI '!CD$5=0,0,CC29+'KWh (Monthly) ENTRY NLI '!CD29)</f>
        <v>0</v>
      </c>
      <c r="CE29" s="125">
        <f>IF('KWh (Monthly) ENTRY NLI '!CE$5=0,0,CD29+'KWh (Monthly) ENTRY NLI '!CE29)</f>
        <v>0</v>
      </c>
      <c r="CF29" s="125">
        <f>IF('KWh (Monthly) ENTRY NLI '!CF$5=0,0,CE29+'KWh (Monthly) ENTRY NLI '!CF29)</f>
        <v>0</v>
      </c>
      <c r="CG29" s="125">
        <f>IF('KWh (Monthly) ENTRY NLI '!CG$5=0,0,CF29+'KWh (Monthly) ENTRY NLI '!CG29)</f>
        <v>0</v>
      </c>
      <c r="CH29" s="125">
        <f>IF('KWh (Monthly) ENTRY NLI '!CH$5=0,0,CG29+'KWh (Monthly) ENTRY NLI '!CH29)</f>
        <v>0</v>
      </c>
      <c r="CI29" s="125">
        <f>IF('KWh (Monthly) ENTRY NLI '!CI$5=0,0,CH29+'KWh (Monthly) ENTRY NLI '!CI29)</f>
        <v>0</v>
      </c>
      <c r="CJ29" s="125">
        <f>IF('KWh (Monthly) ENTRY NLI '!CJ$5=0,0,CI29+'KWh (Monthly) ENTRY NLI '!CJ29)</f>
        <v>0</v>
      </c>
    </row>
    <row r="30" spans="1:88" x14ac:dyDescent="0.35">
      <c r="A30" s="301"/>
      <c r="B30" s="47" t="s">
        <v>7</v>
      </c>
      <c r="C30" s="73">
        <f>IF('KWh (Monthly) ENTRY NLI '!C$5=0,0,'KWh (Monthly) ENTRY NLI '!C30)</f>
        <v>0</v>
      </c>
      <c r="D30" s="73">
        <f>IF('KWh (Monthly) ENTRY NLI '!D$5=0,0,C30+'KWh (Monthly) ENTRY NLI '!D30)</f>
        <v>0</v>
      </c>
      <c r="E30" s="73">
        <f>IF('KWh (Monthly) ENTRY NLI '!E$5=0,0,D30+'KWh (Monthly) ENTRY NLI '!E30)</f>
        <v>0</v>
      </c>
      <c r="F30" s="73">
        <f>IF('KWh (Monthly) ENTRY NLI '!F$5=0,0,E30+'KWh (Monthly) ENTRY NLI '!F30)</f>
        <v>0</v>
      </c>
      <c r="G30" s="73">
        <f>IF('KWh (Monthly) ENTRY NLI '!G$5=0,0,F30+'KWh (Monthly) ENTRY NLI '!G30)</f>
        <v>0</v>
      </c>
      <c r="H30" s="73">
        <f>IF('KWh (Monthly) ENTRY NLI '!H$5=0,0,G30+'KWh (Monthly) ENTRY NLI '!H30)</f>
        <v>0</v>
      </c>
      <c r="I30" s="73">
        <f>IF('KWh (Monthly) ENTRY NLI '!I$5=0,0,H30+'KWh (Monthly) ENTRY NLI '!I30)</f>
        <v>0</v>
      </c>
      <c r="J30" s="73">
        <f>IF('KWh (Monthly) ENTRY NLI '!J$5=0,0,I30+'KWh (Monthly) ENTRY NLI '!J30)</f>
        <v>0</v>
      </c>
      <c r="K30" s="73">
        <f>IF('KWh (Monthly) ENTRY NLI '!K$5=0,0,J30+'KWh (Monthly) ENTRY NLI '!K30)</f>
        <v>0</v>
      </c>
      <c r="L30" s="73">
        <f>IF('KWh (Monthly) ENTRY NLI '!L$5=0,0,K30+'KWh (Monthly) ENTRY NLI '!L30)</f>
        <v>0</v>
      </c>
      <c r="M30" s="73">
        <f>IF('KWh (Monthly) ENTRY NLI '!M$5=0,0,L30+'KWh (Monthly) ENTRY NLI '!M30)</f>
        <v>0</v>
      </c>
      <c r="N30" s="73">
        <f>IF('KWh (Monthly) ENTRY NLI '!N$5=0,0,M30+'KWh (Monthly) ENTRY NLI '!N30)</f>
        <v>0</v>
      </c>
      <c r="O30" s="73">
        <f>IF('KWh (Monthly) ENTRY NLI '!O$5=0,0,N30+'KWh (Monthly) ENTRY NLI '!O30)</f>
        <v>0</v>
      </c>
      <c r="P30" s="73">
        <f>IF('KWh (Monthly) ENTRY NLI '!P$5=0,0,O30+'KWh (Monthly) ENTRY NLI '!P30)</f>
        <v>0</v>
      </c>
      <c r="Q30" s="73">
        <f>IF('KWh (Monthly) ENTRY NLI '!Q$5=0,0,P30+'KWh (Monthly) ENTRY NLI '!Q30)</f>
        <v>0</v>
      </c>
      <c r="R30" s="73">
        <f>IF('KWh (Monthly) ENTRY NLI '!R$5=0,0,Q30+'KWh (Monthly) ENTRY NLI '!R30)</f>
        <v>0</v>
      </c>
      <c r="S30" s="73">
        <f>IF('KWh (Monthly) ENTRY NLI '!S$5=0,0,R30+'KWh (Monthly) ENTRY NLI '!S30)</f>
        <v>0</v>
      </c>
      <c r="T30" s="73">
        <f>IF('KWh (Monthly) ENTRY NLI '!T$5=0,0,S30+'KWh (Monthly) ENTRY NLI '!T30)</f>
        <v>0</v>
      </c>
      <c r="U30" s="73">
        <f>IF('KWh (Monthly) ENTRY NLI '!U$5=0,0,T30+'KWh (Monthly) ENTRY NLI '!U30)</f>
        <v>0</v>
      </c>
      <c r="V30" s="73">
        <f>IF('KWh (Monthly) ENTRY NLI '!V$5=0,0,U30+'KWh (Monthly) ENTRY NLI '!V30)</f>
        <v>0</v>
      </c>
      <c r="W30" s="73">
        <f>IF('KWh (Monthly) ENTRY NLI '!W$5=0,0,V30+'KWh (Monthly) ENTRY NLI '!W30)</f>
        <v>0</v>
      </c>
      <c r="X30" s="73">
        <f>IF('KWh (Monthly) ENTRY NLI '!X$5=0,0,W30+'KWh (Monthly) ENTRY NLI '!X30)</f>
        <v>0</v>
      </c>
      <c r="Y30" s="73">
        <f>IF('KWh (Monthly) ENTRY NLI '!Y$5=0,0,X30+'KWh (Monthly) ENTRY NLI '!Y30)</f>
        <v>0</v>
      </c>
      <c r="Z30" s="73">
        <f>IF('KWh (Monthly) ENTRY NLI '!Z$5=0,0,Y30+'KWh (Monthly) ENTRY NLI '!Z30)</f>
        <v>0</v>
      </c>
      <c r="AA30" s="73">
        <f>IF('KWh (Monthly) ENTRY NLI '!AA$5=0,0,Z30+'KWh (Monthly) ENTRY NLI '!AA30)</f>
        <v>0</v>
      </c>
      <c r="AB30" s="73">
        <f>IF('KWh (Monthly) ENTRY NLI '!AB$5=0,0,AA30+'KWh (Monthly) ENTRY NLI '!AB30)</f>
        <v>0</v>
      </c>
      <c r="AC30" s="73">
        <f>IF('KWh (Monthly) ENTRY NLI '!AC$5=0,0,AB30+'KWh (Monthly) ENTRY NLI '!AC30)</f>
        <v>0</v>
      </c>
      <c r="AD30" s="73">
        <f>IF('KWh (Monthly) ENTRY NLI '!AD$5=0,0,AC30+'KWh (Monthly) ENTRY NLI '!AD30)</f>
        <v>0</v>
      </c>
      <c r="AE30" s="73">
        <f>IF('KWh (Monthly) ENTRY NLI '!AE$5=0,0,AD30+'KWh (Monthly) ENTRY NLI '!AE30)</f>
        <v>0</v>
      </c>
      <c r="AF30" s="73">
        <f>IF('KWh (Monthly) ENTRY NLI '!AF$5=0,0,AE30+'KWh (Monthly) ENTRY NLI '!AF30)</f>
        <v>0</v>
      </c>
      <c r="AG30" s="73">
        <f>IF('KWh (Monthly) ENTRY NLI '!AG$5=0,0,AF30+'KWh (Monthly) ENTRY NLI '!AG30)</f>
        <v>0</v>
      </c>
      <c r="AH30" s="73">
        <f>IF('KWh (Monthly) ENTRY NLI '!AH$5=0,0,AG30+'KWh (Monthly) ENTRY NLI '!AH30)</f>
        <v>0</v>
      </c>
      <c r="AI30" s="73">
        <f>IF('KWh (Monthly) ENTRY NLI '!AI$5=0,0,AH30+'KWh (Monthly) ENTRY NLI '!AI30)</f>
        <v>0</v>
      </c>
      <c r="AJ30" s="73">
        <f>IF('KWh (Monthly) ENTRY NLI '!AJ$5=0,0,AI30+'KWh (Monthly) ENTRY NLI '!AJ30)</f>
        <v>0</v>
      </c>
      <c r="AK30" s="73">
        <f>IF('KWh (Monthly) ENTRY NLI '!AK$5=0,0,AJ30+'KWh (Monthly) ENTRY NLI '!AK30)</f>
        <v>0</v>
      </c>
      <c r="AL30" s="73">
        <f>IF('KWh (Monthly) ENTRY NLI '!AL$5=0,0,AK30+'KWh (Monthly) ENTRY NLI '!AL30)</f>
        <v>0</v>
      </c>
      <c r="AM30" s="73">
        <f>IF('KWh (Monthly) ENTRY NLI '!AM$5=0,0,AL30+'KWh (Monthly) ENTRY NLI '!AM30)</f>
        <v>0</v>
      </c>
      <c r="AN30" s="73">
        <f>IF('KWh (Monthly) ENTRY NLI '!AN$5=0,0,AM30+'KWh (Monthly) ENTRY NLI '!AN30)</f>
        <v>0</v>
      </c>
      <c r="AO30" s="125">
        <f>IF('KWh (Monthly) ENTRY NLI '!AO$5=0,0,AN30+'KWh (Monthly) ENTRY NLI '!AO30)</f>
        <v>0</v>
      </c>
      <c r="AP30" s="125">
        <f>IF('KWh (Monthly) ENTRY NLI '!AP$5=0,0,AO30+'KWh (Monthly) ENTRY NLI '!AP30)</f>
        <v>0</v>
      </c>
      <c r="AQ30" s="125">
        <f>IF('KWh (Monthly) ENTRY NLI '!AQ$5=0,0,AP30+'KWh (Monthly) ENTRY NLI '!AQ30)</f>
        <v>0</v>
      </c>
      <c r="AR30" s="125">
        <f>IF('KWh (Monthly) ENTRY NLI '!AR$5=0,0,AQ30+'KWh (Monthly) ENTRY NLI '!AR30)</f>
        <v>0</v>
      </c>
      <c r="AS30" s="125">
        <f>IF('KWh (Monthly) ENTRY NLI '!AS$5=0,0,AR30+'KWh (Monthly) ENTRY NLI '!AS30)</f>
        <v>0</v>
      </c>
      <c r="AT30" s="125">
        <f>IF('KWh (Monthly) ENTRY NLI '!AT$5=0,0,AS30+'KWh (Monthly) ENTRY NLI '!AT30)</f>
        <v>0</v>
      </c>
      <c r="AU30" s="125">
        <f>IF('KWh (Monthly) ENTRY NLI '!AU$5=0,0,AT30+'KWh (Monthly) ENTRY NLI '!AU30)</f>
        <v>0</v>
      </c>
      <c r="AV30" s="125">
        <f>IF('KWh (Monthly) ENTRY NLI '!AV$5=0,0,AU30+'KWh (Monthly) ENTRY NLI '!AV30)</f>
        <v>0</v>
      </c>
      <c r="AW30" s="125">
        <f>IF('KWh (Monthly) ENTRY NLI '!AW$5=0,0,AV30+'KWh (Monthly) ENTRY NLI '!AW30)</f>
        <v>0</v>
      </c>
      <c r="AX30" s="125">
        <f>IF('KWh (Monthly) ENTRY NLI '!AX$5=0,0,AW30+'KWh (Monthly) ENTRY NLI '!AX30)</f>
        <v>0</v>
      </c>
      <c r="AY30" s="125">
        <f>IF('KWh (Monthly) ENTRY NLI '!AY$5=0,0,AX30+'KWh (Monthly) ENTRY NLI '!AY30)</f>
        <v>0</v>
      </c>
      <c r="AZ30" s="125">
        <f>IF('KWh (Monthly) ENTRY NLI '!AZ$5=0,0,AY30+'KWh (Monthly) ENTRY NLI '!AZ30)</f>
        <v>0</v>
      </c>
      <c r="BA30" s="125">
        <f>IF('KWh (Monthly) ENTRY NLI '!BA$5=0,0,AZ30+'KWh (Monthly) ENTRY NLI '!BA30)</f>
        <v>0</v>
      </c>
      <c r="BB30" s="125">
        <f>BA30+'KWh (Monthly) ENTRY NLI '!BB30</f>
        <v>0</v>
      </c>
      <c r="BC30" s="137">
        <f>BB30+'KWh (Monthly) ENTRY NLI '!BC30</f>
        <v>0</v>
      </c>
      <c r="BD30" s="125">
        <f>IF('KWh (Monthly) ENTRY NLI '!BD$5=0,0,BC30+'KWh (Monthly) ENTRY NLI '!BD30)</f>
        <v>0</v>
      </c>
      <c r="BE30" s="125">
        <f>BD30+'KWh (Monthly) ENTRY NLI '!BE30</f>
        <v>0</v>
      </c>
      <c r="BF30" s="125">
        <f>IF('KWh (Monthly) ENTRY NLI '!BF$5=0,0,BE30+'KWh (Monthly) ENTRY NLI '!BF30)</f>
        <v>0</v>
      </c>
      <c r="BG30" s="125">
        <f>IF('KWh (Monthly) ENTRY NLI '!BG$5=0,0,BF30+'KWh (Monthly) ENTRY NLI '!BG30)</f>
        <v>0</v>
      </c>
      <c r="BH30" s="125">
        <f>IF('KWh (Monthly) ENTRY NLI '!BH$5=0,0,BG30+'KWh (Monthly) ENTRY NLI '!BH30)</f>
        <v>0</v>
      </c>
      <c r="BI30" s="125">
        <f>IF('KWh (Monthly) ENTRY NLI '!BI$5=0,0,BH30+'KWh (Monthly) ENTRY NLI '!BI30)</f>
        <v>0</v>
      </c>
      <c r="BJ30" s="125">
        <f>IF('KWh (Monthly) ENTRY NLI '!BJ$5=0,0,BI30+'KWh (Monthly) ENTRY NLI '!BJ30)</f>
        <v>0</v>
      </c>
      <c r="BK30" s="125">
        <f>IF('KWh (Monthly) ENTRY NLI '!BK$5=0,0,BJ30+'KWh (Monthly) ENTRY NLI '!BK30)</f>
        <v>0</v>
      </c>
      <c r="BL30" s="125">
        <f>IF('KWh (Monthly) ENTRY NLI '!BL$5=0,0,BK30+'KWh (Monthly) ENTRY NLI '!BL30)</f>
        <v>0</v>
      </c>
      <c r="BM30" s="125">
        <f>IF('KWh (Monthly) ENTRY NLI '!BM$5=0,0,BL30+'KWh (Monthly) ENTRY NLI '!BM30)</f>
        <v>0</v>
      </c>
      <c r="BN30" s="125">
        <f>IF('KWh (Monthly) ENTRY NLI '!BN$5=0,0,BM30+'KWh (Monthly) ENTRY NLI '!BN30)</f>
        <v>0</v>
      </c>
      <c r="BO30" s="125">
        <f>IF('KWh (Monthly) ENTRY NLI '!BO$5=0,0,BN30+'KWh (Monthly) ENTRY NLI '!BO30)</f>
        <v>0</v>
      </c>
      <c r="BP30" s="125">
        <f>IF('KWh (Monthly) ENTRY NLI '!BP$5=0,0,BO30+'KWh (Monthly) ENTRY NLI '!BP30)</f>
        <v>0</v>
      </c>
      <c r="BQ30" s="137">
        <f>IF('KWh (Monthly) ENTRY NLI '!BQ$5=0,0,BP30+'KWh (Monthly) ENTRY NLI '!BQ30)</f>
        <v>0</v>
      </c>
      <c r="BR30" s="125">
        <f>IF('KWh (Monthly) ENTRY NLI '!BR$5=0,0,BQ30+'KWh (Monthly) ENTRY NLI '!BR30)</f>
        <v>0</v>
      </c>
      <c r="BS30" s="137">
        <f>IF('KWh (Monthly) ENTRY NLI '!BS$5=0,0,BR30+'KWh (Monthly) ENTRY NLI '!BS30)</f>
        <v>0</v>
      </c>
      <c r="BT30" s="125">
        <f>IF('KWh (Monthly) ENTRY NLI '!BT$5=0,0,BS30+'KWh (Monthly) ENTRY NLI '!BT30)</f>
        <v>0</v>
      </c>
      <c r="BU30" s="125">
        <f>IF('KWh (Monthly) ENTRY NLI '!BU$5=0,0,BT30+'KWh (Monthly) ENTRY NLI '!BU30)</f>
        <v>0</v>
      </c>
      <c r="BV30" s="125">
        <f>IF('KWh (Monthly) ENTRY NLI '!BV$5=0,0,BU30+'KWh (Monthly) ENTRY NLI '!BV30)</f>
        <v>0</v>
      </c>
      <c r="BW30" s="125">
        <f>IF('KWh (Monthly) ENTRY NLI '!BW$5=0,0,BV30+'KWh (Monthly) ENTRY NLI '!BW30)</f>
        <v>0</v>
      </c>
      <c r="BX30" s="125">
        <f>IF('KWh (Monthly) ENTRY NLI '!BX$5=0,0,BW30+'KWh (Monthly) ENTRY NLI '!BX30)</f>
        <v>0</v>
      </c>
      <c r="BY30" s="125">
        <f>IF('KWh (Monthly) ENTRY NLI '!BY$5=0,0,BX30+'KWh (Monthly) ENTRY NLI '!BY30)</f>
        <v>0</v>
      </c>
      <c r="BZ30" s="125">
        <f>IF('KWh (Monthly) ENTRY NLI '!BZ$5=0,0,BY30+'KWh (Monthly) ENTRY NLI '!BZ30)</f>
        <v>0</v>
      </c>
      <c r="CA30" s="125">
        <f>IF('KWh (Monthly) ENTRY NLI '!CA$5=0,0,BZ30+'KWh (Monthly) ENTRY NLI '!CA30)</f>
        <v>0</v>
      </c>
      <c r="CB30" s="125">
        <f>IF('KWh (Monthly) ENTRY NLI '!CB$5=0,0,CA30+'KWh (Monthly) ENTRY NLI '!CB30)</f>
        <v>0</v>
      </c>
      <c r="CC30" s="125">
        <f>IF('KWh (Monthly) ENTRY NLI '!CC$5=0,0,CB30+'KWh (Monthly) ENTRY NLI '!CC30)</f>
        <v>0</v>
      </c>
      <c r="CD30" s="125">
        <f>IF('KWh (Monthly) ENTRY NLI '!CD$5=0,0,CC30+'KWh (Monthly) ENTRY NLI '!CD30)</f>
        <v>0</v>
      </c>
      <c r="CE30" s="125">
        <f>IF('KWh (Monthly) ENTRY NLI '!CE$5=0,0,CD30+'KWh (Monthly) ENTRY NLI '!CE30)</f>
        <v>0</v>
      </c>
      <c r="CF30" s="125">
        <f>IF('KWh (Monthly) ENTRY NLI '!CF$5=0,0,CE30+'KWh (Monthly) ENTRY NLI '!CF30)</f>
        <v>0</v>
      </c>
      <c r="CG30" s="125">
        <f>IF('KWh (Monthly) ENTRY NLI '!CG$5=0,0,CF30+'KWh (Monthly) ENTRY NLI '!CG30)</f>
        <v>0</v>
      </c>
      <c r="CH30" s="125">
        <f>IF('KWh (Monthly) ENTRY NLI '!CH$5=0,0,CG30+'KWh (Monthly) ENTRY NLI '!CH30)</f>
        <v>0</v>
      </c>
      <c r="CI30" s="125">
        <f>IF('KWh (Monthly) ENTRY NLI '!CI$5=0,0,CH30+'KWh (Monthly) ENTRY NLI '!CI30)</f>
        <v>0</v>
      </c>
      <c r="CJ30" s="125">
        <f>IF('KWh (Monthly) ENTRY NLI '!CJ$5=0,0,CI30+'KWh (Monthly) ENTRY NLI '!CJ30)</f>
        <v>0</v>
      </c>
    </row>
    <row r="31" spans="1:88" x14ac:dyDescent="0.35">
      <c r="A31" s="301"/>
      <c r="B31" s="47" t="s">
        <v>8</v>
      </c>
      <c r="C31" s="73">
        <f>IF('KWh (Monthly) ENTRY NLI '!C$5=0,0,'KWh (Monthly) ENTRY NLI '!C31)</f>
        <v>0</v>
      </c>
      <c r="D31" s="73">
        <f>IF('KWh (Monthly) ENTRY NLI '!D$5=0,0,C31+'KWh (Monthly) ENTRY NLI '!D31)</f>
        <v>0</v>
      </c>
      <c r="E31" s="73">
        <f>IF('KWh (Monthly) ENTRY NLI '!E$5=0,0,D31+'KWh (Monthly) ENTRY NLI '!E31)</f>
        <v>0</v>
      </c>
      <c r="F31" s="73">
        <f>IF('KWh (Monthly) ENTRY NLI '!F$5=0,0,E31+'KWh (Monthly) ENTRY NLI '!F31)</f>
        <v>0</v>
      </c>
      <c r="G31" s="73">
        <f>IF('KWh (Monthly) ENTRY NLI '!G$5=0,0,F31+'KWh (Monthly) ENTRY NLI '!G31)</f>
        <v>0</v>
      </c>
      <c r="H31" s="73">
        <f>IF('KWh (Monthly) ENTRY NLI '!H$5=0,0,G31+'KWh (Monthly) ENTRY NLI '!H31)</f>
        <v>0</v>
      </c>
      <c r="I31" s="73">
        <f>IF('KWh (Monthly) ENTRY NLI '!I$5=0,0,H31+'KWh (Monthly) ENTRY NLI '!I31)</f>
        <v>0</v>
      </c>
      <c r="J31" s="73">
        <f>IF('KWh (Monthly) ENTRY NLI '!J$5=0,0,I31+'KWh (Monthly) ENTRY NLI '!J31)</f>
        <v>0</v>
      </c>
      <c r="K31" s="73">
        <f>IF('KWh (Monthly) ENTRY NLI '!K$5=0,0,J31+'KWh (Monthly) ENTRY NLI '!K31)</f>
        <v>0</v>
      </c>
      <c r="L31" s="73">
        <f>IF('KWh (Monthly) ENTRY NLI '!L$5=0,0,K31+'KWh (Monthly) ENTRY NLI '!L31)</f>
        <v>0</v>
      </c>
      <c r="M31" s="73">
        <f>IF('KWh (Monthly) ENTRY NLI '!M$5=0,0,L31+'KWh (Monthly) ENTRY NLI '!M31)</f>
        <v>0</v>
      </c>
      <c r="N31" s="73">
        <f>IF('KWh (Monthly) ENTRY NLI '!N$5=0,0,M31+'KWh (Monthly) ENTRY NLI '!N31)</f>
        <v>0</v>
      </c>
      <c r="O31" s="73">
        <f>IF('KWh (Monthly) ENTRY NLI '!O$5=0,0,N31+'KWh (Monthly) ENTRY NLI '!O31)</f>
        <v>0</v>
      </c>
      <c r="P31" s="73">
        <f>IF('KWh (Monthly) ENTRY NLI '!P$5=0,0,O31+'KWh (Monthly) ENTRY NLI '!P31)</f>
        <v>0</v>
      </c>
      <c r="Q31" s="73">
        <f>IF('KWh (Monthly) ENTRY NLI '!Q$5=0,0,P31+'KWh (Monthly) ENTRY NLI '!Q31)</f>
        <v>0</v>
      </c>
      <c r="R31" s="73">
        <f>IF('KWh (Monthly) ENTRY NLI '!R$5=0,0,Q31+'KWh (Monthly) ENTRY NLI '!R31)</f>
        <v>0</v>
      </c>
      <c r="S31" s="73">
        <f>IF('KWh (Monthly) ENTRY NLI '!S$5=0,0,R31+'KWh (Monthly) ENTRY NLI '!S31)</f>
        <v>0</v>
      </c>
      <c r="T31" s="73">
        <f>IF('KWh (Monthly) ENTRY NLI '!T$5=0,0,S31+'KWh (Monthly) ENTRY NLI '!T31)</f>
        <v>0</v>
      </c>
      <c r="U31" s="73">
        <f>IF('KWh (Monthly) ENTRY NLI '!U$5=0,0,T31+'KWh (Monthly) ENTRY NLI '!U31)</f>
        <v>0</v>
      </c>
      <c r="V31" s="73">
        <f>IF('KWh (Monthly) ENTRY NLI '!V$5=0,0,U31+'KWh (Monthly) ENTRY NLI '!V31)</f>
        <v>0</v>
      </c>
      <c r="W31" s="73">
        <f>IF('KWh (Monthly) ENTRY NLI '!W$5=0,0,V31+'KWh (Monthly) ENTRY NLI '!W31)</f>
        <v>0</v>
      </c>
      <c r="X31" s="73">
        <f>IF('KWh (Monthly) ENTRY NLI '!X$5=0,0,W31+'KWh (Monthly) ENTRY NLI '!X31)</f>
        <v>0</v>
      </c>
      <c r="Y31" s="73">
        <f>IF('KWh (Monthly) ENTRY NLI '!Y$5=0,0,X31+'KWh (Monthly) ENTRY NLI '!Y31)</f>
        <v>0</v>
      </c>
      <c r="Z31" s="73">
        <f>IF('KWh (Monthly) ENTRY NLI '!Z$5=0,0,Y31+'KWh (Monthly) ENTRY NLI '!Z31)</f>
        <v>0</v>
      </c>
      <c r="AA31" s="73">
        <f>IF('KWh (Monthly) ENTRY NLI '!AA$5=0,0,Z31+'KWh (Monthly) ENTRY NLI '!AA31)</f>
        <v>0</v>
      </c>
      <c r="AB31" s="73">
        <f>IF('KWh (Monthly) ENTRY NLI '!AB$5=0,0,AA31+'KWh (Monthly) ENTRY NLI '!AB31)</f>
        <v>0</v>
      </c>
      <c r="AC31" s="73">
        <f>IF('KWh (Monthly) ENTRY NLI '!AC$5=0,0,AB31+'KWh (Monthly) ENTRY NLI '!AC31)</f>
        <v>0</v>
      </c>
      <c r="AD31" s="73">
        <f>IF('KWh (Monthly) ENTRY NLI '!AD$5=0,0,AC31+'KWh (Monthly) ENTRY NLI '!AD31)</f>
        <v>0</v>
      </c>
      <c r="AE31" s="73">
        <f>IF('KWh (Monthly) ENTRY NLI '!AE$5=0,0,AD31+'KWh (Monthly) ENTRY NLI '!AE31)</f>
        <v>0</v>
      </c>
      <c r="AF31" s="73">
        <f>IF('KWh (Monthly) ENTRY NLI '!AF$5=0,0,AE31+'KWh (Monthly) ENTRY NLI '!AF31)</f>
        <v>0</v>
      </c>
      <c r="AG31" s="73">
        <f>IF('KWh (Monthly) ENTRY NLI '!AG$5=0,0,AF31+'KWh (Monthly) ENTRY NLI '!AG31)</f>
        <v>0</v>
      </c>
      <c r="AH31" s="73">
        <f>IF('KWh (Monthly) ENTRY NLI '!AH$5=0,0,AG31+'KWh (Monthly) ENTRY NLI '!AH31)</f>
        <v>0</v>
      </c>
      <c r="AI31" s="73">
        <f>IF('KWh (Monthly) ENTRY NLI '!AI$5=0,0,AH31+'KWh (Monthly) ENTRY NLI '!AI31)</f>
        <v>0</v>
      </c>
      <c r="AJ31" s="73">
        <f>IF('KWh (Monthly) ENTRY NLI '!AJ$5=0,0,AI31+'KWh (Monthly) ENTRY NLI '!AJ31)</f>
        <v>0</v>
      </c>
      <c r="AK31" s="73">
        <f>IF('KWh (Monthly) ENTRY NLI '!AK$5=0,0,AJ31+'KWh (Monthly) ENTRY NLI '!AK31)</f>
        <v>0</v>
      </c>
      <c r="AL31" s="73">
        <f>IF('KWh (Monthly) ENTRY NLI '!AL$5=0,0,AK31+'KWh (Monthly) ENTRY NLI '!AL31)</f>
        <v>0</v>
      </c>
      <c r="AM31" s="73">
        <f>IF('KWh (Monthly) ENTRY NLI '!AM$5=0,0,AL31+'KWh (Monthly) ENTRY NLI '!AM31)</f>
        <v>0</v>
      </c>
      <c r="AN31" s="73">
        <f>IF('KWh (Monthly) ENTRY NLI '!AN$5=0,0,AM31+'KWh (Monthly) ENTRY NLI '!AN31)</f>
        <v>0</v>
      </c>
      <c r="AO31" s="125">
        <f>IF('KWh (Monthly) ENTRY NLI '!AO$5=0,0,AN31+'KWh (Monthly) ENTRY NLI '!AO31)</f>
        <v>0</v>
      </c>
      <c r="AP31" s="125">
        <f>IF('KWh (Monthly) ENTRY NLI '!AP$5=0,0,AO31+'KWh (Monthly) ENTRY NLI '!AP31)</f>
        <v>0</v>
      </c>
      <c r="AQ31" s="125">
        <f>IF('KWh (Monthly) ENTRY NLI '!AQ$5=0,0,AP31+'KWh (Monthly) ENTRY NLI '!AQ31)</f>
        <v>0</v>
      </c>
      <c r="AR31" s="125">
        <f>IF('KWh (Monthly) ENTRY NLI '!AR$5=0,0,AQ31+'KWh (Monthly) ENTRY NLI '!AR31)</f>
        <v>0</v>
      </c>
      <c r="AS31" s="125">
        <f>IF('KWh (Monthly) ENTRY NLI '!AS$5=0,0,AR31+'KWh (Monthly) ENTRY NLI '!AS31)</f>
        <v>0</v>
      </c>
      <c r="AT31" s="125">
        <f>IF('KWh (Monthly) ENTRY NLI '!AT$5=0,0,AS31+'KWh (Monthly) ENTRY NLI '!AT31)</f>
        <v>0</v>
      </c>
      <c r="AU31" s="125">
        <f>IF('KWh (Monthly) ENTRY NLI '!AU$5=0,0,AT31+'KWh (Monthly) ENTRY NLI '!AU31)</f>
        <v>0</v>
      </c>
      <c r="AV31" s="125">
        <f>IF('KWh (Monthly) ENTRY NLI '!AV$5=0,0,AU31+'KWh (Monthly) ENTRY NLI '!AV31)</f>
        <v>0</v>
      </c>
      <c r="AW31" s="125">
        <f>IF('KWh (Monthly) ENTRY NLI '!AW$5=0,0,AV31+'KWh (Monthly) ENTRY NLI '!AW31)</f>
        <v>0</v>
      </c>
      <c r="AX31" s="125">
        <f>IF('KWh (Monthly) ENTRY NLI '!AX$5=0,0,AW31+'KWh (Monthly) ENTRY NLI '!AX31)</f>
        <v>0</v>
      </c>
      <c r="AY31" s="125">
        <f>IF('KWh (Monthly) ENTRY NLI '!AY$5=0,0,AX31+'KWh (Monthly) ENTRY NLI '!AY31)</f>
        <v>0</v>
      </c>
      <c r="AZ31" s="125">
        <f>IF('KWh (Monthly) ENTRY NLI '!AZ$5=0,0,AY31+'KWh (Monthly) ENTRY NLI '!AZ31)</f>
        <v>0</v>
      </c>
      <c r="BA31" s="125">
        <f>IF('KWh (Monthly) ENTRY NLI '!BA$5=0,0,AZ31+'KWh (Monthly) ENTRY NLI '!BA31)</f>
        <v>0</v>
      </c>
      <c r="BB31" s="125">
        <f>BA31+'KWh (Monthly) ENTRY NLI '!BB31</f>
        <v>0</v>
      </c>
      <c r="BC31" s="137">
        <f>BB31+'KWh (Monthly) ENTRY NLI '!BC31</f>
        <v>0</v>
      </c>
      <c r="BD31" s="125">
        <f>IF('KWh (Monthly) ENTRY NLI '!BD$5=0,0,BC31+'KWh (Monthly) ENTRY NLI '!BD31)</f>
        <v>0</v>
      </c>
      <c r="BE31" s="125">
        <f>BD31+'KWh (Monthly) ENTRY NLI '!BE31</f>
        <v>0</v>
      </c>
      <c r="BF31" s="125">
        <f>IF('KWh (Monthly) ENTRY NLI '!BF$5=0,0,BE31+'KWh (Monthly) ENTRY NLI '!BF31)</f>
        <v>0</v>
      </c>
      <c r="BG31" s="125">
        <f>IF('KWh (Monthly) ENTRY NLI '!BG$5=0,0,BF31+'KWh (Monthly) ENTRY NLI '!BG31)</f>
        <v>0</v>
      </c>
      <c r="BH31" s="125">
        <f>IF('KWh (Monthly) ENTRY NLI '!BH$5=0,0,BG31+'KWh (Monthly) ENTRY NLI '!BH31)</f>
        <v>0</v>
      </c>
      <c r="BI31" s="125">
        <f>IF('KWh (Monthly) ENTRY NLI '!BI$5=0,0,BH31+'KWh (Monthly) ENTRY NLI '!BI31)</f>
        <v>0</v>
      </c>
      <c r="BJ31" s="125">
        <f>IF('KWh (Monthly) ENTRY NLI '!BJ$5=0,0,BI31+'KWh (Monthly) ENTRY NLI '!BJ31)</f>
        <v>0</v>
      </c>
      <c r="BK31" s="125">
        <f>IF('KWh (Monthly) ENTRY NLI '!BK$5=0,0,BJ31+'KWh (Monthly) ENTRY NLI '!BK31)</f>
        <v>0</v>
      </c>
      <c r="BL31" s="125">
        <f>IF('KWh (Monthly) ENTRY NLI '!BL$5=0,0,BK31+'KWh (Monthly) ENTRY NLI '!BL31)</f>
        <v>0</v>
      </c>
      <c r="BM31" s="125">
        <f>IF('KWh (Monthly) ENTRY NLI '!BM$5=0,0,BL31+'KWh (Monthly) ENTRY NLI '!BM31)</f>
        <v>0</v>
      </c>
      <c r="BN31" s="125">
        <f>IF('KWh (Monthly) ENTRY NLI '!BN$5=0,0,BM31+'KWh (Monthly) ENTRY NLI '!BN31)</f>
        <v>0</v>
      </c>
      <c r="BO31" s="125">
        <f>IF('KWh (Monthly) ENTRY NLI '!BO$5=0,0,BN31+'KWh (Monthly) ENTRY NLI '!BO31)</f>
        <v>0</v>
      </c>
      <c r="BP31" s="125">
        <f>IF('KWh (Monthly) ENTRY NLI '!BP$5=0,0,BO31+'KWh (Monthly) ENTRY NLI '!BP31)</f>
        <v>0</v>
      </c>
      <c r="BQ31" s="137">
        <f>IF('KWh (Monthly) ENTRY NLI '!BQ$5=0,0,BP31+'KWh (Monthly) ENTRY NLI '!BQ31)</f>
        <v>0</v>
      </c>
      <c r="BR31" s="125">
        <f>IF('KWh (Monthly) ENTRY NLI '!BR$5=0,0,BQ31+'KWh (Monthly) ENTRY NLI '!BR31)</f>
        <v>0</v>
      </c>
      <c r="BS31" s="137">
        <f>IF('KWh (Monthly) ENTRY NLI '!BS$5=0,0,BR31+'KWh (Monthly) ENTRY NLI '!BS31)</f>
        <v>0</v>
      </c>
      <c r="BT31" s="125">
        <f>IF('KWh (Monthly) ENTRY NLI '!BT$5=0,0,BS31+'KWh (Monthly) ENTRY NLI '!BT31)</f>
        <v>0</v>
      </c>
      <c r="BU31" s="125">
        <f>IF('KWh (Monthly) ENTRY NLI '!BU$5=0,0,BT31+'KWh (Monthly) ENTRY NLI '!BU31)</f>
        <v>0</v>
      </c>
      <c r="BV31" s="125">
        <f>IF('KWh (Monthly) ENTRY NLI '!BV$5=0,0,BU31+'KWh (Monthly) ENTRY NLI '!BV31)</f>
        <v>0</v>
      </c>
      <c r="BW31" s="125">
        <f>IF('KWh (Monthly) ENTRY NLI '!BW$5=0,0,BV31+'KWh (Monthly) ENTRY NLI '!BW31)</f>
        <v>0</v>
      </c>
      <c r="BX31" s="125">
        <f>IF('KWh (Monthly) ENTRY NLI '!BX$5=0,0,BW31+'KWh (Monthly) ENTRY NLI '!BX31)</f>
        <v>0</v>
      </c>
      <c r="BY31" s="125">
        <f>IF('KWh (Monthly) ENTRY NLI '!BY$5=0,0,BX31+'KWh (Monthly) ENTRY NLI '!BY31)</f>
        <v>0</v>
      </c>
      <c r="BZ31" s="125">
        <f>IF('KWh (Monthly) ENTRY NLI '!BZ$5=0,0,BY31+'KWh (Monthly) ENTRY NLI '!BZ31)</f>
        <v>0</v>
      </c>
      <c r="CA31" s="125">
        <f>IF('KWh (Monthly) ENTRY NLI '!CA$5=0,0,BZ31+'KWh (Monthly) ENTRY NLI '!CA31)</f>
        <v>0</v>
      </c>
      <c r="CB31" s="125">
        <f>IF('KWh (Monthly) ENTRY NLI '!CB$5=0,0,CA31+'KWh (Monthly) ENTRY NLI '!CB31)</f>
        <v>0</v>
      </c>
      <c r="CC31" s="125">
        <f>IF('KWh (Monthly) ENTRY NLI '!CC$5=0,0,CB31+'KWh (Monthly) ENTRY NLI '!CC31)</f>
        <v>0</v>
      </c>
      <c r="CD31" s="125">
        <f>IF('KWh (Monthly) ENTRY NLI '!CD$5=0,0,CC31+'KWh (Monthly) ENTRY NLI '!CD31)</f>
        <v>0</v>
      </c>
      <c r="CE31" s="125">
        <f>IF('KWh (Monthly) ENTRY NLI '!CE$5=0,0,CD31+'KWh (Monthly) ENTRY NLI '!CE31)</f>
        <v>0</v>
      </c>
      <c r="CF31" s="125">
        <f>IF('KWh (Monthly) ENTRY NLI '!CF$5=0,0,CE31+'KWh (Monthly) ENTRY NLI '!CF31)</f>
        <v>0</v>
      </c>
      <c r="CG31" s="125">
        <f>IF('KWh (Monthly) ENTRY NLI '!CG$5=0,0,CF31+'KWh (Monthly) ENTRY NLI '!CG31)</f>
        <v>0</v>
      </c>
      <c r="CH31" s="125">
        <f>IF('KWh (Monthly) ENTRY NLI '!CH$5=0,0,CG31+'KWh (Monthly) ENTRY NLI '!CH31)</f>
        <v>0</v>
      </c>
      <c r="CI31" s="125">
        <f>IF('KWh (Monthly) ENTRY NLI '!CI$5=0,0,CH31+'KWh (Monthly) ENTRY NLI '!CI31)</f>
        <v>0</v>
      </c>
      <c r="CJ31" s="125">
        <f>IF('KWh (Monthly) ENTRY NLI '!CJ$5=0,0,CI31+'KWh (Monthly) ENTRY NLI '!CJ31)</f>
        <v>0</v>
      </c>
    </row>
    <row r="32" spans="1:88" ht="15" thickBot="1" x14ac:dyDescent="0.4">
      <c r="A32" s="96"/>
      <c r="B32" s="82" t="s">
        <v>125</v>
      </c>
      <c r="C32" s="73">
        <f>IF('KWh (Monthly) ENTRY NLI '!C$5=0,0,'KWh (Monthly) ENTRY NLI '!C32)</f>
        <v>0</v>
      </c>
      <c r="D32" s="73">
        <f>IF('KWh (Monthly) ENTRY NLI '!D$5=0,0,C32+'KWh (Monthly) ENTRY NLI '!D32)</f>
        <v>0</v>
      </c>
      <c r="E32" s="73">
        <f>IF('KWh (Monthly) ENTRY NLI '!E$5=0,0,D32+'KWh (Monthly) ENTRY NLI '!E32)</f>
        <v>0</v>
      </c>
      <c r="F32" s="73">
        <f>IF('KWh (Monthly) ENTRY NLI '!F$5=0,0,E32+'KWh (Monthly) ENTRY NLI '!F32)</f>
        <v>0</v>
      </c>
      <c r="G32" s="73">
        <f>IF('KWh (Monthly) ENTRY NLI '!G$5=0,0,F32+'KWh (Monthly) ENTRY NLI '!G32)</f>
        <v>0</v>
      </c>
      <c r="H32" s="73">
        <f>IF('KWh (Monthly) ENTRY NLI '!H$5=0,0,G32+'KWh (Monthly) ENTRY NLI '!H32)</f>
        <v>0</v>
      </c>
      <c r="I32" s="73">
        <f>IF('KWh (Monthly) ENTRY NLI '!I$5=0,0,H32+'KWh (Monthly) ENTRY NLI '!I32)</f>
        <v>0</v>
      </c>
      <c r="J32" s="73">
        <f>IF('KWh (Monthly) ENTRY NLI '!J$5=0,0,I32+'KWh (Monthly) ENTRY NLI '!J32)</f>
        <v>0</v>
      </c>
      <c r="K32" s="73">
        <f>IF('KWh (Monthly) ENTRY NLI '!K$5=0,0,J32+'KWh (Monthly) ENTRY NLI '!K32)</f>
        <v>0</v>
      </c>
      <c r="L32" s="73">
        <f>IF('KWh (Monthly) ENTRY NLI '!L$5=0,0,K32+'KWh (Monthly) ENTRY NLI '!L32)</f>
        <v>0</v>
      </c>
      <c r="M32" s="73">
        <f>IF('KWh (Monthly) ENTRY NLI '!M$5=0,0,L32+'KWh (Monthly) ENTRY NLI '!M32)</f>
        <v>0</v>
      </c>
      <c r="N32" s="73">
        <f>IF('KWh (Monthly) ENTRY NLI '!N$5=0,0,M32+'KWh (Monthly) ENTRY NLI '!N32)</f>
        <v>0</v>
      </c>
      <c r="O32" s="73">
        <f>IF('KWh (Monthly) ENTRY NLI '!O$5=0,0,N32+'KWh (Monthly) ENTRY NLI '!O32)</f>
        <v>0</v>
      </c>
      <c r="P32" s="73">
        <f>IF('KWh (Monthly) ENTRY NLI '!P$5=0,0,O32+'KWh (Monthly) ENTRY NLI '!P32)</f>
        <v>0</v>
      </c>
      <c r="Q32" s="73">
        <f>IF('KWh (Monthly) ENTRY NLI '!Q$5=0,0,P32+'KWh (Monthly) ENTRY NLI '!Q32)</f>
        <v>0</v>
      </c>
      <c r="R32" s="73">
        <f>IF('KWh (Monthly) ENTRY NLI '!R$5=0,0,Q32+'KWh (Monthly) ENTRY NLI '!R32)</f>
        <v>0</v>
      </c>
      <c r="S32" s="73">
        <f>IF('KWh (Monthly) ENTRY NLI '!S$5=0,0,R32+'KWh (Monthly) ENTRY NLI '!S32)</f>
        <v>0</v>
      </c>
      <c r="T32" s="73">
        <f>IF('KWh (Monthly) ENTRY NLI '!T$5=0,0,S32+'KWh (Monthly) ENTRY NLI '!T32)</f>
        <v>0</v>
      </c>
      <c r="U32" s="73">
        <f>IF('KWh (Monthly) ENTRY NLI '!U$5=0,0,T32+'KWh (Monthly) ENTRY NLI '!U32)</f>
        <v>0</v>
      </c>
      <c r="V32" s="73">
        <f>IF('KWh (Monthly) ENTRY NLI '!V$5=0,0,U32+'KWh (Monthly) ENTRY NLI '!V32)</f>
        <v>0</v>
      </c>
      <c r="W32" s="73">
        <f>IF('KWh (Monthly) ENTRY NLI '!W$5=0,0,V32+'KWh (Monthly) ENTRY NLI '!W32)</f>
        <v>0</v>
      </c>
      <c r="X32" s="73">
        <f>IF('KWh (Monthly) ENTRY NLI '!X$5=0,0,W32+'KWh (Monthly) ENTRY NLI '!X32)</f>
        <v>0</v>
      </c>
      <c r="Y32" s="73">
        <f>IF('KWh (Monthly) ENTRY NLI '!Y$5=0,0,X32+'KWh (Monthly) ENTRY NLI '!Y32)</f>
        <v>0</v>
      </c>
      <c r="Z32" s="73">
        <f>IF('KWh (Monthly) ENTRY NLI '!Z$5=0,0,Y32+'KWh (Monthly) ENTRY NLI '!Z32)</f>
        <v>0</v>
      </c>
      <c r="AA32" s="73">
        <f>IF('KWh (Monthly) ENTRY NLI '!AA$5=0,0,Z32+'KWh (Monthly) ENTRY NLI '!AA32)</f>
        <v>0</v>
      </c>
      <c r="AB32" s="73">
        <f>IF('KWh (Monthly) ENTRY NLI '!AB$5=0,0,AA32+'KWh (Monthly) ENTRY NLI '!AB32)</f>
        <v>0</v>
      </c>
      <c r="AC32" s="73">
        <f>IF('KWh (Monthly) ENTRY NLI '!AC$5=0,0,AB32+'KWh (Monthly) ENTRY NLI '!AC32)</f>
        <v>0</v>
      </c>
      <c r="AD32" s="73">
        <f>IF('KWh (Monthly) ENTRY NLI '!AD$5=0,0,AC32+'KWh (Monthly) ENTRY NLI '!AD32)</f>
        <v>0</v>
      </c>
      <c r="AE32" s="73">
        <f>IF('KWh (Monthly) ENTRY NLI '!AE$5=0,0,AD32+'KWh (Monthly) ENTRY NLI '!AE32)</f>
        <v>0</v>
      </c>
      <c r="AF32" s="73">
        <f>IF('KWh (Monthly) ENTRY NLI '!AF$5=0,0,AE32+'KWh (Monthly) ENTRY NLI '!AF32)</f>
        <v>0</v>
      </c>
      <c r="AG32" s="73">
        <f>IF('KWh (Monthly) ENTRY NLI '!AG$5=0,0,AF32+'KWh (Monthly) ENTRY NLI '!AG32)</f>
        <v>0</v>
      </c>
      <c r="AH32" s="73">
        <f>IF('KWh (Monthly) ENTRY NLI '!AH$5=0,0,AG32+'KWh (Monthly) ENTRY NLI '!AH32)</f>
        <v>0</v>
      </c>
      <c r="AI32" s="73">
        <f>IF('KWh (Monthly) ENTRY NLI '!AI$5=0,0,AH32+'KWh (Monthly) ENTRY NLI '!AI32)</f>
        <v>0</v>
      </c>
      <c r="AJ32" s="73">
        <f>IF('KWh (Monthly) ENTRY NLI '!AJ$5=0,0,AI32+'KWh (Monthly) ENTRY NLI '!AJ32)</f>
        <v>0</v>
      </c>
      <c r="AK32" s="73">
        <f>IF('KWh (Monthly) ENTRY NLI '!AK$5=0,0,AJ32+'KWh (Monthly) ENTRY NLI '!AK32)</f>
        <v>0</v>
      </c>
      <c r="AL32" s="73">
        <f>IF('KWh (Monthly) ENTRY NLI '!AL$5=0,0,AK32+'KWh (Monthly) ENTRY NLI '!AL32)</f>
        <v>0</v>
      </c>
      <c r="AM32" s="73">
        <f>IF('KWh (Monthly) ENTRY NLI '!AM$5=0,0,AL32+'KWh (Monthly) ENTRY NLI '!AM32)</f>
        <v>0</v>
      </c>
      <c r="AN32" s="73">
        <f>IF('KWh (Monthly) ENTRY NLI '!AN$5=0,0,AM32+'KWh (Monthly) ENTRY NLI '!AN32)</f>
        <v>0</v>
      </c>
      <c r="AO32" s="125">
        <f>IF('KWh (Monthly) ENTRY NLI '!AO$5=0,0,AN32+'KWh (Monthly) ENTRY NLI '!AO32)</f>
        <v>0</v>
      </c>
      <c r="AP32" s="125">
        <f>IF('KWh (Monthly) ENTRY NLI '!AP$5=0,0,AO32+'KWh (Monthly) ENTRY NLI '!AP32)</f>
        <v>0</v>
      </c>
      <c r="AQ32" s="125">
        <f>IF('KWh (Monthly) ENTRY NLI '!AQ$5=0,0,AP32+'KWh (Monthly) ENTRY NLI '!AQ32)</f>
        <v>0</v>
      </c>
      <c r="AR32" s="125">
        <f>IF('KWh (Monthly) ENTRY NLI '!AR$5=0,0,AQ32+'KWh (Monthly) ENTRY NLI '!AR32)</f>
        <v>0</v>
      </c>
      <c r="AS32" s="125">
        <f>IF('KWh (Monthly) ENTRY NLI '!AS$5=0,0,AR32+'KWh (Monthly) ENTRY NLI '!AS32)</f>
        <v>0</v>
      </c>
      <c r="AT32" s="125">
        <f>IF('KWh (Monthly) ENTRY NLI '!AT$5=0,0,AS32+'KWh (Monthly) ENTRY NLI '!AT32)</f>
        <v>0</v>
      </c>
      <c r="AU32" s="125">
        <f>IF('KWh (Monthly) ENTRY NLI '!AU$5=0,0,AT32+'KWh (Monthly) ENTRY NLI '!AU32)</f>
        <v>0</v>
      </c>
      <c r="AV32" s="125">
        <f>IF('KWh (Monthly) ENTRY NLI '!AV$5=0,0,AU32+'KWh (Monthly) ENTRY NLI '!AV32)</f>
        <v>0</v>
      </c>
      <c r="AW32" s="125">
        <f>IF('KWh (Monthly) ENTRY NLI '!AW$5=0,0,AV32+'KWh (Monthly) ENTRY NLI '!AW32)</f>
        <v>0</v>
      </c>
      <c r="AX32" s="125">
        <f>IF('KWh (Monthly) ENTRY NLI '!AX$5=0,0,AW32+'KWh (Monthly) ENTRY NLI '!AX32)</f>
        <v>0</v>
      </c>
      <c r="AY32" s="125">
        <f>IF('KWh (Monthly) ENTRY NLI '!AY$5=0,0,AX32+'KWh (Monthly) ENTRY NLI '!AY32)</f>
        <v>0</v>
      </c>
      <c r="AZ32" s="125">
        <f>IF('KWh (Monthly) ENTRY NLI '!AZ$5=0,0,AY32+'KWh (Monthly) ENTRY NLI '!AZ32)</f>
        <v>0</v>
      </c>
      <c r="BA32" s="125">
        <f>IF('KWh (Monthly) ENTRY NLI '!BA$5=0,0,AZ32+'KWh (Monthly) ENTRY NLI '!BA32)</f>
        <v>0</v>
      </c>
      <c r="BB32" s="125">
        <f>BA32+'KWh (Monthly) ENTRY NLI '!BB32</f>
        <v>0</v>
      </c>
      <c r="BC32" s="137">
        <f>BB32+'KWh (Monthly) ENTRY NLI '!BC32</f>
        <v>0</v>
      </c>
      <c r="BD32" s="125">
        <f>IF('KWh (Monthly) ENTRY NLI '!BD$5=0,0,BC32+'KWh (Monthly) ENTRY NLI '!BD32)</f>
        <v>0</v>
      </c>
      <c r="BE32" s="125">
        <f>BD32+'KWh (Monthly) ENTRY NLI '!BE32</f>
        <v>0</v>
      </c>
      <c r="BF32" s="125">
        <f>IF('KWh (Monthly) ENTRY NLI '!BF$5=0,0,BE32+'KWh (Monthly) ENTRY NLI '!BF32)</f>
        <v>0</v>
      </c>
      <c r="BG32" s="125">
        <f>IF('KWh (Monthly) ENTRY NLI '!BG$5=0,0,BF32+'KWh (Monthly) ENTRY NLI '!BG32)</f>
        <v>0</v>
      </c>
      <c r="BH32" s="125">
        <f>IF('KWh (Monthly) ENTRY NLI '!BH$5=0,0,BG32+'KWh (Monthly) ENTRY NLI '!BH32)</f>
        <v>0</v>
      </c>
      <c r="BI32" s="125">
        <f>IF('KWh (Monthly) ENTRY NLI '!BI$5=0,0,BH32+'KWh (Monthly) ENTRY NLI '!BI32)</f>
        <v>0</v>
      </c>
      <c r="BJ32" s="125">
        <f>IF('KWh (Monthly) ENTRY NLI '!BJ$5=0,0,BI32+'KWh (Monthly) ENTRY NLI '!BJ32)</f>
        <v>0</v>
      </c>
      <c r="BK32" s="125">
        <f>IF('KWh (Monthly) ENTRY NLI '!BK$5=0,0,BJ32+'KWh (Monthly) ENTRY NLI '!BK32)</f>
        <v>0</v>
      </c>
      <c r="BL32" s="125">
        <f>IF('KWh (Monthly) ENTRY NLI '!BL$5=0,0,BK32+'KWh (Monthly) ENTRY NLI '!BL32)</f>
        <v>0</v>
      </c>
      <c r="BM32" s="125">
        <f>IF('KWh (Monthly) ENTRY NLI '!BM$5=0,0,BL32+'KWh (Monthly) ENTRY NLI '!BM32)</f>
        <v>0</v>
      </c>
      <c r="BN32" s="125">
        <f>IF('KWh (Monthly) ENTRY NLI '!BN$5=0,0,BM32+'KWh (Monthly) ENTRY NLI '!BN32)</f>
        <v>0</v>
      </c>
      <c r="BO32" s="125">
        <f>IF('KWh (Monthly) ENTRY NLI '!BO$5=0,0,BN32+'KWh (Monthly) ENTRY NLI '!BO32)</f>
        <v>0</v>
      </c>
      <c r="BP32" s="125">
        <f>IF('KWh (Monthly) ENTRY NLI '!BP$5=0,0,BO32+'KWh (Monthly) ENTRY NLI '!BP32)</f>
        <v>0</v>
      </c>
      <c r="BQ32" s="137">
        <f>IF('KWh (Monthly) ENTRY NLI '!BQ$5=0,0,BP32+'KWh (Monthly) ENTRY NLI '!BQ32)</f>
        <v>0</v>
      </c>
      <c r="BR32" s="125">
        <f>IF('KWh (Monthly) ENTRY NLI '!BR$5=0,0,BQ32+'KWh (Monthly) ENTRY NLI '!BR32)</f>
        <v>0</v>
      </c>
      <c r="BS32" s="137">
        <f>IF('KWh (Monthly) ENTRY NLI '!BS$5=0,0,BR32+'KWh (Monthly) ENTRY NLI '!BS32)</f>
        <v>0</v>
      </c>
      <c r="BT32" s="125">
        <f>IF('KWh (Monthly) ENTRY NLI '!BT$5=0,0,BS32+'KWh (Monthly) ENTRY NLI '!BT32)</f>
        <v>0</v>
      </c>
      <c r="BU32" s="125">
        <f>IF('KWh (Monthly) ENTRY NLI '!BU$5=0,0,BT32+'KWh (Monthly) ENTRY NLI '!BU32)</f>
        <v>0</v>
      </c>
      <c r="BV32" s="125">
        <f>IF('KWh (Monthly) ENTRY NLI '!BV$5=0,0,BU32+'KWh (Monthly) ENTRY NLI '!BV32)</f>
        <v>0</v>
      </c>
      <c r="BW32" s="125">
        <f>IF('KWh (Monthly) ENTRY NLI '!BW$5=0,0,BV32+'KWh (Monthly) ENTRY NLI '!BW32)</f>
        <v>0</v>
      </c>
      <c r="BX32" s="125">
        <f>IF('KWh (Monthly) ENTRY NLI '!BX$5=0,0,BW32+'KWh (Monthly) ENTRY NLI '!BX32)</f>
        <v>0</v>
      </c>
      <c r="BY32" s="125">
        <f>IF('KWh (Monthly) ENTRY NLI '!BY$5=0,0,BX32+'KWh (Monthly) ENTRY NLI '!BY32)</f>
        <v>0</v>
      </c>
      <c r="BZ32" s="125">
        <f>IF('KWh (Monthly) ENTRY NLI '!BZ$5=0,0,BY32+'KWh (Monthly) ENTRY NLI '!BZ32)</f>
        <v>0</v>
      </c>
      <c r="CA32" s="125">
        <f>IF('KWh (Monthly) ENTRY NLI '!CA$5=0,0,BZ32+'KWh (Monthly) ENTRY NLI '!CA32)</f>
        <v>0</v>
      </c>
      <c r="CB32" s="125">
        <f>IF('KWh (Monthly) ENTRY NLI '!CB$5=0,0,CA32+'KWh (Monthly) ENTRY NLI '!CB32)</f>
        <v>0</v>
      </c>
      <c r="CC32" s="125">
        <f>IF('KWh (Monthly) ENTRY NLI '!CC$5=0,0,CB32+'KWh (Monthly) ENTRY NLI '!CC32)</f>
        <v>0</v>
      </c>
      <c r="CD32" s="125">
        <f>IF('KWh (Monthly) ENTRY NLI '!CD$5=0,0,CC32+'KWh (Monthly) ENTRY NLI '!CD32)</f>
        <v>0</v>
      </c>
      <c r="CE32" s="125">
        <f>IF('KWh (Monthly) ENTRY NLI '!CE$5=0,0,CD32+'KWh (Monthly) ENTRY NLI '!CE32)</f>
        <v>0</v>
      </c>
      <c r="CF32" s="125">
        <f>IF('KWh (Monthly) ENTRY NLI '!CF$5=0,0,CE32+'KWh (Monthly) ENTRY NLI '!CF32)</f>
        <v>0</v>
      </c>
      <c r="CG32" s="125">
        <f>IF('KWh (Monthly) ENTRY NLI '!CG$5=0,0,CF32+'KWh (Monthly) ENTRY NLI '!CG32)</f>
        <v>0</v>
      </c>
      <c r="CH32" s="125">
        <f>IF('KWh (Monthly) ENTRY NLI '!CH$5=0,0,CG32+'KWh (Monthly) ENTRY NLI '!CH32)</f>
        <v>0</v>
      </c>
      <c r="CI32" s="125">
        <f>IF('KWh (Monthly) ENTRY NLI '!CI$5=0,0,CH32+'KWh (Monthly) ENTRY NLI '!CI32)</f>
        <v>0</v>
      </c>
      <c r="CJ32" s="125">
        <f>IF('KWh (Monthly) ENTRY NLI '!CJ$5=0,0,CI32+'KWh (Monthly) ENTRY NLI '!CJ32)</f>
        <v>0</v>
      </c>
    </row>
    <row r="33" spans="1:88" ht="15" thickBot="1" x14ac:dyDescent="0.4">
      <c r="BM33" s="134"/>
      <c r="BN33" s="134"/>
      <c r="BO33" s="134"/>
    </row>
    <row r="34" spans="1:88" ht="15.5" x14ac:dyDescent="0.35">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5">
      <c r="A35" s="298" t="s">
        <v>29</v>
      </c>
      <c r="B35" s="47" t="s">
        <v>9</v>
      </c>
      <c r="C35" s="73">
        <f>IF('KWh (Monthly) ENTRY NLI '!C$5=0,0,'KWh (Monthly) ENTRY NLI '!C35)</f>
        <v>0</v>
      </c>
      <c r="D35" s="73">
        <f>IF('KWh (Monthly) ENTRY NLI '!D$5=0,0,C35+'KWh (Monthly) ENTRY NLI '!D35)</f>
        <v>0</v>
      </c>
      <c r="E35" s="73">
        <f>IF('KWh (Monthly) ENTRY NLI '!E$5=0,0,D35+'KWh (Monthly) ENTRY NLI '!E35)</f>
        <v>0</v>
      </c>
      <c r="F35" s="73">
        <f>IF('KWh (Monthly) ENTRY NLI '!F$5=0,0,E35+'KWh (Monthly) ENTRY NLI '!F35)</f>
        <v>0</v>
      </c>
      <c r="G35" s="73">
        <f>IF('KWh (Monthly) ENTRY NLI '!G$5=0,0,F35+'KWh (Monthly) ENTRY NLI '!G35)</f>
        <v>0</v>
      </c>
      <c r="H35" s="73">
        <f>IF('KWh (Monthly) ENTRY NLI '!H$5=0,0,G35+'KWh (Monthly) ENTRY NLI '!H35)</f>
        <v>0</v>
      </c>
      <c r="I35" s="73">
        <f>IF('KWh (Monthly) ENTRY NLI '!I$5=0,0,H35+'KWh (Monthly) ENTRY NLI '!I35)</f>
        <v>0</v>
      </c>
      <c r="J35" s="73">
        <f>IF('KWh (Monthly) ENTRY NLI '!J$5=0,0,I35+'KWh (Monthly) ENTRY NLI '!J35)</f>
        <v>0</v>
      </c>
      <c r="K35" s="73">
        <f>IF('KWh (Monthly) ENTRY NLI '!K$5=0,0,J35+'KWh (Monthly) ENTRY NLI '!K35)</f>
        <v>0</v>
      </c>
      <c r="L35" s="73">
        <f>IF('KWh (Monthly) ENTRY NLI '!L$5=0,0,K35+'KWh (Monthly) ENTRY NLI '!L35)</f>
        <v>0</v>
      </c>
      <c r="M35" s="73">
        <f>IF('KWh (Monthly) ENTRY NLI '!M$5=0,0,L35+'KWh (Monthly) ENTRY NLI '!M35)</f>
        <v>0</v>
      </c>
      <c r="N35" s="73">
        <f>IF('KWh (Monthly) ENTRY NLI '!N$5=0,0,M35+'KWh (Monthly) ENTRY NLI '!N35)</f>
        <v>0</v>
      </c>
      <c r="O35" s="73">
        <f>IF('KWh (Monthly) ENTRY NLI '!O$5=0,0,N35+'KWh (Monthly) ENTRY NLI '!O35)</f>
        <v>0</v>
      </c>
      <c r="P35" s="73">
        <f>IF('KWh (Monthly) ENTRY NLI '!P$5=0,0,O35+'KWh (Monthly) ENTRY NLI '!P35)</f>
        <v>0</v>
      </c>
      <c r="Q35" s="73">
        <f>IF('KWh (Monthly) ENTRY NLI '!Q$5=0,0,P35+'KWh (Monthly) ENTRY NLI '!Q35)</f>
        <v>0</v>
      </c>
      <c r="R35" s="73">
        <f>IF('KWh (Monthly) ENTRY NLI '!R$5=0,0,Q35+'KWh (Monthly) ENTRY NLI '!R35)</f>
        <v>0</v>
      </c>
      <c r="S35" s="73">
        <f>IF('KWh (Monthly) ENTRY NLI '!S$5=0,0,R35+'KWh (Monthly) ENTRY NLI '!S35)</f>
        <v>0</v>
      </c>
      <c r="T35" s="73">
        <f>IF('KWh (Monthly) ENTRY NLI '!T$5=0,0,S35+'KWh (Monthly) ENTRY NLI '!T35)</f>
        <v>0</v>
      </c>
      <c r="U35" s="73">
        <f>IF('KWh (Monthly) ENTRY NLI '!U$5=0,0,T35+'KWh (Monthly) ENTRY NLI '!U35)</f>
        <v>0</v>
      </c>
      <c r="V35" s="73">
        <f>IF('KWh (Monthly) ENTRY NLI '!V$5=0,0,U35+'KWh (Monthly) ENTRY NLI '!V35)</f>
        <v>0</v>
      </c>
      <c r="W35" s="73">
        <f>IF('KWh (Monthly) ENTRY NLI '!W$5=0,0,V35+'KWh (Monthly) ENTRY NLI '!W35)</f>
        <v>0</v>
      </c>
      <c r="X35" s="73">
        <f>IF('KWh (Monthly) ENTRY NLI '!X$5=0,0,W35+'KWh (Monthly) ENTRY NLI '!X35)</f>
        <v>0</v>
      </c>
      <c r="Y35" s="73">
        <f>IF('KWh (Monthly) ENTRY NLI '!Y$5=0,0,X35+'KWh (Monthly) ENTRY NLI '!Y35)</f>
        <v>0</v>
      </c>
      <c r="Z35" s="73">
        <f>IF('KWh (Monthly) ENTRY NLI '!Z$5=0,0,Y35+'KWh (Monthly) ENTRY NLI '!Z35)</f>
        <v>0</v>
      </c>
      <c r="AA35" s="73">
        <f>IF('KWh (Monthly) ENTRY NLI '!AA$5=0,0,Z35+'KWh (Monthly) ENTRY NLI '!AA35)</f>
        <v>0</v>
      </c>
      <c r="AB35" s="73">
        <f>IF('KWh (Monthly) ENTRY NLI '!AB$5=0,0,AA35+'KWh (Monthly) ENTRY NLI '!AB35)</f>
        <v>0</v>
      </c>
      <c r="AC35" s="73">
        <f>IF('KWh (Monthly) ENTRY NLI '!AC$5=0,0,AB35+'KWh (Monthly) ENTRY NLI '!AC35)</f>
        <v>0</v>
      </c>
      <c r="AD35" s="73">
        <f>IF('KWh (Monthly) ENTRY NLI '!AD$5=0,0,AC35+'KWh (Monthly) ENTRY NLI '!AD35)</f>
        <v>0</v>
      </c>
      <c r="AE35" s="73">
        <f>IF('KWh (Monthly) ENTRY NLI '!AE$5=0,0,AD35+'KWh (Monthly) ENTRY NLI '!AE35)</f>
        <v>0</v>
      </c>
      <c r="AF35" s="73">
        <f>IF('KWh (Monthly) ENTRY NLI '!AF$5=0,0,AE35+'KWh (Monthly) ENTRY NLI '!AF35)</f>
        <v>0</v>
      </c>
      <c r="AG35" s="73">
        <f>IF('KWh (Monthly) ENTRY NLI '!AG$5=0,0,AF35+'KWh (Monthly) ENTRY NLI '!AG35)</f>
        <v>0</v>
      </c>
      <c r="AH35" s="73">
        <f>IF('KWh (Monthly) ENTRY NLI '!AH$5=0,0,AG35+'KWh (Monthly) ENTRY NLI '!AH35)</f>
        <v>0</v>
      </c>
      <c r="AI35" s="73">
        <f>IF('KWh (Monthly) ENTRY NLI '!AI$5=0,0,AH35+'KWh (Monthly) ENTRY NLI '!AI35)</f>
        <v>0</v>
      </c>
      <c r="AJ35" s="73">
        <f>IF('KWh (Monthly) ENTRY NLI '!AJ$5=0,0,AI35+'KWh (Monthly) ENTRY NLI '!AJ35)</f>
        <v>0</v>
      </c>
      <c r="AK35" s="73">
        <f>IF('KWh (Monthly) ENTRY NLI '!AK$5=0,0,AJ35+'KWh (Monthly) ENTRY NLI '!AK35)</f>
        <v>0</v>
      </c>
      <c r="AL35" s="73">
        <f>IF('KWh (Monthly) ENTRY NLI '!AL$5=0,0,AK35+'KWh (Monthly) ENTRY NLI '!AL35)</f>
        <v>0</v>
      </c>
      <c r="AM35" s="73">
        <f>IF('KWh (Monthly) ENTRY NLI '!AM$5=0,0,AL35+'KWh (Monthly) ENTRY NLI '!AM35)</f>
        <v>0</v>
      </c>
      <c r="AN35" s="73">
        <f>IF('KWh (Monthly) ENTRY NLI '!AN$5=0,0,AM35+'KWh (Monthly) ENTRY NLI '!AN35)</f>
        <v>0</v>
      </c>
      <c r="AO35" s="125">
        <f>'KWh (Monthly) ENTRY NLI '!AO35</f>
        <v>0</v>
      </c>
      <c r="AP35" s="125">
        <f>AO35+'KWh (Monthly) ENTRY NLI '!AP35</f>
        <v>0</v>
      </c>
      <c r="AQ35" s="137">
        <f>AP35+'KWh (Monthly) ENTRY NLI '!AQ35</f>
        <v>0</v>
      </c>
      <c r="AR35" s="137">
        <f>AQ35+'KWh (Monthly) ENTRY NLI '!AR35</f>
        <v>0</v>
      </c>
      <c r="AS35" s="137">
        <f>AR35+'KWh (Monthly) ENTRY NLI '!AS35</f>
        <v>0</v>
      </c>
      <c r="AT35" s="137">
        <f>AS35+'KWh (Monthly) ENTRY NLI '!AT35</f>
        <v>0</v>
      </c>
      <c r="AU35" s="137">
        <f>AT35+'KWh (Monthly) ENTRY NLI '!AU35</f>
        <v>0</v>
      </c>
      <c r="AV35" s="137">
        <f>AU35+'KWh (Monthly) ENTRY NLI '!AV35</f>
        <v>0</v>
      </c>
      <c r="AW35" s="137">
        <f>AV35+'KWh (Monthly) ENTRY NLI '!AW35</f>
        <v>0</v>
      </c>
      <c r="AX35" s="137">
        <f>AW35+'KWh (Monthly) ENTRY NLI '!AX35</f>
        <v>0</v>
      </c>
      <c r="AY35" s="137">
        <f>AX35+'KWh (Monthly) ENTRY NLI '!AY35</f>
        <v>0</v>
      </c>
      <c r="AZ35" s="137">
        <f>AY35+'KWh (Monthly) ENTRY NLI '!AZ35</f>
        <v>0</v>
      </c>
      <c r="BA35" s="137">
        <f>AZ35+'KWh (Monthly) ENTRY NLI '!BA35</f>
        <v>0</v>
      </c>
      <c r="BB35" s="137">
        <f>BA35+'KWh (Monthly) ENTRY NLI '!BB35</f>
        <v>0</v>
      </c>
      <c r="BC35" s="137">
        <f>BB35+'KWh (Monthly) ENTRY NLI '!BC35</f>
        <v>0</v>
      </c>
      <c r="BD35" s="137">
        <f>BC35+'KWh (Monthly) ENTRY NLI '!BD35</f>
        <v>0</v>
      </c>
      <c r="BE35" s="137">
        <f>BD35+'KWh (Monthly) ENTRY NLI '!BE35</f>
        <v>0</v>
      </c>
      <c r="BF35" s="137">
        <f>BE35+'KWh (Monthly) ENTRY NLI '!BF35</f>
        <v>0</v>
      </c>
      <c r="BG35" s="137">
        <f>BF35+'KWh (Monthly) ENTRY NLI '!BG35</f>
        <v>0</v>
      </c>
      <c r="BH35" s="137">
        <f>BG35+'KWh (Monthly) ENTRY NLI '!BH35</f>
        <v>0</v>
      </c>
      <c r="BI35" s="137">
        <f>BH35+'KWh (Monthly) ENTRY NLI '!BI35</f>
        <v>0</v>
      </c>
      <c r="BJ35" s="137">
        <f>BI35+'KWh (Monthly) ENTRY NLI '!BJ35</f>
        <v>0</v>
      </c>
      <c r="BK35" s="137">
        <f>BJ35+'KWh (Monthly) ENTRY NLI '!BK35</f>
        <v>0</v>
      </c>
      <c r="BL35" s="137">
        <f>BK35+'KWh (Monthly) ENTRY NLI '!BL35</f>
        <v>0</v>
      </c>
      <c r="BM35" s="137">
        <f>BL35+'KWh (Monthly) ENTRY NLI '!BM35</f>
        <v>0</v>
      </c>
      <c r="BN35" s="137">
        <f>BM35+'KWh (Monthly) ENTRY NLI '!BN35</f>
        <v>0</v>
      </c>
      <c r="BO35" s="137">
        <f>BN35+'KWh (Monthly) ENTRY NLI '!BO35</f>
        <v>0</v>
      </c>
      <c r="BP35" s="137">
        <f>BO35+'KWh (Monthly) ENTRY NLI '!BP35</f>
        <v>0</v>
      </c>
      <c r="BQ35" s="137">
        <f>BP35+'KWh (Monthly) ENTRY NLI '!BQ35</f>
        <v>0</v>
      </c>
      <c r="BR35" s="137">
        <f>BQ35+'KWh (Monthly) ENTRY NLI '!BR35</f>
        <v>0</v>
      </c>
      <c r="BS35" s="137">
        <f>BR35+'KWh (Monthly) ENTRY NLI '!BS35</f>
        <v>0</v>
      </c>
      <c r="BT35" s="137">
        <f>BS35+'KWh (Monthly) ENTRY NLI '!BT35</f>
        <v>0</v>
      </c>
      <c r="BU35" s="137">
        <f>BT35+'KWh (Monthly) ENTRY NLI '!BU35</f>
        <v>0</v>
      </c>
      <c r="BV35" s="137">
        <f>BU35+'KWh (Monthly) ENTRY NLI '!BV35</f>
        <v>0</v>
      </c>
      <c r="BW35" s="137">
        <f>BV35+'KWh (Monthly) ENTRY NLI '!BW35</f>
        <v>0</v>
      </c>
      <c r="BX35" s="137">
        <f>BW35+'KWh (Monthly) ENTRY NLI '!BX35</f>
        <v>0</v>
      </c>
      <c r="BY35" s="137">
        <f>BX35+'KWh (Monthly) ENTRY NLI '!BY35</f>
        <v>0</v>
      </c>
      <c r="BZ35" s="137">
        <f>BY35+'KWh (Monthly) ENTRY NLI '!BZ35</f>
        <v>0</v>
      </c>
      <c r="CA35" s="137">
        <f>BZ35+'KWh (Monthly) ENTRY NLI '!CA35</f>
        <v>0</v>
      </c>
      <c r="CB35" s="137">
        <f>CA35+'KWh (Monthly) ENTRY NLI '!CB35</f>
        <v>0</v>
      </c>
      <c r="CC35" s="137">
        <f>CB35+'KWh (Monthly) ENTRY NLI '!CC35</f>
        <v>0</v>
      </c>
      <c r="CD35" s="137">
        <f>CC35+'KWh (Monthly) ENTRY NLI '!CD35</f>
        <v>0</v>
      </c>
      <c r="CE35" s="137">
        <f>CD35+'KWh (Monthly) ENTRY NLI '!CE35</f>
        <v>0</v>
      </c>
      <c r="CF35" s="137">
        <f>CE35+'KWh (Monthly) ENTRY NLI '!CF35</f>
        <v>0</v>
      </c>
      <c r="CG35" s="137">
        <f>CF35+'KWh (Monthly) ENTRY NLI '!CG35</f>
        <v>0</v>
      </c>
      <c r="CH35" s="137">
        <f>CG35+'KWh (Monthly) ENTRY NLI '!CH35</f>
        <v>0</v>
      </c>
      <c r="CI35" s="137">
        <f>CH35+'KWh (Monthly) ENTRY NLI '!CI35</f>
        <v>0</v>
      </c>
      <c r="CJ35" s="137">
        <f>CI35+'KWh (Monthly) ENTRY NLI '!CJ35</f>
        <v>0</v>
      </c>
    </row>
    <row r="36" spans="1:88" x14ac:dyDescent="0.35">
      <c r="A36" s="298"/>
      <c r="B36" s="47" t="s">
        <v>6</v>
      </c>
      <c r="C36" s="73">
        <f>IF('KWh (Monthly) ENTRY NLI '!C$5=0,0,'KWh (Monthly) ENTRY NLI '!C36)</f>
        <v>0</v>
      </c>
      <c r="D36" s="73">
        <f>IF('KWh (Monthly) ENTRY NLI '!D$5=0,0,C36+'KWh (Monthly) ENTRY NLI '!D36)</f>
        <v>0</v>
      </c>
      <c r="E36" s="73">
        <f>IF('KWh (Monthly) ENTRY NLI '!E$5=0,0,D36+'KWh (Monthly) ENTRY NLI '!E36)</f>
        <v>0</v>
      </c>
      <c r="F36" s="73">
        <f>IF('KWh (Monthly) ENTRY NLI '!F$5=0,0,E36+'KWh (Monthly) ENTRY NLI '!F36)</f>
        <v>0</v>
      </c>
      <c r="G36" s="73">
        <f>IF('KWh (Monthly) ENTRY NLI '!G$5=0,0,F36+'KWh (Monthly) ENTRY NLI '!G36)</f>
        <v>0</v>
      </c>
      <c r="H36" s="73">
        <f>IF('KWh (Monthly) ENTRY NLI '!H$5=0,0,G36+'KWh (Monthly) ENTRY NLI '!H36)</f>
        <v>0</v>
      </c>
      <c r="I36" s="73">
        <f>IF('KWh (Monthly) ENTRY NLI '!I$5=0,0,H36+'KWh (Monthly) ENTRY NLI '!I36)</f>
        <v>0</v>
      </c>
      <c r="J36" s="73">
        <f>IF('KWh (Monthly) ENTRY NLI '!J$5=0,0,I36+'KWh (Monthly) ENTRY NLI '!J36)</f>
        <v>0</v>
      </c>
      <c r="K36" s="73">
        <f>IF('KWh (Monthly) ENTRY NLI '!K$5=0,0,J36+'KWh (Monthly) ENTRY NLI '!K36)</f>
        <v>0</v>
      </c>
      <c r="L36" s="73">
        <f>IF('KWh (Monthly) ENTRY NLI '!L$5=0,0,K36+'KWh (Monthly) ENTRY NLI '!L36)</f>
        <v>0</v>
      </c>
      <c r="M36" s="73">
        <f>IF('KWh (Monthly) ENTRY NLI '!M$5=0,0,L36+'KWh (Monthly) ENTRY NLI '!M36)</f>
        <v>0</v>
      </c>
      <c r="N36" s="73">
        <f>IF('KWh (Monthly) ENTRY NLI '!N$5=0,0,M36+'KWh (Monthly) ENTRY NLI '!N36)</f>
        <v>0</v>
      </c>
      <c r="O36" s="73">
        <f>IF('KWh (Monthly) ENTRY NLI '!O$5=0,0,N36+'KWh (Monthly) ENTRY NLI '!O36)</f>
        <v>0</v>
      </c>
      <c r="P36" s="73">
        <f>IF('KWh (Monthly) ENTRY NLI '!P$5=0,0,O36+'KWh (Monthly) ENTRY NLI '!P36)</f>
        <v>0</v>
      </c>
      <c r="Q36" s="73">
        <f>IF('KWh (Monthly) ENTRY NLI '!Q$5=0,0,P36+'KWh (Monthly) ENTRY NLI '!Q36)</f>
        <v>0</v>
      </c>
      <c r="R36" s="73">
        <f>IF('KWh (Monthly) ENTRY NLI '!R$5=0,0,Q36+'KWh (Monthly) ENTRY NLI '!R36)</f>
        <v>0</v>
      </c>
      <c r="S36" s="73">
        <f>IF('KWh (Monthly) ENTRY NLI '!S$5=0,0,R36+'KWh (Monthly) ENTRY NLI '!S36)</f>
        <v>0</v>
      </c>
      <c r="T36" s="73">
        <f>IF('KWh (Monthly) ENTRY NLI '!T$5=0,0,S36+'KWh (Monthly) ENTRY NLI '!T36)</f>
        <v>0</v>
      </c>
      <c r="U36" s="73">
        <f>IF('KWh (Monthly) ENTRY NLI '!U$5=0,0,T36+'KWh (Monthly) ENTRY NLI '!U36)</f>
        <v>0</v>
      </c>
      <c r="V36" s="73">
        <f>IF('KWh (Monthly) ENTRY NLI '!V$5=0,0,U36+'KWh (Monthly) ENTRY NLI '!V36)</f>
        <v>0</v>
      </c>
      <c r="W36" s="73">
        <f>IF('KWh (Monthly) ENTRY NLI '!W$5=0,0,V36+'KWh (Monthly) ENTRY NLI '!W36)</f>
        <v>0</v>
      </c>
      <c r="X36" s="73">
        <f>IF('KWh (Monthly) ENTRY NLI '!X$5=0,0,W36+'KWh (Monthly) ENTRY NLI '!X36)</f>
        <v>0</v>
      </c>
      <c r="Y36" s="73">
        <f>IF('KWh (Monthly) ENTRY NLI '!Y$5=0,0,X36+'KWh (Monthly) ENTRY NLI '!Y36)</f>
        <v>0</v>
      </c>
      <c r="Z36" s="73">
        <f>IF('KWh (Monthly) ENTRY NLI '!Z$5=0,0,Y36+'KWh (Monthly) ENTRY NLI '!Z36)</f>
        <v>0</v>
      </c>
      <c r="AA36" s="73">
        <f>IF('KWh (Monthly) ENTRY NLI '!AA$5=0,0,Z36+'KWh (Monthly) ENTRY NLI '!AA36)</f>
        <v>0</v>
      </c>
      <c r="AB36" s="73">
        <f>IF('KWh (Monthly) ENTRY NLI '!AB$5=0,0,AA36+'KWh (Monthly) ENTRY NLI '!AB36)</f>
        <v>0</v>
      </c>
      <c r="AC36" s="73">
        <f>IF('KWh (Monthly) ENTRY NLI '!AC$5=0,0,AB36+'KWh (Monthly) ENTRY NLI '!AC36)</f>
        <v>0</v>
      </c>
      <c r="AD36" s="73">
        <f>IF('KWh (Monthly) ENTRY NLI '!AD$5=0,0,AC36+'KWh (Monthly) ENTRY NLI '!AD36)</f>
        <v>0</v>
      </c>
      <c r="AE36" s="73">
        <f>IF('KWh (Monthly) ENTRY NLI '!AE$5=0,0,AD36+'KWh (Monthly) ENTRY NLI '!AE36)</f>
        <v>0</v>
      </c>
      <c r="AF36" s="73">
        <f>IF('KWh (Monthly) ENTRY NLI '!AF$5=0,0,AE36+'KWh (Monthly) ENTRY NLI '!AF36)</f>
        <v>0</v>
      </c>
      <c r="AG36" s="73">
        <f>IF('KWh (Monthly) ENTRY NLI '!AG$5=0,0,AF36+'KWh (Monthly) ENTRY NLI '!AG36)</f>
        <v>0</v>
      </c>
      <c r="AH36" s="73">
        <f>IF('KWh (Monthly) ENTRY NLI '!AH$5=0,0,AG36+'KWh (Monthly) ENTRY NLI '!AH36)</f>
        <v>0</v>
      </c>
      <c r="AI36" s="73">
        <f>IF('KWh (Monthly) ENTRY NLI '!AI$5=0,0,AH36+'KWh (Monthly) ENTRY NLI '!AI36)</f>
        <v>0</v>
      </c>
      <c r="AJ36" s="73">
        <f>IF('KWh (Monthly) ENTRY NLI '!AJ$5=0,0,AI36+'KWh (Monthly) ENTRY NLI '!AJ36)</f>
        <v>0</v>
      </c>
      <c r="AK36" s="73">
        <f>IF('KWh (Monthly) ENTRY NLI '!AK$5=0,0,AJ36+'KWh (Monthly) ENTRY NLI '!AK36)</f>
        <v>0</v>
      </c>
      <c r="AL36" s="73">
        <f>IF('KWh (Monthly) ENTRY NLI '!AL$5=0,0,AK36+'KWh (Monthly) ENTRY NLI '!AL36)</f>
        <v>0</v>
      </c>
      <c r="AM36" s="73">
        <f>IF('KWh (Monthly) ENTRY NLI '!AM$5=0,0,AL36+'KWh (Monthly) ENTRY NLI '!AM36)</f>
        <v>0</v>
      </c>
      <c r="AN36" s="73">
        <f>IF('KWh (Monthly) ENTRY NLI '!AN$5=0,0,AM36+'KWh (Monthly) ENTRY NLI '!AN36)</f>
        <v>0</v>
      </c>
      <c r="AO36" s="137">
        <f>'KWh (Monthly) ENTRY NLI '!AO36</f>
        <v>0</v>
      </c>
      <c r="AP36" s="137">
        <f>AO36+'KWh (Monthly) ENTRY NLI '!AP36</f>
        <v>0</v>
      </c>
      <c r="AQ36" s="137">
        <f>AP36+'KWh (Monthly) ENTRY NLI '!AQ36</f>
        <v>0</v>
      </c>
      <c r="AR36" s="137">
        <f>AQ36+'KWh (Monthly) ENTRY NLI '!AR36</f>
        <v>0</v>
      </c>
      <c r="AS36" s="137">
        <f>AR36+'KWh (Monthly) ENTRY NLI '!AS36</f>
        <v>0</v>
      </c>
      <c r="AT36" s="137">
        <f>AS36+'KWh (Monthly) ENTRY NLI '!AT36</f>
        <v>0</v>
      </c>
      <c r="AU36" s="137">
        <f>AT36+'KWh (Monthly) ENTRY NLI '!AU36</f>
        <v>0</v>
      </c>
      <c r="AV36" s="137">
        <f>AU36+'KWh (Monthly) ENTRY NLI '!AV36</f>
        <v>0</v>
      </c>
      <c r="AW36" s="137">
        <f>AV36+'KWh (Monthly) ENTRY NLI '!AW36</f>
        <v>0</v>
      </c>
      <c r="AX36" s="137">
        <f>AW36+'KWh (Monthly) ENTRY NLI '!AX36</f>
        <v>0</v>
      </c>
      <c r="AY36" s="137">
        <f>AX36+'KWh (Monthly) ENTRY NLI '!AY36</f>
        <v>0</v>
      </c>
      <c r="AZ36" s="137">
        <f>AY36+'KWh (Monthly) ENTRY NLI '!AZ36</f>
        <v>0</v>
      </c>
      <c r="BA36" s="137">
        <f>AZ36+'KWh (Monthly) ENTRY NLI '!BA36</f>
        <v>0</v>
      </c>
      <c r="BB36" s="137">
        <f>BA36+'KWh (Monthly) ENTRY NLI '!BB36</f>
        <v>0</v>
      </c>
      <c r="BC36" s="137">
        <f>BB36+'KWh (Monthly) ENTRY NLI '!BC36</f>
        <v>0</v>
      </c>
      <c r="BD36" s="137">
        <f>BC36+'KWh (Monthly) ENTRY NLI '!BD36</f>
        <v>0</v>
      </c>
      <c r="BE36" s="137">
        <f>BD36+'KWh (Monthly) ENTRY NLI '!BE36</f>
        <v>0</v>
      </c>
      <c r="BF36" s="137">
        <f>BE36+'KWh (Monthly) ENTRY NLI '!BF36</f>
        <v>0</v>
      </c>
      <c r="BG36" s="137">
        <f>BF36+'KWh (Monthly) ENTRY NLI '!BG36</f>
        <v>0</v>
      </c>
      <c r="BH36" s="137">
        <f>BG36+'KWh (Monthly) ENTRY NLI '!BH36</f>
        <v>0</v>
      </c>
      <c r="BI36" s="137">
        <f>BH36+'KWh (Monthly) ENTRY NLI '!BI36</f>
        <v>0</v>
      </c>
      <c r="BJ36" s="137">
        <f>BI36+'KWh (Monthly) ENTRY NLI '!BJ36</f>
        <v>0</v>
      </c>
      <c r="BK36" s="137">
        <f>BJ36+'KWh (Monthly) ENTRY NLI '!BK36</f>
        <v>0</v>
      </c>
      <c r="BL36" s="137">
        <f>BK36+'KWh (Monthly) ENTRY NLI '!BL36</f>
        <v>0</v>
      </c>
      <c r="BM36" s="137">
        <f>BL36+'KWh (Monthly) ENTRY NLI '!BM36</f>
        <v>0</v>
      </c>
      <c r="BN36" s="137">
        <f>BM36+'KWh (Monthly) ENTRY NLI '!BN36</f>
        <v>0</v>
      </c>
      <c r="BO36" s="137">
        <f>BN36+'KWh (Monthly) ENTRY NLI '!BO36</f>
        <v>0</v>
      </c>
      <c r="BP36" s="137">
        <f>BO36+'KWh (Monthly) ENTRY NLI '!BP36</f>
        <v>0</v>
      </c>
      <c r="BQ36" s="137">
        <f>BP36+'KWh (Monthly) ENTRY NLI '!BQ36</f>
        <v>0</v>
      </c>
      <c r="BR36" s="137">
        <f>BQ36+'KWh (Monthly) ENTRY NLI '!BR36</f>
        <v>0</v>
      </c>
      <c r="BS36" s="137">
        <f>BR36+'KWh (Monthly) ENTRY NLI '!BS36</f>
        <v>0</v>
      </c>
      <c r="BT36" s="137">
        <f>BS36+'KWh (Monthly) ENTRY NLI '!BT36</f>
        <v>0</v>
      </c>
      <c r="BU36" s="137">
        <f>BT36+'KWh (Monthly) ENTRY NLI '!BU36</f>
        <v>0</v>
      </c>
      <c r="BV36" s="137">
        <f>BU36+'KWh (Monthly) ENTRY NLI '!BV36</f>
        <v>0</v>
      </c>
      <c r="BW36" s="137">
        <f>BV36+'KWh (Monthly) ENTRY NLI '!BW36</f>
        <v>0</v>
      </c>
      <c r="BX36" s="137">
        <f>BW36+'KWh (Monthly) ENTRY NLI '!BX36</f>
        <v>0</v>
      </c>
      <c r="BY36" s="137">
        <f>BX36+'KWh (Monthly) ENTRY NLI '!BY36</f>
        <v>0</v>
      </c>
      <c r="BZ36" s="137">
        <f>BY36+'KWh (Monthly) ENTRY NLI '!BZ36</f>
        <v>0</v>
      </c>
      <c r="CA36" s="137">
        <f>BZ36+'KWh (Monthly) ENTRY NLI '!CA36</f>
        <v>0</v>
      </c>
      <c r="CB36" s="137">
        <f>CA36+'KWh (Monthly) ENTRY NLI '!CB36</f>
        <v>0</v>
      </c>
      <c r="CC36" s="137">
        <f>CB36+'KWh (Monthly) ENTRY NLI '!CC36</f>
        <v>0</v>
      </c>
      <c r="CD36" s="137">
        <f>CC36+'KWh (Monthly) ENTRY NLI '!CD36</f>
        <v>0</v>
      </c>
      <c r="CE36" s="137">
        <f>CD36+'KWh (Monthly) ENTRY NLI '!CE36</f>
        <v>0</v>
      </c>
      <c r="CF36" s="137">
        <f>CE36+'KWh (Monthly) ENTRY NLI '!CF36</f>
        <v>0</v>
      </c>
      <c r="CG36" s="137">
        <f>CF36+'KWh (Monthly) ENTRY NLI '!CG36</f>
        <v>0</v>
      </c>
      <c r="CH36" s="137">
        <f>CG36+'KWh (Monthly) ENTRY NLI '!CH36</f>
        <v>0</v>
      </c>
      <c r="CI36" s="137">
        <f>CH36+'KWh (Monthly) ENTRY NLI '!CI36</f>
        <v>0</v>
      </c>
      <c r="CJ36" s="137">
        <f>CI36+'KWh (Monthly) ENTRY NLI '!CJ36</f>
        <v>0</v>
      </c>
    </row>
    <row r="37" spans="1:88" x14ac:dyDescent="0.35">
      <c r="A37" s="298"/>
      <c r="B37" s="47" t="s">
        <v>10</v>
      </c>
      <c r="C37" s="73">
        <f>IF('KWh (Monthly) ENTRY NLI '!C$5=0,0,'KWh (Monthly) ENTRY NLI '!C37)</f>
        <v>0</v>
      </c>
      <c r="D37" s="73">
        <f>IF('KWh (Monthly) ENTRY NLI '!D$5=0,0,C37+'KWh (Monthly) ENTRY NLI '!D37)</f>
        <v>0</v>
      </c>
      <c r="E37" s="73">
        <f>IF('KWh (Monthly) ENTRY NLI '!E$5=0,0,D37+'KWh (Monthly) ENTRY NLI '!E37)</f>
        <v>0</v>
      </c>
      <c r="F37" s="73">
        <f>IF('KWh (Monthly) ENTRY NLI '!F$5=0,0,E37+'KWh (Monthly) ENTRY NLI '!F37)</f>
        <v>0</v>
      </c>
      <c r="G37" s="73">
        <f>IF('KWh (Monthly) ENTRY NLI '!G$5=0,0,F37+'KWh (Monthly) ENTRY NLI '!G37)</f>
        <v>0</v>
      </c>
      <c r="H37" s="73">
        <f>IF('KWh (Monthly) ENTRY NLI '!H$5=0,0,G37+'KWh (Monthly) ENTRY NLI '!H37)</f>
        <v>0</v>
      </c>
      <c r="I37" s="73">
        <f>IF('KWh (Monthly) ENTRY NLI '!I$5=0,0,H37+'KWh (Monthly) ENTRY NLI '!I37)</f>
        <v>0</v>
      </c>
      <c r="J37" s="73">
        <f>IF('KWh (Monthly) ENTRY NLI '!J$5=0,0,I37+'KWh (Monthly) ENTRY NLI '!J37)</f>
        <v>0</v>
      </c>
      <c r="K37" s="73">
        <f>IF('KWh (Monthly) ENTRY NLI '!K$5=0,0,J37+'KWh (Monthly) ENTRY NLI '!K37)</f>
        <v>0</v>
      </c>
      <c r="L37" s="73">
        <f>IF('KWh (Monthly) ENTRY NLI '!L$5=0,0,K37+'KWh (Monthly) ENTRY NLI '!L37)</f>
        <v>0</v>
      </c>
      <c r="M37" s="73">
        <f>IF('KWh (Monthly) ENTRY NLI '!M$5=0,0,L37+'KWh (Monthly) ENTRY NLI '!M37)</f>
        <v>0</v>
      </c>
      <c r="N37" s="73">
        <f>IF('KWh (Monthly) ENTRY NLI '!N$5=0,0,M37+'KWh (Monthly) ENTRY NLI '!N37)</f>
        <v>0</v>
      </c>
      <c r="O37" s="73">
        <f>IF('KWh (Monthly) ENTRY NLI '!O$5=0,0,N37+'KWh (Monthly) ENTRY NLI '!O37)</f>
        <v>0</v>
      </c>
      <c r="P37" s="73">
        <f>IF('KWh (Monthly) ENTRY NLI '!P$5=0,0,O37+'KWh (Monthly) ENTRY NLI '!P37)</f>
        <v>0</v>
      </c>
      <c r="Q37" s="73">
        <f>IF('KWh (Monthly) ENTRY NLI '!Q$5=0,0,P37+'KWh (Monthly) ENTRY NLI '!Q37)</f>
        <v>0</v>
      </c>
      <c r="R37" s="73">
        <f>IF('KWh (Monthly) ENTRY NLI '!R$5=0,0,Q37+'KWh (Monthly) ENTRY NLI '!R37)</f>
        <v>0</v>
      </c>
      <c r="S37" s="73">
        <f>IF('KWh (Monthly) ENTRY NLI '!S$5=0,0,R37+'KWh (Monthly) ENTRY NLI '!S37)</f>
        <v>0</v>
      </c>
      <c r="T37" s="73">
        <f>IF('KWh (Monthly) ENTRY NLI '!T$5=0,0,S37+'KWh (Monthly) ENTRY NLI '!T37)</f>
        <v>0</v>
      </c>
      <c r="U37" s="73">
        <f>IF('KWh (Monthly) ENTRY NLI '!U$5=0,0,T37+'KWh (Monthly) ENTRY NLI '!U37)</f>
        <v>0</v>
      </c>
      <c r="V37" s="73">
        <f>IF('KWh (Monthly) ENTRY NLI '!V$5=0,0,U37+'KWh (Monthly) ENTRY NLI '!V37)</f>
        <v>0</v>
      </c>
      <c r="W37" s="73">
        <f>IF('KWh (Monthly) ENTRY NLI '!W$5=0,0,V37+'KWh (Monthly) ENTRY NLI '!W37)</f>
        <v>0</v>
      </c>
      <c r="X37" s="73">
        <f>IF('KWh (Monthly) ENTRY NLI '!X$5=0,0,W37+'KWh (Monthly) ENTRY NLI '!X37)</f>
        <v>0</v>
      </c>
      <c r="Y37" s="73">
        <f>IF('KWh (Monthly) ENTRY NLI '!Y$5=0,0,X37+'KWh (Monthly) ENTRY NLI '!Y37)</f>
        <v>0</v>
      </c>
      <c r="Z37" s="73">
        <f>IF('KWh (Monthly) ENTRY NLI '!Z$5=0,0,Y37+'KWh (Monthly) ENTRY NLI '!Z37)</f>
        <v>0</v>
      </c>
      <c r="AA37" s="73">
        <f>IF('KWh (Monthly) ENTRY NLI '!AA$5=0,0,Z37+'KWh (Monthly) ENTRY NLI '!AA37)</f>
        <v>0</v>
      </c>
      <c r="AB37" s="73">
        <f>IF('KWh (Monthly) ENTRY NLI '!AB$5=0,0,AA37+'KWh (Monthly) ENTRY NLI '!AB37)</f>
        <v>0</v>
      </c>
      <c r="AC37" s="73">
        <f>IF('KWh (Monthly) ENTRY NLI '!AC$5=0,0,AB37+'KWh (Monthly) ENTRY NLI '!AC37)</f>
        <v>0</v>
      </c>
      <c r="AD37" s="73">
        <f>IF('KWh (Monthly) ENTRY NLI '!AD$5=0,0,AC37+'KWh (Monthly) ENTRY NLI '!AD37)</f>
        <v>0</v>
      </c>
      <c r="AE37" s="73">
        <f>IF('KWh (Monthly) ENTRY NLI '!AE$5=0,0,AD37+'KWh (Monthly) ENTRY NLI '!AE37)</f>
        <v>0</v>
      </c>
      <c r="AF37" s="73">
        <f>IF('KWh (Monthly) ENTRY NLI '!AF$5=0,0,AE37+'KWh (Monthly) ENTRY NLI '!AF37)</f>
        <v>0</v>
      </c>
      <c r="AG37" s="73">
        <f>IF('KWh (Monthly) ENTRY NLI '!AG$5=0,0,AF37+'KWh (Monthly) ENTRY NLI '!AG37)</f>
        <v>0</v>
      </c>
      <c r="AH37" s="73">
        <f>IF('KWh (Monthly) ENTRY NLI '!AH$5=0,0,AG37+'KWh (Monthly) ENTRY NLI '!AH37)</f>
        <v>0</v>
      </c>
      <c r="AI37" s="73">
        <f>IF('KWh (Monthly) ENTRY NLI '!AI$5=0,0,AH37+'KWh (Monthly) ENTRY NLI '!AI37)</f>
        <v>0</v>
      </c>
      <c r="AJ37" s="73">
        <f>IF('KWh (Monthly) ENTRY NLI '!AJ$5=0,0,AI37+'KWh (Monthly) ENTRY NLI '!AJ37)</f>
        <v>0</v>
      </c>
      <c r="AK37" s="73">
        <f>IF('KWh (Monthly) ENTRY NLI '!AK$5=0,0,AJ37+'KWh (Monthly) ENTRY NLI '!AK37)</f>
        <v>0</v>
      </c>
      <c r="AL37" s="73">
        <f>IF('KWh (Monthly) ENTRY NLI '!AL$5=0,0,AK37+'KWh (Monthly) ENTRY NLI '!AL37)</f>
        <v>0</v>
      </c>
      <c r="AM37" s="73">
        <f>IF('KWh (Monthly) ENTRY NLI '!AM$5=0,0,AL37+'KWh (Monthly) ENTRY NLI '!AM37)</f>
        <v>0</v>
      </c>
      <c r="AN37" s="73">
        <f>IF('KWh (Monthly) ENTRY NLI '!AN$5=0,0,AM37+'KWh (Monthly) ENTRY NLI '!AN37)</f>
        <v>0</v>
      </c>
      <c r="AO37" s="137">
        <f>'KWh (Monthly) ENTRY NLI '!AO37</f>
        <v>0</v>
      </c>
      <c r="AP37" s="137">
        <f>AO37+'KWh (Monthly) ENTRY NLI '!AP37</f>
        <v>0</v>
      </c>
      <c r="AQ37" s="137">
        <f>AP37+'KWh (Monthly) ENTRY NLI '!AQ37</f>
        <v>0</v>
      </c>
      <c r="AR37" s="137">
        <f>AQ37+'KWh (Monthly) ENTRY NLI '!AR37</f>
        <v>0</v>
      </c>
      <c r="AS37" s="137">
        <f>AR37+'KWh (Monthly) ENTRY NLI '!AS37</f>
        <v>0</v>
      </c>
      <c r="AT37" s="137">
        <f>AS37+'KWh (Monthly) ENTRY NLI '!AT37</f>
        <v>0</v>
      </c>
      <c r="AU37" s="137">
        <f>AT37+'KWh (Monthly) ENTRY NLI '!AU37</f>
        <v>0</v>
      </c>
      <c r="AV37" s="137">
        <f>AU37+'KWh (Monthly) ENTRY NLI '!AV37</f>
        <v>0</v>
      </c>
      <c r="AW37" s="137">
        <f>AV37+'KWh (Monthly) ENTRY NLI '!AW37</f>
        <v>0</v>
      </c>
      <c r="AX37" s="137">
        <f>AW37+'KWh (Monthly) ENTRY NLI '!AX37</f>
        <v>0</v>
      </c>
      <c r="AY37" s="137">
        <f>AX37+'KWh (Monthly) ENTRY NLI '!AY37</f>
        <v>0</v>
      </c>
      <c r="AZ37" s="137">
        <f>AY37+'KWh (Monthly) ENTRY NLI '!AZ37</f>
        <v>0</v>
      </c>
      <c r="BA37" s="137">
        <f>AZ37+'KWh (Monthly) ENTRY NLI '!BA37</f>
        <v>0</v>
      </c>
      <c r="BB37" s="137">
        <f>BA37+'KWh (Monthly) ENTRY NLI '!BB37</f>
        <v>0</v>
      </c>
      <c r="BC37" s="137">
        <f>BB37+'KWh (Monthly) ENTRY NLI '!BC37</f>
        <v>0</v>
      </c>
      <c r="BD37" s="137">
        <f>BC37+'KWh (Monthly) ENTRY NLI '!BD37</f>
        <v>0</v>
      </c>
      <c r="BE37" s="137">
        <f>BD37+'KWh (Monthly) ENTRY NLI '!BE37</f>
        <v>0</v>
      </c>
      <c r="BF37" s="137">
        <f>BE37+'KWh (Monthly) ENTRY NLI '!BF37</f>
        <v>0</v>
      </c>
      <c r="BG37" s="137">
        <f>BF37+'KWh (Monthly) ENTRY NLI '!BG37</f>
        <v>0</v>
      </c>
      <c r="BH37" s="137">
        <f>BG37+'KWh (Monthly) ENTRY NLI '!BH37</f>
        <v>0</v>
      </c>
      <c r="BI37" s="137">
        <f>BH37+'KWh (Monthly) ENTRY NLI '!BI37</f>
        <v>0</v>
      </c>
      <c r="BJ37" s="137">
        <f>BI37+'KWh (Monthly) ENTRY NLI '!BJ37</f>
        <v>0</v>
      </c>
      <c r="BK37" s="137">
        <f>BJ37+'KWh (Monthly) ENTRY NLI '!BK37</f>
        <v>0</v>
      </c>
      <c r="BL37" s="137">
        <f>BK37+'KWh (Monthly) ENTRY NLI '!BL37</f>
        <v>0</v>
      </c>
      <c r="BM37" s="137">
        <f>BL37+'KWh (Monthly) ENTRY NLI '!BM37</f>
        <v>0</v>
      </c>
      <c r="BN37" s="137">
        <f>BM37+'KWh (Monthly) ENTRY NLI '!BN37</f>
        <v>0</v>
      </c>
      <c r="BO37" s="137">
        <f>BN37+'KWh (Monthly) ENTRY NLI '!BO37</f>
        <v>0</v>
      </c>
      <c r="BP37" s="137">
        <f>BO37+'KWh (Monthly) ENTRY NLI '!BP37</f>
        <v>0</v>
      </c>
      <c r="BQ37" s="137">
        <f>BP37+'KWh (Monthly) ENTRY NLI '!BQ37</f>
        <v>0</v>
      </c>
      <c r="BR37" s="137">
        <f>BQ37+'KWh (Monthly) ENTRY NLI '!BR37</f>
        <v>0</v>
      </c>
      <c r="BS37" s="137">
        <f>BR37+'KWh (Monthly) ENTRY NLI '!BS37</f>
        <v>0</v>
      </c>
      <c r="BT37" s="137">
        <f>BS37+'KWh (Monthly) ENTRY NLI '!BT37</f>
        <v>0</v>
      </c>
      <c r="BU37" s="137">
        <f>BT37+'KWh (Monthly) ENTRY NLI '!BU37</f>
        <v>0</v>
      </c>
      <c r="BV37" s="137">
        <f>BU37+'KWh (Monthly) ENTRY NLI '!BV37</f>
        <v>0</v>
      </c>
      <c r="BW37" s="137">
        <f>BV37+'KWh (Monthly) ENTRY NLI '!BW37</f>
        <v>0</v>
      </c>
      <c r="BX37" s="137">
        <f>BW37+'KWh (Monthly) ENTRY NLI '!BX37</f>
        <v>0</v>
      </c>
      <c r="BY37" s="137">
        <f>BX37+'KWh (Monthly) ENTRY NLI '!BY37</f>
        <v>0</v>
      </c>
      <c r="BZ37" s="137">
        <f>BY37+'KWh (Monthly) ENTRY NLI '!BZ37</f>
        <v>0</v>
      </c>
      <c r="CA37" s="137">
        <f>BZ37+'KWh (Monthly) ENTRY NLI '!CA37</f>
        <v>0</v>
      </c>
      <c r="CB37" s="137">
        <f>CA37+'KWh (Monthly) ENTRY NLI '!CB37</f>
        <v>0</v>
      </c>
      <c r="CC37" s="137">
        <f>CB37+'KWh (Monthly) ENTRY NLI '!CC37</f>
        <v>0</v>
      </c>
      <c r="CD37" s="137">
        <f>CC37+'KWh (Monthly) ENTRY NLI '!CD37</f>
        <v>0</v>
      </c>
      <c r="CE37" s="137">
        <f>CD37+'KWh (Monthly) ENTRY NLI '!CE37</f>
        <v>0</v>
      </c>
      <c r="CF37" s="137">
        <f>CE37+'KWh (Monthly) ENTRY NLI '!CF37</f>
        <v>0</v>
      </c>
      <c r="CG37" s="137">
        <f>CF37+'KWh (Monthly) ENTRY NLI '!CG37</f>
        <v>0</v>
      </c>
      <c r="CH37" s="137">
        <f>CG37+'KWh (Monthly) ENTRY NLI '!CH37</f>
        <v>0</v>
      </c>
      <c r="CI37" s="137">
        <f>CH37+'KWh (Monthly) ENTRY NLI '!CI37</f>
        <v>0</v>
      </c>
      <c r="CJ37" s="137">
        <f>CI37+'KWh (Monthly) ENTRY NLI '!CJ37</f>
        <v>0</v>
      </c>
    </row>
    <row r="38" spans="1:88" x14ac:dyDescent="0.35">
      <c r="A38" s="298"/>
      <c r="B38" s="47" t="s">
        <v>1</v>
      </c>
      <c r="C38" s="73">
        <f>IF('KWh (Monthly) ENTRY NLI '!C$5=0,0,'KWh (Monthly) ENTRY NLI '!C38)</f>
        <v>0</v>
      </c>
      <c r="D38" s="73">
        <f>IF('KWh (Monthly) ENTRY NLI '!D$5=0,0,C38+'KWh (Monthly) ENTRY NLI '!D38)</f>
        <v>0</v>
      </c>
      <c r="E38" s="73">
        <f>IF('KWh (Monthly) ENTRY NLI '!E$5=0,0,D38+'KWh (Monthly) ENTRY NLI '!E38)</f>
        <v>0</v>
      </c>
      <c r="F38" s="73">
        <f>IF('KWh (Monthly) ENTRY NLI '!F$5=0,0,E38+'KWh (Monthly) ENTRY NLI '!F38)</f>
        <v>0</v>
      </c>
      <c r="G38" s="73">
        <f>IF('KWh (Monthly) ENTRY NLI '!G$5=0,0,F38+'KWh (Monthly) ENTRY NLI '!G38)</f>
        <v>0</v>
      </c>
      <c r="H38" s="73">
        <f>IF('KWh (Monthly) ENTRY NLI '!H$5=0,0,G38+'KWh (Monthly) ENTRY NLI '!H38)</f>
        <v>0</v>
      </c>
      <c r="I38" s="73">
        <f>IF('KWh (Monthly) ENTRY NLI '!I$5=0,0,H38+'KWh (Monthly) ENTRY NLI '!I38)</f>
        <v>0</v>
      </c>
      <c r="J38" s="73">
        <f>IF('KWh (Monthly) ENTRY NLI '!J$5=0,0,I38+'KWh (Monthly) ENTRY NLI '!J38)</f>
        <v>0</v>
      </c>
      <c r="K38" s="73">
        <f>IF('KWh (Monthly) ENTRY NLI '!K$5=0,0,J38+'KWh (Monthly) ENTRY NLI '!K38)</f>
        <v>0</v>
      </c>
      <c r="L38" s="73">
        <f>IF('KWh (Monthly) ENTRY NLI '!L$5=0,0,K38+'KWh (Monthly) ENTRY NLI '!L38)</f>
        <v>0</v>
      </c>
      <c r="M38" s="73">
        <f>IF('KWh (Monthly) ENTRY NLI '!M$5=0,0,L38+'KWh (Monthly) ENTRY NLI '!M38)</f>
        <v>0</v>
      </c>
      <c r="N38" s="73">
        <f>IF('KWh (Monthly) ENTRY NLI '!N$5=0,0,M38+'KWh (Monthly) ENTRY NLI '!N38)</f>
        <v>0</v>
      </c>
      <c r="O38" s="73">
        <f>IF('KWh (Monthly) ENTRY NLI '!O$5=0,0,N38+'KWh (Monthly) ENTRY NLI '!O38)</f>
        <v>0</v>
      </c>
      <c r="P38" s="73">
        <f>IF('KWh (Monthly) ENTRY NLI '!P$5=0,0,O38+'KWh (Monthly) ENTRY NLI '!P38)</f>
        <v>0</v>
      </c>
      <c r="Q38" s="73">
        <f>IF('KWh (Monthly) ENTRY NLI '!Q$5=0,0,P38+'KWh (Monthly) ENTRY NLI '!Q38)</f>
        <v>0</v>
      </c>
      <c r="R38" s="73">
        <f>IF('KWh (Monthly) ENTRY NLI '!R$5=0,0,Q38+'KWh (Monthly) ENTRY NLI '!R38)</f>
        <v>0</v>
      </c>
      <c r="S38" s="73">
        <f>IF('KWh (Monthly) ENTRY NLI '!S$5=0,0,R38+'KWh (Monthly) ENTRY NLI '!S38)</f>
        <v>0</v>
      </c>
      <c r="T38" s="73">
        <f>IF('KWh (Monthly) ENTRY NLI '!T$5=0,0,S38+'KWh (Monthly) ENTRY NLI '!T38)</f>
        <v>0</v>
      </c>
      <c r="U38" s="73">
        <f>IF('KWh (Monthly) ENTRY NLI '!U$5=0,0,T38+'KWh (Monthly) ENTRY NLI '!U38)</f>
        <v>0</v>
      </c>
      <c r="V38" s="73">
        <f>IF('KWh (Monthly) ENTRY NLI '!V$5=0,0,U38+'KWh (Monthly) ENTRY NLI '!V38)</f>
        <v>0</v>
      </c>
      <c r="W38" s="73">
        <f>IF('KWh (Monthly) ENTRY NLI '!W$5=0,0,V38+'KWh (Monthly) ENTRY NLI '!W38)</f>
        <v>0</v>
      </c>
      <c r="X38" s="73">
        <f>IF('KWh (Monthly) ENTRY NLI '!X$5=0,0,W38+'KWh (Monthly) ENTRY NLI '!X38)</f>
        <v>0</v>
      </c>
      <c r="Y38" s="73">
        <f>IF('KWh (Monthly) ENTRY NLI '!Y$5=0,0,X38+'KWh (Monthly) ENTRY NLI '!Y38)</f>
        <v>0</v>
      </c>
      <c r="Z38" s="73">
        <f>IF('KWh (Monthly) ENTRY NLI '!Z$5=0,0,Y38+'KWh (Monthly) ENTRY NLI '!Z38)</f>
        <v>0</v>
      </c>
      <c r="AA38" s="73">
        <f>IF('KWh (Monthly) ENTRY NLI '!AA$5=0,0,Z38+'KWh (Monthly) ENTRY NLI '!AA38)</f>
        <v>0</v>
      </c>
      <c r="AB38" s="73">
        <f>IF('KWh (Monthly) ENTRY NLI '!AB$5=0,0,AA38+'KWh (Monthly) ENTRY NLI '!AB38)</f>
        <v>0</v>
      </c>
      <c r="AC38" s="73">
        <f>IF('KWh (Monthly) ENTRY NLI '!AC$5=0,0,AB38+'KWh (Monthly) ENTRY NLI '!AC38)</f>
        <v>0</v>
      </c>
      <c r="AD38" s="73">
        <f>IF('KWh (Monthly) ENTRY NLI '!AD$5=0,0,AC38+'KWh (Monthly) ENTRY NLI '!AD38)</f>
        <v>0</v>
      </c>
      <c r="AE38" s="73">
        <f>IF('KWh (Monthly) ENTRY NLI '!AE$5=0,0,AD38+'KWh (Monthly) ENTRY NLI '!AE38)</f>
        <v>0</v>
      </c>
      <c r="AF38" s="73">
        <f>IF('KWh (Monthly) ENTRY NLI '!AF$5=0,0,AE38+'KWh (Monthly) ENTRY NLI '!AF38)</f>
        <v>0</v>
      </c>
      <c r="AG38" s="73">
        <f>IF('KWh (Monthly) ENTRY NLI '!AG$5=0,0,AF38+'KWh (Monthly) ENTRY NLI '!AG38)</f>
        <v>0</v>
      </c>
      <c r="AH38" s="73">
        <f>IF('KWh (Monthly) ENTRY NLI '!AH$5=0,0,AG38+'KWh (Monthly) ENTRY NLI '!AH38)</f>
        <v>0</v>
      </c>
      <c r="AI38" s="73">
        <f>IF('KWh (Monthly) ENTRY NLI '!AI$5=0,0,AH38+'KWh (Monthly) ENTRY NLI '!AI38)</f>
        <v>0</v>
      </c>
      <c r="AJ38" s="73">
        <f>IF('KWh (Monthly) ENTRY NLI '!AJ$5=0,0,AI38+'KWh (Monthly) ENTRY NLI '!AJ38)</f>
        <v>0</v>
      </c>
      <c r="AK38" s="73">
        <f>IF('KWh (Monthly) ENTRY NLI '!AK$5=0,0,AJ38+'KWh (Monthly) ENTRY NLI '!AK38)</f>
        <v>0</v>
      </c>
      <c r="AL38" s="73">
        <f>IF('KWh (Monthly) ENTRY NLI '!AL$5=0,0,AK38+'KWh (Monthly) ENTRY NLI '!AL38)</f>
        <v>0</v>
      </c>
      <c r="AM38" s="73">
        <f>IF('KWh (Monthly) ENTRY NLI '!AM$5=0,0,AL38+'KWh (Monthly) ENTRY NLI '!AM38)</f>
        <v>0</v>
      </c>
      <c r="AN38" s="73">
        <f>IF('KWh (Monthly) ENTRY NLI '!AN$5=0,0,AM38+'KWh (Monthly) ENTRY NLI '!AN38)</f>
        <v>0</v>
      </c>
      <c r="AO38" s="137">
        <f>'KWh (Monthly) ENTRY NLI '!AO38</f>
        <v>0</v>
      </c>
      <c r="AP38" s="137">
        <f>AO38+'KWh (Monthly) ENTRY NLI '!AP38</f>
        <v>0</v>
      </c>
      <c r="AQ38" s="137">
        <f>AP38+'KWh (Monthly) ENTRY NLI '!AQ38</f>
        <v>0</v>
      </c>
      <c r="AR38" s="137">
        <f>AQ38+'KWh (Monthly) ENTRY NLI '!AR38</f>
        <v>0</v>
      </c>
      <c r="AS38" s="137">
        <f>AR38+'KWh (Monthly) ENTRY NLI '!AS38</f>
        <v>0</v>
      </c>
      <c r="AT38" s="137">
        <f>AS38+'KWh (Monthly) ENTRY NLI '!AT38</f>
        <v>1948.3665891365306</v>
      </c>
      <c r="AU38" s="137">
        <f>AT38+'KWh (Monthly) ENTRY NLI '!AU38</f>
        <v>1948.3665891365306</v>
      </c>
      <c r="AV38" s="137">
        <f>AU38+'KWh (Monthly) ENTRY NLI '!AV38</f>
        <v>1948.3665891365306</v>
      </c>
      <c r="AW38" s="137">
        <f>AV38+'KWh (Monthly) ENTRY NLI '!AW38</f>
        <v>1948.3665891365306</v>
      </c>
      <c r="AX38" s="137">
        <f>AW38+'KWh (Monthly) ENTRY NLI '!AX38</f>
        <v>1948.3665891365306</v>
      </c>
      <c r="AY38" s="137">
        <f>AX38+'KWh (Monthly) ENTRY NLI '!AY38</f>
        <v>1948.3665891365306</v>
      </c>
      <c r="AZ38" s="137">
        <f>AY38+'KWh (Monthly) ENTRY NLI '!AZ38</f>
        <v>1948.3665891365306</v>
      </c>
      <c r="BA38" s="137">
        <f>AZ38+'KWh (Monthly) ENTRY NLI '!BA38</f>
        <v>1948.3665891365306</v>
      </c>
      <c r="BB38" s="137">
        <f>BA38+'KWh (Monthly) ENTRY NLI '!BB38</f>
        <v>1948.3665891365306</v>
      </c>
      <c r="BC38" s="137">
        <f>BB38+'KWh (Monthly) ENTRY NLI '!BC38</f>
        <v>1948.3665891365306</v>
      </c>
      <c r="BD38" s="137">
        <f>BC38+'KWh (Monthly) ENTRY NLI '!BD38</f>
        <v>1948.3665891365306</v>
      </c>
      <c r="BE38" s="137">
        <f>BD38+'KWh (Monthly) ENTRY NLI '!BE38</f>
        <v>1948.3665891365306</v>
      </c>
      <c r="BF38" s="137">
        <f>BE38+'KWh (Monthly) ENTRY NLI '!BF38</f>
        <v>1948.3665891365306</v>
      </c>
      <c r="BG38" s="137">
        <f>BF38+'KWh (Monthly) ENTRY NLI '!BG38</f>
        <v>1948.3665891365306</v>
      </c>
      <c r="BH38" s="137">
        <f>BG38+'KWh (Monthly) ENTRY NLI '!BH38</f>
        <v>1948.3665891365306</v>
      </c>
      <c r="BI38" s="137">
        <f>BH38+'KWh (Monthly) ENTRY NLI '!BI38</f>
        <v>1948.3665891365306</v>
      </c>
      <c r="BJ38" s="137">
        <f>BI38+'KWh (Monthly) ENTRY NLI '!BJ38</f>
        <v>1948.3665891365306</v>
      </c>
      <c r="BK38" s="137">
        <f>BJ38+'KWh (Monthly) ENTRY NLI '!BK38</f>
        <v>1948.3665891365306</v>
      </c>
      <c r="BL38" s="137">
        <f>BK38+'KWh (Monthly) ENTRY NLI '!BL38</f>
        <v>52396.916197593928</v>
      </c>
      <c r="BM38" s="137">
        <f>BL38+'KWh (Monthly) ENTRY NLI '!BM38</f>
        <v>52396.916197593928</v>
      </c>
      <c r="BN38" s="137">
        <f>BM38+'KWh (Monthly) ENTRY NLI '!BN38</f>
        <v>52396.916197593928</v>
      </c>
      <c r="BO38" s="137">
        <f>BN38+'KWh (Monthly) ENTRY NLI '!BO38</f>
        <v>52396.916197593928</v>
      </c>
      <c r="BP38" s="137">
        <f>BO38+'KWh (Monthly) ENTRY NLI '!BP38</f>
        <v>52396.916197593928</v>
      </c>
      <c r="BQ38" s="137">
        <f>BP38+'KWh (Monthly) ENTRY NLI '!BQ38</f>
        <v>52396.916197593928</v>
      </c>
      <c r="BR38" s="137">
        <f>BQ38+'KWh (Monthly) ENTRY NLI '!BR38</f>
        <v>52396.916197593928</v>
      </c>
      <c r="BS38" s="137">
        <f>BR38+'KWh (Monthly) ENTRY NLI '!BS38</f>
        <v>52396.916197593928</v>
      </c>
      <c r="BT38" s="137">
        <f>BS38+'KWh (Monthly) ENTRY NLI '!BT38</f>
        <v>52396.916197593928</v>
      </c>
      <c r="BU38" s="137">
        <f>BT38+'KWh (Monthly) ENTRY NLI '!BU38</f>
        <v>52396.916197593928</v>
      </c>
      <c r="BV38" s="137">
        <f>BU38+'KWh (Monthly) ENTRY NLI '!BV38</f>
        <v>52396.916197593928</v>
      </c>
      <c r="BW38" s="137">
        <f>BV38+'KWh (Monthly) ENTRY NLI '!BW38</f>
        <v>52396.916197593928</v>
      </c>
      <c r="BX38" s="137">
        <f>BW38+'KWh (Monthly) ENTRY NLI '!BX38</f>
        <v>52396.916197593928</v>
      </c>
      <c r="BY38" s="137">
        <f>BX38+'KWh (Monthly) ENTRY NLI '!BY38</f>
        <v>52396.916197593928</v>
      </c>
      <c r="BZ38" s="137">
        <f>BY38+'KWh (Monthly) ENTRY NLI '!BZ38</f>
        <v>52396.916197593928</v>
      </c>
      <c r="CA38" s="137">
        <f>BZ38+'KWh (Monthly) ENTRY NLI '!CA38</f>
        <v>52396.916197593928</v>
      </c>
      <c r="CB38" s="137">
        <f>CA38+'KWh (Monthly) ENTRY NLI '!CB38</f>
        <v>52396.916197593928</v>
      </c>
      <c r="CC38" s="137">
        <f>CB38+'KWh (Monthly) ENTRY NLI '!CC38</f>
        <v>52396.916197593928</v>
      </c>
      <c r="CD38" s="137">
        <f>CC38+'KWh (Monthly) ENTRY NLI '!CD38</f>
        <v>52396.916197593928</v>
      </c>
      <c r="CE38" s="137">
        <f>CD38+'KWh (Monthly) ENTRY NLI '!CE38</f>
        <v>52396.916197593928</v>
      </c>
      <c r="CF38" s="137">
        <f>CE38+'KWh (Monthly) ENTRY NLI '!CF38</f>
        <v>52396.916197593928</v>
      </c>
      <c r="CG38" s="137">
        <f>CF38+'KWh (Monthly) ENTRY NLI '!CG38</f>
        <v>52396.916197593928</v>
      </c>
      <c r="CH38" s="137">
        <f>CG38+'KWh (Monthly) ENTRY NLI '!CH38</f>
        <v>52396.916197593928</v>
      </c>
      <c r="CI38" s="137">
        <f>CH38+'KWh (Monthly) ENTRY NLI '!CI38</f>
        <v>52396.916197593928</v>
      </c>
      <c r="CJ38" s="137">
        <f>CI38+'KWh (Monthly) ENTRY NLI '!CJ38</f>
        <v>52396.916197593928</v>
      </c>
    </row>
    <row r="39" spans="1:88" x14ac:dyDescent="0.35">
      <c r="A39" s="298"/>
      <c r="B39" s="47" t="s">
        <v>11</v>
      </c>
      <c r="C39" s="73">
        <f>IF('KWh (Monthly) ENTRY NLI '!C$5=0,0,'KWh (Monthly) ENTRY NLI '!C39)</f>
        <v>0</v>
      </c>
      <c r="D39" s="73">
        <f>IF('KWh (Monthly) ENTRY NLI '!D$5=0,0,C39+'KWh (Monthly) ENTRY NLI '!D39)</f>
        <v>0</v>
      </c>
      <c r="E39" s="73">
        <f>IF('KWh (Monthly) ENTRY NLI '!E$5=0,0,D39+'KWh (Monthly) ENTRY NLI '!E39)</f>
        <v>0</v>
      </c>
      <c r="F39" s="73">
        <f>IF('KWh (Monthly) ENTRY NLI '!F$5=0,0,E39+'KWh (Monthly) ENTRY NLI '!F39)</f>
        <v>0</v>
      </c>
      <c r="G39" s="73">
        <f>IF('KWh (Monthly) ENTRY NLI '!G$5=0,0,F39+'KWh (Monthly) ENTRY NLI '!G39)</f>
        <v>0</v>
      </c>
      <c r="H39" s="73">
        <f>IF('KWh (Monthly) ENTRY NLI '!H$5=0,0,G39+'KWh (Monthly) ENTRY NLI '!H39)</f>
        <v>0</v>
      </c>
      <c r="I39" s="73">
        <f>IF('KWh (Monthly) ENTRY NLI '!I$5=0,0,H39+'KWh (Monthly) ENTRY NLI '!I39)</f>
        <v>0</v>
      </c>
      <c r="J39" s="73">
        <f>IF('KWh (Monthly) ENTRY NLI '!J$5=0,0,I39+'KWh (Monthly) ENTRY NLI '!J39)</f>
        <v>0</v>
      </c>
      <c r="K39" s="73">
        <f>IF('KWh (Monthly) ENTRY NLI '!K$5=0,0,J39+'KWh (Monthly) ENTRY NLI '!K39)</f>
        <v>0</v>
      </c>
      <c r="L39" s="73">
        <f>IF('KWh (Monthly) ENTRY NLI '!L$5=0,0,K39+'KWh (Monthly) ENTRY NLI '!L39)</f>
        <v>0</v>
      </c>
      <c r="M39" s="73">
        <f>IF('KWh (Monthly) ENTRY NLI '!M$5=0,0,L39+'KWh (Monthly) ENTRY NLI '!M39)</f>
        <v>0</v>
      </c>
      <c r="N39" s="73">
        <f>IF('KWh (Monthly) ENTRY NLI '!N$5=0,0,M39+'KWh (Monthly) ENTRY NLI '!N39)</f>
        <v>0</v>
      </c>
      <c r="O39" s="73">
        <f>IF('KWh (Monthly) ENTRY NLI '!O$5=0,0,N39+'KWh (Monthly) ENTRY NLI '!O39)</f>
        <v>0</v>
      </c>
      <c r="P39" s="73">
        <f>IF('KWh (Monthly) ENTRY NLI '!P$5=0,0,O39+'KWh (Monthly) ENTRY NLI '!P39)</f>
        <v>0</v>
      </c>
      <c r="Q39" s="73">
        <f>IF('KWh (Monthly) ENTRY NLI '!Q$5=0,0,P39+'KWh (Monthly) ENTRY NLI '!Q39)</f>
        <v>0</v>
      </c>
      <c r="R39" s="73">
        <f>IF('KWh (Monthly) ENTRY NLI '!R$5=0,0,Q39+'KWh (Monthly) ENTRY NLI '!R39)</f>
        <v>0</v>
      </c>
      <c r="S39" s="73">
        <f>IF('KWh (Monthly) ENTRY NLI '!S$5=0,0,R39+'KWh (Monthly) ENTRY NLI '!S39)</f>
        <v>0</v>
      </c>
      <c r="T39" s="73">
        <f>IF('KWh (Monthly) ENTRY NLI '!T$5=0,0,S39+'KWh (Monthly) ENTRY NLI '!T39)</f>
        <v>0</v>
      </c>
      <c r="U39" s="73">
        <f>IF('KWh (Monthly) ENTRY NLI '!U$5=0,0,T39+'KWh (Monthly) ENTRY NLI '!U39)</f>
        <v>0</v>
      </c>
      <c r="V39" s="73">
        <f>IF('KWh (Monthly) ENTRY NLI '!V$5=0,0,U39+'KWh (Monthly) ENTRY NLI '!V39)</f>
        <v>0</v>
      </c>
      <c r="W39" s="73">
        <f>IF('KWh (Monthly) ENTRY NLI '!W$5=0,0,V39+'KWh (Monthly) ENTRY NLI '!W39)</f>
        <v>0</v>
      </c>
      <c r="X39" s="73">
        <f>IF('KWh (Monthly) ENTRY NLI '!X$5=0,0,W39+'KWh (Monthly) ENTRY NLI '!X39)</f>
        <v>0</v>
      </c>
      <c r="Y39" s="73">
        <f>IF('KWh (Monthly) ENTRY NLI '!Y$5=0,0,X39+'KWh (Monthly) ENTRY NLI '!Y39)</f>
        <v>0</v>
      </c>
      <c r="Z39" s="73">
        <f>IF('KWh (Monthly) ENTRY NLI '!Z$5=0,0,Y39+'KWh (Monthly) ENTRY NLI '!Z39)</f>
        <v>0</v>
      </c>
      <c r="AA39" s="73">
        <f>IF('KWh (Monthly) ENTRY NLI '!AA$5=0,0,Z39+'KWh (Monthly) ENTRY NLI '!AA39)</f>
        <v>0</v>
      </c>
      <c r="AB39" s="73">
        <f>IF('KWh (Monthly) ENTRY NLI '!AB$5=0,0,AA39+'KWh (Monthly) ENTRY NLI '!AB39)</f>
        <v>0</v>
      </c>
      <c r="AC39" s="73">
        <f>IF('KWh (Monthly) ENTRY NLI '!AC$5=0,0,AB39+'KWh (Monthly) ENTRY NLI '!AC39)</f>
        <v>0</v>
      </c>
      <c r="AD39" s="73">
        <f>IF('KWh (Monthly) ENTRY NLI '!AD$5=0,0,AC39+'KWh (Monthly) ENTRY NLI '!AD39)</f>
        <v>0</v>
      </c>
      <c r="AE39" s="73">
        <f>IF('KWh (Monthly) ENTRY NLI '!AE$5=0,0,AD39+'KWh (Monthly) ENTRY NLI '!AE39)</f>
        <v>0</v>
      </c>
      <c r="AF39" s="73">
        <f>IF('KWh (Monthly) ENTRY NLI '!AF$5=0,0,AE39+'KWh (Monthly) ENTRY NLI '!AF39)</f>
        <v>0</v>
      </c>
      <c r="AG39" s="73">
        <f>IF('KWh (Monthly) ENTRY NLI '!AG$5=0,0,AF39+'KWh (Monthly) ENTRY NLI '!AG39)</f>
        <v>0</v>
      </c>
      <c r="AH39" s="73">
        <f>IF('KWh (Monthly) ENTRY NLI '!AH$5=0,0,AG39+'KWh (Monthly) ENTRY NLI '!AH39)</f>
        <v>0</v>
      </c>
      <c r="AI39" s="73">
        <f>IF('KWh (Monthly) ENTRY NLI '!AI$5=0,0,AH39+'KWh (Monthly) ENTRY NLI '!AI39)</f>
        <v>0</v>
      </c>
      <c r="AJ39" s="73">
        <f>IF('KWh (Monthly) ENTRY NLI '!AJ$5=0,0,AI39+'KWh (Monthly) ENTRY NLI '!AJ39)</f>
        <v>0</v>
      </c>
      <c r="AK39" s="73">
        <f>IF('KWh (Monthly) ENTRY NLI '!AK$5=0,0,AJ39+'KWh (Monthly) ENTRY NLI '!AK39)</f>
        <v>0</v>
      </c>
      <c r="AL39" s="73">
        <f>IF('KWh (Monthly) ENTRY NLI '!AL$5=0,0,AK39+'KWh (Monthly) ENTRY NLI '!AL39)</f>
        <v>0</v>
      </c>
      <c r="AM39" s="73">
        <f>IF('KWh (Monthly) ENTRY NLI '!AM$5=0,0,AL39+'KWh (Monthly) ENTRY NLI '!AM39)</f>
        <v>0</v>
      </c>
      <c r="AN39" s="73">
        <f>IF('KWh (Monthly) ENTRY NLI '!AN$5=0,0,AM39+'KWh (Monthly) ENTRY NLI '!AN39)</f>
        <v>0</v>
      </c>
      <c r="AO39" s="137">
        <f>'KWh (Monthly) ENTRY NLI '!AO39</f>
        <v>0</v>
      </c>
      <c r="AP39" s="137">
        <f>AO39+'KWh (Monthly) ENTRY NLI '!AP39</f>
        <v>15044.857886887514</v>
      </c>
      <c r="AQ39" s="137">
        <f>AP39+'KWh (Monthly) ENTRY NLI '!AQ39</f>
        <v>15044.857886887514</v>
      </c>
      <c r="AR39" s="137">
        <f>AQ39+'KWh (Monthly) ENTRY NLI '!AR39</f>
        <v>15044.857886887514</v>
      </c>
      <c r="AS39" s="137">
        <f>AR39+'KWh (Monthly) ENTRY NLI '!AS39</f>
        <v>15044.857886887514</v>
      </c>
      <c r="AT39" s="137">
        <f>AS39+'KWh (Monthly) ENTRY NLI '!AT39</f>
        <v>15044.857886887514</v>
      </c>
      <c r="AU39" s="137">
        <f>AT39+'KWh (Monthly) ENTRY NLI '!AU39</f>
        <v>15044.857886887514</v>
      </c>
      <c r="AV39" s="137">
        <f>AU39+'KWh (Monthly) ENTRY NLI '!AV39</f>
        <v>15044.857886887514</v>
      </c>
      <c r="AW39" s="137">
        <f>AV39+'KWh (Monthly) ENTRY NLI '!AW39</f>
        <v>15044.857886887514</v>
      </c>
      <c r="AX39" s="137">
        <f>AW39+'KWh (Monthly) ENTRY NLI '!AX39</f>
        <v>37060.944052189057</v>
      </c>
      <c r="AY39" s="137">
        <f>AX39+'KWh (Monthly) ENTRY NLI '!AY39</f>
        <v>37060.944052189057</v>
      </c>
      <c r="AZ39" s="137">
        <f>AY39+'KWh (Monthly) ENTRY NLI '!AZ39</f>
        <v>37060.944052189057</v>
      </c>
      <c r="BA39" s="137">
        <f>AZ39+'KWh (Monthly) ENTRY NLI '!BA39</f>
        <v>37060.944052189057</v>
      </c>
      <c r="BB39" s="137">
        <f>BA39+'KWh (Monthly) ENTRY NLI '!BB39</f>
        <v>37060.944052189057</v>
      </c>
      <c r="BC39" s="137">
        <f>BB39+'KWh (Monthly) ENTRY NLI '!BC39</f>
        <v>37060.944052189057</v>
      </c>
      <c r="BD39" s="137">
        <f>BC39+'KWh (Monthly) ENTRY NLI '!BD39</f>
        <v>37060.944052189057</v>
      </c>
      <c r="BE39" s="137">
        <f>BD39+'KWh (Monthly) ENTRY NLI '!BE39</f>
        <v>37060.944052189057</v>
      </c>
      <c r="BF39" s="137">
        <f>BE39+'KWh (Monthly) ENTRY NLI '!BF39</f>
        <v>37060.944052189057</v>
      </c>
      <c r="BG39" s="137">
        <f>BF39+'KWh (Monthly) ENTRY NLI '!BG39</f>
        <v>37060.944052189057</v>
      </c>
      <c r="BH39" s="137">
        <f>BG39+'KWh (Monthly) ENTRY NLI '!BH39</f>
        <v>37060.944052189057</v>
      </c>
      <c r="BI39" s="137">
        <f>BH39+'KWh (Monthly) ENTRY NLI '!BI39</f>
        <v>37060.944052189057</v>
      </c>
      <c r="BJ39" s="137">
        <f>BI39+'KWh (Monthly) ENTRY NLI '!BJ39</f>
        <v>37060.944052189057</v>
      </c>
      <c r="BK39" s="137">
        <f>BJ39+'KWh (Monthly) ENTRY NLI '!BK39</f>
        <v>37060.944052189057</v>
      </c>
      <c r="BL39" s="137">
        <f>BK39+'KWh (Monthly) ENTRY NLI '!BL39</f>
        <v>37060.944052189057</v>
      </c>
      <c r="BM39" s="137">
        <f>BL39+'KWh (Monthly) ENTRY NLI '!BM39</f>
        <v>37060.944052189057</v>
      </c>
      <c r="BN39" s="137">
        <f>BM39+'KWh (Monthly) ENTRY NLI '!BN39</f>
        <v>37060.944052189057</v>
      </c>
      <c r="BO39" s="137">
        <f>BN39+'KWh (Monthly) ENTRY NLI '!BO39</f>
        <v>37060.944052189057</v>
      </c>
      <c r="BP39" s="137">
        <f>BO39+'KWh (Monthly) ENTRY NLI '!BP39</f>
        <v>37060.944052189057</v>
      </c>
      <c r="BQ39" s="137">
        <f>BP39+'KWh (Monthly) ENTRY NLI '!BQ39</f>
        <v>37060.944052189057</v>
      </c>
      <c r="BR39" s="137">
        <f>BQ39+'KWh (Monthly) ENTRY NLI '!BR39</f>
        <v>37060.944052189057</v>
      </c>
      <c r="BS39" s="137">
        <f>BR39+'KWh (Monthly) ENTRY NLI '!BS39</f>
        <v>37060.944052189057</v>
      </c>
      <c r="BT39" s="137">
        <f>BS39+'KWh (Monthly) ENTRY NLI '!BT39</f>
        <v>37060.944052189057</v>
      </c>
      <c r="BU39" s="137">
        <f>BT39+'KWh (Monthly) ENTRY NLI '!BU39</f>
        <v>37060.944052189057</v>
      </c>
      <c r="BV39" s="137">
        <f>BU39+'KWh (Monthly) ENTRY NLI '!BV39</f>
        <v>37060.944052189057</v>
      </c>
      <c r="BW39" s="137">
        <f>BV39+'KWh (Monthly) ENTRY NLI '!BW39</f>
        <v>37060.944052189057</v>
      </c>
      <c r="BX39" s="137">
        <f>BW39+'KWh (Monthly) ENTRY NLI '!BX39</f>
        <v>37060.944052189057</v>
      </c>
      <c r="BY39" s="137">
        <f>BX39+'KWh (Monthly) ENTRY NLI '!BY39</f>
        <v>37060.944052189057</v>
      </c>
      <c r="BZ39" s="137">
        <f>BY39+'KWh (Monthly) ENTRY NLI '!BZ39</f>
        <v>37060.944052189057</v>
      </c>
      <c r="CA39" s="137">
        <f>BZ39+'KWh (Monthly) ENTRY NLI '!CA39</f>
        <v>37060.944052189057</v>
      </c>
      <c r="CB39" s="137">
        <f>CA39+'KWh (Monthly) ENTRY NLI '!CB39</f>
        <v>37060.944052189057</v>
      </c>
      <c r="CC39" s="137">
        <f>CB39+'KWh (Monthly) ENTRY NLI '!CC39</f>
        <v>37060.944052189057</v>
      </c>
      <c r="CD39" s="137">
        <f>CC39+'KWh (Monthly) ENTRY NLI '!CD39</f>
        <v>37060.944052189057</v>
      </c>
      <c r="CE39" s="137">
        <f>CD39+'KWh (Monthly) ENTRY NLI '!CE39</f>
        <v>37060.944052189057</v>
      </c>
      <c r="CF39" s="137">
        <f>CE39+'KWh (Monthly) ENTRY NLI '!CF39</f>
        <v>37060.944052189057</v>
      </c>
      <c r="CG39" s="137">
        <f>CF39+'KWh (Monthly) ENTRY NLI '!CG39</f>
        <v>37060.944052189057</v>
      </c>
      <c r="CH39" s="137">
        <f>CG39+'KWh (Monthly) ENTRY NLI '!CH39</f>
        <v>37060.944052189057</v>
      </c>
      <c r="CI39" s="137">
        <f>CH39+'KWh (Monthly) ENTRY NLI '!CI39</f>
        <v>37060.944052189057</v>
      </c>
      <c r="CJ39" s="137">
        <f>CI39+'KWh (Monthly) ENTRY NLI '!CJ39</f>
        <v>37060.944052189057</v>
      </c>
    </row>
    <row r="40" spans="1:88" x14ac:dyDescent="0.35">
      <c r="A40" s="298"/>
      <c r="B40" s="47" t="s">
        <v>12</v>
      </c>
      <c r="C40" s="73">
        <f>IF('KWh (Monthly) ENTRY NLI '!C$5=0,0,'KWh (Monthly) ENTRY NLI '!C40)</f>
        <v>0</v>
      </c>
      <c r="D40" s="73">
        <f>IF('KWh (Monthly) ENTRY NLI '!D$5=0,0,C40+'KWh (Monthly) ENTRY NLI '!D40)</f>
        <v>0</v>
      </c>
      <c r="E40" s="73">
        <f>IF('KWh (Monthly) ENTRY NLI '!E$5=0,0,D40+'KWh (Monthly) ENTRY NLI '!E40)</f>
        <v>0</v>
      </c>
      <c r="F40" s="73">
        <f>IF('KWh (Monthly) ENTRY NLI '!F$5=0,0,E40+'KWh (Monthly) ENTRY NLI '!F40)</f>
        <v>0</v>
      </c>
      <c r="G40" s="73">
        <f>IF('KWh (Monthly) ENTRY NLI '!G$5=0,0,F40+'KWh (Monthly) ENTRY NLI '!G40)</f>
        <v>0</v>
      </c>
      <c r="H40" s="73">
        <f>IF('KWh (Monthly) ENTRY NLI '!H$5=0,0,G40+'KWh (Monthly) ENTRY NLI '!H40)</f>
        <v>0</v>
      </c>
      <c r="I40" s="73">
        <f>IF('KWh (Monthly) ENTRY NLI '!I$5=0,0,H40+'KWh (Monthly) ENTRY NLI '!I40)</f>
        <v>0</v>
      </c>
      <c r="J40" s="73">
        <f>IF('KWh (Monthly) ENTRY NLI '!J$5=0,0,I40+'KWh (Monthly) ENTRY NLI '!J40)</f>
        <v>0</v>
      </c>
      <c r="K40" s="73">
        <f>IF('KWh (Monthly) ENTRY NLI '!K$5=0,0,J40+'KWh (Monthly) ENTRY NLI '!K40)</f>
        <v>0</v>
      </c>
      <c r="L40" s="73">
        <f>IF('KWh (Monthly) ENTRY NLI '!L$5=0,0,K40+'KWh (Monthly) ENTRY NLI '!L40)</f>
        <v>0</v>
      </c>
      <c r="M40" s="73">
        <f>IF('KWh (Monthly) ENTRY NLI '!M$5=0,0,L40+'KWh (Monthly) ENTRY NLI '!M40)</f>
        <v>0</v>
      </c>
      <c r="N40" s="73">
        <f>IF('KWh (Monthly) ENTRY NLI '!N$5=0,0,M40+'KWh (Monthly) ENTRY NLI '!N40)</f>
        <v>0</v>
      </c>
      <c r="O40" s="73">
        <f>IF('KWh (Monthly) ENTRY NLI '!O$5=0,0,N40+'KWh (Monthly) ENTRY NLI '!O40)</f>
        <v>0</v>
      </c>
      <c r="P40" s="73">
        <f>IF('KWh (Monthly) ENTRY NLI '!P$5=0,0,O40+'KWh (Monthly) ENTRY NLI '!P40)</f>
        <v>0</v>
      </c>
      <c r="Q40" s="73">
        <f>IF('KWh (Monthly) ENTRY NLI '!Q$5=0,0,P40+'KWh (Monthly) ENTRY NLI '!Q40)</f>
        <v>0</v>
      </c>
      <c r="R40" s="73">
        <f>IF('KWh (Monthly) ENTRY NLI '!R$5=0,0,Q40+'KWh (Monthly) ENTRY NLI '!R40)</f>
        <v>0</v>
      </c>
      <c r="S40" s="73">
        <f>IF('KWh (Monthly) ENTRY NLI '!S$5=0,0,R40+'KWh (Monthly) ENTRY NLI '!S40)</f>
        <v>0</v>
      </c>
      <c r="T40" s="73">
        <f>IF('KWh (Monthly) ENTRY NLI '!T$5=0,0,S40+'KWh (Monthly) ENTRY NLI '!T40)</f>
        <v>0</v>
      </c>
      <c r="U40" s="73">
        <f>IF('KWh (Monthly) ENTRY NLI '!U$5=0,0,T40+'KWh (Monthly) ENTRY NLI '!U40)</f>
        <v>0</v>
      </c>
      <c r="V40" s="73">
        <f>IF('KWh (Monthly) ENTRY NLI '!V$5=0,0,U40+'KWh (Monthly) ENTRY NLI '!V40)</f>
        <v>0</v>
      </c>
      <c r="W40" s="73">
        <f>IF('KWh (Monthly) ENTRY NLI '!W$5=0,0,V40+'KWh (Monthly) ENTRY NLI '!W40)</f>
        <v>0</v>
      </c>
      <c r="X40" s="73">
        <f>IF('KWh (Monthly) ENTRY NLI '!X$5=0,0,W40+'KWh (Monthly) ENTRY NLI '!X40)</f>
        <v>0</v>
      </c>
      <c r="Y40" s="73">
        <f>IF('KWh (Monthly) ENTRY NLI '!Y$5=0,0,X40+'KWh (Monthly) ENTRY NLI '!Y40)</f>
        <v>0</v>
      </c>
      <c r="Z40" s="73">
        <f>IF('KWh (Monthly) ENTRY NLI '!Z$5=0,0,Y40+'KWh (Monthly) ENTRY NLI '!Z40)</f>
        <v>0</v>
      </c>
      <c r="AA40" s="73">
        <f>IF('KWh (Monthly) ENTRY NLI '!AA$5=0,0,Z40+'KWh (Monthly) ENTRY NLI '!AA40)</f>
        <v>0</v>
      </c>
      <c r="AB40" s="73">
        <f>IF('KWh (Monthly) ENTRY NLI '!AB$5=0,0,AA40+'KWh (Monthly) ENTRY NLI '!AB40)</f>
        <v>0</v>
      </c>
      <c r="AC40" s="73">
        <f>IF('KWh (Monthly) ENTRY NLI '!AC$5=0,0,AB40+'KWh (Monthly) ENTRY NLI '!AC40)</f>
        <v>0</v>
      </c>
      <c r="AD40" s="73">
        <f>IF('KWh (Monthly) ENTRY NLI '!AD$5=0,0,AC40+'KWh (Monthly) ENTRY NLI '!AD40)</f>
        <v>0</v>
      </c>
      <c r="AE40" s="73">
        <f>IF('KWh (Monthly) ENTRY NLI '!AE$5=0,0,AD40+'KWh (Monthly) ENTRY NLI '!AE40)</f>
        <v>0</v>
      </c>
      <c r="AF40" s="73">
        <f>IF('KWh (Monthly) ENTRY NLI '!AF$5=0,0,AE40+'KWh (Monthly) ENTRY NLI '!AF40)</f>
        <v>0</v>
      </c>
      <c r="AG40" s="73">
        <f>IF('KWh (Monthly) ENTRY NLI '!AG$5=0,0,AF40+'KWh (Monthly) ENTRY NLI '!AG40)</f>
        <v>0</v>
      </c>
      <c r="AH40" s="73">
        <f>IF('KWh (Monthly) ENTRY NLI '!AH$5=0,0,AG40+'KWh (Monthly) ENTRY NLI '!AH40)</f>
        <v>0</v>
      </c>
      <c r="AI40" s="73">
        <f>IF('KWh (Monthly) ENTRY NLI '!AI$5=0,0,AH40+'KWh (Monthly) ENTRY NLI '!AI40)</f>
        <v>0</v>
      </c>
      <c r="AJ40" s="73">
        <f>IF('KWh (Monthly) ENTRY NLI '!AJ$5=0,0,AI40+'KWh (Monthly) ENTRY NLI '!AJ40)</f>
        <v>0</v>
      </c>
      <c r="AK40" s="73">
        <f>IF('KWh (Monthly) ENTRY NLI '!AK$5=0,0,AJ40+'KWh (Monthly) ENTRY NLI '!AK40)</f>
        <v>0</v>
      </c>
      <c r="AL40" s="73">
        <f>IF('KWh (Monthly) ENTRY NLI '!AL$5=0,0,AK40+'KWh (Monthly) ENTRY NLI '!AL40)</f>
        <v>0</v>
      </c>
      <c r="AM40" s="73">
        <f>IF('KWh (Monthly) ENTRY NLI '!AM$5=0,0,AL40+'KWh (Monthly) ENTRY NLI '!AM40)</f>
        <v>0</v>
      </c>
      <c r="AN40" s="73">
        <f>IF('KWh (Monthly) ENTRY NLI '!AN$5=0,0,AM40+'KWh (Monthly) ENTRY NLI '!AN40)</f>
        <v>0</v>
      </c>
      <c r="AO40" s="137">
        <f>'KWh (Monthly) ENTRY NLI '!AO40</f>
        <v>0</v>
      </c>
      <c r="AP40" s="137">
        <f>AO40+'KWh (Monthly) ENTRY NLI '!AP40</f>
        <v>0</v>
      </c>
      <c r="AQ40" s="137">
        <f>AP40+'KWh (Monthly) ENTRY NLI '!AQ40</f>
        <v>0</v>
      </c>
      <c r="AR40" s="137">
        <f>AQ40+'KWh (Monthly) ENTRY NLI '!AR40</f>
        <v>0</v>
      </c>
      <c r="AS40" s="137">
        <f>AR40+'KWh (Monthly) ENTRY NLI '!AS40</f>
        <v>0</v>
      </c>
      <c r="AT40" s="137">
        <f>AS40+'KWh (Monthly) ENTRY NLI '!AT40</f>
        <v>0</v>
      </c>
      <c r="AU40" s="137">
        <f>AT40+'KWh (Monthly) ENTRY NLI '!AU40</f>
        <v>0</v>
      </c>
      <c r="AV40" s="137">
        <f>AU40+'KWh (Monthly) ENTRY NLI '!AV40</f>
        <v>0</v>
      </c>
      <c r="AW40" s="137">
        <f>AV40+'KWh (Monthly) ENTRY NLI '!AW40</f>
        <v>0</v>
      </c>
      <c r="AX40" s="137">
        <f>AW40+'KWh (Monthly) ENTRY NLI '!AX40</f>
        <v>0</v>
      </c>
      <c r="AY40" s="137">
        <f>AX40+'KWh (Monthly) ENTRY NLI '!AY40</f>
        <v>0</v>
      </c>
      <c r="AZ40" s="137">
        <f>AY40+'KWh (Monthly) ENTRY NLI '!AZ40</f>
        <v>0</v>
      </c>
      <c r="BA40" s="137">
        <f>AZ40+'KWh (Monthly) ENTRY NLI '!BA40</f>
        <v>0</v>
      </c>
      <c r="BB40" s="137">
        <f>BA40+'KWh (Monthly) ENTRY NLI '!BB40</f>
        <v>0</v>
      </c>
      <c r="BC40" s="137">
        <f>BB40+'KWh (Monthly) ENTRY NLI '!BC40</f>
        <v>0</v>
      </c>
      <c r="BD40" s="137">
        <f>BC40+'KWh (Monthly) ENTRY NLI '!BD40</f>
        <v>0</v>
      </c>
      <c r="BE40" s="137">
        <f>BD40+'KWh (Monthly) ENTRY NLI '!BE40</f>
        <v>0</v>
      </c>
      <c r="BF40" s="137">
        <f>BE40+'KWh (Monthly) ENTRY NLI '!BF40</f>
        <v>0</v>
      </c>
      <c r="BG40" s="137">
        <f>BF40+'KWh (Monthly) ENTRY NLI '!BG40</f>
        <v>0</v>
      </c>
      <c r="BH40" s="137">
        <f>BG40+'KWh (Monthly) ENTRY NLI '!BH40</f>
        <v>0</v>
      </c>
      <c r="BI40" s="137">
        <f>BH40+'KWh (Monthly) ENTRY NLI '!BI40</f>
        <v>0</v>
      </c>
      <c r="BJ40" s="137">
        <f>BI40+'KWh (Monthly) ENTRY NLI '!BJ40</f>
        <v>0</v>
      </c>
      <c r="BK40" s="137">
        <f>BJ40+'KWh (Monthly) ENTRY NLI '!BK40</f>
        <v>0</v>
      </c>
      <c r="BL40" s="137">
        <f>BK40+'KWh (Monthly) ENTRY NLI '!BL40</f>
        <v>0</v>
      </c>
      <c r="BM40" s="137">
        <f>BL40+'KWh (Monthly) ENTRY NLI '!BM40</f>
        <v>0</v>
      </c>
      <c r="BN40" s="137">
        <f>BM40+'KWh (Monthly) ENTRY NLI '!BN40</f>
        <v>0</v>
      </c>
      <c r="BO40" s="137">
        <f>BN40+'KWh (Monthly) ENTRY NLI '!BO40</f>
        <v>0</v>
      </c>
      <c r="BP40" s="137">
        <f>BO40+'KWh (Monthly) ENTRY NLI '!BP40</f>
        <v>0</v>
      </c>
      <c r="BQ40" s="137">
        <f>BP40+'KWh (Monthly) ENTRY NLI '!BQ40</f>
        <v>0</v>
      </c>
      <c r="BR40" s="137">
        <f>BQ40+'KWh (Monthly) ENTRY NLI '!BR40</f>
        <v>0</v>
      </c>
      <c r="BS40" s="137">
        <f>BR40+'KWh (Monthly) ENTRY NLI '!BS40</f>
        <v>0</v>
      </c>
      <c r="BT40" s="137">
        <f>BS40+'KWh (Monthly) ENTRY NLI '!BT40</f>
        <v>0</v>
      </c>
      <c r="BU40" s="137">
        <f>BT40+'KWh (Monthly) ENTRY NLI '!BU40</f>
        <v>0</v>
      </c>
      <c r="BV40" s="137">
        <f>BU40+'KWh (Monthly) ENTRY NLI '!BV40</f>
        <v>0</v>
      </c>
      <c r="BW40" s="137">
        <f>BV40+'KWh (Monthly) ENTRY NLI '!BW40</f>
        <v>0</v>
      </c>
      <c r="BX40" s="137">
        <f>BW40+'KWh (Monthly) ENTRY NLI '!BX40</f>
        <v>0</v>
      </c>
      <c r="BY40" s="137">
        <f>BX40+'KWh (Monthly) ENTRY NLI '!BY40</f>
        <v>0</v>
      </c>
      <c r="BZ40" s="137">
        <f>BY40+'KWh (Monthly) ENTRY NLI '!BZ40</f>
        <v>0</v>
      </c>
      <c r="CA40" s="137">
        <f>BZ40+'KWh (Monthly) ENTRY NLI '!CA40</f>
        <v>0</v>
      </c>
      <c r="CB40" s="137">
        <f>CA40+'KWh (Monthly) ENTRY NLI '!CB40</f>
        <v>0</v>
      </c>
      <c r="CC40" s="137">
        <f>CB40+'KWh (Monthly) ENTRY NLI '!CC40</f>
        <v>0</v>
      </c>
      <c r="CD40" s="137">
        <f>CC40+'KWh (Monthly) ENTRY NLI '!CD40</f>
        <v>0</v>
      </c>
      <c r="CE40" s="137">
        <f>CD40+'KWh (Monthly) ENTRY NLI '!CE40</f>
        <v>0</v>
      </c>
      <c r="CF40" s="137">
        <f>CE40+'KWh (Monthly) ENTRY NLI '!CF40</f>
        <v>0</v>
      </c>
      <c r="CG40" s="137">
        <f>CF40+'KWh (Monthly) ENTRY NLI '!CG40</f>
        <v>0</v>
      </c>
      <c r="CH40" s="137">
        <f>CG40+'KWh (Monthly) ENTRY NLI '!CH40</f>
        <v>0</v>
      </c>
      <c r="CI40" s="137">
        <f>CH40+'KWh (Monthly) ENTRY NLI '!CI40</f>
        <v>0</v>
      </c>
      <c r="CJ40" s="137">
        <f>CI40+'KWh (Monthly) ENTRY NLI '!CJ40</f>
        <v>0</v>
      </c>
    </row>
    <row r="41" spans="1:88" x14ac:dyDescent="0.35">
      <c r="A41" s="298"/>
      <c r="B41" s="47" t="s">
        <v>3</v>
      </c>
      <c r="C41" s="73">
        <f>IF('KWh (Monthly) ENTRY NLI '!C$5=0,0,'KWh (Monthly) ENTRY NLI '!C41)</f>
        <v>0</v>
      </c>
      <c r="D41" s="73">
        <f>IF('KWh (Monthly) ENTRY NLI '!D$5=0,0,C41+'KWh (Monthly) ENTRY NLI '!D41)</f>
        <v>0</v>
      </c>
      <c r="E41" s="73">
        <f>IF('KWh (Monthly) ENTRY NLI '!E$5=0,0,D41+'KWh (Monthly) ENTRY NLI '!E41)</f>
        <v>0</v>
      </c>
      <c r="F41" s="73">
        <f>IF('KWh (Monthly) ENTRY NLI '!F$5=0,0,E41+'KWh (Monthly) ENTRY NLI '!F41)</f>
        <v>0</v>
      </c>
      <c r="G41" s="73">
        <f>IF('KWh (Monthly) ENTRY NLI '!G$5=0,0,F41+'KWh (Monthly) ENTRY NLI '!G41)</f>
        <v>0</v>
      </c>
      <c r="H41" s="73">
        <f>IF('KWh (Monthly) ENTRY NLI '!H$5=0,0,G41+'KWh (Monthly) ENTRY NLI '!H41)</f>
        <v>0</v>
      </c>
      <c r="I41" s="73">
        <f>IF('KWh (Monthly) ENTRY NLI '!I$5=0,0,H41+'KWh (Monthly) ENTRY NLI '!I41)</f>
        <v>0</v>
      </c>
      <c r="J41" s="73">
        <f>IF('KWh (Monthly) ENTRY NLI '!J$5=0,0,I41+'KWh (Monthly) ENTRY NLI '!J41)</f>
        <v>0</v>
      </c>
      <c r="K41" s="73">
        <f>IF('KWh (Monthly) ENTRY NLI '!K$5=0,0,J41+'KWh (Monthly) ENTRY NLI '!K41)</f>
        <v>0</v>
      </c>
      <c r="L41" s="73">
        <f>IF('KWh (Monthly) ENTRY NLI '!L$5=0,0,K41+'KWh (Monthly) ENTRY NLI '!L41)</f>
        <v>0</v>
      </c>
      <c r="M41" s="73">
        <f>IF('KWh (Monthly) ENTRY NLI '!M$5=0,0,L41+'KWh (Monthly) ENTRY NLI '!M41)</f>
        <v>0</v>
      </c>
      <c r="N41" s="73">
        <f>IF('KWh (Monthly) ENTRY NLI '!N$5=0,0,M41+'KWh (Monthly) ENTRY NLI '!N41)</f>
        <v>0</v>
      </c>
      <c r="O41" s="73">
        <f>IF('KWh (Monthly) ENTRY NLI '!O$5=0,0,N41+'KWh (Monthly) ENTRY NLI '!O41)</f>
        <v>0</v>
      </c>
      <c r="P41" s="73">
        <f>IF('KWh (Monthly) ENTRY NLI '!P$5=0,0,O41+'KWh (Monthly) ENTRY NLI '!P41)</f>
        <v>0</v>
      </c>
      <c r="Q41" s="73">
        <f>IF('KWh (Monthly) ENTRY NLI '!Q$5=0,0,P41+'KWh (Monthly) ENTRY NLI '!Q41)</f>
        <v>0</v>
      </c>
      <c r="R41" s="73">
        <f>IF('KWh (Monthly) ENTRY NLI '!R$5=0,0,Q41+'KWh (Monthly) ENTRY NLI '!R41)</f>
        <v>0</v>
      </c>
      <c r="S41" s="73">
        <f>IF('KWh (Monthly) ENTRY NLI '!S$5=0,0,R41+'KWh (Monthly) ENTRY NLI '!S41)</f>
        <v>0</v>
      </c>
      <c r="T41" s="73">
        <f>IF('KWh (Monthly) ENTRY NLI '!T$5=0,0,S41+'KWh (Monthly) ENTRY NLI '!T41)</f>
        <v>0</v>
      </c>
      <c r="U41" s="73">
        <f>IF('KWh (Monthly) ENTRY NLI '!U$5=0,0,T41+'KWh (Monthly) ENTRY NLI '!U41)</f>
        <v>0</v>
      </c>
      <c r="V41" s="73">
        <f>IF('KWh (Monthly) ENTRY NLI '!V$5=0,0,U41+'KWh (Monthly) ENTRY NLI '!V41)</f>
        <v>0</v>
      </c>
      <c r="W41" s="73">
        <f>IF('KWh (Monthly) ENTRY NLI '!W$5=0,0,V41+'KWh (Monthly) ENTRY NLI '!W41)</f>
        <v>0</v>
      </c>
      <c r="X41" s="73">
        <f>IF('KWh (Monthly) ENTRY NLI '!X$5=0,0,W41+'KWh (Monthly) ENTRY NLI '!X41)</f>
        <v>0</v>
      </c>
      <c r="Y41" s="73">
        <f>IF('KWh (Monthly) ENTRY NLI '!Y$5=0,0,X41+'KWh (Monthly) ENTRY NLI '!Y41)</f>
        <v>0</v>
      </c>
      <c r="Z41" s="73">
        <f>IF('KWh (Monthly) ENTRY NLI '!Z$5=0,0,Y41+'KWh (Monthly) ENTRY NLI '!Z41)</f>
        <v>0</v>
      </c>
      <c r="AA41" s="73">
        <f>IF('KWh (Monthly) ENTRY NLI '!AA$5=0,0,Z41+'KWh (Monthly) ENTRY NLI '!AA41)</f>
        <v>0</v>
      </c>
      <c r="AB41" s="73">
        <f>IF('KWh (Monthly) ENTRY NLI '!AB$5=0,0,AA41+'KWh (Monthly) ENTRY NLI '!AB41)</f>
        <v>0</v>
      </c>
      <c r="AC41" s="73">
        <f>IF('KWh (Monthly) ENTRY NLI '!AC$5=0,0,AB41+'KWh (Monthly) ENTRY NLI '!AC41)</f>
        <v>0</v>
      </c>
      <c r="AD41" s="73">
        <f>IF('KWh (Monthly) ENTRY NLI '!AD$5=0,0,AC41+'KWh (Monthly) ENTRY NLI '!AD41)</f>
        <v>0</v>
      </c>
      <c r="AE41" s="73">
        <f>IF('KWh (Monthly) ENTRY NLI '!AE$5=0,0,AD41+'KWh (Monthly) ENTRY NLI '!AE41)</f>
        <v>0</v>
      </c>
      <c r="AF41" s="73">
        <f>IF('KWh (Monthly) ENTRY NLI '!AF$5=0,0,AE41+'KWh (Monthly) ENTRY NLI '!AF41)</f>
        <v>0</v>
      </c>
      <c r="AG41" s="73">
        <f>IF('KWh (Monthly) ENTRY NLI '!AG$5=0,0,AF41+'KWh (Monthly) ENTRY NLI '!AG41)</f>
        <v>0</v>
      </c>
      <c r="AH41" s="73">
        <f>IF('KWh (Monthly) ENTRY NLI '!AH$5=0,0,AG41+'KWh (Monthly) ENTRY NLI '!AH41)</f>
        <v>0</v>
      </c>
      <c r="AI41" s="73">
        <f>IF('KWh (Monthly) ENTRY NLI '!AI$5=0,0,AH41+'KWh (Monthly) ENTRY NLI '!AI41)</f>
        <v>0</v>
      </c>
      <c r="AJ41" s="73">
        <f>IF('KWh (Monthly) ENTRY NLI '!AJ$5=0,0,AI41+'KWh (Monthly) ENTRY NLI '!AJ41)</f>
        <v>0</v>
      </c>
      <c r="AK41" s="73">
        <f>IF('KWh (Monthly) ENTRY NLI '!AK$5=0,0,AJ41+'KWh (Monthly) ENTRY NLI '!AK41)</f>
        <v>0</v>
      </c>
      <c r="AL41" s="73">
        <f>IF('KWh (Monthly) ENTRY NLI '!AL$5=0,0,AK41+'KWh (Monthly) ENTRY NLI '!AL41)</f>
        <v>0</v>
      </c>
      <c r="AM41" s="73">
        <f>IF('KWh (Monthly) ENTRY NLI '!AM$5=0,0,AL41+'KWh (Monthly) ENTRY NLI '!AM41)</f>
        <v>0</v>
      </c>
      <c r="AN41" s="73">
        <f>IF('KWh (Monthly) ENTRY NLI '!AN$5=0,0,AM41+'KWh (Monthly) ENTRY NLI '!AN41)</f>
        <v>0</v>
      </c>
      <c r="AO41" s="137">
        <f>'KWh (Monthly) ENTRY NLI '!AO41</f>
        <v>0</v>
      </c>
      <c r="AP41" s="137">
        <f>AO41+'KWh (Monthly) ENTRY NLI '!AP41</f>
        <v>0</v>
      </c>
      <c r="AQ41" s="137">
        <f>AP41+'KWh (Monthly) ENTRY NLI '!AQ41</f>
        <v>0</v>
      </c>
      <c r="AR41" s="137">
        <f>AQ41+'KWh (Monthly) ENTRY NLI '!AR41</f>
        <v>0</v>
      </c>
      <c r="AS41" s="137">
        <f>AR41+'KWh (Monthly) ENTRY NLI '!AS41</f>
        <v>0</v>
      </c>
      <c r="AT41" s="137">
        <f>AS41+'KWh (Monthly) ENTRY NLI '!AT41</f>
        <v>0</v>
      </c>
      <c r="AU41" s="137">
        <f>AT41+'KWh (Monthly) ENTRY NLI '!AU41</f>
        <v>0</v>
      </c>
      <c r="AV41" s="137">
        <f>AU41+'KWh (Monthly) ENTRY NLI '!AV41</f>
        <v>0</v>
      </c>
      <c r="AW41" s="137">
        <f>AV41+'KWh (Monthly) ENTRY NLI '!AW41</f>
        <v>0</v>
      </c>
      <c r="AX41" s="137">
        <f>AW41+'KWh (Monthly) ENTRY NLI '!AX41</f>
        <v>0</v>
      </c>
      <c r="AY41" s="137">
        <f>AX41+'KWh (Monthly) ENTRY NLI '!AY41</f>
        <v>0</v>
      </c>
      <c r="AZ41" s="137">
        <f>AY41+'KWh (Monthly) ENTRY NLI '!AZ41</f>
        <v>0</v>
      </c>
      <c r="BA41" s="137">
        <f>AZ41+'KWh (Monthly) ENTRY NLI '!BA41</f>
        <v>0</v>
      </c>
      <c r="BB41" s="137">
        <f>BA41+'KWh (Monthly) ENTRY NLI '!BB41</f>
        <v>0</v>
      </c>
      <c r="BC41" s="137">
        <f>BB41+'KWh (Monthly) ENTRY NLI '!BC41</f>
        <v>0</v>
      </c>
      <c r="BD41" s="137">
        <f>BC41+'KWh (Monthly) ENTRY NLI '!BD41</f>
        <v>0</v>
      </c>
      <c r="BE41" s="137">
        <f>BD41+'KWh (Monthly) ENTRY NLI '!BE41</f>
        <v>0</v>
      </c>
      <c r="BF41" s="137">
        <f>BE41+'KWh (Monthly) ENTRY NLI '!BF41</f>
        <v>0</v>
      </c>
      <c r="BG41" s="137">
        <f>BF41+'KWh (Monthly) ENTRY NLI '!BG41</f>
        <v>0</v>
      </c>
      <c r="BH41" s="137">
        <f>BG41+'KWh (Monthly) ENTRY NLI '!BH41</f>
        <v>0</v>
      </c>
      <c r="BI41" s="137">
        <f>BH41+'KWh (Monthly) ENTRY NLI '!BI41</f>
        <v>0</v>
      </c>
      <c r="BJ41" s="137">
        <f>BI41+'KWh (Monthly) ENTRY NLI '!BJ41</f>
        <v>0</v>
      </c>
      <c r="BK41" s="137">
        <f>BJ41+'KWh (Monthly) ENTRY NLI '!BK41</f>
        <v>0</v>
      </c>
      <c r="BL41" s="137">
        <f>BK41+'KWh (Monthly) ENTRY NLI '!BL41</f>
        <v>7396.4923676588196</v>
      </c>
      <c r="BM41" s="137">
        <f>BL41+'KWh (Monthly) ENTRY NLI '!BM41</f>
        <v>7396.4923676588196</v>
      </c>
      <c r="BN41" s="137">
        <f>BM41+'KWh (Monthly) ENTRY NLI '!BN41</f>
        <v>7396.4923676588196</v>
      </c>
      <c r="BO41" s="137">
        <f>BN41+'KWh (Monthly) ENTRY NLI '!BO41</f>
        <v>7396.4923676588196</v>
      </c>
      <c r="BP41" s="137">
        <f>BO41+'KWh (Monthly) ENTRY NLI '!BP41</f>
        <v>7396.4923676588196</v>
      </c>
      <c r="BQ41" s="137">
        <f>BP41+'KWh (Monthly) ENTRY NLI '!BQ41</f>
        <v>7396.4923676588196</v>
      </c>
      <c r="BR41" s="137">
        <f>BQ41+'KWh (Monthly) ENTRY NLI '!BR41</f>
        <v>7396.4923676588196</v>
      </c>
      <c r="BS41" s="137">
        <f>BR41+'KWh (Monthly) ENTRY NLI '!BS41</f>
        <v>7396.4923676588196</v>
      </c>
      <c r="BT41" s="137">
        <f>BS41+'KWh (Monthly) ENTRY NLI '!BT41</f>
        <v>7396.4923676588196</v>
      </c>
      <c r="BU41" s="137">
        <f>BT41+'KWh (Monthly) ENTRY NLI '!BU41</f>
        <v>7396.4923676588196</v>
      </c>
      <c r="BV41" s="137">
        <f>BU41+'KWh (Monthly) ENTRY NLI '!BV41</f>
        <v>7396.4923676588196</v>
      </c>
      <c r="BW41" s="137">
        <f>BV41+'KWh (Monthly) ENTRY NLI '!BW41</f>
        <v>7396.4923676588196</v>
      </c>
      <c r="BX41" s="137">
        <f>BW41+'KWh (Monthly) ENTRY NLI '!BX41</f>
        <v>7396.4923676588196</v>
      </c>
      <c r="BY41" s="137">
        <f>BX41+'KWh (Monthly) ENTRY NLI '!BY41</f>
        <v>7396.4923676588196</v>
      </c>
      <c r="BZ41" s="137">
        <f>BY41+'KWh (Monthly) ENTRY NLI '!BZ41</f>
        <v>7396.4923676588196</v>
      </c>
      <c r="CA41" s="137">
        <f>BZ41+'KWh (Monthly) ENTRY NLI '!CA41</f>
        <v>7396.4923676588196</v>
      </c>
      <c r="CB41" s="137">
        <f>CA41+'KWh (Monthly) ENTRY NLI '!CB41</f>
        <v>7396.4923676588196</v>
      </c>
      <c r="CC41" s="137">
        <f>CB41+'KWh (Monthly) ENTRY NLI '!CC41</f>
        <v>7396.4923676588196</v>
      </c>
      <c r="CD41" s="137">
        <f>CC41+'KWh (Monthly) ENTRY NLI '!CD41</f>
        <v>7396.4923676588196</v>
      </c>
      <c r="CE41" s="137">
        <f>CD41+'KWh (Monthly) ENTRY NLI '!CE41</f>
        <v>7396.4923676588196</v>
      </c>
      <c r="CF41" s="137">
        <f>CE41+'KWh (Monthly) ENTRY NLI '!CF41</f>
        <v>7396.4923676588196</v>
      </c>
      <c r="CG41" s="137">
        <f>CF41+'KWh (Monthly) ENTRY NLI '!CG41</f>
        <v>7396.4923676588196</v>
      </c>
      <c r="CH41" s="137">
        <f>CG41+'KWh (Monthly) ENTRY NLI '!CH41</f>
        <v>7396.4923676588196</v>
      </c>
      <c r="CI41" s="137">
        <f>CH41+'KWh (Monthly) ENTRY NLI '!CI41</f>
        <v>7396.4923676588196</v>
      </c>
      <c r="CJ41" s="137">
        <f>CI41+'KWh (Monthly) ENTRY NLI '!CJ41</f>
        <v>7396.4923676588196</v>
      </c>
    </row>
    <row r="42" spans="1:88" x14ac:dyDescent="0.35">
      <c r="A42" s="298"/>
      <c r="B42" s="47" t="s">
        <v>13</v>
      </c>
      <c r="C42" s="73">
        <f>IF('KWh (Monthly) ENTRY NLI '!C$5=0,0,'KWh (Monthly) ENTRY NLI '!C42)</f>
        <v>0</v>
      </c>
      <c r="D42" s="73">
        <f>IF('KWh (Monthly) ENTRY NLI '!D$5=0,0,C42+'KWh (Monthly) ENTRY NLI '!D42)</f>
        <v>0</v>
      </c>
      <c r="E42" s="73">
        <f>IF('KWh (Monthly) ENTRY NLI '!E$5=0,0,D42+'KWh (Monthly) ENTRY NLI '!E42)</f>
        <v>0</v>
      </c>
      <c r="F42" s="73">
        <f>IF('KWh (Monthly) ENTRY NLI '!F$5=0,0,E42+'KWh (Monthly) ENTRY NLI '!F42)</f>
        <v>0</v>
      </c>
      <c r="G42" s="73">
        <f>IF('KWh (Monthly) ENTRY NLI '!G$5=0,0,F42+'KWh (Monthly) ENTRY NLI '!G42)</f>
        <v>0</v>
      </c>
      <c r="H42" s="73">
        <f>IF('KWh (Monthly) ENTRY NLI '!H$5=0,0,G42+'KWh (Monthly) ENTRY NLI '!H42)</f>
        <v>0</v>
      </c>
      <c r="I42" s="73">
        <f>IF('KWh (Monthly) ENTRY NLI '!I$5=0,0,H42+'KWh (Monthly) ENTRY NLI '!I42)</f>
        <v>0</v>
      </c>
      <c r="J42" s="73">
        <f>IF('KWh (Monthly) ENTRY NLI '!J$5=0,0,I42+'KWh (Monthly) ENTRY NLI '!J42)</f>
        <v>0</v>
      </c>
      <c r="K42" s="73">
        <f>IF('KWh (Monthly) ENTRY NLI '!K$5=0,0,J42+'KWh (Monthly) ENTRY NLI '!K42)</f>
        <v>0</v>
      </c>
      <c r="L42" s="73">
        <f>IF('KWh (Monthly) ENTRY NLI '!L$5=0,0,K42+'KWh (Monthly) ENTRY NLI '!L42)</f>
        <v>0</v>
      </c>
      <c r="M42" s="73">
        <f>IF('KWh (Monthly) ENTRY NLI '!M$5=0,0,L42+'KWh (Monthly) ENTRY NLI '!M42)</f>
        <v>0</v>
      </c>
      <c r="N42" s="73">
        <f>IF('KWh (Monthly) ENTRY NLI '!N$5=0,0,M42+'KWh (Monthly) ENTRY NLI '!N42)</f>
        <v>0</v>
      </c>
      <c r="O42" s="73">
        <f>IF('KWh (Monthly) ENTRY NLI '!O$5=0,0,N42+'KWh (Monthly) ENTRY NLI '!O42)</f>
        <v>0</v>
      </c>
      <c r="P42" s="73">
        <f>IF('KWh (Monthly) ENTRY NLI '!P$5=0,0,O42+'KWh (Monthly) ENTRY NLI '!P42)</f>
        <v>0</v>
      </c>
      <c r="Q42" s="73">
        <f>IF('KWh (Monthly) ENTRY NLI '!Q$5=0,0,P42+'KWh (Monthly) ENTRY NLI '!Q42)</f>
        <v>0</v>
      </c>
      <c r="R42" s="73">
        <f>IF('KWh (Monthly) ENTRY NLI '!R$5=0,0,Q42+'KWh (Monthly) ENTRY NLI '!R42)</f>
        <v>0</v>
      </c>
      <c r="S42" s="73">
        <f>IF('KWh (Monthly) ENTRY NLI '!S$5=0,0,R42+'KWh (Monthly) ENTRY NLI '!S42)</f>
        <v>0</v>
      </c>
      <c r="T42" s="73">
        <f>IF('KWh (Monthly) ENTRY NLI '!T$5=0,0,S42+'KWh (Monthly) ENTRY NLI '!T42)</f>
        <v>0</v>
      </c>
      <c r="U42" s="73">
        <f>IF('KWh (Monthly) ENTRY NLI '!U$5=0,0,T42+'KWh (Monthly) ENTRY NLI '!U42)</f>
        <v>0</v>
      </c>
      <c r="V42" s="73">
        <f>IF('KWh (Monthly) ENTRY NLI '!V$5=0,0,U42+'KWh (Monthly) ENTRY NLI '!V42)</f>
        <v>0</v>
      </c>
      <c r="W42" s="73">
        <f>IF('KWh (Monthly) ENTRY NLI '!W$5=0,0,V42+'KWh (Monthly) ENTRY NLI '!W42)</f>
        <v>0</v>
      </c>
      <c r="X42" s="73">
        <f>IF('KWh (Monthly) ENTRY NLI '!X$5=0,0,W42+'KWh (Monthly) ENTRY NLI '!X42)</f>
        <v>0</v>
      </c>
      <c r="Y42" s="73">
        <f>IF('KWh (Monthly) ENTRY NLI '!Y$5=0,0,X42+'KWh (Monthly) ENTRY NLI '!Y42)</f>
        <v>0</v>
      </c>
      <c r="Z42" s="73">
        <f>IF('KWh (Monthly) ENTRY NLI '!Z$5=0,0,Y42+'KWh (Monthly) ENTRY NLI '!Z42)</f>
        <v>0</v>
      </c>
      <c r="AA42" s="73">
        <f>IF('KWh (Monthly) ENTRY NLI '!AA$5=0,0,Z42+'KWh (Monthly) ENTRY NLI '!AA42)</f>
        <v>0</v>
      </c>
      <c r="AB42" s="73">
        <f>IF('KWh (Monthly) ENTRY NLI '!AB$5=0,0,AA42+'KWh (Monthly) ENTRY NLI '!AB42)</f>
        <v>0</v>
      </c>
      <c r="AC42" s="73">
        <f>IF('KWh (Monthly) ENTRY NLI '!AC$5=0,0,AB42+'KWh (Monthly) ENTRY NLI '!AC42)</f>
        <v>0</v>
      </c>
      <c r="AD42" s="73">
        <f>IF('KWh (Monthly) ENTRY NLI '!AD$5=0,0,AC42+'KWh (Monthly) ENTRY NLI '!AD42)</f>
        <v>0</v>
      </c>
      <c r="AE42" s="73">
        <f>IF('KWh (Monthly) ENTRY NLI '!AE$5=0,0,AD42+'KWh (Monthly) ENTRY NLI '!AE42)</f>
        <v>0</v>
      </c>
      <c r="AF42" s="73">
        <f>IF('KWh (Monthly) ENTRY NLI '!AF$5=0,0,AE42+'KWh (Monthly) ENTRY NLI '!AF42)</f>
        <v>0</v>
      </c>
      <c r="AG42" s="73">
        <f>IF('KWh (Monthly) ENTRY NLI '!AG$5=0,0,AF42+'KWh (Monthly) ENTRY NLI '!AG42)</f>
        <v>0</v>
      </c>
      <c r="AH42" s="73">
        <f>IF('KWh (Monthly) ENTRY NLI '!AH$5=0,0,AG42+'KWh (Monthly) ENTRY NLI '!AH42)</f>
        <v>0</v>
      </c>
      <c r="AI42" s="73">
        <f>IF('KWh (Monthly) ENTRY NLI '!AI$5=0,0,AH42+'KWh (Monthly) ENTRY NLI '!AI42)</f>
        <v>0</v>
      </c>
      <c r="AJ42" s="73">
        <f>IF('KWh (Monthly) ENTRY NLI '!AJ$5=0,0,AI42+'KWh (Monthly) ENTRY NLI '!AJ42)</f>
        <v>0</v>
      </c>
      <c r="AK42" s="73">
        <f>IF('KWh (Monthly) ENTRY NLI '!AK$5=0,0,AJ42+'KWh (Monthly) ENTRY NLI '!AK42)</f>
        <v>0</v>
      </c>
      <c r="AL42" s="73">
        <f>IF('KWh (Monthly) ENTRY NLI '!AL$5=0,0,AK42+'KWh (Monthly) ENTRY NLI '!AL42)</f>
        <v>0</v>
      </c>
      <c r="AM42" s="73">
        <f>IF('KWh (Monthly) ENTRY NLI '!AM$5=0,0,AL42+'KWh (Monthly) ENTRY NLI '!AM42)</f>
        <v>0</v>
      </c>
      <c r="AN42" s="73">
        <f>IF('KWh (Monthly) ENTRY NLI '!AN$5=0,0,AM42+'KWh (Monthly) ENTRY NLI '!AN42)</f>
        <v>0</v>
      </c>
      <c r="AO42" s="137">
        <f>'KWh (Monthly) ENTRY NLI '!AO42</f>
        <v>0</v>
      </c>
      <c r="AP42" s="137">
        <f>AO42+'KWh (Monthly) ENTRY NLI '!AP42</f>
        <v>178302.78937059987</v>
      </c>
      <c r="AQ42" s="137">
        <f>AP42+'KWh (Monthly) ENTRY NLI '!AQ42</f>
        <v>178302.78937059987</v>
      </c>
      <c r="AR42" s="137">
        <f>AQ42+'KWh (Monthly) ENTRY NLI '!AR42</f>
        <v>178302.78937059987</v>
      </c>
      <c r="AS42" s="137">
        <f>AR42+'KWh (Monthly) ENTRY NLI '!AS42</f>
        <v>178302.78937059987</v>
      </c>
      <c r="AT42" s="137">
        <f>AS42+'KWh (Monthly) ENTRY NLI '!AT42</f>
        <v>667057.92493355239</v>
      </c>
      <c r="AU42" s="137">
        <f>AT42+'KWh (Monthly) ENTRY NLI '!AU42</f>
        <v>997519.03133212344</v>
      </c>
      <c r="AV42" s="137">
        <f>AU42+'KWh (Monthly) ENTRY NLI '!AV42</f>
        <v>1044067.2820383296</v>
      </c>
      <c r="AW42" s="137">
        <f>AV42+'KWh (Monthly) ENTRY NLI '!AW42</f>
        <v>1054404.3391633264</v>
      </c>
      <c r="AX42" s="137">
        <f>AW42+'KWh (Monthly) ENTRY NLI '!AX42</f>
        <v>1054404.3391633264</v>
      </c>
      <c r="AY42" s="137">
        <f>AX42+'KWh (Monthly) ENTRY NLI '!AY42</f>
        <v>1054404.3391633264</v>
      </c>
      <c r="AZ42" s="137">
        <f>AY42+'KWh (Monthly) ENTRY NLI '!AZ42</f>
        <v>1054404.3391633264</v>
      </c>
      <c r="BA42" s="137">
        <f>AZ42+'KWh (Monthly) ENTRY NLI '!BA42</f>
        <v>1054404.3391633264</v>
      </c>
      <c r="BB42" s="137">
        <f>BA42+'KWh (Monthly) ENTRY NLI '!BB42</f>
        <v>1054404.3391633264</v>
      </c>
      <c r="BC42" s="137">
        <f>BB42+'KWh (Monthly) ENTRY NLI '!BC42</f>
        <v>1054404.3391633264</v>
      </c>
      <c r="BD42" s="137">
        <f>BC42+'KWh (Monthly) ENTRY NLI '!BD42</f>
        <v>1054404.3391633264</v>
      </c>
      <c r="BE42" s="137">
        <f>BD42+'KWh (Monthly) ENTRY NLI '!BE42</f>
        <v>1054404.3391633264</v>
      </c>
      <c r="BF42" s="137">
        <f>BE42+'KWh (Monthly) ENTRY NLI '!BF42</f>
        <v>1054404.3391633264</v>
      </c>
      <c r="BG42" s="137">
        <f>BF42+'KWh (Monthly) ENTRY NLI '!BG42</f>
        <v>1054404.3391633264</v>
      </c>
      <c r="BH42" s="137">
        <f>BG42+'KWh (Monthly) ENTRY NLI '!BH42</f>
        <v>1054404.3391633264</v>
      </c>
      <c r="BI42" s="137">
        <f>BH42+'KWh (Monthly) ENTRY NLI '!BI42</f>
        <v>1054404.3391633264</v>
      </c>
      <c r="BJ42" s="137">
        <f>BI42+'KWh (Monthly) ENTRY NLI '!BJ42</f>
        <v>1054404.3391633264</v>
      </c>
      <c r="BK42" s="137">
        <f>BJ42+'KWh (Monthly) ENTRY NLI '!BK42</f>
        <v>1054404.3391633264</v>
      </c>
      <c r="BL42" s="137">
        <f>BK42+'KWh (Monthly) ENTRY NLI '!BL42</f>
        <v>1218971.0265751611</v>
      </c>
      <c r="BM42" s="137">
        <f>BL42+'KWh (Monthly) ENTRY NLI '!BM42</f>
        <v>1218971.0265751611</v>
      </c>
      <c r="BN42" s="137">
        <f>BM42+'KWh (Monthly) ENTRY NLI '!BN42</f>
        <v>1218971.0265751611</v>
      </c>
      <c r="BO42" s="137">
        <f>BN42+'KWh (Monthly) ENTRY NLI '!BO42</f>
        <v>1218971.0265751611</v>
      </c>
      <c r="BP42" s="137">
        <f>BO42+'KWh (Monthly) ENTRY NLI '!BP42</f>
        <v>1218971.0265751611</v>
      </c>
      <c r="BQ42" s="137">
        <f>BP42+'KWh (Monthly) ENTRY NLI '!BQ42</f>
        <v>1218971.0265751611</v>
      </c>
      <c r="BR42" s="137">
        <f>BQ42+'KWh (Monthly) ENTRY NLI '!BR42</f>
        <v>1218971.0265751611</v>
      </c>
      <c r="BS42" s="137">
        <f>BR42+'KWh (Monthly) ENTRY NLI '!BS42</f>
        <v>1218971.0265751611</v>
      </c>
      <c r="BT42" s="137">
        <f>BS42+'KWh (Monthly) ENTRY NLI '!BT42</f>
        <v>1218971.0265751611</v>
      </c>
      <c r="BU42" s="137">
        <f>BT42+'KWh (Monthly) ENTRY NLI '!BU42</f>
        <v>1218971.0265751611</v>
      </c>
      <c r="BV42" s="137">
        <f>BU42+'KWh (Monthly) ENTRY NLI '!BV42</f>
        <v>1218971.0265751611</v>
      </c>
      <c r="BW42" s="137">
        <f>BV42+'KWh (Monthly) ENTRY NLI '!BW42</f>
        <v>1218971.0265751611</v>
      </c>
      <c r="BX42" s="137">
        <f>BW42+'KWh (Monthly) ENTRY NLI '!BX42</f>
        <v>1218971.0265751611</v>
      </c>
      <c r="BY42" s="137">
        <f>BX42+'KWh (Monthly) ENTRY NLI '!BY42</f>
        <v>1218971.0265751611</v>
      </c>
      <c r="BZ42" s="137">
        <f>BY42+'KWh (Monthly) ENTRY NLI '!BZ42</f>
        <v>1218971.0265751611</v>
      </c>
      <c r="CA42" s="137">
        <f>BZ42+'KWh (Monthly) ENTRY NLI '!CA42</f>
        <v>1218971.0265751611</v>
      </c>
      <c r="CB42" s="137">
        <f>CA42+'KWh (Monthly) ENTRY NLI '!CB42</f>
        <v>1218971.0265751611</v>
      </c>
      <c r="CC42" s="137">
        <f>CB42+'KWh (Monthly) ENTRY NLI '!CC42</f>
        <v>1218971.0265751611</v>
      </c>
      <c r="CD42" s="137">
        <f>CC42+'KWh (Monthly) ENTRY NLI '!CD42</f>
        <v>1218971.0265751611</v>
      </c>
      <c r="CE42" s="137">
        <f>CD42+'KWh (Monthly) ENTRY NLI '!CE42</f>
        <v>1218971.0265751611</v>
      </c>
      <c r="CF42" s="137">
        <f>CE42+'KWh (Monthly) ENTRY NLI '!CF42</f>
        <v>1218971.0265751611</v>
      </c>
      <c r="CG42" s="137">
        <f>CF42+'KWh (Monthly) ENTRY NLI '!CG42</f>
        <v>1218971.0265751611</v>
      </c>
      <c r="CH42" s="137">
        <f>CG42+'KWh (Monthly) ENTRY NLI '!CH42</f>
        <v>1218971.0265751611</v>
      </c>
      <c r="CI42" s="137">
        <f>CH42+'KWh (Monthly) ENTRY NLI '!CI42</f>
        <v>1218971.0265751611</v>
      </c>
      <c r="CJ42" s="137">
        <f>CI42+'KWh (Monthly) ENTRY NLI '!CJ42</f>
        <v>1218971.0265751611</v>
      </c>
    </row>
    <row r="43" spans="1:88" x14ac:dyDescent="0.35">
      <c r="A43" s="298"/>
      <c r="B43" s="47" t="s">
        <v>4</v>
      </c>
      <c r="C43" s="73">
        <f>IF('KWh (Monthly) ENTRY NLI '!C$5=0,0,'KWh (Monthly) ENTRY NLI '!C43)</f>
        <v>0</v>
      </c>
      <c r="D43" s="73">
        <f>IF('KWh (Monthly) ENTRY NLI '!D$5=0,0,C43+'KWh (Monthly) ENTRY NLI '!D43)</f>
        <v>0</v>
      </c>
      <c r="E43" s="73">
        <f>IF('KWh (Monthly) ENTRY NLI '!E$5=0,0,D43+'KWh (Monthly) ENTRY NLI '!E43)</f>
        <v>0</v>
      </c>
      <c r="F43" s="73">
        <f>IF('KWh (Monthly) ENTRY NLI '!F$5=0,0,E43+'KWh (Monthly) ENTRY NLI '!F43)</f>
        <v>0</v>
      </c>
      <c r="G43" s="73">
        <f>IF('KWh (Monthly) ENTRY NLI '!G$5=0,0,F43+'KWh (Monthly) ENTRY NLI '!G43)</f>
        <v>0</v>
      </c>
      <c r="H43" s="73">
        <f>IF('KWh (Monthly) ENTRY NLI '!H$5=0,0,G43+'KWh (Monthly) ENTRY NLI '!H43)</f>
        <v>0</v>
      </c>
      <c r="I43" s="73">
        <f>IF('KWh (Monthly) ENTRY NLI '!I$5=0,0,H43+'KWh (Monthly) ENTRY NLI '!I43)</f>
        <v>0</v>
      </c>
      <c r="J43" s="73">
        <f>IF('KWh (Monthly) ENTRY NLI '!J$5=0,0,I43+'KWh (Monthly) ENTRY NLI '!J43)</f>
        <v>0</v>
      </c>
      <c r="K43" s="73">
        <f>IF('KWh (Monthly) ENTRY NLI '!K$5=0,0,J43+'KWh (Monthly) ENTRY NLI '!K43)</f>
        <v>0</v>
      </c>
      <c r="L43" s="73">
        <f>IF('KWh (Monthly) ENTRY NLI '!L$5=0,0,K43+'KWh (Monthly) ENTRY NLI '!L43)</f>
        <v>0</v>
      </c>
      <c r="M43" s="73">
        <f>IF('KWh (Monthly) ENTRY NLI '!M$5=0,0,L43+'KWh (Monthly) ENTRY NLI '!M43)</f>
        <v>0</v>
      </c>
      <c r="N43" s="73">
        <f>IF('KWh (Monthly) ENTRY NLI '!N$5=0,0,M43+'KWh (Monthly) ENTRY NLI '!N43)</f>
        <v>0</v>
      </c>
      <c r="O43" s="73">
        <f>IF('KWh (Monthly) ENTRY NLI '!O$5=0,0,N43+'KWh (Monthly) ENTRY NLI '!O43)</f>
        <v>0</v>
      </c>
      <c r="P43" s="73">
        <f>IF('KWh (Monthly) ENTRY NLI '!P$5=0,0,O43+'KWh (Monthly) ENTRY NLI '!P43)</f>
        <v>0</v>
      </c>
      <c r="Q43" s="73">
        <f>IF('KWh (Monthly) ENTRY NLI '!Q$5=0,0,P43+'KWh (Monthly) ENTRY NLI '!Q43)</f>
        <v>0</v>
      </c>
      <c r="R43" s="73">
        <f>IF('KWh (Monthly) ENTRY NLI '!R$5=0,0,Q43+'KWh (Monthly) ENTRY NLI '!R43)</f>
        <v>0</v>
      </c>
      <c r="S43" s="73">
        <f>IF('KWh (Monthly) ENTRY NLI '!S$5=0,0,R43+'KWh (Monthly) ENTRY NLI '!S43)</f>
        <v>0</v>
      </c>
      <c r="T43" s="73">
        <f>IF('KWh (Monthly) ENTRY NLI '!T$5=0,0,S43+'KWh (Monthly) ENTRY NLI '!T43)</f>
        <v>0</v>
      </c>
      <c r="U43" s="73">
        <f>IF('KWh (Monthly) ENTRY NLI '!U$5=0,0,T43+'KWh (Monthly) ENTRY NLI '!U43)</f>
        <v>0</v>
      </c>
      <c r="V43" s="73">
        <f>IF('KWh (Monthly) ENTRY NLI '!V$5=0,0,U43+'KWh (Monthly) ENTRY NLI '!V43)</f>
        <v>0</v>
      </c>
      <c r="W43" s="73">
        <f>IF('KWh (Monthly) ENTRY NLI '!W$5=0,0,V43+'KWh (Monthly) ENTRY NLI '!W43)</f>
        <v>0</v>
      </c>
      <c r="X43" s="73">
        <f>IF('KWh (Monthly) ENTRY NLI '!X$5=0,0,W43+'KWh (Monthly) ENTRY NLI '!X43)</f>
        <v>0</v>
      </c>
      <c r="Y43" s="73">
        <f>IF('KWh (Monthly) ENTRY NLI '!Y$5=0,0,X43+'KWh (Monthly) ENTRY NLI '!Y43)</f>
        <v>0</v>
      </c>
      <c r="Z43" s="73">
        <f>IF('KWh (Monthly) ENTRY NLI '!Z$5=0,0,Y43+'KWh (Monthly) ENTRY NLI '!Z43)</f>
        <v>0</v>
      </c>
      <c r="AA43" s="73">
        <f>IF('KWh (Monthly) ENTRY NLI '!AA$5=0,0,Z43+'KWh (Monthly) ENTRY NLI '!AA43)</f>
        <v>0</v>
      </c>
      <c r="AB43" s="73">
        <f>IF('KWh (Monthly) ENTRY NLI '!AB$5=0,0,AA43+'KWh (Monthly) ENTRY NLI '!AB43)</f>
        <v>0</v>
      </c>
      <c r="AC43" s="73">
        <f>IF('KWh (Monthly) ENTRY NLI '!AC$5=0,0,AB43+'KWh (Monthly) ENTRY NLI '!AC43)</f>
        <v>0</v>
      </c>
      <c r="AD43" s="73">
        <f>IF('KWh (Monthly) ENTRY NLI '!AD$5=0,0,AC43+'KWh (Monthly) ENTRY NLI '!AD43)</f>
        <v>0</v>
      </c>
      <c r="AE43" s="73">
        <f>IF('KWh (Monthly) ENTRY NLI '!AE$5=0,0,AD43+'KWh (Monthly) ENTRY NLI '!AE43)</f>
        <v>0</v>
      </c>
      <c r="AF43" s="73">
        <f>IF('KWh (Monthly) ENTRY NLI '!AF$5=0,0,AE43+'KWh (Monthly) ENTRY NLI '!AF43)</f>
        <v>0</v>
      </c>
      <c r="AG43" s="73">
        <f>IF('KWh (Monthly) ENTRY NLI '!AG$5=0,0,AF43+'KWh (Monthly) ENTRY NLI '!AG43)</f>
        <v>0</v>
      </c>
      <c r="AH43" s="73">
        <f>IF('KWh (Monthly) ENTRY NLI '!AH$5=0,0,AG43+'KWh (Monthly) ENTRY NLI '!AH43)</f>
        <v>0</v>
      </c>
      <c r="AI43" s="73">
        <f>IF('KWh (Monthly) ENTRY NLI '!AI$5=0,0,AH43+'KWh (Monthly) ENTRY NLI '!AI43)</f>
        <v>0</v>
      </c>
      <c r="AJ43" s="73">
        <f>IF('KWh (Monthly) ENTRY NLI '!AJ$5=0,0,AI43+'KWh (Monthly) ENTRY NLI '!AJ43)</f>
        <v>0</v>
      </c>
      <c r="AK43" s="73">
        <f>IF('KWh (Monthly) ENTRY NLI '!AK$5=0,0,AJ43+'KWh (Monthly) ENTRY NLI '!AK43)</f>
        <v>0</v>
      </c>
      <c r="AL43" s="73">
        <f>IF('KWh (Monthly) ENTRY NLI '!AL$5=0,0,AK43+'KWh (Monthly) ENTRY NLI '!AL43)</f>
        <v>0</v>
      </c>
      <c r="AM43" s="73">
        <f>IF('KWh (Monthly) ENTRY NLI '!AM$5=0,0,AL43+'KWh (Monthly) ENTRY NLI '!AM43)</f>
        <v>0</v>
      </c>
      <c r="AN43" s="73">
        <f>IF('KWh (Monthly) ENTRY NLI '!AN$5=0,0,AM43+'KWh (Monthly) ENTRY NLI '!AN43)</f>
        <v>0</v>
      </c>
      <c r="AO43" s="137">
        <f>'KWh (Monthly) ENTRY NLI '!AO43</f>
        <v>0</v>
      </c>
      <c r="AP43" s="137">
        <f>AO43+'KWh (Monthly) ENTRY NLI '!AP43</f>
        <v>0</v>
      </c>
      <c r="AQ43" s="137">
        <f>AP43+'KWh (Monthly) ENTRY NLI '!AQ43</f>
        <v>0</v>
      </c>
      <c r="AR43" s="137">
        <f>AQ43+'KWh (Monthly) ENTRY NLI '!AR43</f>
        <v>0</v>
      </c>
      <c r="AS43" s="137">
        <f>AR43+'KWh (Monthly) ENTRY NLI '!AS43</f>
        <v>0</v>
      </c>
      <c r="AT43" s="137">
        <f>AS43+'KWh (Monthly) ENTRY NLI '!AT43</f>
        <v>0</v>
      </c>
      <c r="AU43" s="137">
        <f>AT43+'KWh (Monthly) ENTRY NLI '!AU43</f>
        <v>0</v>
      </c>
      <c r="AV43" s="137">
        <f>AU43+'KWh (Monthly) ENTRY NLI '!AV43</f>
        <v>0</v>
      </c>
      <c r="AW43" s="137">
        <f>AV43+'KWh (Monthly) ENTRY NLI '!AW43</f>
        <v>0</v>
      </c>
      <c r="AX43" s="137">
        <f>AW43+'KWh (Monthly) ENTRY NLI '!AX43</f>
        <v>0</v>
      </c>
      <c r="AY43" s="137">
        <f>AX43+'KWh (Monthly) ENTRY NLI '!AY43</f>
        <v>0</v>
      </c>
      <c r="AZ43" s="137">
        <f>AY43+'KWh (Monthly) ENTRY NLI '!AZ43</f>
        <v>0</v>
      </c>
      <c r="BA43" s="137">
        <f>AZ43+'KWh (Monthly) ENTRY NLI '!BA43</f>
        <v>0</v>
      </c>
      <c r="BB43" s="137">
        <f>BA43+'KWh (Monthly) ENTRY NLI '!BB43</f>
        <v>0</v>
      </c>
      <c r="BC43" s="137">
        <f>BB43+'KWh (Monthly) ENTRY NLI '!BC43</f>
        <v>0</v>
      </c>
      <c r="BD43" s="137">
        <f>BC43+'KWh (Monthly) ENTRY NLI '!BD43</f>
        <v>0</v>
      </c>
      <c r="BE43" s="137">
        <f>BD43+'KWh (Monthly) ENTRY NLI '!BE43</f>
        <v>0</v>
      </c>
      <c r="BF43" s="137">
        <f>BE43+'KWh (Monthly) ENTRY NLI '!BF43</f>
        <v>0</v>
      </c>
      <c r="BG43" s="137">
        <f>BF43+'KWh (Monthly) ENTRY NLI '!BG43</f>
        <v>0</v>
      </c>
      <c r="BH43" s="137">
        <f>BG43+'KWh (Monthly) ENTRY NLI '!BH43</f>
        <v>0</v>
      </c>
      <c r="BI43" s="137">
        <f>BH43+'KWh (Monthly) ENTRY NLI '!BI43</f>
        <v>0</v>
      </c>
      <c r="BJ43" s="137">
        <f>BI43+'KWh (Monthly) ENTRY NLI '!BJ43</f>
        <v>0</v>
      </c>
      <c r="BK43" s="137">
        <f>BJ43+'KWh (Monthly) ENTRY NLI '!BK43</f>
        <v>0</v>
      </c>
      <c r="BL43" s="137">
        <f>BK43+'KWh (Monthly) ENTRY NLI '!BL43</f>
        <v>0</v>
      </c>
      <c r="BM43" s="137">
        <f>BL43+'KWh (Monthly) ENTRY NLI '!BM43</f>
        <v>0</v>
      </c>
      <c r="BN43" s="137">
        <f>BM43+'KWh (Monthly) ENTRY NLI '!BN43</f>
        <v>0</v>
      </c>
      <c r="BO43" s="137">
        <f>BN43+'KWh (Monthly) ENTRY NLI '!BO43</f>
        <v>0</v>
      </c>
      <c r="BP43" s="137">
        <f>BO43+'KWh (Monthly) ENTRY NLI '!BP43</f>
        <v>0</v>
      </c>
      <c r="BQ43" s="137">
        <f>BP43+'KWh (Monthly) ENTRY NLI '!BQ43</f>
        <v>0</v>
      </c>
      <c r="BR43" s="137">
        <f>BQ43+'KWh (Monthly) ENTRY NLI '!BR43</f>
        <v>0</v>
      </c>
      <c r="BS43" s="137">
        <f>BR43+'KWh (Monthly) ENTRY NLI '!BS43</f>
        <v>0</v>
      </c>
      <c r="BT43" s="137">
        <f>BS43+'KWh (Monthly) ENTRY NLI '!BT43</f>
        <v>0</v>
      </c>
      <c r="BU43" s="137">
        <f>BT43+'KWh (Monthly) ENTRY NLI '!BU43</f>
        <v>0</v>
      </c>
      <c r="BV43" s="137">
        <f>BU43+'KWh (Monthly) ENTRY NLI '!BV43</f>
        <v>0</v>
      </c>
      <c r="BW43" s="137">
        <f>BV43+'KWh (Monthly) ENTRY NLI '!BW43</f>
        <v>0</v>
      </c>
      <c r="BX43" s="137">
        <f>BW43+'KWh (Monthly) ENTRY NLI '!BX43</f>
        <v>0</v>
      </c>
      <c r="BY43" s="137">
        <f>BX43+'KWh (Monthly) ENTRY NLI '!BY43</f>
        <v>0</v>
      </c>
      <c r="BZ43" s="137">
        <f>BY43+'KWh (Monthly) ENTRY NLI '!BZ43</f>
        <v>0</v>
      </c>
      <c r="CA43" s="137">
        <f>BZ43+'KWh (Monthly) ENTRY NLI '!CA43</f>
        <v>0</v>
      </c>
      <c r="CB43" s="137">
        <f>CA43+'KWh (Monthly) ENTRY NLI '!CB43</f>
        <v>0</v>
      </c>
      <c r="CC43" s="137">
        <f>CB43+'KWh (Monthly) ENTRY NLI '!CC43</f>
        <v>0</v>
      </c>
      <c r="CD43" s="137">
        <f>CC43+'KWh (Monthly) ENTRY NLI '!CD43</f>
        <v>0</v>
      </c>
      <c r="CE43" s="137">
        <f>CD43+'KWh (Monthly) ENTRY NLI '!CE43</f>
        <v>0</v>
      </c>
      <c r="CF43" s="137">
        <f>CE43+'KWh (Monthly) ENTRY NLI '!CF43</f>
        <v>0</v>
      </c>
      <c r="CG43" s="137">
        <f>CF43+'KWh (Monthly) ENTRY NLI '!CG43</f>
        <v>0</v>
      </c>
      <c r="CH43" s="137">
        <f>CG43+'KWh (Monthly) ENTRY NLI '!CH43</f>
        <v>0</v>
      </c>
      <c r="CI43" s="137">
        <f>CH43+'KWh (Monthly) ENTRY NLI '!CI43</f>
        <v>0</v>
      </c>
      <c r="CJ43" s="137">
        <f>CI43+'KWh (Monthly) ENTRY NLI '!CJ43</f>
        <v>0</v>
      </c>
    </row>
    <row r="44" spans="1:88" x14ac:dyDescent="0.35">
      <c r="A44" s="299"/>
      <c r="B44" s="47" t="s">
        <v>14</v>
      </c>
      <c r="C44" s="73">
        <f>IF('KWh (Monthly) ENTRY NLI '!C$5=0,0,'KWh (Monthly) ENTRY NLI '!C44)</f>
        <v>0</v>
      </c>
      <c r="D44" s="73">
        <f>IF('KWh (Monthly) ENTRY NLI '!D$5=0,0,C44+'KWh (Monthly) ENTRY NLI '!D44)</f>
        <v>0</v>
      </c>
      <c r="E44" s="73">
        <f>IF('KWh (Monthly) ENTRY NLI '!E$5=0,0,D44+'KWh (Monthly) ENTRY NLI '!E44)</f>
        <v>0</v>
      </c>
      <c r="F44" s="73">
        <f>IF('KWh (Monthly) ENTRY NLI '!F$5=0,0,E44+'KWh (Monthly) ENTRY NLI '!F44)</f>
        <v>0</v>
      </c>
      <c r="G44" s="73">
        <f>IF('KWh (Monthly) ENTRY NLI '!G$5=0,0,F44+'KWh (Monthly) ENTRY NLI '!G44)</f>
        <v>0</v>
      </c>
      <c r="H44" s="73">
        <f>IF('KWh (Monthly) ENTRY NLI '!H$5=0,0,G44+'KWh (Monthly) ENTRY NLI '!H44)</f>
        <v>0</v>
      </c>
      <c r="I44" s="73">
        <f>IF('KWh (Monthly) ENTRY NLI '!I$5=0,0,H44+'KWh (Monthly) ENTRY NLI '!I44)</f>
        <v>0</v>
      </c>
      <c r="J44" s="73">
        <f>IF('KWh (Monthly) ENTRY NLI '!J$5=0,0,I44+'KWh (Monthly) ENTRY NLI '!J44)</f>
        <v>0</v>
      </c>
      <c r="K44" s="73">
        <f>IF('KWh (Monthly) ENTRY NLI '!K$5=0,0,J44+'KWh (Monthly) ENTRY NLI '!K44)</f>
        <v>0</v>
      </c>
      <c r="L44" s="73">
        <f>IF('KWh (Monthly) ENTRY NLI '!L$5=0,0,K44+'KWh (Monthly) ENTRY NLI '!L44)</f>
        <v>0</v>
      </c>
      <c r="M44" s="73">
        <f>IF('KWh (Monthly) ENTRY NLI '!M$5=0,0,L44+'KWh (Monthly) ENTRY NLI '!M44)</f>
        <v>0</v>
      </c>
      <c r="N44" s="73">
        <f>IF('KWh (Monthly) ENTRY NLI '!N$5=0,0,M44+'KWh (Monthly) ENTRY NLI '!N44)</f>
        <v>0</v>
      </c>
      <c r="O44" s="73">
        <f>IF('KWh (Monthly) ENTRY NLI '!O$5=0,0,N44+'KWh (Monthly) ENTRY NLI '!O44)</f>
        <v>0</v>
      </c>
      <c r="P44" s="73">
        <f>IF('KWh (Monthly) ENTRY NLI '!P$5=0,0,O44+'KWh (Monthly) ENTRY NLI '!P44)</f>
        <v>0</v>
      </c>
      <c r="Q44" s="73">
        <f>IF('KWh (Monthly) ENTRY NLI '!Q$5=0,0,P44+'KWh (Monthly) ENTRY NLI '!Q44)</f>
        <v>0</v>
      </c>
      <c r="R44" s="73">
        <f>IF('KWh (Monthly) ENTRY NLI '!R$5=0,0,Q44+'KWh (Monthly) ENTRY NLI '!R44)</f>
        <v>0</v>
      </c>
      <c r="S44" s="73">
        <f>IF('KWh (Monthly) ENTRY NLI '!S$5=0,0,R44+'KWh (Monthly) ENTRY NLI '!S44)</f>
        <v>0</v>
      </c>
      <c r="T44" s="73">
        <f>IF('KWh (Monthly) ENTRY NLI '!T$5=0,0,S44+'KWh (Monthly) ENTRY NLI '!T44)</f>
        <v>0</v>
      </c>
      <c r="U44" s="73">
        <f>IF('KWh (Monthly) ENTRY NLI '!U$5=0,0,T44+'KWh (Monthly) ENTRY NLI '!U44)</f>
        <v>0</v>
      </c>
      <c r="V44" s="73">
        <f>IF('KWh (Monthly) ENTRY NLI '!V$5=0,0,U44+'KWh (Monthly) ENTRY NLI '!V44)</f>
        <v>0</v>
      </c>
      <c r="W44" s="73">
        <f>IF('KWh (Monthly) ENTRY NLI '!W$5=0,0,V44+'KWh (Monthly) ENTRY NLI '!W44)</f>
        <v>0</v>
      </c>
      <c r="X44" s="73">
        <f>IF('KWh (Monthly) ENTRY NLI '!X$5=0,0,W44+'KWh (Monthly) ENTRY NLI '!X44)</f>
        <v>0</v>
      </c>
      <c r="Y44" s="73">
        <f>IF('KWh (Monthly) ENTRY NLI '!Y$5=0,0,X44+'KWh (Monthly) ENTRY NLI '!Y44)</f>
        <v>0</v>
      </c>
      <c r="Z44" s="73">
        <f>IF('KWh (Monthly) ENTRY NLI '!Z$5=0,0,Y44+'KWh (Monthly) ENTRY NLI '!Z44)</f>
        <v>0</v>
      </c>
      <c r="AA44" s="73">
        <f>IF('KWh (Monthly) ENTRY NLI '!AA$5=0,0,Z44+'KWh (Monthly) ENTRY NLI '!AA44)</f>
        <v>0</v>
      </c>
      <c r="AB44" s="73">
        <f>IF('KWh (Monthly) ENTRY NLI '!AB$5=0,0,AA44+'KWh (Monthly) ENTRY NLI '!AB44)</f>
        <v>0</v>
      </c>
      <c r="AC44" s="73">
        <f>IF('KWh (Monthly) ENTRY NLI '!AC$5=0,0,AB44+'KWh (Monthly) ENTRY NLI '!AC44)</f>
        <v>0</v>
      </c>
      <c r="AD44" s="73">
        <f>IF('KWh (Monthly) ENTRY NLI '!AD$5=0,0,AC44+'KWh (Monthly) ENTRY NLI '!AD44)</f>
        <v>0</v>
      </c>
      <c r="AE44" s="73">
        <f>IF('KWh (Monthly) ENTRY NLI '!AE$5=0,0,AD44+'KWh (Monthly) ENTRY NLI '!AE44)</f>
        <v>0</v>
      </c>
      <c r="AF44" s="73">
        <f>IF('KWh (Monthly) ENTRY NLI '!AF$5=0,0,AE44+'KWh (Monthly) ENTRY NLI '!AF44)</f>
        <v>0</v>
      </c>
      <c r="AG44" s="73">
        <f>IF('KWh (Monthly) ENTRY NLI '!AG$5=0,0,AF44+'KWh (Monthly) ENTRY NLI '!AG44)</f>
        <v>0</v>
      </c>
      <c r="AH44" s="73">
        <f>IF('KWh (Monthly) ENTRY NLI '!AH$5=0,0,AG44+'KWh (Monthly) ENTRY NLI '!AH44)</f>
        <v>0</v>
      </c>
      <c r="AI44" s="73">
        <f>IF('KWh (Monthly) ENTRY NLI '!AI$5=0,0,AH44+'KWh (Monthly) ENTRY NLI '!AI44)</f>
        <v>0</v>
      </c>
      <c r="AJ44" s="73">
        <f>IF('KWh (Monthly) ENTRY NLI '!AJ$5=0,0,AI44+'KWh (Monthly) ENTRY NLI '!AJ44)</f>
        <v>0</v>
      </c>
      <c r="AK44" s="73">
        <f>IF('KWh (Monthly) ENTRY NLI '!AK$5=0,0,AJ44+'KWh (Monthly) ENTRY NLI '!AK44)</f>
        <v>0</v>
      </c>
      <c r="AL44" s="73">
        <f>IF('KWh (Monthly) ENTRY NLI '!AL$5=0,0,AK44+'KWh (Monthly) ENTRY NLI '!AL44)</f>
        <v>0</v>
      </c>
      <c r="AM44" s="73">
        <f>IF('KWh (Monthly) ENTRY NLI '!AM$5=0,0,AL44+'KWh (Monthly) ENTRY NLI '!AM44)</f>
        <v>0</v>
      </c>
      <c r="AN44" s="73">
        <f>IF('KWh (Monthly) ENTRY NLI '!AN$5=0,0,AM44+'KWh (Monthly) ENTRY NLI '!AN44)</f>
        <v>0</v>
      </c>
      <c r="AO44" s="137">
        <f>'KWh (Monthly) ENTRY NLI '!AO44</f>
        <v>0</v>
      </c>
      <c r="AP44" s="137">
        <f>AO44+'KWh (Monthly) ENTRY NLI '!AP44</f>
        <v>0</v>
      </c>
      <c r="AQ44" s="137">
        <f>AP44+'KWh (Monthly) ENTRY NLI '!AQ44</f>
        <v>0</v>
      </c>
      <c r="AR44" s="137">
        <f>AQ44+'KWh (Monthly) ENTRY NLI '!AR44</f>
        <v>0</v>
      </c>
      <c r="AS44" s="137">
        <f>AR44+'KWh (Monthly) ENTRY NLI '!AS44</f>
        <v>0</v>
      </c>
      <c r="AT44" s="137">
        <f>AS44+'KWh (Monthly) ENTRY NLI '!AT44</f>
        <v>0</v>
      </c>
      <c r="AU44" s="137">
        <f>AT44+'KWh (Monthly) ENTRY NLI '!AU44</f>
        <v>0</v>
      </c>
      <c r="AV44" s="137">
        <f>AU44+'KWh (Monthly) ENTRY NLI '!AV44</f>
        <v>0</v>
      </c>
      <c r="AW44" s="137">
        <f>AV44+'KWh (Monthly) ENTRY NLI '!AW44</f>
        <v>0</v>
      </c>
      <c r="AX44" s="137">
        <f>AW44+'KWh (Monthly) ENTRY NLI '!AX44</f>
        <v>0</v>
      </c>
      <c r="AY44" s="137">
        <f>AX44+'KWh (Monthly) ENTRY NLI '!AY44</f>
        <v>0</v>
      </c>
      <c r="AZ44" s="137">
        <f>AY44+'KWh (Monthly) ENTRY NLI '!AZ44</f>
        <v>0</v>
      </c>
      <c r="BA44" s="137">
        <f>AZ44+'KWh (Monthly) ENTRY NLI '!BA44</f>
        <v>0</v>
      </c>
      <c r="BB44" s="137">
        <f>BA44+'KWh (Monthly) ENTRY NLI '!BB44</f>
        <v>0</v>
      </c>
      <c r="BC44" s="137">
        <f>BB44+'KWh (Monthly) ENTRY NLI '!BC44</f>
        <v>0</v>
      </c>
      <c r="BD44" s="137">
        <f>BC44+'KWh (Monthly) ENTRY NLI '!BD44</f>
        <v>0</v>
      </c>
      <c r="BE44" s="137">
        <f>BD44+'KWh (Monthly) ENTRY NLI '!BE44</f>
        <v>0</v>
      </c>
      <c r="BF44" s="137">
        <f>BE44+'KWh (Monthly) ENTRY NLI '!BF44</f>
        <v>0</v>
      </c>
      <c r="BG44" s="137">
        <f>BF44+'KWh (Monthly) ENTRY NLI '!BG44</f>
        <v>0</v>
      </c>
      <c r="BH44" s="137">
        <f>BG44+'KWh (Monthly) ENTRY NLI '!BH44</f>
        <v>0</v>
      </c>
      <c r="BI44" s="137">
        <f>BH44+'KWh (Monthly) ENTRY NLI '!BI44</f>
        <v>0</v>
      </c>
      <c r="BJ44" s="137">
        <f>BI44+'KWh (Monthly) ENTRY NLI '!BJ44</f>
        <v>0</v>
      </c>
      <c r="BK44" s="137">
        <f>BJ44+'KWh (Monthly) ENTRY NLI '!BK44</f>
        <v>0</v>
      </c>
      <c r="BL44" s="137">
        <f>BK44+'KWh (Monthly) ENTRY NLI '!BL44</f>
        <v>0</v>
      </c>
      <c r="BM44" s="137">
        <f>BL44+'KWh (Monthly) ENTRY NLI '!BM44</f>
        <v>0</v>
      </c>
      <c r="BN44" s="137">
        <f>BM44+'KWh (Monthly) ENTRY NLI '!BN44</f>
        <v>0</v>
      </c>
      <c r="BO44" s="137">
        <f>BN44+'KWh (Monthly) ENTRY NLI '!BO44</f>
        <v>0</v>
      </c>
      <c r="BP44" s="137">
        <f>BO44+'KWh (Monthly) ENTRY NLI '!BP44</f>
        <v>0</v>
      </c>
      <c r="BQ44" s="137">
        <f>BP44+'KWh (Monthly) ENTRY NLI '!BQ44</f>
        <v>0</v>
      </c>
      <c r="BR44" s="137">
        <f>BQ44+'KWh (Monthly) ENTRY NLI '!BR44</f>
        <v>0</v>
      </c>
      <c r="BS44" s="137">
        <f>BR44+'KWh (Monthly) ENTRY NLI '!BS44</f>
        <v>0</v>
      </c>
      <c r="BT44" s="137">
        <f>BS44+'KWh (Monthly) ENTRY NLI '!BT44</f>
        <v>0</v>
      </c>
      <c r="BU44" s="137">
        <f>BT44+'KWh (Monthly) ENTRY NLI '!BU44</f>
        <v>0</v>
      </c>
      <c r="BV44" s="137">
        <f>BU44+'KWh (Monthly) ENTRY NLI '!BV44</f>
        <v>0</v>
      </c>
      <c r="BW44" s="137">
        <f>BV44+'KWh (Monthly) ENTRY NLI '!BW44</f>
        <v>0</v>
      </c>
      <c r="BX44" s="137">
        <f>BW44+'KWh (Monthly) ENTRY NLI '!BX44</f>
        <v>0</v>
      </c>
      <c r="BY44" s="137">
        <f>BX44+'KWh (Monthly) ENTRY NLI '!BY44</f>
        <v>0</v>
      </c>
      <c r="BZ44" s="137">
        <f>BY44+'KWh (Monthly) ENTRY NLI '!BZ44</f>
        <v>0</v>
      </c>
      <c r="CA44" s="137">
        <f>BZ44+'KWh (Monthly) ENTRY NLI '!CA44</f>
        <v>0</v>
      </c>
      <c r="CB44" s="137">
        <f>CA44+'KWh (Monthly) ENTRY NLI '!CB44</f>
        <v>0</v>
      </c>
      <c r="CC44" s="137">
        <f>CB44+'KWh (Monthly) ENTRY NLI '!CC44</f>
        <v>0</v>
      </c>
      <c r="CD44" s="137">
        <f>CC44+'KWh (Monthly) ENTRY NLI '!CD44</f>
        <v>0</v>
      </c>
      <c r="CE44" s="137">
        <f>CD44+'KWh (Monthly) ENTRY NLI '!CE44</f>
        <v>0</v>
      </c>
      <c r="CF44" s="137">
        <f>CE44+'KWh (Monthly) ENTRY NLI '!CF44</f>
        <v>0</v>
      </c>
      <c r="CG44" s="137">
        <f>CF44+'KWh (Monthly) ENTRY NLI '!CG44</f>
        <v>0</v>
      </c>
      <c r="CH44" s="137">
        <f>CG44+'KWh (Monthly) ENTRY NLI '!CH44</f>
        <v>0</v>
      </c>
      <c r="CI44" s="137">
        <f>CH44+'KWh (Monthly) ENTRY NLI '!CI44</f>
        <v>0</v>
      </c>
      <c r="CJ44" s="137">
        <f>CI44+'KWh (Monthly) ENTRY NLI '!CJ44</f>
        <v>0</v>
      </c>
    </row>
    <row r="45" spans="1:88" x14ac:dyDescent="0.35">
      <c r="A45" s="299"/>
      <c r="B45" s="47" t="s">
        <v>15</v>
      </c>
      <c r="C45" s="73">
        <f>IF('KWh (Monthly) ENTRY NLI '!C$5=0,0,'KWh (Monthly) ENTRY NLI '!C45)</f>
        <v>0</v>
      </c>
      <c r="D45" s="73">
        <f>IF('KWh (Monthly) ENTRY NLI '!D$5=0,0,C45+'KWh (Monthly) ENTRY NLI '!D45)</f>
        <v>0</v>
      </c>
      <c r="E45" s="73">
        <f>IF('KWh (Monthly) ENTRY NLI '!E$5=0,0,D45+'KWh (Monthly) ENTRY NLI '!E45)</f>
        <v>0</v>
      </c>
      <c r="F45" s="73">
        <f>IF('KWh (Monthly) ENTRY NLI '!F$5=0,0,E45+'KWh (Monthly) ENTRY NLI '!F45)</f>
        <v>0</v>
      </c>
      <c r="G45" s="73">
        <f>IF('KWh (Monthly) ENTRY NLI '!G$5=0,0,F45+'KWh (Monthly) ENTRY NLI '!G45)</f>
        <v>0</v>
      </c>
      <c r="H45" s="73">
        <f>IF('KWh (Monthly) ENTRY NLI '!H$5=0,0,G45+'KWh (Monthly) ENTRY NLI '!H45)</f>
        <v>0</v>
      </c>
      <c r="I45" s="73">
        <f>IF('KWh (Monthly) ENTRY NLI '!I$5=0,0,H45+'KWh (Monthly) ENTRY NLI '!I45)</f>
        <v>0</v>
      </c>
      <c r="J45" s="73">
        <f>IF('KWh (Monthly) ENTRY NLI '!J$5=0,0,I45+'KWh (Monthly) ENTRY NLI '!J45)</f>
        <v>0</v>
      </c>
      <c r="K45" s="73">
        <f>IF('KWh (Monthly) ENTRY NLI '!K$5=0,0,J45+'KWh (Monthly) ENTRY NLI '!K45)</f>
        <v>0</v>
      </c>
      <c r="L45" s="73">
        <f>IF('KWh (Monthly) ENTRY NLI '!L$5=0,0,K45+'KWh (Monthly) ENTRY NLI '!L45)</f>
        <v>0</v>
      </c>
      <c r="M45" s="73">
        <f>IF('KWh (Monthly) ENTRY NLI '!M$5=0,0,L45+'KWh (Monthly) ENTRY NLI '!M45)</f>
        <v>0</v>
      </c>
      <c r="N45" s="73">
        <f>IF('KWh (Monthly) ENTRY NLI '!N$5=0,0,M45+'KWh (Monthly) ENTRY NLI '!N45)</f>
        <v>0</v>
      </c>
      <c r="O45" s="73">
        <f>IF('KWh (Monthly) ENTRY NLI '!O$5=0,0,N45+'KWh (Monthly) ENTRY NLI '!O45)</f>
        <v>0</v>
      </c>
      <c r="P45" s="73">
        <f>IF('KWh (Monthly) ENTRY NLI '!P$5=0,0,O45+'KWh (Monthly) ENTRY NLI '!P45)</f>
        <v>0</v>
      </c>
      <c r="Q45" s="73">
        <f>IF('KWh (Monthly) ENTRY NLI '!Q$5=0,0,P45+'KWh (Monthly) ENTRY NLI '!Q45)</f>
        <v>0</v>
      </c>
      <c r="R45" s="73">
        <f>IF('KWh (Monthly) ENTRY NLI '!R$5=0,0,Q45+'KWh (Monthly) ENTRY NLI '!R45)</f>
        <v>0</v>
      </c>
      <c r="S45" s="73">
        <f>IF('KWh (Monthly) ENTRY NLI '!S$5=0,0,R45+'KWh (Monthly) ENTRY NLI '!S45)</f>
        <v>0</v>
      </c>
      <c r="T45" s="73">
        <f>IF('KWh (Monthly) ENTRY NLI '!T$5=0,0,S45+'KWh (Monthly) ENTRY NLI '!T45)</f>
        <v>0</v>
      </c>
      <c r="U45" s="73">
        <f>IF('KWh (Monthly) ENTRY NLI '!U$5=0,0,T45+'KWh (Monthly) ENTRY NLI '!U45)</f>
        <v>0</v>
      </c>
      <c r="V45" s="73">
        <f>IF('KWh (Monthly) ENTRY NLI '!V$5=0,0,U45+'KWh (Monthly) ENTRY NLI '!V45)</f>
        <v>0</v>
      </c>
      <c r="W45" s="73">
        <f>IF('KWh (Monthly) ENTRY NLI '!W$5=0,0,V45+'KWh (Monthly) ENTRY NLI '!W45)</f>
        <v>0</v>
      </c>
      <c r="X45" s="73">
        <f>IF('KWh (Monthly) ENTRY NLI '!X$5=0,0,W45+'KWh (Monthly) ENTRY NLI '!X45)</f>
        <v>0</v>
      </c>
      <c r="Y45" s="73">
        <f>IF('KWh (Monthly) ENTRY NLI '!Y$5=0,0,X45+'KWh (Monthly) ENTRY NLI '!Y45)</f>
        <v>0</v>
      </c>
      <c r="Z45" s="73">
        <f>IF('KWh (Monthly) ENTRY NLI '!Z$5=0,0,Y45+'KWh (Monthly) ENTRY NLI '!Z45)</f>
        <v>0</v>
      </c>
      <c r="AA45" s="73">
        <f>IF('KWh (Monthly) ENTRY NLI '!AA$5=0,0,Z45+'KWh (Monthly) ENTRY NLI '!AA45)</f>
        <v>0</v>
      </c>
      <c r="AB45" s="73">
        <f>IF('KWh (Monthly) ENTRY NLI '!AB$5=0,0,AA45+'KWh (Monthly) ENTRY NLI '!AB45)</f>
        <v>0</v>
      </c>
      <c r="AC45" s="73">
        <f>IF('KWh (Monthly) ENTRY NLI '!AC$5=0,0,AB45+'KWh (Monthly) ENTRY NLI '!AC45)</f>
        <v>0</v>
      </c>
      <c r="AD45" s="73">
        <f>IF('KWh (Monthly) ENTRY NLI '!AD$5=0,0,AC45+'KWh (Monthly) ENTRY NLI '!AD45)</f>
        <v>0</v>
      </c>
      <c r="AE45" s="73">
        <f>IF('KWh (Monthly) ENTRY NLI '!AE$5=0,0,AD45+'KWh (Monthly) ENTRY NLI '!AE45)</f>
        <v>0</v>
      </c>
      <c r="AF45" s="73">
        <f>IF('KWh (Monthly) ENTRY NLI '!AF$5=0,0,AE45+'KWh (Monthly) ENTRY NLI '!AF45)</f>
        <v>0</v>
      </c>
      <c r="AG45" s="73">
        <f>IF('KWh (Monthly) ENTRY NLI '!AG$5=0,0,AF45+'KWh (Monthly) ENTRY NLI '!AG45)</f>
        <v>0</v>
      </c>
      <c r="AH45" s="73">
        <f>IF('KWh (Monthly) ENTRY NLI '!AH$5=0,0,AG45+'KWh (Monthly) ENTRY NLI '!AH45)</f>
        <v>0</v>
      </c>
      <c r="AI45" s="73">
        <f>IF('KWh (Monthly) ENTRY NLI '!AI$5=0,0,AH45+'KWh (Monthly) ENTRY NLI '!AI45)</f>
        <v>0</v>
      </c>
      <c r="AJ45" s="73">
        <f>IF('KWh (Monthly) ENTRY NLI '!AJ$5=0,0,AI45+'KWh (Monthly) ENTRY NLI '!AJ45)</f>
        <v>0</v>
      </c>
      <c r="AK45" s="73">
        <f>IF('KWh (Monthly) ENTRY NLI '!AK$5=0,0,AJ45+'KWh (Monthly) ENTRY NLI '!AK45)</f>
        <v>0</v>
      </c>
      <c r="AL45" s="73">
        <f>IF('KWh (Monthly) ENTRY NLI '!AL$5=0,0,AK45+'KWh (Monthly) ENTRY NLI '!AL45)</f>
        <v>0</v>
      </c>
      <c r="AM45" s="73">
        <f>IF('KWh (Monthly) ENTRY NLI '!AM$5=0,0,AL45+'KWh (Monthly) ENTRY NLI '!AM45)</f>
        <v>0</v>
      </c>
      <c r="AN45" s="73">
        <f>IF('KWh (Monthly) ENTRY NLI '!AN$5=0,0,AM45+'KWh (Monthly) ENTRY NLI '!AN45)</f>
        <v>0</v>
      </c>
      <c r="AO45" s="137">
        <f>'KWh (Monthly) ENTRY NLI '!AO45</f>
        <v>0</v>
      </c>
      <c r="AP45" s="137">
        <f>AO45+'KWh (Monthly) ENTRY NLI '!AP45</f>
        <v>0</v>
      </c>
      <c r="AQ45" s="137">
        <f>AP45+'KWh (Monthly) ENTRY NLI '!AQ45</f>
        <v>0</v>
      </c>
      <c r="AR45" s="137">
        <f>AQ45+'KWh (Monthly) ENTRY NLI '!AR45</f>
        <v>0</v>
      </c>
      <c r="AS45" s="137">
        <f>AR45+'KWh (Monthly) ENTRY NLI '!AS45</f>
        <v>0</v>
      </c>
      <c r="AT45" s="137">
        <f>AS45+'KWh (Monthly) ENTRY NLI '!AT45</f>
        <v>0</v>
      </c>
      <c r="AU45" s="137">
        <f>AT45+'KWh (Monthly) ENTRY NLI '!AU45</f>
        <v>0</v>
      </c>
      <c r="AV45" s="137">
        <f>AU45+'KWh (Monthly) ENTRY NLI '!AV45</f>
        <v>0</v>
      </c>
      <c r="AW45" s="137">
        <f>AV45+'KWh (Monthly) ENTRY NLI '!AW45</f>
        <v>0</v>
      </c>
      <c r="AX45" s="137">
        <f>AW45+'KWh (Monthly) ENTRY NLI '!AX45</f>
        <v>0</v>
      </c>
      <c r="AY45" s="137">
        <f>AX45+'KWh (Monthly) ENTRY NLI '!AY45</f>
        <v>0</v>
      </c>
      <c r="AZ45" s="137">
        <f>AY45+'KWh (Monthly) ENTRY NLI '!AZ45</f>
        <v>0</v>
      </c>
      <c r="BA45" s="137">
        <f>AZ45+'KWh (Monthly) ENTRY NLI '!BA45</f>
        <v>0</v>
      </c>
      <c r="BB45" s="137">
        <f>BA45+'KWh (Monthly) ENTRY NLI '!BB45</f>
        <v>0</v>
      </c>
      <c r="BC45" s="137">
        <f>BB45+'KWh (Monthly) ENTRY NLI '!BC45</f>
        <v>0</v>
      </c>
      <c r="BD45" s="137">
        <f>BC45+'KWh (Monthly) ENTRY NLI '!BD45</f>
        <v>0</v>
      </c>
      <c r="BE45" s="137">
        <f>BD45+'KWh (Monthly) ENTRY NLI '!BE45</f>
        <v>0</v>
      </c>
      <c r="BF45" s="137">
        <f>BE45+'KWh (Monthly) ENTRY NLI '!BF45</f>
        <v>0</v>
      </c>
      <c r="BG45" s="137">
        <f>BF45+'KWh (Monthly) ENTRY NLI '!BG45</f>
        <v>0</v>
      </c>
      <c r="BH45" s="137">
        <f>BG45+'KWh (Monthly) ENTRY NLI '!BH45</f>
        <v>0</v>
      </c>
      <c r="BI45" s="137">
        <f>BH45+'KWh (Monthly) ENTRY NLI '!BI45</f>
        <v>0</v>
      </c>
      <c r="BJ45" s="137">
        <f>BI45+'KWh (Monthly) ENTRY NLI '!BJ45</f>
        <v>0</v>
      </c>
      <c r="BK45" s="137">
        <f>BJ45+'KWh (Monthly) ENTRY NLI '!BK45</f>
        <v>0</v>
      </c>
      <c r="BL45" s="137">
        <f>BK45+'KWh (Monthly) ENTRY NLI '!BL45</f>
        <v>0</v>
      </c>
      <c r="BM45" s="137">
        <f>BL45+'KWh (Monthly) ENTRY NLI '!BM45</f>
        <v>0</v>
      </c>
      <c r="BN45" s="137">
        <f>BM45+'KWh (Monthly) ENTRY NLI '!BN45</f>
        <v>0</v>
      </c>
      <c r="BO45" s="137">
        <f>BN45+'KWh (Monthly) ENTRY NLI '!BO45</f>
        <v>0</v>
      </c>
      <c r="BP45" s="137">
        <f>BO45+'KWh (Monthly) ENTRY NLI '!BP45</f>
        <v>0</v>
      </c>
      <c r="BQ45" s="137">
        <f>BP45+'KWh (Monthly) ENTRY NLI '!BQ45</f>
        <v>0</v>
      </c>
      <c r="BR45" s="137">
        <f>BQ45+'KWh (Monthly) ENTRY NLI '!BR45</f>
        <v>0</v>
      </c>
      <c r="BS45" s="137">
        <f>BR45+'KWh (Monthly) ENTRY NLI '!BS45</f>
        <v>0</v>
      </c>
      <c r="BT45" s="137">
        <f>BS45+'KWh (Monthly) ENTRY NLI '!BT45</f>
        <v>0</v>
      </c>
      <c r="BU45" s="137">
        <f>BT45+'KWh (Monthly) ENTRY NLI '!BU45</f>
        <v>0</v>
      </c>
      <c r="BV45" s="137">
        <f>BU45+'KWh (Monthly) ENTRY NLI '!BV45</f>
        <v>0</v>
      </c>
      <c r="BW45" s="137">
        <f>BV45+'KWh (Monthly) ENTRY NLI '!BW45</f>
        <v>0</v>
      </c>
      <c r="BX45" s="137">
        <f>BW45+'KWh (Monthly) ENTRY NLI '!BX45</f>
        <v>0</v>
      </c>
      <c r="BY45" s="137">
        <f>BX45+'KWh (Monthly) ENTRY NLI '!BY45</f>
        <v>0</v>
      </c>
      <c r="BZ45" s="137">
        <f>BY45+'KWh (Monthly) ENTRY NLI '!BZ45</f>
        <v>0</v>
      </c>
      <c r="CA45" s="137">
        <f>BZ45+'KWh (Monthly) ENTRY NLI '!CA45</f>
        <v>0</v>
      </c>
      <c r="CB45" s="137">
        <f>CA45+'KWh (Monthly) ENTRY NLI '!CB45</f>
        <v>0</v>
      </c>
      <c r="CC45" s="137">
        <f>CB45+'KWh (Monthly) ENTRY NLI '!CC45</f>
        <v>0</v>
      </c>
      <c r="CD45" s="137">
        <f>CC45+'KWh (Monthly) ENTRY NLI '!CD45</f>
        <v>0</v>
      </c>
      <c r="CE45" s="137">
        <f>CD45+'KWh (Monthly) ENTRY NLI '!CE45</f>
        <v>0</v>
      </c>
      <c r="CF45" s="137">
        <f>CE45+'KWh (Monthly) ENTRY NLI '!CF45</f>
        <v>0</v>
      </c>
      <c r="CG45" s="137">
        <f>CF45+'KWh (Monthly) ENTRY NLI '!CG45</f>
        <v>0</v>
      </c>
      <c r="CH45" s="137">
        <f>CG45+'KWh (Monthly) ENTRY NLI '!CH45</f>
        <v>0</v>
      </c>
      <c r="CI45" s="137">
        <f>CH45+'KWh (Monthly) ENTRY NLI '!CI45</f>
        <v>0</v>
      </c>
      <c r="CJ45" s="137">
        <f>CI45+'KWh (Monthly) ENTRY NLI '!CJ45</f>
        <v>0</v>
      </c>
    </row>
    <row r="46" spans="1:88" x14ac:dyDescent="0.35">
      <c r="A46" s="299"/>
      <c r="B46" s="47" t="s">
        <v>7</v>
      </c>
      <c r="C46" s="73">
        <f>IF('KWh (Monthly) ENTRY NLI '!C$5=0,0,'KWh (Monthly) ENTRY NLI '!C46)</f>
        <v>0</v>
      </c>
      <c r="D46" s="73">
        <f>IF('KWh (Monthly) ENTRY NLI '!D$5=0,0,C46+'KWh (Monthly) ENTRY NLI '!D46)</f>
        <v>0</v>
      </c>
      <c r="E46" s="73">
        <f>IF('KWh (Monthly) ENTRY NLI '!E$5=0,0,D46+'KWh (Monthly) ENTRY NLI '!E46)</f>
        <v>0</v>
      </c>
      <c r="F46" s="73">
        <f>IF('KWh (Monthly) ENTRY NLI '!F$5=0,0,E46+'KWh (Monthly) ENTRY NLI '!F46)</f>
        <v>0</v>
      </c>
      <c r="G46" s="73">
        <f>IF('KWh (Monthly) ENTRY NLI '!G$5=0,0,F46+'KWh (Monthly) ENTRY NLI '!G46)</f>
        <v>0</v>
      </c>
      <c r="H46" s="73">
        <f>IF('KWh (Monthly) ENTRY NLI '!H$5=0,0,G46+'KWh (Monthly) ENTRY NLI '!H46)</f>
        <v>0</v>
      </c>
      <c r="I46" s="73">
        <f>IF('KWh (Monthly) ENTRY NLI '!I$5=0,0,H46+'KWh (Monthly) ENTRY NLI '!I46)</f>
        <v>0</v>
      </c>
      <c r="J46" s="73">
        <f>IF('KWh (Monthly) ENTRY NLI '!J$5=0,0,I46+'KWh (Monthly) ENTRY NLI '!J46)</f>
        <v>0</v>
      </c>
      <c r="K46" s="73">
        <f>IF('KWh (Monthly) ENTRY NLI '!K$5=0,0,J46+'KWh (Monthly) ENTRY NLI '!K46)</f>
        <v>0</v>
      </c>
      <c r="L46" s="73">
        <f>IF('KWh (Monthly) ENTRY NLI '!L$5=0,0,K46+'KWh (Monthly) ENTRY NLI '!L46)</f>
        <v>0</v>
      </c>
      <c r="M46" s="73">
        <f>IF('KWh (Monthly) ENTRY NLI '!M$5=0,0,L46+'KWh (Monthly) ENTRY NLI '!M46)</f>
        <v>0</v>
      </c>
      <c r="N46" s="73">
        <f>IF('KWh (Monthly) ENTRY NLI '!N$5=0,0,M46+'KWh (Monthly) ENTRY NLI '!N46)</f>
        <v>0</v>
      </c>
      <c r="O46" s="73">
        <f>IF('KWh (Monthly) ENTRY NLI '!O$5=0,0,N46+'KWh (Monthly) ENTRY NLI '!O46)</f>
        <v>0</v>
      </c>
      <c r="P46" s="73">
        <f>IF('KWh (Monthly) ENTRY NLI '!P$5=0,0,O46+'KWh (Monthly) ENTRY NLI '!P46)</f>
        <v>0</v>
      </c>
      <c r="Q46" s="73">
        <f>IF('KWh (Monthly) ENTRY NLI '!Q$5=0,0,P46+'KWh (Monthly) ENTRY NLI '!Q46)</f>
        <v>0</v>
      </c>
      <c r="R46" s="73">
        <f>IF('KWh (Monthly) ENTRY NLI '!R$5=0,0,Q46+'KWh (Monthly) ENTRY NLI '!R46)</f>
        <v>0</v>
      </c>
      <c r="S46" s="73">
        <f>IF('KWh (Monthly) ENTRY NLI '!S$5=0,0,R46+'KWh (Monthly) ENTRY NLI '!S46)</f>
        <v>0</v>
      </c>
      <c r="T46" s="73">
        <f>IF('KWh (Monthly) ENTRY NLI '!T$5=0,0,S46+'KWh (Monthly) ENTRY NLI '!T46)</f>
        <v>0</v>
      </c>
      <c r="U46" s="73">
        <f>IF('KWh (Monthly) ENTRY NLI '!U$5=0,0,T46+'KWh (Monthly) ENTRY NLI '!U46)</f>
        <v>0</v>
      </c>
      <c r="V46" s="73">
        <f>IF('KWh (Monthly) ENTRY NLI '!V$5=0,0,U46+'KWh (Monthly) ENTRY NLI '!V46)</f>
        <v>0</v>
      </c>
      <c r="W46" s="73">
        <f>IF('KWh (Monthly) ENTRY NLI '!W$5=0,0,V46+'KWh (Monthly) ENTRY NLI '!W46)</f>
        <v>0</v>
      </c>
      <c r="X46" s="73">
        <f>IF('KWh (Monthly) ENTRY NLI '!X$5=0,0,W46+'KWh (Monthly) ENTRY NLI '!X46)</f>
        <v>0</v>
      </c>
      <c r="Y46" s="73">
        <f>IF('KWh (Monthly) ENTRY NLI '!Y$5=0,0,X46+'KWh (Monthly) ENTRY NLI '!Y46)</f>
        <v>0</v>
      </c>
      <c r="Z46" s="73">
        <f>IF('KWh (Monthly) ENTRY NLI '!Z$5=0,0,Y46+'KWh (Monthly) ENTRY NLI '!Z46)</f>
        <v>0</v>
      </c>
      <c r="AA46" s="73">
        <f>IF('KWh (Monthly) ENTRY NLI '!AA$5=0,0,Z46+'KWh (Monthly) ENTRY NLI '!AA46)</f>
        <v>0</v>
      </c>
      <c r="AB46" s="73">
        <f>IF('KWh (Monthly) ENTRY NLI '!AB$5=0,0,AA46+'KWh (Monthly) ENTRY NLI '!AB46)</f>
        <v>0</v>
      </c>
      <c r="AC46" s="73">
        <f>IF('KWh (Monthly) ENTRY NLI '!AC$5=0,0,AB46+'KWh (Monthly) ENTRY NLI '!AC46)</f>
        <v>0</v>
      </c>
      <c r="AD46" s="73">
        <f>IF('KWh (Monthly) ENTRY NLI '!AD$5=0,0,AC46+'KWh (Monthly) ENTRY NLI '!AD46)</f>
        <v>0</v>
      </c>
      <c r="AE46" s="73">
        <f>IF('KWh (Monthly) ENTRY NLI '!AE$5=0,0,AD46+'KWh (Monthly) ENTRY NLI '!AE46)</f>
        <v>0</v>
      </c>
      <c r="AF46" s="73">
        <f>IF('KWh (Monthly) ENTRY NLI '!AF$5=0,0,AE46+'KWh (Monthly) ENTRY NLI '!AF46)</f>
        <v>0</v>
      </c>
      <c r="AG46" s="73">
        <f>IF('KWh (Monthly) ENTRY NLI '!AG$5=0,0,AF46+'KWh (Monthly) ENTRY NLI '!AG46)</f>
        <v>0</v>
      </c>
      <c r="AH46" s="73">
        <f>IF('KWh (Monthly) ENTRY NLI '!AH$5=0,0,AG46+'KWh (Monthly) ENTRY NLI '!AH46)</f>
        <v>0</v>
      </c>
      <c r="AI46" s="73">
        <f>IF('KWh (Monthly) ENTRY NLI '!AI$5=0,0,AH46+'KWh (Monthly) ENTRY NLI '!AI46)</f>
        <v>0</v>
      </c>
      <c r="AJ46" s="73">
        <f>IF('KWh (Monthly) ENTRY NLI '!AJ$5=0,0,AI46+'KWh (Monthly) ENTRY NLI '!AJ46)</f>
        <v>0</v>
      </c>
      <c r="AK46" s="73">
        <f>IF('KWh (Monthly) ENTRY NLI '!AK$5=0,0,AJ46+'KWh (Monthly) ENTRY NLI '!AK46)</f>
        <v>0</v>
      </c>
      <c r="AL46" s="73">
        <f>IF('KWh (Monthly) ENTRY NLI '!AL$5=0,0,AK46+'KWh (Monthly) ENTRY NLI '!AL46)</f>
        <v>0</v>
      </c>
      <c r="AM46" s="73">
        <f>IF('KWh (Monthly) ENTRY NLI '!AM$5=0,0,AL46+'KWh (Monthly) ENTRY NLI '!AM46)</f>
        <v>0</v>
      </c>
      <c r="AN46" s="73">
        <f>IF('KWh (Monthly) ENTRY NLI '!AN$5=0,0,AM46+'KWh (Monthly) ENTRY NLI '!AN46)</f>
        <v>0</v>
      </c>
      <c r="AO46" s="137">
        <f>'KWh (Monthly) ENTRY NLI '!AO46</f>
        <v>0</v>
      </c>
      <c r="AP46" s="137">
        <f>AO46+'KWh (Monthly) ENTRY NLI '!AP46</f>
        <v>0</v>
      </c>
      <c r="AQ46" s="137">
        <f>AP46+'KWh (Monthly) ENTRY NLI '!AQ46</f>
        <v>0</v>
      </c>
      <c r="AR46" s="137">
        <f>AQ46+'KWh (Monthly) ENTRY NLI '!AR46</f>
        <v>0</v>
      </c>
      <c r="AS46" s="137">
        <f>AR46+'KWh (Monthly) ENTRY NLI '!AS46</f>
        <v>0</v>
      </c>
      <c r="AT46" s="137">
        <f>AS46+'KWh (Monthly) ENTRY NLI '!AT46</f>
        <v>0</v>
      </c>
      <c r="AU46" s="137">
        <f>AT46+'KWh (Monthly) ENTRY NLI '!AU46</f>
        <v>0</v>
      </c>
      <c r="AV46" s="137">
        <f>AU46+'KWh (Monthly) ENTRY NLI '!AV46</f>
        <v>0</v>
      </c>
      <c r="AW46" s="137">
        <f>AV46+'KWh (Monthly) ENTRY NLI '!AW46</f>
        <v>0</v>
      </c>
      <c r="AX46" s="137">
        <f>AW46+'KWh (Monthly) ENTRY NLI '!AX46</f>
        <v>0</v>
      </c>
      <c r="AY46" s="137">
        <f>AX46+'KWh (Monthly) ENTRY NLI '!AY46</f>
        <v>0</v>
      </c>
      <c r="AZ46" s="137">
        <f>AY46+'KWh (Monthly) ENTRY NLI '!AZ46</f>
        <v>0</v>
      </c>
      <c r="BA46" s="137">
        <f>AZ46+'KWh (Monthly) ENTRY NLI '!BA46</f>
        <v>0</v>
      </c>
      <c r="BB46" s="137">
        <f>BA46+'KWh (Monthly) ENTRY NLI '!BB46</f>
        <v>0</v>
      </c>
      <c r="BC46" s="137">
        <f>BB46+'KWh (Monthly) ENTRY NLI '!BC46</f>
        <v>0</v>
      </c>
      <c r="BD46" s="137">
        <f>BC46+'KWh (Monthly) ENTRY NLI '!BD46</f>
        <v>0</v>
      </c>
      <c r="BE46" s="137">
        <f>BD46+'KWh (Monthly) ENTRY NLI '!BE46</f>
        <v>0</v>
      </c>
      <c r="BF46" s="137">
        <f>BE46+'KWh (Monthly) ENTRY NLI '!BF46</f>
        <v>0</v>
      </c>
      <c r="BG46" s="137">
        <f>BF46+'KWh (Monthly) ENTRY NLI '!BG46</f>
        <v>0</v>
      </c>
      <c r="BH46" s="137">
        <f>BG46+'KWh (Monthly) ENTRY NLI '!BH46</f>
        <v>0</v>
      </c>
      <c r="BI46" s="137">
        <f>BH46+'KWh (Monthly) ENTRY NLI '!BI46</f>
        <v>0</v>
      </c>
      <c r="BJ46" s="137">
        <f>BI46+'KWh (Monthly) ENTRY NLI '!BJ46</f>
        <v>0</v>
      </c>
      <c r="BK46" s="137">
        <f>BJ46+'KWh (Monthly) ENTRY NLI '!BK46</f>
        <v>0</v>
      </c>
      <c r="BL46" s="137">
        <f>BK46+'KWh (Monthly) ENTRY NLI '!BL46</f>
        <v>0</v>
      </c>
      <c r="BM46" s="137">
        <f>BL46+'KWh (Monthly) ENTRY NLI '!BM46</f>
        <v>0</v>
      </c>
      <c r="BN46" s="137">
        <f>BM46+'KWh (Monthly) ENTRY NLI '!BN46</f>
        <v>0</v>
      </c>
      <c r="BO46" s="137">
        <f>BN46+'KWh (Monthly) ENTRY NLI '!BO46</f>
        <v>0</v>
      </c>
      <c r="BP46" s="137">
        <f>BO46+'KWh (Monthly) ENTRY NLI '!BP46</f>
        <v>0</v>
      </c>
      <c r="BQ46" s="137">
        <f>BP46+'KWh (Monthly) ENTRY NLI '!BQ46</f>
        <v>0</v>
      </c>
      <c r="BR46" s="137">
        <f>BQ46+'KWh (Monthly) ENTRY NLI '!BR46</f>
        <v>0</v>
      </c>
      <c r="BS46" s="137">
        <f>BR46+'KWh (Monthly) ENTRY NLI '!BS46</f>
        <v>0</v>
      </c>
      <c r="BT46" s="137">
        <f>BS46+'KWh (Monthly) ENTRY NLI '!BT46</f>
        <v>0</v>
      </c>
      <c r="BU46" s="137">
        <f>BT46+'KWh (Monthly) ENTRY NLI '!BU46</f>
        <v>0</v>
      </c>
      <c r="BV46" s="137">
        <f>BU46+'KWh (Monthly) ENTRY NLI '!BV46</f>
        <v>0</v>
      </c>
      <c r="BW46" s="137">
        <f>BV46+'KWh (Monthly) ENTRY NLI '!BW46</f>
        <v>0</v>
      </c>
      <c r="BX46" s="137">
        <f>BW46+'KWh (Monthly) ENTRY NLI '!BX46</f>
        <v>0</v>
      </c>
      <c r="BY46" s="137">
        <f>BX46+'KWh (Monthly) ENTRY NLI '!BY46</f>
        <v>0</v>
      </c>
      <c r="BZ46" s="137">
        <f>BY46+'KWh (Monthly) ENTRY NLI '!BZ46</f>
        <v>0</v>
      </c>
      <c r="CA46" s="137">
        <f>BZ46+'KWh (Monthly) ENTRY NLI '!CA46</f>
        <v>0</v>
      </c>
      <c r="CB46" s="137">
        <f>CA46+'KWh (Monthly) ENTRY NLI '!CB46</f>
        <v>0</v>
      </c>
      <c r="CC46" s="137">
        <f>CB46+'KWh (Monthly) ENTRY NLI '!CC46</f>
        <v>0</v>
      </c>
      <c r="CD46" s="137">
        <f>CC46+'KWh (Monthly) ENTRY NLI '!CD46</f>
        <v>0</v>
      </c>
      <c r="CE46" s="137">
        <f>CD46+'KWh (Monthly) ENTRY NLI '!CE46</f>
        <v>0</v>
      </c>
      <c r="CF46" s="137">
        <f>CE46+'KWh (Monthly) ENTRY NLI '!CF46</f>
        <v>0</v>
      </c>
      <c r="CG46" s="137">
        <f>CF46+'KWh (Monthly) ENTRY NLI '!CG46</f>
        <v>0</v>
      </c>
      <c r="CH46" s="137">
        <f>CG46+'KWh (Monthly) ENTRY NLI '!CH46</f>
        <v>0</v>
      </c>
      <c r="CI46" s="137">
        <f>CH46+'KWh (Monthly) ENTRY NLI '!CI46</f>
        <v>0</v>
      </c>
      <c r="CJ46" s="137">
        <f>CI46+'KWh (Monthly) ENTRY NLI '!CJ46</f>
        <v>0</v>
      </c>
    </row>
    <row r="47" spans="1:88" ht="15" thickBot="1" x14ac:dyDescent="0.4">
      <c r="A47" s="300"/>
      <c r="B47" s="47" t="s">
        <v>8</v>
      </c>
      <c r="C47" s="73">
        <f>IF('KWh (Monthly) ENTRY NLI '!C$5=0,0,'KWh (Monthly) ENTRY NLI '!C47)</f>
        <v>0</v>
      </c>
      <c r="D47" s="73">
        <f>IF('KWh (Monthly) ENTRY NLI '!D$5=0,0,C47+'KWh (Monthly) ENTRY NLI '!D47)</f>
        <v>0</v>
      </c>
      <c r="E47" s="73">
        <f>IF('KWh (Monthly) ENTRY NLI '!E$5=0,0,D47+'KWh (Monthly) ENTRY NLI '!E47)</f>
        <v>0</v>
      </c>
      <c r="F47" s="73">
        <f>IF('KWh (Monthly) ENTRY NLI '!F$5=0,0,E47+'KWh (Monthly) ENTRY NLI '!F47)</f>
        <v>0</v>
      </c>
      <c r="G47" s="73">
        <f>IF('KWh (Monthly) ENTRY NLI '!G$5=0,0,F47+'KWh (Monthly) ENTRY NLI '!G47)</f>
        <v>0</v>
      </c>
      <c r="H47" s="73">
        <f>IF('KWh (Monthly) ENTRY NLI '!H$5=0,0,G47+'KWh (Monthly) ENTRY NLI '!H47)</f>
        <v>0</v>
      </c>
      <c r="I47" s="73">
        <f>IF('KWh (Monthly) ENTRY NLI '!I$5=0,0,H47+'KWh (Monthly) ENTRY NLI '!I47)</f>
        <v>0</v>
      </c>
      <c r="J47" s="73">
        <f>IF('KWh (Monthly) ENTRY NLI '!J$5=0,0,I47+'KWh (Monthly) ENTRY NLI '!J47)</f>
        <v>0</v>
      </c>
      <c r="K47" s="73">
        <f>IF('KWh (Monthly) ENTRY NLI '!K$5=0,0,J47+'KWh (Monthly) ENTRY NLI '!K47)</f>
        <v>0</v>
      </c>
      <c r="L47" s="73">
        <f>IF('KWh (Monthly) ENTRY NLI '!L$5=0,0,K47+'KWh (Monthly) ENTRY NLI '!L47)</f>
        <v>0</v>
      </c>
      <c r="M47" s="73">
        <f>IF('KWh (Monthly) ENTRY NLI '!M$5=0,0,L47+'KWh (Monthly) ENTRY NLI '!M47)</f>
        <v>0</v>
      </c>
      <c r="N47" s="73">
        <f>IF('KWh (Monthly) ENTRY NLI '!N$5=0,0,M47+'KWh (Monthly) ENTRY NLI '!N47)</f>
        <v>0</v>
      </c>
      <c r="O47" s="73">
        <f>IF('KWh (Monthly) ENTRY NLI '!O$5=0,0,N47+'KWh (Monthly) ENTRY NLI '!O47)</f>
        <v>0</v>
      </c>
      <c r="P47" s="73">
        <f>IF('KWh (Monthly) ENTRY NLI '!P$5=0,0,O47+'KWh (Monthly) ENTRY NLI '!P47)</f>
        <v>0</v>
      </c>
      <c r="Q47" s="73">
        <f>IF('KWh (Monthly) ENTRY NLI '!Q$5=0,0,P47+'KWh (Monthly) ENTRY NLI '!Q47)</f>
        <v>0</v>
      </c>
      <c r="R47" s="73">
        <f>IF('KWh (Monthly) ENTRY NLI '!R$5=0,0,Q47+'KWh (Monthly) ENTRY NLI '!R47)</f>
        <v>0</v>
      </c>
      <c r="S47" s="73">
        <f>IF('KWh (Monthly) ENTRY NLI '!S$5=0,0,R47+'KWh (Monthly) ENTRY NLI '!S47)</f>
        <v>0</v>
      </c>
      <c r="T47" s="73">
        <f>IF('KWh (Monthly) ENTRY NLI '!T$5=0,0,S47+'KWh (Monthly) ENTRY NLI '!T47)</f>
        <v>0</v>
      </c>
      <c r="U47" s="73">
        <f>IF('KWh (Monthly) ENTRY NLI '!U$5=0,0,T47+'KWh (Monthly) ENTRY NLI '!U47)</f>
        <v>0</v>
      </c>
      <c r="V47" s="73">
        <f>IF('KWh (Monthly) ENTRY NLI '!V$5=0,0,U47+'KWh (Monthly) ENTRY NLI '!V47)</f>
        <v>0</v>
      </c>
      <c r="W47" s="73">
        <f>IF('KWh (Monthly) ENTRY NLI '!W$5=0,0,V47+'KWh (Monthly) ENTRY NLI '!W47)</f>
        <v>0</v>
      </c>
      <c r="X47" s="73">
        <f>IF('KWh (Monthly) ENTRY NLI '!X$5=0,0,W47+'KWh (Monthly) ENTRY NLI '!X47)</f>
        <v>0</v>
      </c>
      <c r="Y47" s="73">
        <f>IF('KWh (Monthly) ENTRY NLI '!Y$5=0,0,X47+'KWh (Monthly) ENTRY NLI '!Y47)</f>
        <v>0</v>
      </c>
      <c r="Z47" s="73">
        <f>IF('KWh (Monthly) ENTRY NLI '!Z$5=0,0,Y47+'KWh (Monthly) ENTRY NLI '!Z47)</f>
        <v>0</v>
      </c>
      <c r="AA47" s="73">
        <f>IF('KWh (Monthly) ENTRY NLI '!AA$5=0,0,Z47+'KWh (Monthly) ENTRY NLI '!AA47)</f>
        <v>0</v>
      </c>
      <c r="AB47" s="73">
        <f>IF('KWh (Monthly) ENTRY NLI '!AB$5=0,0,AA47+'KWh (Monthly) ENTRY NLI '!AB47)</f>
        <v>0</v>
      </c>
      <c r="AC47" s="73">
        <f>IF('KWh (Monthly) ENTRY NLI '!AC$5=0,0,AB47+'KWh (Monthly) ENTRY NLI '!AC47)</f>
        <v>0</v>
      </c>
      <c r="AD47" s="73">
        <f>IF('KWh (Monthly) ENTRY NLI '!AD$5=0,0,AC47+'KWh (Monthly) ENTRY NLI '!AD47)</f>
        <v>0</v>
      </c>
      <c r="AE47" s="73">
        <f>IF('KWh (Monthly) ENTRY NLI '!AE$5=0,0,AD47+'KWh (Monthly) ENTRY NLI '!AE47)</f>
        <v>0</v>
      </c>
      <c r="AF47" s="73">
        <f>IF('KWh (Monthly) ENTRY NLI '!AF$5=0,0,AE47+'KWh (Monthly) ENTRY NLI '!AF47)</f>
        <v>0</v>
      </c>
      <c r="AG47" s="73">
        <f>IF('KWh (Monthly) ENTRY NLI '!AG$5=0,0,AF47+'KWh (Monthly) ENTRY NLI '!AG47)</f>
        <v>0</v>
      </c>
      <c r="AH47" s="73">
        <f>IF('KWh (Monthly) ENTRY NLI '!AH$5=0,0,AG47+'KWh (Monthly) ENTRY NLI '!AH47)</f>
        <v>0</v>
      </c>
      <c r="AI47" s="73">
        <f>IF('KWh (Monthly) ENTRY NLI '!AI$5=0,0,AH47+'KWh (Monthly) ENTRY NLI '!AI47)</f>
        <v>0</v>
      </c>
      <c r="AJ47" s="73">
        <f>IF('KWh (Monthly) ENTRY NLI '!AJ$5=0,0,AI47+'KWh (Monthly) ENTRY NLI '!AJ47)</f>
        <v>0</v>
      </c>
      <c r="AK47" s="73">
        <f>IF('KWh (Monthly) ENTRY NLI '!AK$5=0,0,AJ47+'KWh (Monthly) ENTRY NLI '!AK47)</f>
        <v>0</v>
      </c>
      <c r="AL47" s="73">
        <f>IF('KWh (Monthly) ENTRY NLI '!AL$5=0,0,AK47+'KWh (Monthly) ENTRY NLI '!AL47)</f>
        <v>0</v>
      </c>
      <c r="AM47" s="73">
        <f>IF('KWh (Monthly) ENTRY NLI '!AM$5=0,0,AL47+'KWh (Monthly) ENTRY NLI '!AM47)</f>
        <v>0</v>
      </c>
      <c r="AN47" s="73">
        <f>IF('KWh (Monthly) ENTRY NLI '!AN$5=0,0,AM47+'KWh (Monthly) ENTRY NLI '!AN47)</f>
        <v>0</v>
      </c>
      <c r="AO47" s="137">
        <f>'KWh (Monthly) ENTRY NLI '!AO47</f>
        <v>0</v>
      </c>
      <c r="AP47" s="137">
        <f>AO47+'KWh (Monthly) ENTRY NLI '!AP47</f>
        <v>0</v>
      </c>
      <c r="AQ47" s="137">
        <f>AP47+'KWh (Monthly) ENTRY NLI '!AQ47</f>
        <v>0</v>
      </c>
      <c r="AR47" s="137">
        <f>AQ47+'KWh (Monthly) ENTRY NLI '!AR47</f>
        <v>0</v>
      </c>
      <c r="AS47" s="137">
        <f>AR47+'KWh (Monthly) ENTRY NLI '!AS47</f>
        <v>0</v>
      </c>
      <c r="AT47" s="137">
        <f>AS47+'KWh (Monthly) ENTRY NLI '!AT47</f>
        <v>0</v>
      </c>
      <c r="AU47" s="137">
        <f>AT47+'KWh (Monthly) ENTRY NLI '!AU47</f>
        <v>0</v>
      </c>
      <c r="AV47" s="137">
        <f>AU47+'KWh (Monthly) ENTRY NLI '!AV47</f>
        <v>3586.7062785644057</v>
      </c>
      <c r="AW47" s="137">
        <f>AV47+'KWh (Monthly) ENTRY NLI '!AW47</f>
        <v>3586.7062785644057</v>
      </c>
      <c r="AX47" s="137">
        <f>AW47+'KWh (Monthly) ENTRY NLI '!AX47</f>
        <v>3586.7062785644057</v>
      </c>
      <c r="AY47" s="137">
        <f>AX47+'KWh (Monthly) ENTRY NLI '!AY47</f>
        <v>3586.7062785644057</v>
      </c>
      <c r="AZ47" s="137">
        <f>AY47+'KWh (Monthly) ENTRY NLI '!AZ47</f>
        <v>3586.7062785644057</v>
      </c>
      <c r="BA47" s="137">
        <f>AZ47+'KWh (Monthly) ENTRY NLI '!BA47</f>
        <v>3586.7062785644057</v>
      </c>
      <c r="BB47" s="137">
        <f>BA47+'KWh (Monthly) ENTRY NLI '!BB47</f>
        <v>3586.7062785644057</v>
      </c>
      <c r="BC47" s="137">
        <f>BB47+'KWh (Monthly) ENTRY NLI '!BC47</f>
        <v>3586.7062785644057</v>
      </c>
      <c r="BD47" s="137">
        <f>BC47+'KWh (Monthly) ENTRY NLI '!BD47</f>
        <v>3586.7062785644057</v>
      </c>
      <c r="BE47" s="137">
        <f>BD47+'KWh (Monthly) ENTRY NLI '!BE47</f>
        <v>3586.7062785644057</v>
      </c>
      <c r="BF47" s="137">
        <f>BE47+'KWh (Monthly) ENTRY NLI '!BF47</f>
        <v>3586.7062785644057</v>
      </c>
      <c r="BG47" s="137">
        <f>BF47+'KWh (Monthly) ENTRY NLI '!BG47</f>
        <v>3586.7062785644057</v>
      </c>
      <c r="BH47" s="137">
        <f>BG47+'KWh (Monthly) ENTRY NLI '!BH47</f>
        <v>3586.7062785644057</v>
      </c>
      <c r="BI47" s="137">
        <f>BH47+'KWh (Monthly) ENTRY NLI '!BI47</f>
        <v>3586.7062785644057</v>
      </c>
      <c r="BJ47" s="137">
        <f>BI47+'KWh (Monthly) ENTRY NLI '!BJ47</f>
        <v>3586.7062785644057</v>
      </c>
      <c r="BK47" s="137">
        <f>BJ47+'KWh (Monthly) ENTRY NLI '!BK47</f>
        <v>3586.7062785644057</v>
      </c>
      <c r="BL47" s="137">
        <f>BK47+'KWh (Monthly) ENTRY NLI '!BL47</f>
        <v>3586.7062785644057</v>
      </c>
      <c r="BM47" s="137">
        <f>BL47+'KWh (Monthly) ENTRY NLI '!BM47</f>
        <v>3586.7062785644057</v>
      </c>
      <c r="BN47" s="137">
        <f>BM47+'KWh (Monthly) ENTRY NLI '!BN47</f>
        <v>3586.7062785644057</v>
      </c>
      <c r="BO47" s="137">
        <f>BN47+'KWh (Monthly) ENTRY NLI '!BO47</f>
        <v>3586.7062785644057</v>
      </c>
      <c r="BP47" s="137">
        <f>BO47+'KWh (Monthly) ENTRY NLI '!BP47</f>
        <v>3586.7062785644057</v>
      </c>
      <c r="BQ47" s="137">
        <f>BP47+'KWh (Monthly) ENTRY NLI '!BQ47</f>
        <v>3586.7062785644057</v>
      </c>
      <c r="BR47" s="137">
        <f>BQ47+'KWh (Monthly) ENTRY NLI '!BR47</f>
        <v>3586.7062785644057</v>
      </c>
      <c r="BS47" s="137">
        <f>BR47+'KWh (Monthly) ENTRY NLI '!BS47</f>
        <v>3586.7062785644057</v>
      </c>
      <c r="BT47" s="137">
        <f>BS47+'KWh (Monthly) ENTRY NLI '!BT47</f>
        <v>3586.7062785644057</v>
      </c>
      <c r="BU47" s="137">
        <f>BT47+'KWh (Monthly) ENTRY NLI '!BU47</f>
        <v>3586.7062785644057</v>
      </c>
      <c r="BV47" s="137">
        <f>BU47+'KWh (Monthly) ENTRY NLI '!BV47</f>
        <v>3586.7062785644057</v>
      </c>
      <c r="BW47" s="137">
        <f>BV47+'KWh (Monthly) ENTRY NLI '!BW47</f>
        <v>3586.7062785644057</v>
      </c>
      <c r="BX47" s="137">
        <f>BW47+'KWh (Monthly) ENTRY NLI '!BX47</f>
        <v>3586.7062785644057</v>
      </c>
      <c r="BY47" s="137">
        <f>BX47+'KWh (Monthly) ENTRY NLI '!BY47</f>
        <v>3586.7062785644057</v>
      </c>
      <c r="BZ47" s="137">
        <f>BY47+'KWh (Monthly) ENTRY NLI '!BZ47</f>
        <v>3586.7062785644057</v>
      </c>
      <c r="CA47" s="137">
        <f>BZ47+'KWh (Monthly) ENTRY NLI '!CA47</f>
        <v>3586.7062785644057</v>
      </c>
      <c r="CB47" s="137">
        <f>CA47+'KWh (Monthly) ENTRY NLI '!CB47</f>
        <v>3586.7062785644057</v>
      </c>
      <c r="CC47" s="137">
        <f>CB47+'KWh (Monthly) ENTRY NLI '!CC47</f>
        <v>3586.7062785644057</v>
      </c>
      <c r="CD47" s="137">
        <f>CC47+'KWh (Monthly) ENTRY NLI '!CD47</f>
        <v>3586.7062785644057</v>
      </c>
      <c r="CE47" s="137">
        <f>CD47+'KWh (Monthly) ENTRY NLI '!CE47</f>
        <v>3586.7062785644057</v>
      </c>
      <c r="CF47" s="137">
        <f>CE47+'KWh (Monthly) ENTRY NLI '!CF47</f>
        <v>3586.7062785644057</v>
      </c>
      <c r="CG47" s="137">
        <f>CF47+'KWh (Monthly) ENTRY NLI '!CG47</f>
        <v>3586.7062785644057</v>
      </c>
      <c r="CH47" s="137">
        <f>CG47+'KWh (Monthly) ENTRY NLI '!CH47</f>
        <v>3586.7062785644057</v>
      </c>
      <c r="CI47" s="137">
        <f>CH47+'KWh (Monthly) ENTRY NLI '!CI47</f>
        <v>3586.7062785644057</v>
      </c>
      <c r="CJ47" s="137">
        <f>CI47+'KWh (Monthly) ENTRY NLI '!CJ47</f>
        <v>3586.7062785644057</v>
      </c>
    </row>
    <row r="48" spans="1:88" ht="15" thickBot="1" x14ac:dyDescent="0.4"/>
    <row r="49" spans="1:88" ht="15.5" x14ac:dyDescent="0.35">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5">
      <c r="A50" s="298" t="s">
        <v>29</v>
      </c>
      <c r="B50" s="47" t="s">
        <v>9</v>
      </c>
      <c r="C50" s="73">
        <f>IF('KWh (Monthly) ENTRY NLI '!C$5=0,0,'KWh (Monthly) ENTRY NLI '!C50)</f>
        <v>0</v>
      </c>
      <c r="D50" s="73">
        <f>IF('KWh (Monthly) ENTRY NLI '!D$5=0,0,C50+'KWh (Monthly) ENTRY NLI '!D50)</f>
        <v>0</v>
      </c>
      <c r="E50" s="73">
        <f>IF('KWh (Monthly) ENTRY NLI '!E$5=0,0,D50+'KWh (Monthly) ENTRY NLI '!E50)</f>
        <v>0</v>
      </c>
      <c r="F50" s="73">
        <f>IF('KWh (Monthly) ENTRY NLI '!F$5=0,0,E50+'KWh (Monthly) ENTRY NLI '!F50)</f>
        <v>0</v>
      </c>
      <c r="G50" s="73">
        <f>IF('KWh (Monthly) ENTRY NLI '!G$5=0,0,F50+'KWh (Monthly) ENTRY NLI '!G50)</f>
        <v>0</v>
      </c>
      <c r="H50" s="73">
        <f>IF('KWh (Monthly) ENTRY NLI '!H$5=0,0,G50+'KWh (Monthly) ENTRY NLI '!H50)</f>
        <v>0</v>
      </c>
      <c r="I50" s="73">
        <f>IF('KWh (Monthly) ENTRY NLI '!I$5=0,0,H50+'KWh (Monthly) ENTRY NLI '!I50)</f>
        <v>0</v>
      </c>
      <c r="J50" s="73">
        <f>IF('KWh (Monthly) ENTRY NLI '!J$5=0,0,I50+'KWh (Monthly) ENTRY NLI '!J50)</f>
        <v>0</v>
      </c>
      <c r="K50" s="73">
        <f>IF('KWh (Monthly) ENTRY NLI '!K$5=0,0,J50+'KWh (Monthly) ENTRY NLI '!K50)</f>
        <v>0</v>
      </c>
      <c r="L50" s="73">
        <f>IF('KWh (Monthly) ENTRY NLI '!L$5=0,0,K50+'KWh (Monthly) ENTRY NLI '!L50)</f>
        <v>0</v>
      </c>
      <c r="M50" s="73">
        <f>IF('KWh (Monthly) ENTRY NLI '!M$5=0,0,L50+'KWh (Monthly) ENTRY NLI '!M50)</f>
        <v>0</v>
      </c>
      <c r="N50" s="73">
        <f>IF('KWh (Monthly) ENTRY NLI '!N$5=0,0,M50+'KWh (Monthly) ENTRY NLI '!N50)</f>
        <v>0</v>
      </c>
      <c r="O50" s="73">
        <f>IF('KWh (Monthly) ENTRY NLI '!O$5=0,0,N50+'KWh (Monthly) ENTRY NLI '!O50)</f>
        <v>0</v>
      </c>
      <c r="P50" s="73">
        <f>IF('KWh (Monthly) ENTRY NLI '!P$5=0,0,O50+'KWh (Monthly) ENTRY NLI '!P50)</f>
        <v>0</v>
      </c>
      <c r="Q50" s="73">
        <f>IF('KWh (Monthly) ENTRY NLI '!Q$5=0,0,P50+'KWh (Monthly) ENTRY NLI '!Q50)</f>
        <v>0</v>
      </c>
      <c r="R50" s="73">
        <f>IF('KWh (Monthly) ENTRY NLI '!R$5=0,0,Q50+'KWh (Monthly) ENTRY NLI '!R50)</f>
        <v>0</v>
      </c>
      <c r="S50" s="73">
        <f>IF('KWh (Monthly) ENTRY NLI '!S$5=0,0,R50+'KWh (Monthly) ENTRY NLI '!S50)</f>
        <v>0</v>
      </c>
      <c r="T50" s="73">
        <f>IF('KWh (Monthly) ENTRY NLI '!T$5=0,0,S50+'KWh (Monthly) ENTRY NLI '!T50)</f>
        <v>0</v>
      </c>
      <c r="U50" s="73">
        <f>IF('KWh (Monthly) ENTRY NLI '!U$5=0,0,T50+'KWh (Monthly) ENTRY NLI '!U50)</f>
        <v>0</v>
      </c>
      <c r="V50" s="73">
        <f>IF('KWh (Monthly) ENTRY NLI '!V$5=0,0,U50+'KWh (Monthly) ENTRY NLI '!V50)</f>
        <v>0</v>
      </c>
      <c r="W50" s="73">
        <f>IF('KWh (Monthly) ENTRY NLI '!W$5=0,0,V50+'KWh (Monthly) ENTRY NLI '!W50)</f>
        <v>0</v>
      </c>
      <c r="X50" s="73">
        <f>IF('KWh (Monthly) ENTRY NLI '!X$5=0,0,W50+'KWh (Monthly) ENTRY NLI '!X50)</f>
        <v>0</v>
      </c>
      <c r="Y50" s="73">
        <f>IF('KWh (Monthly) ENTRY NLI '!Y$5=0,0,X50+'KWh (Monthly) ENTRY NLI '!Y50)</f>
        <v>0</v>
      </c>
      <c r="Z50" s="73">
        <f>IF('KWh (Monthly) ENTRY NLI '!Z$5=0,0,Y50+'KWh (Monthly) ENTRY NLI '!Z50)</f>
        <v>0</v>
      </c>
      <c r="AA50" s="73">
        <f>IF('KWh (Monthly) ENTRY NLI '!AA$5=0,0,Z50+'KWh (Monthly) ENTRY NLI '!AA50)</f>
        <v>0</v>
      </c>
      <c r="AB50" s="73">
        <f>IF('KWh (Monthly) ENTRY NLI '!AB$5=0,0,AA50+'KWh (Monthly) ENTRY NLI '!AB50)</f>
        <v>0</v>
      </c>
      <c r="AC50" s="73">
        <f>IF('KWh (Monthly) ENTRY NLI '!AC$5=0,0,AB50+'KWh (Monthly) ENTRY NLI '!AC50)</f>
        <v>0</v>
      </c>
      <c r="AD50" s="73">
        <f>IF('KWh (Monthly) ENTRY NLI '!AD$5=0,0,AC50+'KWh (Monthly) ENTRY NLI '!AD50)</f>
        <v>0</v>
      </c>
      <c r="AE50" s="73">
        <f>IF('KWh (Monthly) ENTRY NLI '!AE$5=0,0,AD50+'KWh (Monthly) ENTRY NLI '!AE50)</f>
        <v>0</v>
      </c>
      <c r="AF50" s="73">
        <f>IF('KWh (Monthly) ENTRY NLI '!AF$5=0,0,AE50+'KWh (Monthly) ENTRY NLI '!AF50)</f>
        <v>0</v>
      </c>
      <c r="AG50" s="73">
        <f>IF('KWh (Monthly) ENTRY NLI '!AG$5=0,0,AF50+'KWh (Monthly) ENTRY NLI '!AG50)</f>
        <v>0</v>
      </c>
      <c r="AH50" s="73">
        <f>IF('KWh (Monthly) ENTRY NLI '!AH$5=0,0,AG50+'KWh (Monthly) ENTRY NLI '!AH50)</f>
        <v>0</v>
      </c>
      <c r="AI50" s="73">
        <f>IF('KWh (Monthly) ENTRY NLI '!AI$5=0,0,AH50+'KWh (Monthly) ENTRY NLI '!AI50)</f>
        <v>0</v>
      </c>
      <c r="AJ50" s="73">
        <f>IF('KWh (Monthly) ENTRY NLI '!AJ$5=0,0,AI50+'KWh (Monthly) ENTRY NLI '!AJ50)</f>
        <v>0</v>
      </c>
      <c r="AK50" s="73">
        <f>IF('KWh (Monthly) ENTRY NLI '!AK$5=0,0,AJ50+'KWh (Monthly) ENTRY NLI '!AK50)</f>
        <v>0</v>
      </c>
      <c r="AL50" s="73">
        <f>IF('KWh (Monthly) ENTRY NLI '!AL$5=0,0,AK50+'KWh (Monthly) ENTRY NLI '!AL50)</f>
        <v>0</v>
      </c>
      <c r="AM50" s="73">
        <f>IF('KWh (Monthly) ENTRY NLI '!AM$5=0,0,AL50+'KWh (Monthly) ENTRY NLI '!AM50)</f>
        <v>0</v>
      </c>
      <c r="AN50" s="73">
        <f>IF('KWh (Monthly) ENTRY NLI '!AN$5=0,0,AM50+'KWh (Monthly) ENTRY NLI '!AN50)</f>
        <v>0</v>
      </c>
      <c r="AO50" s="137">
        <f>'KWh (Monthly) ENTRY NLI '!AO50</f>
        <v>0</v>
      </c>
      <c r="AP50" s="137">
        <f>AO50+'KWh (Monthly) ENTRY NLI '!AP50</f>
        <v>0</v>
      </c>
      <c r="AQ50" s="137">
        <f>AP50+'KWh (Monthly) ENTRY NLI '!AQ50</f>
        <v>0</v>
      </c>
      <c r="AR50" s="137">
        <f>AQ50+'KWh (Monthly) ENTRY NLI '!AR50</f>
        <v>0</v>
      </c>
      <c r="AS50" s="137">
        <f>AR50+'KWh (Monthly) ENTRY NLI '!AS50</f>
        <v>0</v>
      </c>
      <c r="AT50" s="137">
        <f>AS50+'KWh (Monthly) ENTRY NLI '!AT50</f>
        <v>0</v>
      </c>
      <c r="AU50" s="137">
        <f>AT50+'KWh (Monthly) ENTRY NLI '!AU50</f>
        <v>0</v>
      </c>
      <c r="AV50" s="137">
        <f>AU50+'KWh (Monthly) ENTRY NLI '!AV50</f>
        <v>0</v>
      </c>
      <c r="AW50" s="137">
        <f>AV50+'KWh (Monthly) ENTRY NLI '!AW50</f>
        <v>0</v>
      </c>
      <c r="AX50" s="137">
        <f>AW50+'KWh (Monthly) ENTRY NLI '!AX50</f>
        <v>0</v>
      </c>
      <c r="AY50" s="137">
        <f>AX50+'KWh (Monthly) ENTRY NLI '!AY50</f>
        <v>0</v>
      </c>
      <c r="AZ50" s="137">
        <f>AY50+'KWh (Monthly) ENTRY NLI '!AZ50</f>
        <v>0</v>
      </c>
      <c r="BA50" s="137">
        <f>AZ50+'KWh (Monthly) ENTRY NLI '!BA50</f>
        <v>355865.22404095647</v>
      </c>
      <c r="BB50" s="137">
        <f>BA50+'KWh (Monthly) ENTRY NLI '!BB50</f>
        <v>355865.22404095647</v>
      </c>
      <c r="BC50" s="137">
        <f>BB50+'KWh (Monthly) ENTRY NLI '!BC50</f>
        <v>355865.22404095647</v>
      </c>
      <c r="BD50" s="137">
        <f>BC50+'KWh (Monthly) ENTRY NLI '!BD50</f>
        <v>355865.22404095647</v>
      </c>
      <c r="BE50" s="137">
        <f>BD50+'KWh (Monthly) ENTRY NLI '!BE50</f>
        <v>355865.22404095647</v>
      </c>
      <c r="BF50" s="137">
        <f>BE50+'KWh (Monthly) ENTRY NLI '!BF50</f>
        <v>355865.22404095647</v>
      </c>
      <c r="BG50" s="137">
        <f>BF50+'KWh (Monthly) ENTRY NLI '!BG50</f>
        <v>355865.22404095647</v>
      </c>
      <c r="BH50" s="137">
        <f>BG50+'KWh (Monthly) ENTRY NLI '!BH50</f>
        <v>355865.22404095647</v>
      </c>
      <c r="BI50" s="137">
        <f>BH50+'KWh (Monthly) ENTRY NLI '!BI50</f>
        <v>355865.22404095647</v>
      </c>
      <c r="BJ50" s="137">
        <f>BI50+'KWh (Monthly) ENTRY NLI '!BJ50</f>
        <v>355865.22404095647</v>
      </c>
      <c r="BK50" s="137">
        <f>BJ50+'KWh (Monthly) ENTRY NLI '!BK50</f>
        <v>355865.22404095647</v>
      </c>
      <c r="BL50" s="137">
        <f>BK50+'KWh (Monthly) ENTRY NLI '!BL50</f>
        <v>355865.22404095647</v>
      </c>
      <c r="BM50" s="137">
        <f>BL50+'KWh (Monthly) ENTRY NLI '!BM50</f>
        <v>355865.22404095647</v>
      </c>
      <c r="BN50" s="137">
        <f>BM50+'KWh (Monthly) ENTRY NLI '!BN50</f>
        <v>355865.22404095647</v>
      </c>
      <c r="BO50" s="137">
        <f>BN50+'KWh (Monthly) ENTRY NLI '!BO50</f>
        <v>355865.22404095647</v>
      </c>
      <c r="BP50" s="137">
        <f>BO50+'KWh (Monthly) ENTRY NLI '!BP50</f>
        <v>355865.22404095647</v>
      </c>
      <c r="BQ50" s="137">
        <f>BP50+'KWh (Monthly) ENTRY NLI '!BQ50</f>
        <v>355865.22404095647</v>
      </c>
      <c r="BR50" s="137">
        <f>BQ50+'KWh (Monthly) ENTRY NLI '!BR50</f>
        <v>355865.22404095647</v>
      </c>
      <c r="BS50" s="137">
        <f>BR50+'KWh (Monthly) ENTRY NLI '!BS50</f>
        <v>355865.22404095647</v>
      </c>
      <c r="BT50" s="137">
        <f>BS50+'KWh (Monthly) ENTRY NLI '!BT50</f>
        <v>355865.22404095647</v>
      </c>
      <c r="BU50" s="137">
        <f>BT50+'KWh (Monthly) ENTRY NLI '!BU50</f>
        <v>355865.22404095647</v>
      </c>
      <c r="BV50" s="137">
        <f>BU50+'KWh (Monthly) ENTRY NLI '!BV50</f>
        <v>355865.22404095647</v>
      </c>
      <c r="BW50" s="137">
        <f>BV50+'KWh (Monthly) ENTRY NLI '!BW50</f>
        <v>355865.22404095647</v>
      </c>
      <c r="BX50" s="137">
        <f>BW50+'KWh (Monthly) ENTRY NLI '!BX50</f>
        <v>355865.22404095647</v>
      </c>
      <c r="BY50" s="137">
        <f>BX50+'KWh (Monthly) ENTRY NLI '!BY50</f>
        <v>355865.22404095647</v>
      </c>
      <c r="BZ50" s="137">
        <f>BY50+'KWh (Monthly) ENTRY NLI '!BZ50</f>
        <v>355865.22404095647</v>
      </c>
      <c r="CA50" s="137">
        <f>BZ50+'KWh (Monthly) ENTRY NLI '!CA50</f>
        <v>355865.22404095647</v>
      </c>
      <c r="CB50" s="137">
        <f>CA50+'KWh (Monthly) ENTRY NLI '!CB50</f>
        <v>355865.22404095647</v>
      </c>
      <c r="CC50" s="137">
        <f>CB50+'KWh (Monthly) ENTRY NLI '!CC50</f>
        <v>355865.22404095647</v>
      </c>
      <c r="CD50" s="137">
        <f>CC50+'KWh (Monthly) ENTRY NLI '!CD50</f>
        <v>355865.22404095647</v>
      </c>
      <c r="CE50" s="137">
        <f>CD50+'KWh (Monthly) ENTRY NLI '!CE50</f>
        <v>355865.22404095647</v>
      </c>
      <c r="CF50" s="137">
        <f>CE50+'KWh (Monthly) ENTRY NLI '!CF50</f>
        <v>355865.22404095647</v>
      </c>
      <c r="CG50" s="137">
        <f>CF50+'KWh (Monthly) ENTRY NLI '!CG50</f>
        <v>355865.22404095647</v>
      </c>
      <c r="CH50" s="137">
        <f>CG50+'KWh (Monthly) ENTRY NLI '!CH50</f>
        <v>355865.22404095647</v>
      </c>
      <c r="CI50" s="137">
        <f>CH50+'KWh (Monthly) ENTRY NLI '!CI50</f>
        <v>355865.22404095647</v>
      </c>
      <c r="CJ50" s="137">
        <f>CI50+'KWh (Monthly) ENTRY NLI '!CJ50</f>
        <v>355865.22404095647</v>
      </c>
    </row>
    <row r="51" spans="1:88" x14ac:dyDescent="0.35">
      <c r="A51" s="298"/>
      <c r="B51" s="47" t="s">
        <v>6</v>
      </c>
      <c r="C51" s="73">
        <f>IF('KWh (Monthly) ENTRY NLI '!C$5=0,0,'KWh (Monthly) ENTRY NLI '!C51)</f>
        <v>0</v>
      </c>
      <c r="D51" s="73">
        <f>IF('KWh (Monthly) ENTRY NLI '!D$5=0,0,C51+'KWh (Monthly) ENTRY NLI '!D51)</f>
        <v>0</v>
      </c>
      <c r="E51" s="73">
        <f>IF('KWh (Monthly) ENTRY NLI '!E$5=0,0,D51+'KWh (Monthly) ENTRY NLI '!E51)</f>
        <v>0</v>
      </c>
      <c r="F51" s="73">
        <f>IF('KWh (Monthly) ENTRY NLI '!F$5=0,0,E51+'KWh (Monthly) ENTRY NLI '!F51)</f>
        <v>0</v>
      </c>
      <c r="G51" s="73">
        <f>IF('KWh (Monthly) ENTRY NLI '!G$5=0,0,F51+'KWh (Monthly) ENTRY NLI '!G51)</f>
        <v>0</v>
      </c>
      <c r="H51" s="73">
        <f>IF('KWh (Monthly) ENTRY NLI '!H$5=0,0,G51+'KWh (Monthly) ENTRY NLI '!H51)</f>
        <v>0</v>
      </c>
      <c r="I51" s="73">
        <f>IF('KWh (Monthly) ENTRY NLI '!I$5=0,0,H51+'KWh (Monthly) ENTRY NLI '!I51)</f>
        <v>0</v>
      </c>
      <c r="J51" s="73">
        <f>IF('KWh (Monthly) ENTRY NLI '!J$5=0,0,I51+'KWh (Monthly) ENTRY NLI '!J51)</f>
        <v>0</v>
      </c>
      <c r="K51" s="73">
        <f>IF('KWh (Monthly) ENTRY NLI '!K$5=0,0,J51+'KWh (Monthly) ENTRY NLI '!K51)</f>
        <v>0</v>
      </c>
      <c r="L51" s="73">
        <f>IF('KWh (Monthly) ENTRY NLI '!L$5=0,0,K51+'KWh (Monthly) ENTRY NLI '!L51)</f>
        <v>0</v>
      </c>
      <c r="M51" s="73">
        <f>IF('KWh (Monthly) ENTRY NLI '!M$5=0,0,L51+'KWh (Monthly) ENTRY NLI '!M51)</f>
        <v>0</v>
      </c>
      <c r="N51" s="73">
        <f>IF('KWh (Monthly) ENTRY NLI '!N$5=0,0,M51+'KWh (Monthly) ENTRY NLI '!N51)</f>
        <v>0</v>
      </c>
      <c r="O51" s="73">
        <f>IF('KWh (Monthly) ENTRY NLI '!O$5=0,0,N51+'KWh (Monthly) ENTRY NLI '!O51)</f>
        <v>0</v>
      </c>
      <c r="P51" s="73">
        <f>IF('KWh (Monthly) ENTRY NLI '!P$5=0,0,O51+'KWh (Monthly) ENTRY NLI '!P51)</f>
        <v>0</v>
      </c>
      <c r="Q51" s="73">
        <f>IF('KWh (Monthly) ENTRY NLI '!Q$5=0,0,P51+'KWh (Monthly) ENTRY NLI '!Q51)</f>
        <v>0</v>
      </c>
      <c r="R51" s="73">
        <f>IF('KWh (Monthly) ENTRY NLI '!R$5=0,0,Q51+'KWh (Monthly) ENTRY NLI '!R51)</f>
        <v>0</v>
      </c>
      <c r="S51" s="73">
        <f>IF('KWh (Monthly) ENTRY NLI '!S$5=0,0,R51+'KWh (Monthly) ENTRY NLI '!S51)</f>
        <v>0</v>
      </c>
      <c r="T51" s="73">
        <f>IF('KWh (Monthly) ENTRY NLI '!T$5=0,0,S51+'KWh (Monthly) ENTRY NLI '!T51)</f>
        <v>0</v>
      </c>
      <c r="U51" s="73">
        <f>IF('KWh (Monthly) ENTRY NLI '!U$5=0,0,T51+'KWh (Monthly) ENTRY NLI '!U51)</f>
        <v>0</v>
      </c>
      <c r="V51" s="73">
        <f>IF('KWh (Monthly) ENTRY NLI '!V$5=0,0,U51+'KWh (Monthly) ENTRY NLI '!V51)</f>
        <v>0</v>
      </c>
      <c r="W51" s="73">
        <f>IF('KWh (Monthly) ENTRY NLI '!W$5=0,0,V51+'KWh (Monthly) ENTRY NLI '!W51)</f>
        <v>0</v>
      </c>
      <c r="X51" s="73">
        <f>IF('KWh (Monthly) ENTRY NLI '!X$5=0,0,W51+'KWh (Monthly) ENTRY NLI '!X51)</f>
        <v>0</v>
      </c>
      <c r="Y51" s="73">
        <f>IF('KWh (Monthly) ENTRY NLI '!Y$5=0,0,X51+'KWh (Monthly) ENTRY NLI '!Y51)</f>
        <v>0</v>
      </c>
      <c r="Z51" s="73">
        <f>IF('KWh (Monthly) ENTRY NLI '!Z$5=0,0,Y51+'KWh (Monthly) ENTRY NLI '!Z51)</f>
        <v>0</v>
      </c>
      <c r="AA51" s="73">
        <f>IF('KWh (Monthly) ENTRY NLI '!AA$5=0,0,Z51+'KWh (Monthly) ENTRY NLI '!AA51)</f>
        <v>0</v>
      </c>
      <c r="AB51" s="73">
        <f>IF('KWh (Monthly) ENTRY NLI '!AB$5=0,0,AA51+'KWh (Monthly) ENTRY NLI '!AB51)</f>
        <v>0</v>
      </c>
      <c r="AC51" s="73">
        <f>IF('KWh (Monthly) ENTRY NLI '!AC$5=0,0,AB51+'KWh (Monthly) ENTRY NLI '!AC51)</f>
        <v>0</v>
      </c>
      <c r="AD51" s="73">
        <f>IF('KWh (Monthly) ENTRY NLI '!AD$5=0,0,AC51+'KWh (Monthly) ENTRY NLI '!AD51)</f>
        <v>0</v>
      </c>
      <c r="AE51" s="73">
        <f>IF('KWh (Monthly) ENTRY NLI '!AE$5=0,0,AD51+'KWh (Monthly) ENTRY NLI '!AE51)</f>
        <v>0</v>
      </c>
      <c r="AF51" s="73">
        <f>IF('KWh (Monthly) ENTRY NLI '!AF$5=0,0,AE51+'KWh (Monthly) ENTRY NLI '!AF51)</f>
        <v>0</v>
      </c>
      <c r="AG51" s="73">
        <f>IF('KWh (Monthly) ENTRY NLI '!AG$5=0,0,AF51+'KWh (Monthly) ENTRY NLI '!AG51)</f>
        <v>0</v>
      </c>
      <c r="AH51" s="73">
        <f>IF('KWh (Monthly) ENTRY NLI '!AH$5=0,0,AG51+'KWh (Monthly) ENTRY NLI '!AH51)</f>
        <v>0</v>
      </c>
      <c r="AI51" s="73">
        <f>IF('KWh (Monthly) ENTRY NLI '!AI$5=0,0,AH51+'KWh (Monthly) ENTRY NLI '!AI51)</f>
        <v>0</v>
      </c>
      <c r="AJ51" s="73">
        <f>IF('KWh (Monthly) ENTRY NLI '!AJ$5=0,0,AI51+'KWh (Monthly) ENTRY NLI '!AJ51)</f>
        <v>0</v>
      </c>
      <c r="AK51" s="73">
        <f>IF('KWh (Monthly) ENTRY NLI '!AK$5=0,0,AJ51+'KWh (Monthly) ENTRY NLI '!AK51)</f>
        <v>0</v>
      </c>
      <c r="AL51" s="73">
        <f>IF('KWh (Monthly) ENTRY NLI '!AL$5=0,0,AK51+'KWh (Monthly) ENTRY NLI '!AL51)</f>
        <v>0</v>
      </c>
      <c r="AM51" s="73">
        <f>IF('KWh (Monthly) ENTRY NLI '!AM$5=0,0,AL51+'KWh (Monthly) ENTRY NLI '!AM51)</f>
        <v>0</v>
      </c>
      <c r="AN51" s="73">
        <f>IF('KWh (Monthly) ENTRY NLI '!AN$5=0,0,AM51+'KWh (Monthly) ENTRY NLI '!AN51)</f>
        <v>0</v>
      </c>
      <c r="AO51" s="137">
        <f>'KWh (Monthly) ENTRY NLI '!AO51</f>
        <v>0</v>
      </c>
      <c r="AP51" s="137">
        <f>AO51+'KWh (Monthly) ENTRY NLI '!AP51</f>
        <v>0</v>
      </c>
      <c r="AQ51" s="137">
        <f>AP51+'KWh (Monthly) ENTRY NLI '!AQ51</f>
        <v>0</v>
      </c>
      <c r="AR51" s="137">
        <f>AQ51+'KWh (Monthly) ENTRY NLI '!AR51</f>
        <v>0</v>
      </c>
      <c r="AS51" s="137">
        <f>AR51+'KWh (Monthly) ENTRY NLI '!AS51</f>
        <v>0</v>
      </c>
      <c r="AT51" s="137">
        <f>AS51+'KWh (Monthly) ENTRY NLI '!AT51</f>
        <v>0</v>
      </c>
      <c r="AU51" s="137">
        <f>AT51+'KWh (Monthly) ENTRY NLI '!AU51</f>
        <v>0</v>
      </c>
      <c r="AV51" s="137">
        <f>AU51+'KWh (Monthly) ENTRY NLI '!AV51</f>
        <v>0</v>
      </c>
      <c r="AW51" s="137">
        <f>AV51+'KWh (Monthly) ENTRY NLI '!AW51</f>
        <v>0</v>
      </c>
      <c r="AX51" s="137">
        <f>AW51+'KWh (Monthly) ENTRY NLI '!AX51</f>
        <v>0</v>
      </c>
      <c r="AY51" s="137">
        <f>AX51+'KWh (Monthly) ENTRY NLI '!AY51</f>
        <v>304461.28745999548</v>
      </c>
      <c r="AZ51" s="137">
        <f>AY51+'KWh (Monthly) ENTRY NLI '!AZ51</f>
        <v>304461.28745999548</v>
      </c>
      <c r="BA51" s="137">
        <f>AZ51+'KWh (Monthly) ENTRY NLI '!BA51</f>
        <v>304461.28745999548</v>
      </c>
      <c r="BB51" s="137">
        <f>BA51+'KWh (Monthly) ENTRY NLI '!BB51</f>
        <v>304461.28745999548</v>
      </c>
      <c r="BC51" s="137">
        <f>BB51+'KWh (Monthly) ENTRY NLI '!BC51</f>
        <v>304461.28745999548</v>
      </c>
      <c r="BD51" s="137">
        <f>BC51+'KWh (Monthly) ENTRY NLI '!BD51</f>
        <v>304461.28745999548</v>
      </c>
      <c r="BE51" s="137">
        <f>BD51+'KWh (Monthly) ENTRY NLI '!BE51</f>
        <v>304461.28745999548</v>
      </c>
      <c r="BF51" s="137">
        <f>BE51+'KWh (Monthly) ENTRY NLI '!BF51</f>
        <v>304461.28745999548</v>
      </c>
      <c r="BG51" s="137">
        <f>BF51+'KWh (Monthly) ENTRY NLI '!BG51</f>
        <v>304461.28745999548</v>
      </c>
      <c r="BH51" s="137">
        <f>BG51+'KWh (Monthly) ENTRY NLI '!BH51</f>
        <v>304461.28745999548</v>
      </c>
      <c r="BI51" s="137">
        <f>BH51+'KWh (Monthly) ENTRY NLI '!BI51</f>
        <v>304461.28745999548</v>
      </c>
      <c r="BJ51" s="137">
        <f>BI51+'KWh (Monthly) ENTRY NLI '!BJ51</f>
        <v>304461.28745999548</v>
      </c>
      <c r="BK51" s="137">
        <f>BJ51+'KWh (Monthly) ENTRY NLI '!BK51</f>
        <v>304461.28745999548</v>
      </c>
      <c r="BL51" s="137">
        <f>BK51+'KWh (Monthly) ENTRY NLI '!BL51</f>
        <v>304461.28745999548</v>
      </c>
      <c r="BM51" s="137">
        <f>BL51+'KWh (Monthly) ENTRY NLI '!BM51</f>
        <v>304461.28745999548</v>
      </c>
      <c r="BN51" s="137">
        <f>BM51+'KWh (Monthly) ENTRY NLI '!BN51</f>
        <v>304461.28745999548</v>
      </c>
      <c r="BO51" s="137">
        <f>BN51+'KWh (Monthly) ENTRY NLI '!BO51</f>
        <v>304461.28745999548</v>
      </c>
      <c r="BP51" s="137">
        <f>BO51+'KWh (Monthly) ENTRY NLI '!BP51</f>
        <v>304461.28745999548</v>
      </c>
      <c r="BQ51" s="137">
        <f>BP51+'KWh (Monthly) ENTRY NLI '!BQ51</f>
        <v>304461.28745999548</v>
      </c>
      <c r="BR51" s="137">
        <f>BQ51+'KWh (Monthly) ENTRY NLI '!BR51</f>
        <v>304461.28745999548</v>
      </c>
      <c r="BS51" s="137">
        <f>BR51+'KWh (Monthly) ENTRY NLI '!BS51</f>
        <v>304461.28745999548</v>
      </c>
      <c r="BT51" s="137">
        <f>BS51+'KWh (Monthly) ENTRY NLI '!BT51</f>
        <v>304461.28745999548</v>
      </c>
      <c r="BU51" s="137">
        <f>BT51+'KWh (Monthly) ENTRY NLI '!BU51</f>
        <v>304461.28745999548</v>
      </c>
      <c r="BV51" s="137">
        <f>BU51+'KWh (Monthly) ENTRY NLI '!BV51</f>
        <v>304461.28745999548</v>
      </c>
      <c r="BW51" s="137">
        <f>BV51+'KWh (Monthly) ENTRY NLI '!BW51</f>
        <v>304461.28745999548</v>
      </c>
      <c r="BX51" s="137">
        <f>BW51+'KWh (Monthly) ENTRY NLI '!BX51</f>
        <v>304461.28745999548</v>
      </c>
      <c r="BY51" s="137">
        <f>BX51+'KWh (Monthly) ENTRY NLI '!BY51</f>
        <v>304461.28745999548</v>
      </c>
      <c r="BZ51" s="137">
        <f>BY51+'KWh (Monthly) ENTRY NLI '!BZ51</f>
        <v>304461.28745999548</v>
      </c>
      <c r="CA51" s="137">
        <f>BZ51+'KWh (Monthly) ENTRY NLI '!CA51</f>
        <v>304461.28745999548</v>
      </c>
      <c r="CB51" s="137">
        <f>CA51+'KWh (Monthly) ENTRY NLI '!CB51</f>
        <v>304461.28745999548</v>
      </c>
      <c r="CC51" s="137">
        <f>CB51+'KWh (Monthly) ENTRY NLI '!CC51</f>
        <v>304461.28745999548</v>
      </c>
      <c r="CD51" s="137">
        <f>CC51+'KWh (Monthly) ENTRY NLI '!CD51</f>
        <v>304461.28745999548</v>
      </c>
      <c r="CE51" s="137">
        <f>CD51+'KWh (Monthly) ENTRY NLI '!CE51</f>
        <v>304461.28745999548</v>
      </c>
      <c r="CF51" s="137">
        <f>CE51+'KWh (Monthly) ENTRY NLI '!CF51</f>
        <v>304461.28745999548</v>
      </c>
      <c r="CG51" s="137">
        <f>CF51+'KWh (Monthly) ENTRY NLI '!CG51</f>
        <v>304461.28745999548</v>
      </c>
      <c r="CH51" s="137">
        <f>CG51+'KWh (Monthly) ENTRY NLI '!CH51</f>
        <v>304461.28745999548</v>
      </c>
      <c r="CI51" s="137">
        <f>CH51+'KWh (Monthly) ENTRY NLI '!CI51</f>
        <v>304461.28745999548</v>
      </c>
      <c r="CJ51" s="137">
        <f>CI51+'KWh (Monthly) ENTRY NLI '!CJ51</f>
        <v>304461.28745999548</v>
      </c>
    </row>
    <row r="52" spans="1:88" x14ac:dyDescent="0.35">
      <c r="A52" s="298"/>
      <c r="B52" s="47" t="s">
        <v>10</v>
      </c>
      <c r="C52" s="73">
        <f>IF('KWh (Monthly) ENTRY NLI '!C$5=0,0,'KWh (Monthly) ENTRY NLI '!C52)</f>
        <v>0</v>
      </c>
      <c r="D52" s="73">
        <f>IF('KWh (Monthly) ENTRY NLI '!D$5=0,0,C52+'KWh (Monthly) ENTRY NLI '!D52)</f>
        <v>0</v>
      </c>
      <c r="E52" s="73">
        <f>IF('KWh (Monthly) ENTRY NLI '!E$5=0,0,D52+'KWh (Monthly) ENTRY NLI '!E52)</f>
        <v>0</v>
      </c>
      <c r="F52" s="73">
        <f>IF('KWh (Monthly) ENTRY NLI '!F$5=0,0,E52+'KWh (Monthly) ENTRY NLI '!F52)</f>
        <v>0</v>
      </c>
      <c r="G52" s="73">
        <f>IF('KWh (Monthly) ENTRY NLI '!G$5=0,0,F52+'KWh (Monthly) ENTRY NLI '!G52)</f>
        <v>0</v>
      </c>
      <c r="H52" s="73">
        <f>IF('KWh (Monthly) ENTRY NLI '!H$5=0,0,G52+'KWh (Monthly) ENTRY NLI '!H52)</f>
        <v>0</v>
      </c>
      <c r="I52" s="73">
        <f>IF('KWh (Monthly) ENTRY NLI '!I$5=0,0,H52+'KWh (Monthly) ENTRY NLI '!I52)</f>
        <v>0</v>
      </c>
      <c r="J52" s="73">
        <f>IF('KWh (Monthly) ENTRY NLI '!J$5=0,0,I52+'KWh (Monthly) ENTRY NLI '!J52)</f>
        <v>0</v>
      </c>
      <c r="K52" s="73">
        <f>IF('KWh (Monthly) ENTRY NLI '!K$5=0,0,J52+'KWh (Monthly) ENTRY NLI '!K52)</f>
        <v>0</v>
      </c>
      <c r="L52" s="73">
        <f>IF('KWh (Monthly) ENTRY NLI '!L$5=0,0,K52+'KWh (Monthly) ENTRY NLI '!L52)</f>
        <v>0</v>
      </c>
      <c r="M52" s="73">
        <f>IF('KWh (Monthly) ENTRY NLI '!M$5=0,0,L52+'KWh (Monthly) ENTRY NLI '!M52)</f>
        <v>0</v>
      </c>
      <c r="N52" s="73">
        <f>IF('KWh (Monthly) ENTRY NLI '!N$5=0,0,M52+'KWh (Monthly) ENTRY NLI '!N52)</f>
        <v>0</v>
      </c>
      <c r="O52" s="73">
        <f>IF('KWh (Monthly) ENTRY NLI '!O$5=0,0,N52+'KWh (Monthly) ENTRY NLI '!O52)</f>
        <v>0</v>
      </c>
      <c r="P52" s="73">
        <f>IF('KWh (Monthly) ENTRY NLI '!P$5=0,0,O52+'KWh (Monthly) ENTRY NLI '!P52)</f>
        <v>0</v>
      </c>
      <c r="Q52" s="73">
        <f>IF('KWh (Monthly) ENTRY NLI '!Q$5=0,0,P52+'KWh (Monthly) ENTRY NLI '!Q52)</f>
        <v>0</v>
      </c>
      <c r="R52" s="73">
        <f>IF('KWh (Monthly) ENTRY NLI '!R$5=0,0,Q52+'KWh (Monthly) ENTRY NLI '!R52)</f>
        <v>0</v>
      </c>
      <c r="S52" s="73">
        <f>IF('KWh (Monthly) ENTRY NLI '!S$5=0,0,R52+'KWh (Monthly) ENTRY NLI '!S52)</f>
        <v>0</v>
      </c>
      <c r="T52" s="73">
        <f>IF('KWh (Monthly) ENTRY NLI '!T$5=0,0,S52+'KWh (Monthly) ENTRY NLI '!T52)</f>
        <v>0</v>
      </c>
      <c r="U52" s="73">
        <f>IF('KWh (Monthly) ENTRY NLI '!U$5=0,0,T52+'KWh (Monthly) ENTRY NLI '!U52)</f>
        <v>0</v>
      </c>
      <c r="V52" s="73">
        <f>IF('KWh (Monthly) ENTRY NLI '!V$5=0,0,U52+'KWh (Monthly) ENTRY NLI '!V52)</f>
        <v>0</v>
      </c>
      <c r="W52" s="73">
        <f>IF('KWh (Monthly) ENTRY NLI '!W$5=0,0,V52+'KWh (Monthly) ENTRY NLI '!W52)</f>
        <v>0</v>
      </c>
      <c r="X52" s="73">
        <f>IF('KWh (Monthly) ENTRY NLI '!X$5=0,0,W52+'KWh (Monthly) ENTRY NLI '!X52)</f>
        <v>0</v>
      </c>
      <c r="Y52" s="73">
        <f>IF('KWh (Monthly) ENTRY NLI '!Y$5=0,0,X52+'KWh (Monthly) ENTRY NLI '!Y52)</f>
        <v>0</v>
      </c>
      <c r="Z52" s="73">
        <f>IF('KWh (Monthly) ENTRY NLI '!Z$5=0,0,Y52+'KWh (Monthly) ENTRY NLI '!Z52)</f>
        <v>0</v>
      </c>
      <c r="AA52" s="73">
        <f>IF('KWh (Monthly) ENTRY NLI '!AA$5=0,0,Z52+'KWh (Monthly) ENTRY NLI '!AA52)</f>
        <v>0</v>
      </c>
      <c r="AB52" s="73">
        <f>IF('KWh (Monthly) ENTRY NLI '!AB$5=0,0,AA52+'KWh (Monthly) ENTRY NLI '!AB52)</f>
        <v>0</v>
      </c>
      <c r="AC52" s="73">
        <f>IF('KWh (Monthly) ENTRY NLI '!AC$5=0,0,AB52+'KWh (Monthly) ENTRY NLI '!AC52)</f>
        <v>0</v>
      </c>
      <c r="AD52" s="73">
        <f>IF('KWh (Monthly) ENTRY NLI '!AD$5=0,0,AC52+'KWh (Monthly) ENTRY NLI '!AD52)</f>
        <v>0</v>
      </c>
      <c r="AE52" s="73">
        <f>IF('KWh (Monthly) ENTRY NLI '!AE$5=0,0,AD52+'KWh (Monthly) ENTRY NLI '!AE52)</f>
        <v>0</v>
      </c>
      <c r="AF52" s="73">
        <f>IF('KWh (Monthly) ENTRY NLI '!AF$5=0,0,AE52+'KWh (Monthly) ENTRY NLI '!AF52)</f>
        <v>0</v>
      </c>
      <c r="AG52" s="73">
        <f>IF('KWh (Monthly) ENTRY NLI '!AG$5=0,0,AF52+'KWh (Monthly) ENTRY NLI '!AG52)</f>
        <v>0</v>
      </c>
      <c r="AH52" s="73">
        <f>IF('KWh (Monthly) ENTRY NLI '!AH$5=0,0,AG52+'KWh (Monthly) ENTRY NLI '!AH52)</f>
        <v>0</v>
      </c>
      <c r="AI52" s="73">
        <f>IF('KWh (Monthly) ENTRY NLI '!AI$5=0,0,AH52+'KWh (Monthly) ENTRY NLI '!AI52)</f>
        <v>0</v>
      </c>
      <c r="AJ52" s="73">
        <f>IF('KWh (Monthly) ENTRY NLI '!AJ$5=0,0,AI52+'KWh (Monthly) ENTRY NLI '!AJ52)</f>
        <v>0</v>
      </c>
      <c r="AK52" s="73">
        <f>IF('KWh (Monthly) ENTRY NLI '!AK$5=0,0,AJ52+'KWh (Monthly) ENTRY NLI '!AK52)</f>
        <v>0</v>
      </c>
      <c r="AL52" s="73">
        <f>IF('KWh (Monthly) ENTRY NLI '!AL$5=0,0,AK52+'KWh (Monthly) ENTRY NLI '!AL52)</f>
        <v>0</v>
      </c>
      <c r="AM52" s="73">
        <f>IF('KWh (Monthly) ENTRY NLI '!AM$5=0,0,AL52+'KWh (Monthly) ENTRY NLI '!AM52)</f>
        <v>0</v>
      </c>
      <c r="AN52" s="73">
        <f>IF('KWh (Monthly) ENTRY NLI '!AN$5=0,0,AM52+'KWh (Monthly) ENTRY NLI '!AN52)</f>
        <v>0</v>
      </c>
      <c r="AO52" s="137">
        <f>'KWh (Monthly) ENTRY NLI '!AO52</f>
        <v>0</v>
      </c>
      <c r="AP52" s="137">
        <f>AO52+'KWh (Monthly) ENTRY NLI '!AP52</f>
        <v>0</v>
      </c>
      <c r="AQ52" s="137">
        <f>AP52+'KWh (Monthly) ENTRY NLI '!AQ52</f>
        <v>0</v>
      </c>
      <c r="AR52" s="137">
        <f>AQ52+'KWh (Monthly) ENTRY NLI '!AR52</f>
        <v>0</v>
      </c>
      <c r="AS52" s="137">
        <f>AR52+'KWh (Monthly) ENTRY NLI '!AS52</f>
        <v>0</v>
      </c>
      <c r="AT52" s="137">
        <f>AS52+'KWh (Monthly) ENTRY NLI '!AT52</f>
        <v>0</v>
      </c>
      <c r="AU52" s="137">
        <f>AT52+'KWh (Monthly) ENTRY NLI '!AU52</f>
        <v>0</v>
      </c>
      <c r="AV52" s="137">
        <f>AU52+'KWh (Monthly) ENTRY NLI '!AV52</f>
        <v>0</v>
      </c>
      <c r="AW52" s="137">
        <f>AV52+'KWh (Monthly) ENTRY NLI '!AW52</f>
        <v>0</v>
      </c>
      <c r="AX52" s="137">
        <f>AW52+'KWh (Monthly) ENTRY NLI '!AX52</f>
        <v>0</v>
      </c>
      <c r="AY52" s="137">
        <f>AX52+'KWh (Monthly) ENTRY NLI '!AY52</f>
        <v>0</v>
      </c>
      <c r="AZ52" s="137">
        <f>AY52+'KWh (Monthly) ENTRY NLI '!AZ52</f>
        <v>0</v>
      </c>
      <c r="BA52" s="137">
        <f>AZ52+'KWh (Monthly) ENTRY NLI '!BA52</f>
        <v>0</v>
      </c>
      <c r="BB52" s="137">
        <f>BA52+'KWh (Monthly) ENTRY NLI '!BB52</f>
        <v>0</v>
      </c>
      <c r="BC52" s="137">
        <f>BB52+'KWh (Monthly) ENTRY NLI '!BC52</f>
        <v>0</v>
      </c>
      <c r="BD52" s="137">
        <f>BC52+'KWh (Monthly) ENTRY NLI '!BD52</f>
        <v>0</v>
      </c>
      <c r="BE52" s="137">
        <f>BD52+'KWh (Monthly) ENTRY NLI '!BE52</f>
        <v>0</v>
      </c>
      <c r="BF52" s="137">
        <f>BE52+'KWh (Monthly) ENTRY NLI '!BF52</f>
        <v>0</v>
      </c>
      <c r="BG52" s="137">
        <f>BF52+'KWh (Monthly) ENTRY NLI '!BG52</f>
        <v>0</v>
      </c>
      <c r="BH52" s="137">
        <f>BG52+'KWh (Monthly) ENTRY NLI '!BH52</f>
        <v>0</v>
      </c>
      <c r="BI52" s="137">
        <f>BH52+'KWh (Monthly) ENTRY NLI '!BI52</f>
        <v>0</v>
      </c>
      <c r="BJ52" s="137">
        <f>BI52+'KWh (Monthly) ENTRY NLI '!BJ52</f>
        <v>0</v>
      </c>
      <c r="BK52" s="137">
        <f>BJ52+'KWh (Monthly) ENTRY NLI '!BK52</f>
        <v>0</v>
      </c>
      <c r="BL52" s="137">
        <f>BK52+'KWh (Monthly) ENTRY NLI '!BL52</f>
        <v>0</v>
      </c>
      <c r="BM52" s="137">
        <f>BL52+'KWh (Monthly) ENTRY NLI '!BM52</f>
        <v>0</v>
      </c>
      <c r="BN52" s="137">
        <f>BM52+'KWh (Monthly) ENTRY NLI '!BN52</f>
        <v>0</v>
      </c>
      <c r="BO52" s="137">
        <f>BN52+'KWh (Monthly) ENTRY NLI '!BO52</f>
        <v>0</v>
      </c>
      <c r="BP52" s="137">
        <f>BO52+'KWh (Monthly) ENTRY NLI '!BP52</f>
        <v>0</v>
      </c>
      <c r="BQ52" s="137">
        <f>BP52+'KWh (Monthly) ENTRY NLI '!BQ52</f>
        <v>0</v>
      </c>
      <c r="BR52" s="137">
        <f>BQ52+'KWh (Monthly) ENTRY NLI '!BR52</f>
        <v>0</v>
      </c>
      <c r="BS52" s="137">
        <f>BR52+'KWh (Monthly) ENTRY NLI '!BS52</f>
        <v>0</v>
      </c>
      <c r="BT52" s="137">
        <f>BS52+'KWh (Monthly) ENTRY NLI '!BT52</f>
        <v>0</v>
      </c>
      <c r="BU52" s="137">
        <f>BT52+'KWh (Monthly) ENTRY NLI '!BU52</f>
        <v>0</v>
      </c>
      <c r="BV52" s="137">
        <f>BU52+'KWh (Monthly) ENTRY NLI '!BV52</f>
        <v>0</v>
      </c>
      <c r="BW52" s="137">
        <f>BV52+'KWh (Monthly) ENTRY NLI '!BW52</f>
        <v>0</v>
      </c>
      <c r="BX52" s="137">
        <f>BW52+'KWh (Monthly) ENTRY NLI '!BX52</f>
        <v>0</v>
      </c>
      <c r="BY52" s="137">
        <f>BX52+'KWh (Monthly) ENTRY NLI '!BY52</f>
        <v>0</v>
      </c>
      <c r="BZ52" s="137">
        <f>BY52+'KWh (Monthly) ENTRY NLI '!BZ52</f>
        <v>0</v>
      </c>
      <c r="CA52" s="137">
        <f>BZ52+'KWh (Monthly) ENTRY NLI '!CA52</f>
        <v>0</v>
      </c>
      <c r="CB52" s="137">
        <f>CA52+'KWh (Monthly) ENTRY NLI '!CB52</f>
        <v>0</v>
      </c>
      <c r="CC52" s="137">
        <f>CB52+'KWh (Monthly) ENTRY NLI '!CC52</f>
        <v>0</v>
      </c>
      <c r="CD52" s="137">
        <f>CC52+'KWh (Monthly) ENTRY NLI '!CD52</f>
        <v>0</v>
      </c>
      <c r="CE52" s="137">
        <f>CD52+'KWh (Monthly) ENTRY NLI '!CE52</f>
        <v>0</v>
      </c>
      <c r="CF52" s="137">
        <f>CE52+'KWh (Monthly) ENTRY NLI '!CF52</f>
        <v>0</v>
      </c>
      <c r="CG52" s="137">
        <f>CF52+'KWh (Monthly) ENTRY NLI '!CG52</f>
        <v>0</v>
      </c>
      <c r="CH52" s="137">
        <f>CG52+'KWh (Monthly) ENTRY NLI '!CH52</f>
        <v>0</v>
      </c>
      <c r="CI52" s="137">
        <f>CH52+'KWh (Monthly) ENTRY NLI '!CI52</f>
        <v>0</v>
      </c>
      <c r="CJ52" s="137">
        <f>CI52+'KWh (Monthly) ENTRY NLI '!CJ52</f>
        <v>0</v>
      </c>
    </row>
    <row r="53" spans="1:88" x14ac:dyDescent="0.35">
      <c r="A53" s="298"/>
      <c r="B53" s="47" t="s">
        <v>1</v>
      </c>
      <c r="C53" s="73">
        <f>IF('KWh (Monthly) ENTRY NLI '!C$5=0,0,'KWh (Monthly) ENTRY NLI '!C53)</f>
        <v>0</v>
      </c>
      <c r="D53" s="73">
        <f>IF('KWh (Monthly) ENTRY NLI '!D$5=0,0,C53+'KWh (Monthly) ENTRY NLI '!D53)</f>
        <v>0</v>
      </c>
      <c r="E53" s="73">
        <f>IF('KWh (Monthly) ENTRY NLI '!E$5=0,0,D53+'KWh (Monthly) ENTRY NLI '!E53)</f>
        <v>0</v>
      </c>
      <c r="F53" s="73">
        <f>IF('KWh (Monthly) ENTRY NLI '!F$5=0,0,E53+'KWh (Monthly) ENTRY NLI '!F53)</f>
        <v>0</v>
      </c>
      <c r="G53" s="73">
        <f>IF('KWh (Monthly) ENTRY NLI '!G$5=0,0,F53+'KWh (Monthly) ENTRY NLI '!G53)</f>
        <v>0</v>
      </c>
      <c r="H53" s="73">
        <f>IF('KWh (Monthly) ENTRY NLI '!H$5=0,0,G53+'KWh (Monthly) ENTRY NLI '!H53)</f>
        <v>0</v>
      </c>
      <c r="I53" s="73">
        <f>IF('KWh (Monthly) ENTRY NLI '!I$5=0,0,H53+'KWh (Monthly) ENTRY NLI '!I53)</f>
        <v>0</v>
      </c>
      <c r="J53" s="73">
        <f>IF('KWh (Monthly) ENTRY NLI '!J$5=0,0,I53+'KWh (Monthly) ENTRY NLI '!J53)</f>
        <v>0</v>
      </c>
      <c r="K53" s="73">
        <f>IF('KWh (Monthly) ENTRY NLI '!K$5=0,0,J53+'KWh (Monthly) ENTRY NLI '!K53)</f>
        <v>0</v>
      </c>
      <c r="L53" s="73">
        <f>IF('KWh (Monthly) ENTRY NLI '!L$5=0,0,K53+'KWh (Monthly) ENTRY NLI '!L53)</f>
        <v>0</v>
      </c>
      <c r="M53" s="73">
        <f>IF('KWh (Monthly) ENTRY NLI '!M$5=0,0,L53+'KWh (Monthly) ENTRY NLI '!M53)</f>
        <v>0</v>
      </c>
      <c r="N53" s="73">
        <f>IF('KWh (Monthly) ENTRY NLI '!N$5=0,0,M53+'KWh (Monthly) ENTRY NLI '!N53)</f>
        <v>0</v>
      </c>
      <c r="O53" s="73">
        <f>IF('KWh (Monthly) ENTRY NLI '!O$5=0,0,N53+'KWh (Monthly) ENTRY NLI '!O53)</f>
        <v>0</v>
      </c>
      <c r="P53" s="73">
        <f>IF('KWh (Monthly) ENTRY NLI '!P$5=0,0,O53+'KWh (Monthly) ENTRY NLI '!P53)</f>
        <v>0</v>
      </c>
      <c r="Q53" s="73">
        <f>IF('KWh (Monthly) ENTRY NLI '!Q$5=0,0,P53+'KWh (Monthly) ENTRY NLI '!Q53)</f>
        <v>0</v>
      </c>
      <c r="R53" s="73">
        <f>IF('KWh (Monthly) ENTRY NLI '!R$5=0,0,Q53+'KWh (Monthly) ENTRY NLI '!R53)</f>
        <v>0</v>
      </c>
      <c r="S53" s="73">
        <f>IF('KWh (Monthly) ENTRY NLI '!S$5=0,0,R53+'KWh (Monthly) ENTRY NLI '!S53)</f>
        <v>0</v>
      </c>
      <c r="T53" s="73">
        <f>IF('KWh (Monthly) ENTRY NLI '!T$5=0,0,S53+'KWh (Monthly) ENTRY NLI '!T53)</f>
        <v>0</v>
      </c>
      <c r="U53" s="73">
        <f>IF('KWh (Monthly) ENTRY NLI '!U$5=0,0,T53+'KWh (Monthly) ENTRY NLI '!U53)</f>
        <v>0</v>
      </c>
      <c r="V53" s="73">
        <f>IF('KWh (Monthly) ENTRY NLI '!V$5=0,0,U53+'KWh (Monthly) ENTRY NLI '!V53)</f>
        <v>0</v>
      </c>
      <c r="W53" s="73">
        <f>IF('KWh (Monthly) ENTRY NLI '!W$5=0,0,V53+'KWh (Monthly) ENTRY NLI '!W53)</f>
        <v>0</v>
      </c>
      <c r="X53" s="73">
        <f>IF('KWh (Monthly) ENTRY NLI '!X$5=0,0,W53+'KWh (Monthly) ENTRY NLI '!X53)</f>
        <v>0</v>
      </c>
      <c r="Y53" s="73">
        <f>IF('KWh (Monthly) ENTRY NLI '!Y$5=0,0,X53+'KWh (Monthly) ENTRY NLI '!Y53)</f>
        <v>0</v>
      </c>
      <c r="Z53" s="73">
        <f>IF('KWh (Monthly) ENTRY NLI '!Z$5=0,0,Y53+'KWh (Monthly) ENTRY NLI '!Z53)</f>
        <v>0</v>
      </c>
      <c r="AA53" s="73">
        <f>IF('KWh (Monthly) ENTRY NLI '!AA$5=0,0,Z53+'KWh (Monthly) ENTRY NLI '!AA53)</f>
        <v>0</v>
      </c>
      <c r="AB53" s="73">
        <f>IF('KWh (Monthly) ENTRY NLI '!AB$5=0,0,AA53+'KWh (Monthly) ENTRY NLI '!AB53)</f>
        <v>0</v>
      </c>
      <c r="AC53" s="73">
        <f>IF('KWh (Monthly) ENTRY NLI '!AC$5=0,0,AB53+'KWh (Monthly) ENTRY NLI '!AC53)</f>
        <v>0</v>
      </c>
      <c r="AD53" s="73">
        <f>IF('KWh (Monthly) ENTRY NLI '!AD$5=0,0,AC53+'KWh (Monthly) ENTRY NLI '!AD53)</f>
        <v>0</v>
      </c>
      <c r="AE53" s="73">
        <f>IF('KWh (Monthly) ENTRY NLI '!AE$5=0,0,AD53+'KWh (Monthly) ENTRY NLI '!AE53)</f>
        <v>0</v>
      </c>
      <c r="AF53" s="73">
        <f>IF('KWh (Monthly) ENTRY NLI '!AF$5=0,0,AE53+'KWh (Monthly) ENTRY NLI '!AF53)</f>
        <v>0</v>
      </c>
      <c r="AG53" s="73">
        <f>IF('KWh (Monthly) ENTRY NLI '!AG$5=0,0,AF53+'KWh (Monthly) ENTRY NLI '!AG53)</f>
        <v>0</v>
      </c>
      <c r="AH53" s="73">
        <f>IF('KWh (Monthly) ENTRY NLI '!AH$5=0,0,AG53+'KWh (Monthly) ENTRY NLI '!AH53)</f>
        <v>0</v>
      </c>
      <c r="AI53" s="73">
        <f>IF('KWh (Monthly) ENTRY NLI '!AI$5=0,0,AH53+'KWh (Monthly) ENTRY NLI '!AI53)</f>
        <v>0</v>
      </c>
      <c r="AJ53" s="73">
        <f>IF('KWh (Monthly) ENTRY NLI '!AJ$5=0,0,AI53+'KWh (Monthly) ENTRY NLI '!AJ53)</f>
        <v>0</v>
      </c>
      <c r="AK53" s="73">
        <f>IF('KWh (Monthly) ENTRY NLI '!AK$5=0,0,AJ53+'KWh (Monthly) ENTRY NLI '!AK53)</f>
        <v>0</v>
      </c>
      <c r="AL53" s="73">
        <f>IF('KWh (Monthly) ENTRY NLI '!AL$5=0,0,AK53+'KWh (Monthly) ENTRY NLI '!AL53)</f>
        <v>0</v>
      </c>
      <c r="AM53" s="73">
        <f>IF('KWh (Monthly) ENTRY NLI '!AM$5=0,0,AL53+'KWh (Monthly) ENTRY NLI '!AM53)</f>
        <v>0</v>
      </c>
      <c r="AN53" s="73">
        <f>IF('KWh (Monthly) ENTRY NLI '!AN$5=0,0,AM53+'KWh (Monthly) ENTRY NLI '!AN53)</f>
        <v>0</v>
      </c>
      <c r="AO53" s="137">
        <f>'KWh (Monthly) ENTRY NLI '!AO53</f>
        <v>0</v>
      </c>
      <c r="AP53" s="137">
        <f>AO53+'KWh (Monthly) ENTRY NLI '!AP53</f>
        <v>132710.99190264757</v>
      </c>
      <c r="AQ53" s="137">
        <f>AP53+'KWh (Monthly) ENTRY NLI '!AQ53</f>
        <v>603753.85483737139</v>
      </c>
      <c r="AR53" s="137">
        <f>AQ53+'KWh (Monthly) ENTRY NLI '!AR53</f>
        <v>695014.93868269026</v>
      </c>
      <c r="AS53" s="137">
        <f>AR53+'KWh (Monthly) ENTRY NLI '!AS53</f>
        <v>797666.95032448752</v>
      </c>
      <c r="AT53" s="137">
        <f>AS53+'KWh (Monthly) ENTRY NLI '!AT53</f>
        <v>797666.95032448752</v>
      </c>
      <c r="AU53" s="137">
        <f>AT53+'KWh (Monthly) ENTRY NLI '!AU53</f>
        <v>797666.95032448752</v>
      </c>
      <c r="AV53" s="137">
        <f>AU53+'KWh (Monthly) ENTRY NLI '!AV53</f>
        <v>1020121.2257845791</v>
      </c>
      <c r="AW53" s="137">
        <f>AV53+'KWh (Monthly) ENTRY NLI '!AW53</f>
        <v>1251665.2456048154</v>
      </c>
      <c r="AX53" s="137">
        <f>AW53+'KWh (Monthly) ENTRY NLI '!AX53</f>
        <v>1251665.2456048154</v>
      </c>
      <c r="AY53" s="137">
        <f>AX53+'KWh (Monthly) ENTRY NLI '!AY53</f>
        <v>1251665.2456048154</v>
      </c>
      <c r="AZ53" s="137">
        <f>AY53+'KWh (Monthly) ENTRY NLI '!AZ53</f>
        <v>1251665.2456048154</v>
      </c>
      <c r="BA53" s="137">
        <f>AZ53+'KWh (Monthly) ENTRY NLI '!BA53</f>
        <v>1251665.2456048154</v>
      </c>
      <c r="BB53" s="137">
        <f>BA53+'KWh (Monthly) ENTRY NLI '!BB53</f>
        <v>1251665.2456048154</v>
      </c>
      <c r="BC53" s="137">
        <f>BB53+'KWh (Monthly) ENTRY NLI '!BC53</f>
        <v>1251665.2456048154</v>
      </c>
      <c r="BD53" s="137">
        <f>BC53+'KWh (Monthly) ENTRY NLI '!BD53</f>
        <v>1251665.2456048154</v>
      </c>
      <c r="BE53" s="137">
        <f>BD53+'KWh (Monthly) ENTRY NLI '!BE53</f>
        <v>1251665.2456048154</v>
      </c>
      <c r="BF53" s="137">
        <f>BE53+'KWh (Monthly) ENTRY NLI '!BF53</f>
        <v>1697296.3743624529</v>
      </c>
      <c r="BG53" s="137">
        <f>BF53+'KWh (Monthly) ENTRY NLI '!BG53</f>
        <v>1697296.3743624529</v>
      </c>
      <c r="BH53" s="137">
        <f>BG53+'KWh (Monthly) ENTRY NLI '!BH53</f>
        <v>1699889.0754434122</v>
      </c>
      <c r="BI53" s="137">
        <f>BH53+'KWh (Monthly) ENTRY NLI '!BI53</f>
        <v>1699889.0754434122</v>
      </c>
      <c r="BJ53" s="137">
        <f>BI53+'KWh (Monthly) ENTRY NLI '!BJ53</f>
        <v>1699889.0754434122</v>
      </c>
      <c r="BK53" s="137">
        <f>BJ53+'KWh (Monthly) ENTRY NLI '!BK53</f>
        <v>1699889.0754434122</v>
      </c>
      <c r="BL53" s="137">
        <f>BK53+'KWh (Monthly) ENTRY NLI '!BL53</f>
        <v>1699889.0754434122</v>
      </c>
      <c r="BM53" s="137">
        <f>BL53+'KWh (Monthly) ENTRY NLI '!BM53</f>
        <v>1699889.0754434122</v>
      </c>
      <c r="BN53" s="137">
        <f>BM53+'KWh (Monthly) ENTRY NLI '!BN53</f>
        <v>1699889.0754434122</v>
      </c>
      <c r="BO53" s="137">
        <f>BN53+'KWh (Monthly) ENTRY NLI '!BO53</f>
        <v>1699889.0754434122</v>
      </c>
      <c r="BP53" s="137">
        <f>BO53+'KWh (Monthly) ENTRY NLI '!BP53</f>
        <v>1699889.0754434122</v>
      </c>
      <c r="BQ53" s="137">
        <f>BP53+'KWh (Monthly) ENTRY NLI '!BQ53</f>
        <v>1699889.0754434122</v>
      </c>
      <c r="BR53" s="137">
        <f>BQ53+'KWh (Monthly) ENTRY NLI '!BR53</f>
        <v>1699889.0754434122</v>
      </c>
      <c r="BS53" s="137">
        <f>BR53+'KWh (Monthly) ENTRY NLI '!BS53</f>
        <v>1699889.0754434122</v>
      </c>
      <c r="BT53" s="137">
        <f>BS53+'KWh (Monthly) ENTRY NLI '!BT53</f>
        <v>1699889.0754434122</v>
      </c>
      <c r="BU53" s="137">
        <f>BT53+'KWh (Monthly) ENTRY NLI '!BU53</f>
        <v>1699889.0754434122</v>
      </c>
      <c r="BV53" s="137">
        <f>BU53+'KWh (Monthly) ENTRY NLI '!BV53</f>
        <v>1699889.0754434122</v>
      </c>
      <c r="BW53" s="137">
        <f>BV53+'KWh (Monthly) ENTRY NLI '!BW53</f>
        <v>1699889.0754434122</v>
      </c>
      <c r="BX53" s="137">
        <f>BW53+'KWh (Monthly) ENTRY NLI '!BX53</f>
        <v>1699889.0754434122</v>
      </c>
      <c r="BY53" s="137">
        <f>BX53+'KWh (Monthly) ENTRY NLI '!BY53</f>
        <v>1699889.0754434122</v>
      </c>
      <c r="BZ53" s="137">
        <f>BY53+'KWh (Monthly) ENTRY NLI '!BZ53</f>
        <v>1699889.0754434122</v>
      </c>
      <c r="CA53" s="137">
        <f>BZ53+'KWh (Monthly) ENTRY NLI '!CA53</f>
        <v>1699889.0754434122</v>
      </c>
      <c r="CB53" s="137">
        <f>CA53+'KWh (Monthly) ENTRY NLI '!CB53</f>
        <v>1699889.0754434122</v>
      </c>
      <c r="CC53" s="137">
        <f>CB53+'KWh (Monthly) ENTRY NLI '!CC53</f>
        <v>1699889.0754434122</v>
      </c>
      <c r="CD53" s="137">
        <f>CC53+'KWh (Monthly) ENTRY NLI '!CD53</f>
        <v>1699889.0754434122</v>
      </c>
      <c r="CE53" s="137">
        <f>CD53+'KWh (Monthly) ENTRY NLI '!CE53</f>
        <v>1699889.0754434122</v>
      </c>
      <c r="CF53" s="137">
        <f>CE53+'KWh (Monthly) ENTRY NLI '!CF53</f>
        <v>1699889.0754434122</v>
      </c>
      <c r="CG53" s="137">
        <f>CF53+'KWh (Monthly) ENTRY NLI '!CG53</f>
        <v>1699889.0754434122</v>
      </c>
      <c r="CH53" s="137">
        <f>CG53+'KWh (Monthly) ENTRY NLI '!CH53</f>
        <v>1699889.0754434122</v>
      </c>
      <c r="CI53" s="137">
        <f>CH53+'KWh (Monthly) ENTRY NLI '!CI53</f>
        <v>1699889.0754434122</v>
      </c>
      <c r="CJ53" s="137">
        <f>CI53+'KWh (Monthly) ENTRY NLI '!CJ53</f>
        <v>1699889.0754434122</v>
      </c>
    </row>
    <row r="54" spans="1:88" x14ac:dyDescent="0.35">
      <c r="A54" s="298"/>
      <c r="B54" s="47" t="s">
        <v>11</v>
      </c>
      <c r="C54" s="73">
        <f>IF('KWh (Monthly) ENTRY NLI '!C$5=0,0,'KWh (Monthly) ENTRY NLI '!C54)</f>
        <v>0</v>
      </c>
      <c r="D54" s="73">
        <f>IF('KWh (Monthly) ENTRY NLI '!D$5=0,0,C54+'KWh (Monthly) ENTRY NLI '!D54)</f>
        <v>0</v>
      </c>
      <c r="E54" s="73">
        <f>IF('KWh (Monthly) ENTRY NLI '!E$5=0,0,D54+'KWh (Monthly) ENTRY NLI '!E54)</f>
        <v>0</v>
      </c>
      <c r="F54" s="73">
        <f>IF('KWh (Monthly) ENTRY NLI '!F$5=0,0,E54+'KWh (Monthly) ENTRY NLI '!F54)</f>
        <v>0</v>
      </c>
      <c r="G54" s="73">
        <f>IF('KWh (Monthly) ENTRY NLI '!G$5=0,0,F54+'KWh (Monthly) ENTRY NLI '!G54)</f>
        <v>0</v>
      </c>
      <c r="H54" s="73">
        <f>IF('KWh (Monthly) ENTRY NLI '!H$5=0,0,G54+'KWh (Monthly) ENTRY NLI '!H54)</f>
        <v>0</v>
      </c>
      <c r="I54" s="73">
        <f>IF('KWh (Monthly) ENTRY NLI '!I$5=0,0,H54+'KWh (Monthly) ENTRY NLI '!I54)</f>
        <v>0</v>
      </c>
      <c r="J54" s="73">
        <f>IF('KWh (Monthly) ENTRY NLI '!J$5=0,0,I54+'KWh (Monthly) ENTRY NLI '!J54)</f>
        <v>0</v>
      </c>
      <c r="K54" s="73">
        <f>IF('KWh (Monthly) ENTRY NLI '!K$5=0,0,J54+'KWh (Monthly) ENTRY NLI '!K54)</f>
        <v>0</v>
      </c>
      <c r="L54" s="73">
        <f>IF('KWh (Monthly) ENTRY NLI '!L$5=0,0,K54+'KWh (Monthly) ENTRY NLI '!L54)</f>
        <v>0</v>
      </c>
      <c r="M54" s="73">
        <f>IF('KWh (Monthly) ENTRY NLI '!M$5=0,0,L54+'KWh (Monthly) ENTRY NLI '!M54)</f>
        <v>0</v>
      </c>
      <c r="N54" s="73">
        <f>IF('KWh (Monthly) ENTRY NLI '!N$5=0,0,M54+'KWh (Monthly) ENTRY NLI '!N54)</f>
        <v>0</v>
      </c>
      <c r="O54" s="73">
        <f>IF('KWh (Monthly) ENTRY NLI '!O$5=0,0,N54+'KWh (Monthly) ENTRY NLI '!O54)</f>
        <v>0</v>
      </c>
      <c r="P54" s="73">
        <f>IF('KWh (Monthly) ENTRY NLI '!P$5=0,0,O54+'KWh (Monthly) ENTRY NLI '!P54)</f>
        <v>0</v>
      </c>
      <c r="Q54" s="73">
        <f>IF('KWh (Monthly) ENTRY NLI '!Q$5=0,0,P54+'KWh (Monthly) ENTRY NLI '!Q54)</f>
        <v>0</v>
      </c>
      <c r="R54" s="73">
        <f>IF('KWh (Monthly) ENTRY NLI '!R$5=0,0,Q54+'KWh (Monthly) ENTRY NLI '!R54)</f>
        <v>0</v>
      </c>
      <c r="S54" s="73">
        <f>IF('KWh (Monthly) ENTRY NLI '!S$5=0,0,R54+'KWh (Monthly) ENTRY NLI '!S54)</f>
        <v>0</v>
      </c>
      <c r="T54" s="73">
        <f>IF('KWh (Monthly) ENTRY NLI '!T$5=0,0,S54+'KWh (Monthly) ENTRY NLI '!T54)</f>
        <v>0</v>
      </c>
      <c r="U54" s="73">
        <f>IF('KWh (Monthly) ENTRY NLI '!U$5=0,0,T54+'KWh (Monthly) ENTRY NLI '!U54)</f>
        <v>0</v>
      </c>
      <c r="V54" s="73">
        <f>IF('KWh (Monthly) ENTRY NLI '!V$5=0,0,U54+'KWh (Monthly) ENTRY NLI '!V54)</f>
        <v>0</v>
      </c>
      <c r="W54" s="73">
        <f>IF('KWh (Monthly) ENTRY NLI '!W$5=0,0,V54+'KWh (Monthly) ENTRY NLI '!W54)</f>
        <v>0</v>
      </c>
      <c r="X54" s="73">
        <f>IF('KWh (Monthly) ENTRY NLI '!X$5=0,0,W54+'KWh (Monthly) ENTRY NLI '!X54)</f>
        <v>0</v>
      </c>
      <c r="Y54" s="73">
        <f>IF('KWh (Monthly) ENTRY NLI '!Y$5=0,0,X54+'KWh (Monthly) ENTRY NLI '!Y54)</f>
        <v>0</v>
      </c>
      <c r="Z54" s="73">
        <f>IF('KWh (Monthly) ENTRY NLI '!Z$5=0,0,Y54+'KWh (Monthly) ENTRY NLI '!Z54)</f>
        <v>0</v>
      </c>
      <c r="AA54" s="73">
        <f>IF('KWh (Monthly) ENTRY NLI '!AA$5=0,0,Z54+'KWh (Monthly) ENTRY NLI '!AA54)</f>
        <v>0</v>
      </c>
      <c r="AB54" s="73">
        <f>IF('KWh (Monthly) ENTRY NLI '!AB$5=0,0,AA54+'KWh (Monthly) ENTRY NLI '!AB54)</f>
        <v>0</v>
      </c>
      <c r="AC54" s="73">
        <f>IF('KWh (Monthly) ENTRY NLI '!AC$5=0,0,AB54+'KWh (Monthly) ENTRY NLI '!AC54)</f>
        <v>0</v>
      </c>
      <c r="AD54" s="73">
        <f>IF('KWh (Monthly) ENTRY NLI '!AD$5=0,0,AC54+'KWh (Monthly) ENTRY NLI '!AD54)</f>
        <v>0</v>
      </c>
      <c r="AE54" s="73">
        <f>IF('KWh (Monthly) ENTRY NLI '!AE$5=0,0,AD54+'KWh (Monthly) ENTRY NLI '!AE54)</f>
        <v>0</v>
      </c>
      <c r="AF54" s="73">
        <f>IF('KWh (Monthly) ENTRY NLI '!AF$5=0,0,AE54+'KWh (Monthly) ENTRY NLI '!AF54)</f>
        <v>0</v>
      </c>
      <c r="AG54" s="73">
        <f>IF('KWh (Monthly) ENTRY NLI '!AG$5=0,0,AF54+'KWh (Monthly) ENTRY NLI '!AG54)</f>
        <v>0</v>
      </c>
      <c r="AH54" s="73">
        <f>IF('KWh (Monthly) ENTRY NLI '!AH$5=0,0,AG54+'KWh (Monthly) ENTRY NLI '!AH54)</f>
        <v>0</v>
      </c>
      <c r="AI54" s="73">
        <f>IF('KWh (Monthly) ENTRY NLI '!AI$5=0,0,AH54+'KWh (Monthly) ENTRY NLI '!AI54)</f>
        <v>0</v>
      </c>
      <c r="AJ54" s="73">
        <f>IF('KWh (Monthly) ENTRY NLI '!AJ$5=0,0,AI54+'KWh (Monthly) ENTRY NLI '!AJ54)</f>
        <v>0</v>
      </c>
      <c r="AK54" s="73">
        <f>IF('KWh (Monthly) ENTRY NLI '!AK$5=0,0,AJ54+'KWh (Monthly) ENTRY NLI '!AK54)</f>
        <v>0</v>
      </c>
      <c r="AL54" s="73">
        <f>IF('KWh (Monthly) ENTRY NLI '!AL$5=0,0,AK54+'KWh (Monthly) ENTRY NLI '!AL54)</f>
        <v>0</v>
      </c>
      <c r="AM54" s="73">
        <f>IF('KWh (Monthly) ENTRY NLI '!AM$5=0,0,AL54+'KWh (Monthly) ENTRY NLI '!AM54)</f>
        <v>0</v>
      </c>
      <c r="AN54" s="73">
        <f>IF('KWh (Monthly) ENTRY NLI '!AN$5=0,0,AM54+'KWh (Monthly) ENTRY NLI '!AN54)</f>
        <v>0</v>
      </c>
      <c r="AO54" s="137">
        <f>'KWh (Monthly) ENTRY NLI '!AO54</f>
        <v>0</v>
      </c>
      <c r="AP54" s="137">
        <f>AO54+'KWh (Monthly) ENTRY NLI '!AP54</f>
        <v>0</v>
      </c>
      <c r="AQ54" s="137">
        <f>AP54+'KWh (Monthly) ENTRY NLI '!AQ54</f>
        <v>0</v>
      </c>
      <c r="AR54" s="137">
        <f>AQ54+'KWh (Monthly) ENTRY NLI '!AR54</f>
        <v>0</v>
      </c>
      <c r="AS54" s="137">
        <f>AR54+'KWh (Monthly) ENTRY NLI '!AS54</f>
        <v>843433.66982989793</v>
      </c>
      <c r="AT54" s="137">
        <f>AS54+'KWh (Monthly) ENTRY NLI '!AT54</f>
        <v>853874.54202957521</v>
      </c>
      <c r="AU54" s="137">
        <f>AT54+'KWh (Monthly) ENTRY NLI '!AU54</f>
        <v>853874.54202957521</v>
      </c>
      <c r="AV54" s="137">
        <f>AU54+'KWh (Monthly) ENTRY NLI '!AV54</f>
        <v>853874.54202957521</v>
      </c>
      <c r="AW54" s="137">
        <f>AV54+'KWh (Monthly) ENTRY NLI '!AW54</f>
        <v>853874.54202957521</v>
      </c>
      <c r="AX54" s="137">
        <f>AW54+'KWh (Monthly) ENTRY NLI '!AX54</f>
        <v>877077.89982600871</v>
      </c>
      <c r="AY54" s="137">
        <f>AX54+'KWh (Monthly) ENTRY NLI '!AY54</f>
        <v>877077.89982600871</v>
      </c>
      <c r="AZ54" s="137">
        <f>AY54+'KWh (Monthly) ENTRY NLI '!AZ54</f>
        <v>877077.89982600871</v>
      </c>
      <c r="BA54" s="137">
        <f>AZ54+'KWh (Monthly) ENTRY NLI '!BA54</f>
        <v>877077.89982600871</v>
      </c>
      <c r="BB54" s="137">
        <f>BA54+'KWh (Monthly) ENTRY NLI '!BB54</f>
        <v>877077.89982600871</v>
      </c>
      <c r="BC54" s="137">
        <f>BB54+'KWh (Monthly) ENTRY NLI '!BC54</f>
        <v>877077.89982600871</v>
      </c>
      <c r="BD54" s="137">
        <f>BC54+'KWh (Monthly) ENTRY NLI '!BD54</f>
        <v>877077.89982600871</v>
      </c>
      <c r="BE54" s="137">
        <f>BD54+'KWh (Monthly) ENTRY NLI '!BE54</f>
        <v>877077.89982600871</v>
      </c>
      <c r="BF54" s="137">
        <f>BE54+'KWh (Monthly) ENTRY NLI '!BF54</f>
        <v>877077.89982600871</v>
      </c>
      <c r="BG54" s="137">
        <f>BF54+'KWh (Monthly) ENTRY NLI '!BG54</f>
        <v>877077.89982600871</v>
      </c>
      <c r="BH54" s="137">
        <f>BG54+'KWh (Monthly) ENTRY NLI '!BH54</f>
        <v>877077.89982600871</v>
      </c>
      <c r="BI54" s="137">
        <f>BH54+'KWh (Monthly) ENTRY NLI '!BI54</f>
        <v>877077.89982600871</v>
      </c>
      <c r="BJ54" s="137">
        <f>BI54+'KWh (Monthly) ENTRY NLI '!BJ54</f>
        <v>877077.89982600871</v>
      </c>
      <c r="BK54" s="137">
        <f>BJ54+'KWh (Monthly) ENTRY NLI '!BK54</f>
        <v>877077.89982600871</v>
      </c>
      <c r="BL54" s="137">
        <f>BK54+'KWh (Monthly) ENTRY NLI '!BL54</f>
        <v>877077.89982600871</v>
      </c>
      <c r="BM54" s="137">
        <f>BL54+'KWh (Monthly) ENTRY NLI '!BM54</f>
        <v>877077.89982600871</v>
      </c>
      <c r="BN54" s="137">
        <f>BM54+'KWh (Monthly) ENTRY NLI '!BN54</f>
        <v>877077.89982600871</v>
      </c>
      <c r="BO54" s="137">
        <f>BN54+'KWh (Monthly) ENTRY NLI '!BO54</f>
        <v>877077.89982600871</v>
      </c>
      <c r="BP54" s="137">
        <f>BO54+'KWh (Monthly) ENTRY NLI '!BP54</f>
        <v>877077.89982600871</v>
      </c>
      <c r="BQ54" s="137">
        <f>BP54+'KWh (Monthly) ENTRY NLI '!BQ54</f>
        <v>877077.89982600871</v>
      </c>
      <c r="BR54" s="137">
        <f>BQ54+'KWh (Monthly) ENTRY NLI '!BR54</f>
        <v>877077.89982600871</v>
      </c>
      <c r="BS54" s="137">
        <f>BR54+'KWh (Monthly) ENTRY NLI '!BS54</f>
        <v>877077.89982600871</v>
      </c>
      <c r="BT54" s="137">
        <f>BS54+'KWh (Monthly) ENTRY NLI '!BT54</f>
        <v>877077.89982600871</v>
      </c>
      <c r="BU54" s="137">
        <f>BT54+'KWh (Monthly) ENTRY NLI '!BU54</f>
        <v>877077.89982600871</v>
      </c>
      <c r="BV54" s="137">
        <f>BU54+'KWh (Monthly) ENTRY NLI '!BV54</f>
        <v>877077.89982600871</v>
      </c>
      <c r="BW54" s="137">
        <f>BV54+'KWh (Monthly) ENTRY NLI '!BW54</f>
        <v>877077.89982600871</v>
      </c>
      <c r="BX54" s="137">
        <f>BW54+'KWh (Monthly) ENTRY NLI '!BX54</f>
        <v>877077.89982600871</v>
      </c>
      <c r="BY54" s="137">
        <f>BX54+'KWh (Monthly) ENTRY NLI '!BY54</f>
        <v>877077.89982600871</v>
      </c>
      <c r="BZ54" s="137">
        <f>BY54+'KWh (Monthly) ENTRY NLI '!BZ54</f>
        <v>877077.89982600871</v>
      </c>
      <c r="CA54" s="137">
        <f>BZ54+'KWh (Monthly) ENTRY NLI '!CA54</f>
        <v>877077.89982600871</v>
      </c>
      <c r="CB54" s="137">
        <f>CA54+'KWh (Monthly) ENTRY NLI '!CB54</f>
        <v>877077.89982600871</v>
      </c>
      <c r="CC54" s="137">
        <f>CB54+'KWh (Monthly) ENTRY NLI '!CC54</f>
        <v>877077.89982600871</v>
      </c>
      <c r="CD54" s="137">
        <f>CC54+'KWh (Monthly) ENTRY NLI '!CD54</f>
        <v>877077.89982600871</v>
      </c>
      <c r="CE54" s="137">
        <f>CD54+'KWh (Monthly) ENTRY NLI '!CE54</f>
        <v>877077.89982600871</v>
      </c>
      <c r="CF54" s="137">
        <f>CE54+'KWh (Monthly) ENTRY NLI '!CF54</f>
        <v>877077.89982600871</v>
      </c>
      <c r="CG54" s="137">
        <f>CF54+'KWh (Monthly) ENTRY NLI '!CG54</f>
        <v>877077.89982600871</v>
      </c>
      <c r="CH54" s="137">
        <f>CG54+'KWh (Monthly) ENTRY NLI '!CH54</f>
        <v>877077.89982600871</v>
      </c>
      <c r="CI54" s="137">
        <f>CH54+'KWh (Monthly) ENTRY NLI '!CI54</f>
        <v>877077.89982600871</v>
      </c>
      <c r="CJ54" s="137">
        <f>CI54+'KWh (Monthly) ENTRY NLI '!CJ54</f>
        <v>877077.89982600871</v>
      </c>
    </row>
    <row r="55" spans="1:88" x14ac:dyDescent="0.35">
      <c r="A55" s="298"/>
      <c r="B55" s="47" t="s">
        <v>12</v>
      </c>
      <c r="C55" s="73">
        <f>IF('KWh (Monthly) ENTRY NLI '!C$5=0,0,'KWh (Monthly) ENTRY NLI '!C55)</f>
        <v>0</v>
      </c>
      <c r="D55" s="73">
        <f>IF('KWh (Monthly) ENTRY NLI '!D$5=0,0,C55+'KWh (Monthly) ENTRY NLI '!D55)</f>
        <v>0</v>
      </c>
      <c r="E55" s="73">
        <f>IF('KWh (Monthly) ENTRY NLI '!E$5=0,0,D55+'KWh (Monthly) ENTRY NLI '!E55)</f>
        <v>0</v>
      </c>
      <c r="F55" s="73">
        <f>IF('KWh (Monthly) ENTRY NLI '!F$5=0,0,E55+'KWh (Monthly) ENTRY NLI '!F55)</f>
        <v>0</v>
      </c>
      <c r="G55" s="73">
        <f>IF('KWh (Monthly) ENTRY NLI '!G$5=0,0,F55+'KWh (Monthly) ENTRY NLI '!G55)</f>
        <v>0</v>
      </c>
      <c r="H55" s="73">
        <f>IF('KWh (Monthly) ENTRY NLI '!H$5=0,0,G55+'KWh (Monthly) ENTRY NLI '!H55)</f>
        <v>0</v>
      </c>
      <c r="I55" s="73">
        <f>IF('KWh (Monthly) ENTRY NLI '!I$5=0,0,H55+'KWh (Monthly) ENTRY NLI '!I55)</f>
        <v>0</v>
      </c>
      <c r="J55" s="73">
        <f>IF('KWh (Monthly) ENTRY NLI '!J$5=0,0,I55+'KWh (Monthly) ENTRY NLI '!J55)</f>
        <v>0</v>
      </c>
      <c r="K55" s="73">
        <f>IF('KWh (Monthly) ENTRY NLI '!K$5=0,0,J55+'KWh (Monthly) ENTRY NLI '!K55)</f>
        <v>0</v>
      </c>
      <c r="L55" s="73">
        <f>IF('KWh (Monthly) ENTRY NLI '!L$5=0,0,K55+'KWh (Monthly) ENTRY NLI '!L55)</f>
        <v>0</v>
      </c>
      <c r="M55" s="73">
        <f>IF('KWh (Monthly) ENTRY NLI '!M$5=0,0,L55+'KWh (Monthly) ENTRY NLI '!M55)</f>
        <v>0</v>
      </c>
      <c r="N55" s="73">
        <f>IF('KWh (Monthly) ENTRY NLI '!N$5=0,0,M55+'KWh (Monthly) ENTRY NLI '!N55)</f>
        <v>0</v>
      </c>
      <c r="O55" s="73">
        <f>IF('KWh (Monthly) ENTRY NLI '!O$5=0,0,N55+'KWh (Monthly) ENTRY NLI '!O55)</f>
        <v>0</v>
      </c>
      <c r="P55" s="73">
        <f>IF('KWh (Monthly) ENTRY NLI '!P$5=0,0,O55+'KWh (Monthly) ENTRY NLI '!P55)</f>
        <v>0</v>
      </c>
      <c r="Q55" s="73">
        <f>IF('KWh (Monthly) ENTRY NLI '!Q$5=0,0,P55+'KWh (Monthly) ENTRY NLI '!Q55)</f>
        <v>0</v>
      </c>
      <c r="R55" s="73">
        <f>IF('KWh (Monthly) ENTRY NLI '!R$5=0,0,Q55+'KWh (Monthly) ENTRY NLI '!R55)</f>
        <v>0</v>
      </c>
      <c r="S55" s="73">
        <f>IF('KWh (Monthly) ENTRY NLI '!S$5=0,0,R55+'KWh (Monthly) ENTRY NLI '!S55)</f>
        <v>0</v>
      </c>
      <c r="T55" s="73">
        <f>IF('KWh (Monthly) ENTRY NLI '!T$5=0,0,S55+'KWh (Monthly) ENTRY NLI '!T55)</f>
        <v>0</v>
      </c>
      <c r="U55" s="73">
        <f>IF('KWh (Monthly) ENTRY NLI '!U$5=0,0,T55+'KWh (Monthly) ENTRY NLI '!U55)</f>
        <v>0</v>
      </c>
      <c r="V55" s="73">
        <f>IF('KWh (Monthly) ENTRY NLI '!V$5=0,0,U55+'KWh (Monthly) ENTRY NLI '!V55)</f>
        <v>0</v>
      </c>
      <c r="W55" s="73">
        <f>IF('KWh (Monthly) ENTRY NLI '!W$5=0,0,V55+'KWh (Monthly) ENTRY NLI '!W55)</f>
        <v>0</v>
      </c>
      <c r="X55" s="73">
        <f>IF('KWh (Monthly) ENTRY NLI '!X$5=0,0,W55+'KWh (Monthly) ENTRY NLI '!X55)</f>
        <v>0</v>
      </c>
      <c r="Y55" s="73">
        <f>IF('KWh (Monthly) ENTRY NLI '!Y$5=0,0,X55+'KWh (Monthly) ENTRY NLI '!Y55)</f>
        <v>0</v>
      </c>
      <c r="Z55" s="73">
        <f>IF('KWh (Monthly) ENTRY NLI '!Z$5=0,0,Y55+'KWh (Monthly) ENTRY NLI '!Z55)</f>
        <v>0</v>
      </c>
      <c r="AA55" s="73">
        <f>IF('KWh (Monthly) ENTRY NLI '!AA$5=0,0,Z55+'KWh (Monthly) ENTRY NLI '!AA55)</f>
        <v>0</v>
      </c>
      <c r="AB55" s="73">
        <f>IF('KWh (Monthly) ENTRY NLI '!AB$5=0,0,AA55+'KWh (Monthly) ENTRY NLI '!AB55)</f>
        <v>0</v>
      </c>
      <c r="AC55" s="73">
        <f>IF('KWh (Monthly) ENTRY NLI '!AC$5=0,0,AB55+'KWh (Monthly) ENTRY NLI '!AC55)</f>
        <v>0</v>
      </c>
      <c r="AD55" s="73">
        <f>IF('KWh (Monthly) ENTRY NLI '!AD$5=0,0,AC55+'KWh (Monthly) ENTRY NLI '!AD55)</f>
        <v>0</v>
      </c>
      <c r="AE55" s="73">
        <f>IF('KWh (Monthly) ENTRY NLI '!AE$5=0,0,AD55+'KWh (Monthly) ENTRY NLI '!AE55)</f>
        <v>0</v>
      </c>
      <c r="AF55" s="73">
        <f>IF('KWh (Monthly) ENTRY NLI '!AF$5=0,0,AE55+'KWh (Monthly) ENTRY NLI '!AF55)</f>
        <v>0</v>
      </c>
      <c r="AG55" s="73">
        <f>IF('KWh (Monthly) ENTRY NLI '!AG$5=0,0,AF55+'KWh (Monthly) ENTRY NLI '!AG55)</f>
        <v>0</v>
      </c>
      <c r="AH55" s="73">
        <f>IF('KWh (Monthly) ENTRY NLI '!AH$5=0,0,AG55+'KWh (Monthly) ENTRY NLI '!AH55)</f>
        <v>0</v>
      </c>
      <c r="AI55" s="73">
        <f>IF('KWh (Monthly) ENTRY NLI '!AI$5=0,0,AH55+'KWh (Monthly) ENTRY NLI '!AI55)</f>
        <v>0</v>
      </c>
      <c r="AJ55" s="73">
        <f>IF('KWh (Monthly) ENTRY NLI '!AJ$5=0,0,AI55+'KWh (Monthly) ENTRY NLI '!AJ55)</f>
        <v>0</v>
      </c>
      <c r="AK55" s="73">
        <f>IF('KWh (Monthly) ENTRY NLI '!AK$5=0,0,AJ55+'KWh (Monthly) ENTRY NLI '!AK55)</f>
        <v>0</v>
      </c>
      <c r="AL55" s="73">
        <f>IF('KWh (Monthly) ENTRY NLI '!AL$5=0,0,AK55+'KWh (Monthly) ENTRY NLI '!AL55)</f>
        <v>0</v>
      </c>
      <c r="AM55" s="73">
        <f>IF('KWh (Monthly) ENTRY NLI '!AM$5=0,0,AL55+'KWh (Monthly) ENTRY NLI '!AM55)</f>
        <v>0</v>
      </c>
      <c r="AN55" s="73">
        <f>IF('KWh (Monthly) ENTRY NLI '!AN$5=0,0,AM55+'KWh (Monthly) ENTRY NLI '!AN55)</f>
        <v>0</v>
      </c>
      <c r="AO55" s="137">
        <f>'KWh (Monthly) ENTRY NLI '!AO55</f>
        <v>0</v>
      </c>
      <c r="AP55" s="137">
        <f>AO55+'KWh (Monthly) ENTRY NLI '!AP55</f>
        <v>0</v>
      </c>
      <c r="AQ55" s="137">
        <f>AP55+'KWh (Monthly) ENTRY NLI '!AQ55</f>
        <v>11187.781079667035</v>
      </c>
      <c r="AR55" s="137">
        <f>AQ55+'KWh (Monthly) ENTRY NLI '!AR55</f>
        <v>11187.781079667035</v>
      </c>
      <c r="AS55" s="137">
        <f>AR55+'KWh (Monthly) ENTRY NLI '!AS55</f>
        <v>11187.781079667035</v>
      </c>
      <c r="AT55" s="137">
        <f>AS55+'KWh (Monthly) ENTRY NLI '!AT55</f>
        <v>11187.781079667035</v>
      </c>
      <c r="AU55" s="137">
        <f>AT55+'KWh (Monthly) ENTRY NLI '!AU55</f>
        <v>11187.781079667035</v>
      </c>
      <c r="AV55" s="137">
        <f>AU55+'KWh (Monthly) ENTRY NLI '!AV55</f>
        <v>11187.781079667035</v>
      </c>
      <c r="AW55" s="137">
        <f>AV55+'KWh (Monthly) ENTRY NLI '!AW55</f>
        <v>11187.781079667035</v>
      </c>
      <c r="AX55" s="137">
        <f>AW55+'KWh (Monthly) ENTRY NLI '!AX55</f>
        <v>11187.781079667035</v>
      </c>
      <c r="AY55" s="137">
        <f>AX55+'KWh (Monthly) ENTRY NLI '!AY55</f>
        <v>11187.781079667035</v>
      </c>
      <c r="AZ55" s="137">
        <f>AY55+'KWh (Monthly) ENTRY NLI '!AZ55</f>
        <v>11187.781079667035</v>
      </c>
      <c r="BA55" s="137">
        <f>AZ55+'KWh (Monthly) ENTRY NLI '!BA55</f>
        <v>11187.781079667035</v>
      </c>
      <c r="BB55" s="137">
        <f>BA55+'KWh (Monthly) ENTRY NLI '!BB55</f>
        <v>11187.781079667035</v>
      </c>
      <c r="BC55" s="137">
        <f>BB55+'KWh (Monthly) ENTRY NLI '!BC55</f>
        <v>11187.781079667035</v>
      </c>
      <c r="BD55" s="137">
        <f>BC55+'KWh (Monthly) ENTRY NLI '!BD55</f>
        <v>11187.781079667035</v>
      </c>
      <c r="BE55" s="137">
        <f>BD55+'KWh (Monthly) ENTRY NLI '!BE55</f>
        <v>11187.781079667035</v>
      </c>
      <c r="BF55" s="137">
        <f>BE55+'KWh (Monthly) ENTRY NLI '!BF55</f>
        <v>11187.781079667035</v>
      </c>
      <c r="BG55" s="137">
        <f>BF55+'KWh (Monthly) ENTRY NLI '!BG55</f>
        <v>11187.781079667035</v>
      </c>
      <c r="BH55" s="137">
        <f>BG55+'KWh (Monthly) ENTRY NLI '!BH55</f>
        <v>11187.781079667035</v>
      </c>
      <c r="BI55" s="137">
        <f>BH55+'KWh (Monthly) ENTRY NLI '!BI55</f>
        <v>11187.781079667035</v>
      </c>
      <c r="BJ55" s="137">
        <f>BI55+'KWh (Monthly) ENTRY NLI '!BJ55</f>
        <v>11187.781079667035</v>
      </c>
      <c r="BK55" s="137">
        <f>BJ55+'KWh (Monthly) ENTRY NLI '!BK55</f>
        <v>11187.781079667035</v>
      </c>
      <c r="BL55" s="137">
        <f>BK55+'KWh (Monthly) ENTRY NLI '!BL55</f>
        <v>11187.781079667035</v>
      </c>
      <c r="BM55" s="137">
        <f>BL55+'KWh (Monthly) ENTRY NLI '!BM55</f>
        <v>11187.781079667035</v>
      </c>
      <c r="BN55" s="137">
        <f>BM55+'KWh (Monthly) ENTRY NLI '!BN55</f>
        <v>11187.781079667035</v>
      </c>
      <c r="BO55" s="137">
        <f>BN55+'KWh (Monthly) ENTRY NLI '!BO55</f>
        <v>11187.781079667035</v>
      </c>
      <c r="BP55" s="137">
        <f>BO55+'KWh (Monthly) ENTRY NLI '!BP55</f>
        <v>11187.781079667035</v>
      </c>
      <c r="BQ55" s="137">
        <f>BP55+'KWh (Monthly) ENTRY NLI '!BQ55</f>
        <v>11187.781079667035</v>
      </c>
      <c r="BR55" s="137">
        <f>BQ55+'KWh (Monthly) ENTRY NLI '!BR55</f>
        <v>11187.781079667035</v>
      </c>
      <c r="BS55" s="137">
        <f>BR55+'KWh (Monthly) ENTRY NLI '!BS55</f>
        <v>11187.781079667035</v>
      </c>
      <c r="BT55" s="137">
        <f>BS55+'KWh (Monthly) ENTRY NLI '!BT55</f>
        <v>11187.781079667035</v>
      </c>
      <c r="BU55" s="137">
        <f>BT55+'KWh (Monthly) ENTRY NLI '!BU55</f>
        <v>11187.781079667035</v>
      </c>
      <c r="BV55" s="137">
        <f>BU55+'KWh (Monthly) ENTRY NLI '!BV55</f>
        <v>11187.781079667035</v>
      </c>
      <c r="BW55" s="137">
        <f>BV55+'KWh (Monthly) ENTRY NLI '!BW55</f>
        <v>11187.781079667035</v>
      </c>
      <c r="BX55" s="137">
        <f>BW55+'KWh (Monthly) ENTRY NLI '!BX55</f>
        <v>11187.781079667035</v>
      </c>
      <c r="BY55" s="137">
        <f>BX55+'KWh (Monthly) ENTRY NLI '!BY55</f>
        <v>11187.781079667035</v>
      </c>
      <c r="BZ55" s="137">
        <f>BY55+'KWh (Monthly) ENTRY NLI '!BZ55</f>
        <v>11187.781079667035</v>
      </c>
      <c r="CA55" s="137">
        <f>BZ55+'KWh (Monthly) ENTRY NLI '!CA55</f>
        <v>11187.781079667035</v>
      </c>
      <c r="CB55" s="137">
        <f>CA55+'KWh (Monthly) ENTRY NLI '!CB55</f>
        <v>11187.781079667035</v>
      </c>
      <c r="CC55" s="137">
        <f>CB55+'KWh (Monthly) ENTRY NLI '!CC55</f>
        <v>11187.781079667035</v>
      </c>
      <c r="CD55" s="137">
        <f>CC55+'KWh (Monthly) ENTRY NLI '!CD55</f>
        <v>11187.781079667035</v>
      </c>
      <c r="CE55" s="137">
        <f>CD55+'KWh (Monthly) ENTRY NLI '!CE55</f>
        <v>11187.781079667035</v>
      </c>
      <c r="CF55" s="137">
        <f>CE55+'KWh (Monthly) ENTRY NLI '!CF55</f>
        <v>11187.781079667035</v>
      </c>
      <c r="CG55" s="137">
        <f>CF55+'KWh (Monthly) ENTRY NLI '!CG55</f>
        <v>11187.781079667035</v>
      </c>
      <c r="CH55" s="137">
        <f>CG55+'KWh (Monthly) ENTRY NLI '!CH55</f>
        <v>11187.781079667035</v>
      </c>
      <c r="CI55" s="137">
        <f>CH55+'KWh (Monthly) ENTRY NLI '!CI55</f>
        <v>11187.781079667035</v>
      </c>
      <c r="CJ55" s="137">
        <f>CI55+'KWh (Monthly) ENTRY NLI '!CJ55</f>
        <v>11187.781079667035</v>
      </c>
    </row>
    <row r="56" spans="1:88" x14ac:dyDescent="0.35">
      <c r="A56" s="298"/>
      <c r="B56" s="47" t="s">
        <v>3</v>
      </c>
      <c r="C56" s="73">
        <f>IF('KWh (Monthly) ENTRY NLI '!C$5=0,0,'KWh (Monthly) ENTRY NLI '!C56)</f>
        <v>0</v>
      </c>
      <c r="D56" s="73">
        <f>IF('KWh (Monthly) ENTRY NLI '!D$5=0,0,C56+'KWh (Monthly) ENTRY NLI '!D56)</f>
        <v>0</v>
      </c>
      <c r="E56" s="73">
        <f>IF('KWh (Monthly) ENTRY NLI '!E$5=0,0,D56+'KWh (Monthly) ENTRY NLI '!E56)</f>
        <v>0</v>
      </c>
      <c r="F56" s="73">
        <f>IF('KWh (Monthly) ENTRY NLI '!F$5=0,0,E56+'KWh (Monthly) ENTRY NLI '!F56)</f>
        <v>0</v>
      </c>
      <c r="G56" s="73">
        <f>IF('KWh (Monthly) ENTRY NLI '!G$5=0,0,F56+'KWh (Monthly) ENTRY NLI '!G56)</f>
        <v>0</v>
      </c>
      <c r="H56" s="73">
        <f>IF('KWh (Monthly) ENTRY NLI '!H$5=0,0,G56+'KWh (Monthly) ENTRY NLI '!H56)</f>
        <v>0</v>
      </c>
      <c r="I56" s="73">
        <f>IF('KWh (Monthly) ENTRY NLI '!I$5=0,0,H56+'KWh (Monthly) ENTRY NLI '!I56)</f>
        <v>0</v>
      </c>
      <c r="J56" s="73">
        <f>IF('KWh (Monthly) ENTRY NLI '!J$5=0,0,I56+'KWh (Monthly) ENTRY NLI '!J56)</f>
        <v>0</v>
      </c>
      <c r="K56" s="73">
        <f>IF('KWh (Monthly) ENTRY NLI '!K$5=0,0,J56+'KWh (Monthly) ENTRY NLI '!K56)</f>
        <v>0</v>
      </c>
      <c r="L56" s="73">
        <f>IF('KWh (Monthly) ENTRY NLI '!L$5=0,0,K56+'KWh (Monthly) ENTRY NLI '!L56)</f>
        <v>0</v>
      </c>
      <c r="M56" s="73">
        <f>IF('KWh (Monthly) ENTRY NLI '!M$5=0,0,L56+'KWh (Monthly) ENTRY NLI '!M56)</f>
        <v>0</v>
      </c>
      <c r="N56" s="73">
        <f>IF('KWh (Monthly) ENTRY NLI '!N$5=0,0,M56+'KWh (Monthly) ENTRY NLI '!N56)</f>
        <v>0</v>
      </c>
      <c r="O56" s="73">
        <f>IF('KWh (Monthly) ENTRY NLI '!O$5=0,0,N56+'KWh (Monthly) ENTRY NLI '!O56)</f>
        <v>0</v>
      </c>
      <c r="P56" s="73">
        <f>IF('KWh (Monthly) ENTRY NLI '!P$5=0,0,O56+'KWh (Monthly) ENTRY NLI '!P56)</f>
        <v>0</v>
      </c>
      <c r="Q56" s="73">
        <f>IF('KWh (Monthly) ENTRY NLI '!Q$5=0,0,P56+'KWh (Monthly) ENTRY NLI '!Q56)</f>
        <v>0</v>
      </c>
      <c r="R56" s="73">
        <f>IF('KWh (Monthly) ENTRY NLI '!R$5=0,0,Q56+'KWh (Monthly) ENTRY NLI '!R56)</f>
        <v>0</v>
      </c>
      <c r="S56" s="73">
        <f>IF('KWh (Monthly) ENTRY NLI '!S$5=0,0,R56+'KWh (Monthly) ENTRY NLI '!S56)</f>
        <v>0</v>
      </c>
      <c r="T56" s="73">
        <f>IF('KWh (Monthly) ENTRY NLI '!T$5=0,0,S56+'KWh (Monthly) ENTRY NLI '!T56)</f>
        <v>0</v>
      </c>
      <c r="U56" s="73">
        <f>IF('KWh (Monthly) ENTRY NLI '!U$5=0,0,T56+'KWh (Monthly) ENTRY NLI '!U56)</f>
        <v>0</v>
      </c>
      <c r="V56" s="73">
        <f>IF('KWh (Monthly) ENTRY NLI '!V$5=0,0,U56+'KWh (Monthly) ENTRY NLI '!V56)</f>
        <v>0</v>
      </c>
      <c r="W56" s="73">
        <f>IF('KWh (Monthly) ENTRY NLI '!W$5=0,0,V56+'KWh (Monthly) ENTRY NLI '!W56)</f>
        <v>0</v>
      </c>
      <c r="X56" s="73">
        <f>IF('KWh (Monthly) ENTRY NLI '!X$5=0,0,W56+'KWh (Monthly) ENTRY NLI '!X56)</f>
        <v>0</v>
      </c>
      <c r="Y56" s="73">
        <f>IF('KWh (Monthly) ENTRY NLI '!Y$5=0,0,X56+'KWh (Monthly) ENTRY NLI '!Y56)</f>
        <v>0</v>
      </c>
      <c r="Z56" s="73">
        <f>IF('KWh (Monthly) ENTRY NLI '!Z$5=0,0,Y56+'KWh (Monthly) ENTRY NLI '!Z56)</f>
        <v>0</v>
      </c>
      <c r="AA56" s="73">
        <f>IF('KWh (Monthly) ENTRY NLI '!AA$5=0,0,Z56+'KWh (Monthly) ENTRY NLI '!AA56)</f>
        <v>0</v>
      </c>
      <c r="AB56" s="73">
        <f>IF('KWh (Monthly) ENTRY NLI '!AB$5=0,0,AA56+'KWh (Monthly) ENTRY NLI '!AB56)</f>
        <v>0</v>
      </c>
      <c r="AC56" s="73">
        <f>IF('KWh (Monthly) ENTRY NLI '!AC$5=0,0,AB56+'KWh (Monthly) ENTRY NLI '!AC56)</f>
        <v>0</v>
      </c>
      <c r="AD56" s="73">
        <f>IF('KWh (Monthly) ENTRY NLI '!AD$5=0,0,AC56+'KWh (Monthly) ENTRY NLI '!AD56)</f>
        <v>0</v>
      </c>
      <c r="AE56" s="73">
        <f>IF('KWh (Monthly) ENTRY NLI '!AE$5=0,0,AD56+'KWh (Monthly) ENTRY NLI '!AE56)</f>
        <v>0</v>
      </c>
      <c r="AF56" s="73">
        <f>IF('KWh (Monthly) ENTRY NLI '!AF$5=0,0,AE56+'KWh (Monthly) ENTRY NLI '!AF56)</f>
        <v>0</v>
      </c>
      <c r="AG56" s="73">
        <f>IF('KWh (Monthly) ENTRY NLI '!AG$5=0,0,AF56+'KWh (Monthly) ENTRY NLI '!AG56)</f>
        <v>0</v>
      </c>
      <c r="AH56" s="73">
        <f>IF('KWh (Monthly) ENTRY NLI '!AH$5=0,0,AG56+'KWh (Monthly) ENTRY NLI '!AH56)</f>
        <v>0</v>
      </c>
      <c r="AI56" s="73">
        <f>IF('KWh (Monthly) ENTRY NLI '!AI$5=0,0,AH56+'KWh (Monthly) ENTRY NLI '!AI56)</f>
        <v>0</v>
      </c>
      <c r="AJ56" s="73">
        <f>IF('KWh (Monthly) ENTRY NLI '!AJ$5=0,0,AI56+'KWh (Monthly) ENTRY NLI '!AJ56)</f>
        <v>0</v>
      </c>
      <c r="AK56" s="73">
        <f>IF('KWh (Monthly) ENTRY NLI '!AK$5=0,0,AJ56+'KWh (Monthly) ENTRY NLI '!AK56)</f>
        <v>0</v>
      </c>
      <c r="AL56" s="73">
        <f>IF('KWh (Monthly) ENTRY NLI '!AL$5=0,0,AK56+'KWh (Monthly) ENTRY NLI '!AL56)</f>
        <v>0</v>
      </c>
      <c r="AM56" s="73">
        <f>IF('KWh (Monthly) ENTRY NLI '!AM$5=0,0,AL56+'KWh (Monthly) ENTRY NLI '!AM56)</f>
        <v>0</v>
      </c>
      <c r="AN56" s="73">
        <f>IF('KWh (Monthly) ENTRY NLI '!AN$5=0,0,AM56+'KWh (Monthly) ENTRY NLI '!AN56)</f>
        <v>0</v>
      </c>
      <c r="AO56" s="137">
        <f>'KWh (Monthly) ENTRY NLI '!AO56</f>
        <v>0</v>
      </c>
      <c r="AP56" s="137">
        <f>AO56+'KWh (Monthly) ENTRY NLI '!AP56</f>
        <v>14623.555285005255</v>
      </c>
      <c r="AQ56" s="137">
        <f>AP56+'KWh (Monthly) ENTRY NLI '!AQ56</f>
        <v>698484.08811767621</v>
      </c>
      <c r="AR56" s="137">
        <f>AQ56+'KWh (Monthly) ENTRY NLI '!AR56</f>
        <v>698484.08811767621</v>
      </c>
      <c r="AS56" s="137">
        <f>AR56+'KWh (Monthly) ENTRY NLI '!AS56</f>
        <v>933990.65398550127</v>
      </c>
      <c r="AT56" s="137">
        <f>AS56+'KWh (Monthly) ENTRY NLI '!AT56</f>
        <v>933990.65398550127</v>
      </c>
      <c r="AU56" s="137">
        <f>AT56+'KWh (Monthly) ENTRY NLI '!AU56</f>
        <v>933990.65398550127</v>
      </c>
      <c r="AV56" s="137">
        <f>AU56+'KWh (Monthly) ENTRY NLI '!AV56</f>
        <v>933990.65398550127</v>
      </c>
      <c r="AW56" s="137">
        <f>AV56+'KWh (Monthly) ENTRY NLI '!AW56</f>
        <v>1204349.2015450981</v>
      </c>
      <c r="AX56" s="137">
        <f>AW56+'KWh (Monthly) ENTRY NLI '!AX56</f>
        <v>1212522.0643270635</v>
      </c>
      <c r="AY56" s="137">
        <f>AX56+'KWh (Monthly) ENTRY NLI '!AY56</f>
        <v>1212522.0643270635</v>
      </c>
      <c r="AZ56" s="137">
        <f>AY56+'KWh (Monthly) ENTRY NLI '!AZ56</f>
        <v>1212522.0643270635</v>
      </c>
      <c r="BA56" s="137">
        <f>AZ56+'KWh (Monthly) ENTRY NLI '!BA56</f>
        <v>1212522.0643270635</v>
      </c>
      <c r="BB56" s="137">
        <f>BA56+'KWh (Monthly) ENTRY NLI '!BB56</f>
        <v>1212522.0643270635</v>
      </c>
      <c r="BC56" s="137">
        <f>BB56+'KWh (Monthly) ENTRY NLI '!BC56</f>
        <v>1212522.0643270635</v>
      </c>
      <c r="BD56" s="137">
        <f>BC56+'KWh (Monthly) ENTRY NLI '!BD56</f>
        <v>1212522.0643270635</v>
      </c>
      <c r="BE56" s="137">
        <f>BD56+'KWh (Monthly) ENTRY NLI '!BE56</f>
        <v>1212522.0643270635</v>
      </c>
      <c r="BF56" s="137">
        <f>BE56+'KWh (Monthly) ENTRY NLI '!BF56</f>
        <v>1378049.1825312942</v>
      </c>
      <c r="BG56" s="137">
        <f>BF56+'KWh (Monthly) ENTRY NLI '!BG56</f>
        <v>1912323.5603590822</v>
      </c>
      <c r="BH56" s="137">
        <f>BG56+'KWh (Monthly) ENTRY NLI '!BH56</f>
        <v>2010575.0692963488</v>
      </c>
      <c r="BI56" s="137">
        <f>BH56+'KWh (Monthly) ENTRY NLI '!BI56</f>
        <v>2010575.0692963488</v>
      </c>
      <c r="BJ56" s="137">
        <f>BI56+'KWh (Monthly) ENTRY NLI '!BJ56</f>
        <v>2010575.0692963488</v>
      </c>
      <c r="BK56" s="137">
        <f>BJ56+'KWh (Monthly) ENTRY NLI '!BK56</f>
        <v>2010575.0692963488</v>
      </c>
      <c r="BL56" s="137">
        <f>BK56+'KWh (Monthly) ENTRY NLI '!BL56</f>
        <v>2728027.7237395095</v>
      </c>
      <c r="BM56" s="137">
        <f>BL56+'KWh (Monthly) ENTRY NLI '!BM56</f>
        <v>2728027.7237395095</v>
      </c>
      <c r="BN56" s="137">
        <f>BM56+'KWh (Monthly) ENTRY NLI '!BN56</f>
        <v>2728027.7237395095</v>
      </c>
      <c r="BO56" s="137">
        <f>BN56+'KWh (Monthly) ENTRY NLI '!BO56</f>
        <v>2728027.7237395095</v>
      </c>
      <c r="BP56" s="137">
        <f>BO56+'KWh (Monthly) ENTRY NLI '!BP56</f>
        <v>2728027.7237395095</v>
      </c>
      <c r="BQ56" s="137">
        <f>BP56+'KWh (Monthly) ENTRY NLI '!BQ56</f>
        <v>2728027.7237395095</v>
      </c>
      <c r="BR56" s="137">
        <f>BQ56+'KWh (Monthly) ENTRY NLI '!BR56</f>
        <v>2728027.7237395095</v>
      </c>
      <c r="BS56" s="137">
        <f>BR56+'KWh (Monthly) ENTRY NLI '!BS56</f>
        <v>2728027.7237395095</v>
      </c>
      <c r="BT56" s="137">
        <f>BS56+'KWh (Monthly) ENTRY NLI '!BT56</f>
        <v>2728027.7237395095</v>
      </c>
      <c r="BU56" s="137">
        <f>BT56+'KWh (Monthly) ENTRY NLI '!BU56</f>
        <v>2728027.7237395095</v>
      </c>
      <c r="BV56" s="137">
        <f>BU56+'KWh (Monthly) ENTRY NLI '!BV56</f>
        <v>2728027.7237395095</v>
      </c>
      <c r="BW56" s="137">
        <f>BV56+'KWh (Monthly) ENTRY NLI '!BW56</f>
        <v>2728027.7237395095</v>
      </c>
      <c r="BX56" s="137">
        <f>BW56+'KWh (Monthly) ENTRY NLI '!BX56</f>
        <v>2728027.7237395095</v>
      </c>
      <c r="BY56" s="137">
        <f>BX56+'KWh (Monthly) ENTRY NLI '!BY56</f>
        <v>2728027.7237395095</v>
      </c>
      <c r="BZ56" s="137">
        <f>BY56+'KWh (Monthly) ENTRY NLI '!BZ56</f>
        <v>2728027.7237395095</v>
      </c>
      <c r="CA56" s="137">
        <f>BZ56+'KWh (Monthly) ENTRY NLI '!CA56</f>
        <v>2728027.7237395095</v>
      </c>
      <c r="CB56" s="137">
        <f>CA56+'KWh (Monthly) ENTRY NLI '!CB56</f>
        <v>2728027.7237395095</v>
      </c>
      <c r="CC56" s="137">
        <f>CB56+'KWh (Monthly) ENTRY NLI '!CC56</f>
        <v>2728027.7237395095</v>
      </c>
      <c r="CD56" s="137">
        <f>CC56+'KWh (Monthly) ENTRY NLI '!CD56</f>
        <v>2728027.7237395095</v>
      </c>
      <c r="CE56" s="137">
        <f>CD56+'KWh (Monthly) ENTRY NLI '!CE56</f>
        <v>2728027.7237395095</v>
      </c>
      <c r="CF56" s="137">
        <f>CE56+'KWh (Monthly) ENTRY NLI '!CF56</f>
        <v>2728027.7237395095</v>
      </c>
      <c r="CG56" s="137">
        <f>CF56+'KWh (Monthly) ENTRY NLI '!CG56</f>
        <v>2728027.7237395095</v>
      </c>
      <c r="CH56" s="137">
        <f>CG56+'KWh (Monthly) ENTRY NLI '!CH56</f>
        <v>2728027.7237395095</v>
      </c>
      <c r="CI56" s="137">
        <f>CH56+'KWh (Monthly) ENTRY NLI '!CI56</f>
        <v>2728027.7237395095</v>
      </c>
      <c r="CJ56" s="137">
        <f>CI56+'KWh (Monthly) ENTRY NLI '!CJ56</f>
        <v>2728027.7237395095</v>
      </c>
    </row>
    <row r="57" spans="1:88" x14ac:dyDescent="0.35">
      <c r="A57" s="298"/>
      <c r="B57" s="47" t="s">
        <v>13</v>
      </c>
      <c r="C57" s="73">
        <f>IF('KWh (Monthly) ENTRY NLI '!C$5=0,0,'KWh (Monthly) ENTRY NLI '!C57)</f>
        <v>0</v>
      </c>
      <c r="D57" s="73">
        <f>IF('KWh (Monthly) ENTRY NLI '!D$5=0,0,C57+'KWh (Monthly) ENTRY NLI '!D57)</f>
        <v>0</v>
      </c>
      <c r="E57" s="73">
        <f>IF('KWh (Monthly) ENTRY NLI '!E$5=0,0,D57+'KWh (Monthly) ENTRY NLI '!E57)</f>
        <v>0</v>
      </c>
      <c r="F57" s="73">
        <f>IF('KWh (Monthly) ENTRY NLI '!F$5=0,0,E57+'KWh (Monthly) ENTRY NLI '!F57)</f>
        <v>0</v>
      </c>
      <c r="G57" s="73">
        <f>IF('KWh (Monthly) ENTRY NLI '!G$5=0,0,F57+'KWh (Monthly) ENTRY NLI '!G57)</f>
        <v>0</v>
      </c>
      <c r="H57" s="73">
        <f>IF('KWh (Monthly) ENTRY NLI '!H$5=0,0,G57+'KWh (Monthly) ENTRY NLI '!H57)</f>
        <v>0</v>
      </c>
      <c r="I57" s="73">
        <f>IF('KWh (Monthly) ENTRY NLI '!I$5=0,0,H57+'KWh (Monthly) ENTRY NLI '!I57)</f>
        <v>0</v>
      </c>
      <c r="J57" s="73">
        <f>IF('KWh (Monthly) ENTRY NLI '!J$5=0,0,I57+'KWh (Monthly) ENTRY NLI '!J57)</f>
        <v>0</v>
      </c>
      <c r="K57" s="73">
        <f>IF('KWh (Monthly) ENTRY NLI '!K$5=0,0,J57+'KWh (Monthly) ENTRY NLI '!K57)</f>
        <v>0</v>
      </c>
      <c r="L57" s="73">
        <f>IF('KWh (Monthly) ENTRY NLI '!L$5=0,0,K57+'KWh (Monthly) ENTRY NLI '!L57)</f>
        <v>0</v>
      </c>
      <c r="M57" s="73">
        <f>IF('KWh (Monthly) ENTRY NLI '!M$5=0,0,L57+'KWh (Monthly) ENTRY NLI '!M57)</f>
        <v>0</v>
      </c>
      <c r="N57" s="73">
        <f>IF('KWh (Monthly) ENTRY NLI '!N$5=0,0,M57+'KWh (Monthly) ENTRY NLI '!N57)</f>
        <v>0</v>
      </c>
      <c r="O57" s="73">
        <f>IF('KWh (Monthly) ENTRY NLI '!O$5=0,0,N57+'KWh (Monthly) ENTRY NLI '!O57)</f>
        <v>0</v>
      </c>
      <c r="P57" s="73">
        <f>IF('KWh (Monthly) ENTRY NLI '!P$5=0,0,O57+'KWh (Monthly) ENTRY NLI '!P57)</f>
        <v>0</v>
      </c>
      <c r="Q57" s="73">
        <f>IF('KWh (Monthly) ENTRY NLI '!Q$5=0,0,P57+'KWh (Monthly) ENTRY NLI '!Q57)</f>
        <v>0</v>
      </c>
      <c r="R57" s="73">
        <f>IF('KWh (Monthly) ENTRY NLI '!R$5=0,0,Q57+'KWh (Monthly) ENTRY NLI '!R57)</f>
        <v>0</v>
      </c>
      <c r="S57" s="73">
        <f>IF('KWh (Monthly) ENTRY NLI '!S$5=0,0,R57+'KWh (Monthly) ENTRY NLI '!S57)</f>
        <v>0</v>
      </c>
      <c r="T57" s="73">
        <f>IF('KWh (Monthly) ENTRY NLI '!T$5=0,0,S57+'KWh (Monthly) ENTRY NLI '!T57)</f>
        <v>0</v>
      </c>
      <c r="U57" s="73">
        <f>IF('KWh (Monthly) ENTRY NLI '!U$5=0,0,T57+'KWh (Monthly) ENTRY NLI '!U57)</f>
        <v>0</v>
      </c>
      <c r="V57" s="73">
        <f>IF('KWh (Monthly) ENTRY NLI '!V$5=0,0,U57+'KWh (Monthly) ENTRY NLI '!V57)</f>
        <v>0</v>
      </c>
      <c r="W57" s="73">
        <f>IF('KWh (Monthly) ENTRY NLI '!W$5=0,0,V57+'KWh (Monthly) ENTRY NLI '!W57)</f>
        <v>0</v>
      </c>
      <c r="X57" s="73">
        <f>IF('KWh (Monthly) ENTRY NLI '!X$5=0,0,W57+'KWh (Monthly) ENTRY NLI '!X57)</f>
        <v>0</v>
      </c>
      <c r="Y57" s="73">
        <f>IF('KWh (Monthly) ENTRY NLI '!Y$5=0,0,X57+'KWh (Monthly) ENTRY NLI '!Y57)</f>
        <v>0</v>
      </c>
      <c r="Z57" s="73">
        <f>IF('KWh (Monthly) ENTRY NLI '!Z$5=0,0,Y57+'KWh (Monthly) ENTRY NLI '!Z57)</f>
        <v>0</v>
      </c>
      <c r="AA57" s="73">
        <f>IF('KWh (Monthly) ENTRY NLI '!AA$5=0,0,Z57+'KWh (Monthly) ENTRY NLI '!AA57)</f>
        <v>0</v>
      </c>
      <c r="AB57" s="73">
        <f>IF('KWh (Monthly) ENTRY NLI '!AB$5=0,0,AA57+'KWh (Monthly) ENTRY NLI '!AB57)</f>
        <v>0</v>
      </c>
      <c r="AC57" s="73">
        <f>IF('KWh (Monthly) ENTRY NLI '!AC$5=0,0,AB57+'KWh (Monthly) ENTRY NLI '!AC57)</f>
        <v>0</v>
      </c>
      <c r="AD57" s="73">
        <f>IF('KWh (Monthly) ENTRY NLI '!AD$5=0,0,AC57+'KWh (Monthly) ENTRY NLI '!AD57)</f>
        <v>0</v>
      </c>
      <c r="AE57" s="73">
        <f>IF('KWh (Monthly) ENTRY NLI '!AE$5=0,0,AD57+'KWh (Monthly) ENTRY NLI '!AE57)</f>
        <v>0</v>
      </c>
      <c r="AF57" s="73">
        <f>IF('KWh (Monthly) ENTRY NLI '!AF$5=0,0,AE57+'KWh (Monthly) ENTRY NLI '!AF57)</f>
        <v>0</v>
      </c>
      <c r="AG57" s="73">
        <f>IF('KWh (Monthly) ENTRY NLI '!AG$5=0,0,AF57+'KWh (Monthly) ENTRY NLI '!AG57)</f>
        <v>0</v>
      </c>
      <c r="AH57" s="73">
        <f>IF('KWh (Monthly) ENTRY NLI '!AH$5=0,0,AG57+'KWh (Monthly) ENTRY NLI '!AH57)</f>
        <v>0</v>
      </c>
      <c r="AI57" s="73">
        <f>IF('KWh (Monthly) ENTRY NLI '!AI$5=0,0,AH57+'KWh (Monthly) ENTRY NLI '!AI57)</f>
        <v>0</v>
      </c>
      <c r="AJ57" s="73">
        <f>IF('KWh (Monthly) ENTRY NLI '!AJ$5=0,0,AI57+'KWh (Monthly) ENTRY NLI '!AJ57)</f>
        <v>0</v>
      </c>
      <c r="AK57" s="73">
        <f>IF('KWh (Monthly) ENTRY NLI '!AK$5=0,0,AJ57+'KWh (Monthly) ENTRY NLI '!AK57)</f>
        <v>0</v>
      </c>
      <c r="AL57" s="73">
        <f>IF('KWh (Monthly) ENTRY NLI '!AL$5=0,0,AK57+'KWh (Monthly) ENTRY NLI '!AL57)</f>
        <v>0</v>
      </c>
      <c r="AM57" s="73">
        <f>IF('KWh (Monthly) ENTRY NLI '!AM$5=0,0,AL57+'KWh (Monthly) ENTRY NLI '!AM57)</f>
        <v>0</v>
      </c>
      <c r="AN57" s="73">
        <f>IF('KWh (Monthly) ENTRY NLI '!AN$5=0,0,AM57+'KWh (Monthly) ENTRY NLI '!AN57)</f>
        <v>0</v>
      </c>
      <c r="AO57" s="137">
        <f>'KWh (Monthly) ENTRY NLI '!AO57</f>
        <v>0</v>
      </c>
      <c r="AP57" s="137">
        <f>AO57+'KWh (Monthly) ENTRY NLI '!AP57</f>
        <v>441358.80511645169</v>
      </c>
      <c r="AQ57" s="137">
        <f>AP57+'KWh (Monthly) ENTRY NLI '!AQ57</f>
        <v>587322.39647339866</v>
      </c>
      <c r="AR57" s="137">
        <f>AQ57+'KWh (Monthly) ENTRY NLI '!AR57</f>
        <v>1005701.2421154641</v>
      </c>
      <c r="AS57" s="137">
        <f>AR57+'KWh (Monthly) ENTRY NLI '!AS57</f>
        <v>1835165.6676950566</v>
      </c>
      <c r="AT57" s="137">
        <f>AS57+'KWh (Monthly) ENTRY NLI '!AT57</f>
        <v>1865549.6568553841</v>
      </c>
      <c r="AU57" s="137">
        <f>AT57+'KWh (Monthly) ENTRY NLI '!AU57</f>
        <v>2708710.7858929858</v>
      </c>
      <c r="AV57" s="137">
        <f>AU57+'KWh (Monthly) ENTRY NLI '!AV57</f>
        <v>2829503.3990378575</v>
      </c>
      <c r="AW57" s="137">
        <f>AV57+'KWh (Monthly) ENTRY NLI '!AW57</f>
        <v>3009998.5905635362</v>
      </c>
      <c r="AX57" s="137">
        <f>AW57+'KWh (Monthly) ENTRY NLI '!AX57</f>
        <v>3231805.8448557421</v>
      </c>
      <c r="AY57" s="137">
        <f>AX57+'KWh (Monthly) ENTRY NLI '!AY57</f>
        <v>3285323.1839823513</v>
      </c>
      <c r="AZ57" s="137">
        <f>AY57+'KWh (Monthly) ENTRY NLI '!AZ57</f>
        <v>3372970.2532517365</v>
      </c>
      <c r="BA57" s="137">
        <f>AZ57+'KWh (Monthly) ENTRY NLI '!BA57</f>
        <v>3546928.9620059859</v>
      </c>
      <c r="BB57" s="137">
        <f>BA57+'KWh (Monthly) ENTRY NLI '!BB57</f>
        <v>3546928.9620059859</v>
      </c>
      <c r="BC57" s="137">
        <f>BB57+'KWh (Monthly) ENTRY NLI '!BC57</f>
        <v>3546928.9620059859</v>
      </c>
      <c r="BD57" s="137">
        <f>BC57+'KWh (Monthly) ENTRY NLI '!BD57</f>
        <v>4467960.2132040523</v>
      </c>
      <c r="BE57" s="137">
        <f>BD57+'KWh (Monthly) ENTRY NLI '!BE57</f>
        <v>4467960.2132040523</v>
      </c>
      <c r="BF57" s="137">
        <f>BE57+'KWh (Monthly) ENTRY NLI '!BF57</f>
        <v>4467960.2132040523</v>
      </c>
      <c r="BG57" s="137">
        <f>BF57+'KWh (Monthly) ENTRY NLI '!BG57</f>
        <v>4676281.7166196145</v>
      </c>
      <c r="BH57" s="137">
        <f>BG57+'KWh (Monthly) ENTRY NLI '!BH57</f>
        <v>4676281.7166196145</v>
      </c>
      <c r="BI57" s="137">
        <f>BH57+'KWh (Monthly) ENTRY NLI '!BI57</f>
        <v>4676281.7166196145</v>
      </c>
      <c r="BJ57" s="137">
        <f>BI57+'KWh (Monthly) ENTRY NLI '!BJ57</f>
        <v>4676281.7166196145</v>
      </c>
      <c r="BK57" s="137">
        <f>BJ57+'KWh (Monthly) ENTRY NLI '!BK57</f>
        <v>4676281.7166196145</v>
      </c>
      <c r="BL57" s="137">
        <f>BK57+'KWh (Monthly) ENTRY NLI '!BL57</f>
        <v>5355536.0774906287</v>
      </c>
      <c r="BM57" s="137">
        <f>BL57+'KWh (Monthly) ENTRY NLI '!BM57</f>
        <v>5355536.0774906287</v>
      </c>
      <c r="BN57" s="137">
        <f>BM57+'KWh (Monthly) ENTRY NLI '!BN57</f>
        <v>5355536.0774906287</v>
      </c>
      <c r="BO57" s="137">
        <f>BN57+'KWh (Monthly) ENTRY NLI '!BO57</f>
        <v>5355536.0774906287</v>
      </c>
      <c r="BP57" s="137">
        <f>BO57+'KWh (Monthly) ENTRY NLI '!BP57</f>
        <v>5355536.0774906287</v>
      </c>
      <c r="BQ57" s="137">
        <f>BP57+'KWh (Monthly) ENTRY NLI '!BQ57</f>
        <v>5355536.0774906287</v>
      </c>
      <c r="BR57" s="137">
        <f>BQ57+'KWh (Monthly) ENTRY NLI '!BR57</f>
        <v>5355536.0774906287</v>
      </c>
      <c r="BS57" s="137">
        <f>BR57+'KWh (Monthly) ENTRY NLI '!BS57</f>
        <v>5355536.0774906287</v>
      </c>
      <c r="BT57" s="137">
        <f>BS57+'KWh (Monthly) ENTRY NLI '!BT57</f>
        <v>5355536.0774906287</v>
      </c>
      <c r="BU57" s="137">
        <f>BT57+'KWh (Monthly) ENTRY NLI '!BU57</f>
        <v>5355536.0774906287</v>
      </c>
      <c r="BV57" s="137">
        <f>BU57+'KWh (Monthly) ENTRY NLI '!BV57</f>
        <v>5355536.0774906287</v>
      </c>
      <c r="BW57" s="137">
        <f>BV57+'KWh (Monthly) ENTRY NLI '!BW57</f>
        <v>5355536.0774906287</v>
      </c>
      <c r="BX57" s="137">
        <f>BW57+'KWh (Monthly) ENTRY NLI '!BX57</f>
        <v>5355536.0774906287</v>
      </c>
      <c r="BY57" s="137">
        <f>BX57+'KWh (Monthly) ENTRY NLI '!BY57</f>
        <v>5355536.0774906287</v>
      </c>
      <c r="BZ57" s="137">
        <f>BY57+'KWh (Monthly) ENTRY NLI '!BZ57</f>
        <v>5355536.0774906287</v>
      </c>
      <c r="CA57" s="137">
        <f>BZ57+'KWh (Monthly) ENTRY NLI '!CA57</f>
        <v>5355536.0774906287</v>
      </c>
      <c r="CB57" s="137">
        <f>CA57+'KWh (Monthly) ENTRY NLI '!CB57</f>
        <v>5355536.0774906287</v>
      </c>
      <c r="CC57" s="137">
        <f>CB57+'KWh (Monthly) ENTRY NLI '!CC57</f>
        <v>5355536.0774906287</v>
      </c>
      <c r="CD57" s="137">
        <f>CC57+'KWh (Monthly) ENTRY NLI '!CD57</f>
        <v>5355536.0774906287</v>
      </c>
      <c r="CE57" s="137">
        <f>CD57+'KWh (Monthly) ENTRY NLI '!CE57</f>
        <v>5355536.0774906287</v>
      </c>
      <c r="CF57" s="137">
        <f>CE57+'KWh (Monthly) ENTRY NLI '!CF57</f>
        <v>5355536.0774906287</v>
      </c>
      <c r="CG57" s="137">
        <f>CF57+'KWh (Monthly) ENTRY NLI '!CG57</f>
        <v>5355536.0774906287</v>
      </c>
      <c r="CH57" s="137">
        <f>CG57+'KWh (Monthly) ENTRY NLI '!CH57</f>
        <v>5355536.0774906287</v>
      </c>
      <c r="CI57" s="137">
        <f>CH57+'KWh (Monthly) ENTRY NLI '!CI57</f>
        <v>5355536.0774906287</v>
      </c>
      <c r="CJ57" s="137">
        <f>CI57+'KWh (Monthly) ENTRY NLI '!CJ57</f>
        <v>5355536.0774906287</v>
      </c>
    </row>
    <row r="58" spans="1:88" x14ac:dyDescent="0.35">
      <c r="A58" s="298"/>
      <c r="B58" s="47" t="s">
        <v>4</v>
      </c>
      <c r="C58" s="73">
        <f>IF('KWh (Monthly) ENTRY NLI '!C$5=0,0,'KWh (Monthly) ENTRY NLI '!C58)</f>
        <v>0</v>
      </c>
      <c r="D58" s="73">
        <f>IF('KWh (Monthly) ENTRY NLI '!D$5=0,0,C58+'KWh (Monthly) ENTRY NLI '!D58)</f>
        <v>0</v>
      </c>
      <c r="E58" s="73">
        <f>IF('KWh (Monthly) ENTRY NLI '!E$5=0,0,D58+'KWh (Monthly) ENTRY NLI '!E58)</f>
        <v>0</v>
      </c>
      <c r="F58" s="73">
        <f>IF('KWh (Monthly) ENTRY NLI '!F$5=0,0,E58+'KWh (Monthly) ENTRY NLI '!F58)</f>
        <v>0</v>
      </c>
      <c r="G58" s="73">
        <f>IF('KWh (Monthly) ENTRY NLI '!G$5=0,0,F58+'KWh (Monthly) ENTRY NLI '!G58)</f>
        <v>0</v>
      </c>
      <c r="H58" s="73">
        <f>IF('KWh (Monthly) ENTRY NLI '!H$5=0,0,G58+'KWh (Monthly) ENTRY NLI '!H58)</f>
        <v>0</v>
      </c>
      <c r="I58" s="73">
        <f>IF('KWh (Monthly) ENTRY NLI '!I$5=0,0,H58+'KWh (Monthly) ENTRY NLI '!I58)</f>
        <v>0</v>
      </c>
      <c r="J58" s="73">
        <f>IF('KWh (Monthly) ENTRY NLI '!J$5=0,0,I58+'KWh (Monthly) ENTRY NLI '!J58)</f>
        <v>0</v>
      </c>
      <c r="K58" s="73">
        <f>IF('KWh (Monthly) ENTRY NLI '!K$5=0,0,J58+'KWh (Monthly) ENTRY NLI '!K58)</f>
        <v>0</v>
      </c>
      <c r="L58" s="73">
        <f>IF('KWh (Monthly) ENTRY NLI '!L$5=0,0,K58+'KWh (Monthly) ENTRY NLI '!L58)</f>
        <v>0</v>
      </c>
      <c r="M58" s="73">
        <f>IF('KWh (Monthly) ENTRY NLI '!M$5=0,0,L58+'KWh (Monthly) ENTRY NLI '!M58)</f>
        <v>0</v>
      </c>
      <c r="N58" s="73">
        <f>IF('KWh (Monthly) ENTRY NLI '!N$5=0,0,M58+'KWh (Monthly) ENTRY NLI '!N58)</f>
        <v>0</v>
      </c>
      <c r="O58" s="73">
        <f>IF('KWh (Monthly) ENTRY NLI '!O$5=0,0,N58+'KWh (Monthly) ENTRY NLI '!O58)</f>
        <v>0</v>
      </c>
      <c r="P58" s="73">
        <f>IF('KWh (Monthly) ENTRY NLI '!P$5=0,0,O58+'KWh (Monthly) ENTRY NLI '!P58)</f>
        <v>0</v>
      </c>
      <c r="Q58" s="73">
        <f>IF('KWh (Monthly) ENTRY NLI '!Q$5=0,0,P58+'KWh (Monthly) ENTRY NLI '!Q58)</f>
        <v>0</v>
      </c>
      <c r="R58" s="73">
        <f>IF('KWh (Monthly) ENTRY NLI '!R$5=0,0,Q58+'KWh (Monthly) ENTRY NLI '!R58)</f>
        <v>0</v>
      </c>
      <c r="S58" s="73">
        <f>IF('KWh (Monthly) ENTRY NLI '!S$5=0,0,R58+'KWh (Monthly) ENTRY NLI '!S58)</f>
        <v>0</v>
      </c>
      <c r="T58" s="73">
        <f>IF('KWh (Monthly) ENTRY NLI '!T$5=0,0,S58+'KWh (Monthly) ENTRY NLI '!T58)</f>
        <v>0</v>
      </c>
      <c r="U58" s="73">
        <f>IF('KWh (Monthly) ENTRY NLI '!U$5=0,0,T58+'KWh (Monthly) ENTRY NLI '!U58)</f>
        <v>0</v>
      </c>
      <c r="V58" s="73">
        <f>IF('KWh (Monthly) ENTRY NLI '!V$5=0,0,U58+'KWh (Monthly) ENTRY NLI '!V58)</f>
        <v>0</v>
      </c>
      <c r="W58" s="73">
        <f>IF('KWh (Monthly) ENTRY NLI '!W$5=0,0,V58+'KWh (Monthly) ENTRY NLI '!W58)</f>
        <v>0</v>
      </c>
      <c r="X58" s="73">
        <f>IF('KWh (Monthly) ENTRY NLI '!X$5=0,0,W58+'KWh (Monthly) ENTRY NLI '!X58)</f>
        <v>0</v>
      </c>
      <c r="Y58" s="73">
        <f>IF('KWh (Monthly) ENTRY NLI '!Y$5=0,0,X58+'KWh (Monthly) ENTRY NLI '!Y58)</f>
        <v>0</v>
      </c>
      <c r="Z58" s="73">
        <f>IF('KWh (Monthly) ENTRY NLI '!Z$5=0,0,Y58+'KWh (Monthly) ENTRY NLI '!Z58)</f>
        <v>0</v>
      </c>
      <c r="AA58" s="73">
        <f>IF('KWh (Monthly) ENTRY NLI '!AA$5=0,0,Z58+'KWh (Monthly) ENTRY NLI '!AA58)</f>
        <v>0</v>
      </c>
      <c r="AB58" s="73">
        <f>IF('KWh (Monthly) ENTRY NLI '!AB$5=0,0,AA58+'KWh (Monthly) ENTRY NLI '!AB58)</f>
        <v>0</v>
      </c>
      <c r="AC58" s="73">
        <f>IF('KWh (Monthly) ENTRY NLI '!AC$5=0,0,AB58+'KWh (Monthly) ENTRY NLI '!AC58)</f>
        <v>0</v>
      </c>
      <c r="AD58" s="73">
        <f>IF('KWh (Monthly) ENTRY NLI '!AD$5=0,0,AC58+'KWh (Monthly) ENTRY NLI '!AD58)</f>
        <v>0</v>
      </c>
      <c r="AE58" s="73">
        <f>IF('KWh (Monthly) ENTRY NLI '!AE$5=0,0,AD58+'KWh (Monthly) ENTRY NLI '!AE58)</f>
        <v>0</v>
      </c>
      <c r="AF58" s="73">
        <f>IF('KWh (Monthly) ENTRY NLI '!AF$5=0,0,AE58+'KWh (Monthly) ENTRY NLI '!AF58)</f>
        <v>0</v>
      </c>
      <c r="AG58" s="73">
        <f>IF('KWh (Monthly) ENTRY NLI '!AG$5=0,0,AF58+'KWh (Monthly) ENTRY NLI '!AG58)</f>
        <v>0</v>
      </c>
      <c r="AH58" s="73">
        <f>IF('KWh (Monthly) ENTRY NLI '!AH$5=0,0,AG58+'KWh (Monthly) ENTRY NLI '!AH58)</f>
        <v>0</v>
      </c>
      <c r="AI58" s="73">
        <f>IF('KWh (Monthly) ENTRY NLI '!AI$5=0,0,AH58+'KWh (Monthly) ENTRY NLI '!AI58)</f>
        <v>0</v>
      </c>
      <c r="AJ58" s="73">
        <f>IF('KWh (Monthly) ENTRY NLI '!AJ$5=0,0,AI58+'KWh (Monthly) ENTRY NLI '!AJ58)</f>
        <v>0</v>
      </c>
      <c r="AK58" s="73">
        <f>IF('KWh (Monthly) ENTRY NLI '!AK$5=0,0,AJ58+'KWh (Monthly) ENTRY NLI '!AK58)</f>
        <v>0</v>
      </c>
      <c r="AL58" s="73">
        <f>IF('KWh (Monthly) ENTRY NLI '!AL$5=0,0,AK58+'KWh (Monthly) ENTRY NLI '!AL58)</f>
        <v>0</v>
      </c>
      <c r="AM58" s="73">
        <f>IF('KWh (Monthly) ENTRY NLI '!AM$5=0,0,AL58+'KWh (Monthly) ENTRY NLI '!AM58)</f>
        <v>0</v>
      </c>
      <c r="AN58" s="73">
        <f>IF('KWh (Monthly) ENTRY NLI '!AN$5=0,0,AM58+'KWh (Monthly) ENTRY NLI '!AN58)</f>
        <v>0</v>
      </c>
      <c r="AO58" s="137">
        <f>'KWh (Monthly) ENTRY NLI '!AO58</f>
        <v>0</v>
      </c>
      <c r="AP58" s="137">
        <f>AO58+'KWh (Monthly) ENTRY NLI '!AP58</f>
        <v>0</v>
      </c>
      <c r="AQ58" s="137">
        <f>AP58+'KWh (Monthly) ENTRY NLI '!AQ58</f>
        <v>0</v>
      </c>
      <c r="AR58" s="137">
        <f>AQ58+'KWh (Monthly) ENTRY NLI '!AR58</f>
        <v>0</v>
      </c>
      <c r="AS58" s="137">
        <f>AR58+'KWh (Monthly) ENTRY NLI '!AS58</f>
        <v>0</v>
      </c>
      <c r="AT58" s="137">
        <f>AS58+'KWh (Monthly) ENTRY NLI '!AT58</f>
        <v>0</v>
      </c>
      <c r="AU58" s="137">
        <f>AT58+'KWh (Monthly) ENTRY NLI '!AU58</f>
        <v>0</v>
      </c>
      <c r="AV58" s="137">
        <f>AU58+'KWh (Monthly) ENTRY NLI '!AV58</f>
        <v>0</v>
      </c>
      <c r="AW58" s="137">
        <f>AV58+'KWh (Monthly) ENTRY NLI '!AW58</f>
        <v>0</v>
      </c>
      <c r="AX58" s="137">
        <f>AW58+'KWh (Monthly) ENTRY NLI '!AX58</f>
        <v>0</v>
      </c>
      <c r="AY58" s="137">
        <f>AX58+'KWh (Monthly) ENTRY NLI '!AY58</f>
        <v>0</v>
      </c>
      <c r="AZ58" s="137">
        <f>AY58+'KWh (Monthly) ENTRY NLI '!AZ58</f>
        <v>0</v>
      </c>
      <c r="BA58" s="137">
        <f>AZ58+'KWh (Monthly) ENTRY NLI '!BA58</f>
        <v>0</v>
      </c>
      <c r="BB58" s="137">
        <f>BA58+'KWh (Monthly) ENTRY NLI '!BB58</f>
        <v>0</v>
      </c>
      <c r="BC58" s="137">
        <f>BB58+'KWh (Monthly) ENTRY NLI '!BC58</f>
        <v>0</v>
      </c>
      <c r="BD58" s="137">
        <f>BC58+'KWh (Monthly) ENTRY NLI '!BD58</f>
        <v>0</v>
      </c>
      <c r="BE58" s="137">
        <f>BD58+'KWh (Monthly) ENTRY NLI '!BE58</f>
        <v>0</v>
      </c>
      <c r="BF58" s="137">
        <f>BE58+'KWh (Monthly) ENTRY NLI '!BF58</f>
        <v>0</v>
      </c>
      <c r="BG58" s="137">
        <f>BF58+'KWh (Monthly) ENTRY NLI '!BG58</f>
        <v>0</v>
      </c>
      <c r="BH58" s="137">
        <f>BG58+'KWh (Monthly) ENTRY NLI '!BH58</f>
        <v>0</v>
      </c>
      <c r="BI58" s="137">
        <f>BH58+'KWh (Monthly) ENTRY NLI '!BI58</f>
        <v>0</v>
      </c>
      <c r="BJ58" s="137">
        <f>BI58+'KWh (Monthly) ENTRY NLI '!BJ58</f>
        <v>0</v>
      </c>
      <c r="BK58" s="137">
        <f>BJ58+'KWh (Monthly) ENTRY NLI '!BK58</f>
        <v>0</v>
      </c>
      <c r="BL58" s="137">
        <f>BK58+'KWh (Monthly) ENTRY NLI '!BL58</f>
        <v>0</v>
      </c>
      <c r="BM58" s="137">
        <f>BL58+'KWh (Monthly) ENTRY NLI '!BM58</f>
        <v>0</v>
      </c>
      <c r="BN58" s="137">
        <f>BM58+'KWh (Monthly) ENTRY NLI '!BN58</f>
        <v>0</v>
      </c>
      <c r="BO58" s="137">
        <f>BN58+'KWh (Monthly) ENTRY NLI '!BO58</f>
        <v>0</v>
      </c>
      <c r="BP58" s="137">
        <f>BO58+'KWh (Monthly) ENTRY NLI '!BP58</f>
        <v>0</v>
      </c>
      <c r="BQ58" s="137">
        <f>BP58+'KWh (Monthly) ENTRY NLI '!BQ58</f>
        <v>0</v>
      </c>
      <c r="BR58" s="137">
        <f>BQ58+'KWh (Monthly) ENTRY NLI '!BR58</f>
        <v>0</v>
      </c>
      <c r="BS58" s="137">
        <f>BR58+'KWh (Monthly) ENTRY NLI '!BS58</f>
        <v>0</v>
      </c>
      <c r="BT58" s="137">
        <f>BS58+'KWh (Monthly) ENTRY NLI '!BT58</f>
        <v>0</v>
      </c>
      <c r="BU58" s="137">
        <f>BT58+'KWh (Monthly) ENTRY NLI '!BU58</f>
        <v>0</v>
      </c>
      <c r="BV58" s="137">
        <f>BU58+'KWh (Monthly) ENTRY NLI '!BV58</f>
        <v>0</v>
      </c>
      <c r="BW58" s="137">
        <f>BV58+'KWh (Monthly) ENTRY NLI '!BW58</f>
        <v>0</v>
      </c>
      <c r="BX58" s="137">
        <f>BW58+'KWh (Monthly) ENTRY NLI '!BX58</f>
        <v>0</v>
      </c>
      <c r="BY58" s="137">
        <f>BX58+'KWh (Monthly) ENTRY NLI '!BY58</f>
        <v>0</v>
      </c>
      <c r="BZ58" s="137">
        <f>BY58+'KWh (Monthly) ENTRY NLI '!BZ58</f>
        <v>0</v>
      </c>
      <c r="CA58" s="137">
        <f>BZ58+'KWh (Monthly) ENTRY NLI '!CA58</f>
        <v>0</v>
      </c>
      <c r="CB58" s="137">
        <f>CA58+'KWh (Monthly) ENTRY NLI '!CB58</f>
        <v>0</v>
      </c>
      <c r="CC58" s="137">
        <f>CB58+'KWh (Monthly) ENTRY NLI '!CC58</f>
        <v>0</v>
      </c>
      <c r="CD58" s="137">
        <f>CC58+'KWh (Monthly) ENTRY NLI '!CD58</f>
        <v>0</v>
      </c>
      <c r="CE58" s="137">
        <f>CD58+'KWh (Monthly) ENTRY NLI '!CE58</f>
        <v>0</v>
      </c>
      <c r="CF58" s="137">
        <f>CE58+'KWh (Monthly) ENTRY NLI '!CF58</f>
        <v>0</v>
      </c>
      <c r="CG58" s="137">
        <f>CF58+'KWh (Monthly) ENTRY NLI '!CG58</f>
        <v>0</v>
      </c>
      <c r="CH58" s="137">
        <f>CG58+'KWh (Monthly) ENTRY NLI '!CH58</f>
        <v>0</v>
      </c>
      <c r="CI58" s="137">
        <f>CH58+'KWh (Monthly) ENTRY NLI '!CI58</f>
        <v>0</v>
      </c>
      <c r="CJ58" s="137">
        <f>CI58+'KWh (Monthly) ENTRY NLI '!CJ58</f>
        <v>0</v>
      </c>
    </row>
    <row r="59" spans="1:88" x14ac:dyDescent="0.35">
      <c r="A59" s="299"/>
      <c r="B59" s="47" t="s">
        <v>14</v>
      </c>
      <c r="C59" s="73">
        <f>IF('KWh (Monthly) ENTRY NLI '!C$5=0,0,'KWh (Monthly) ENTRY NLI '!C59)</f>
        <v>0</v>
      </c>
      <c r="D59" s="73">
        <f>IF('KWh (Monthly) ENTRY NLI '!D$5=0,0,C59+'KWh (Monthly) ENTRY NLI '!D59)</f>
        <v>0</v>
      </c>
      <c r="E59" s="73">
        <f>IF('KWh (Monthly) ENTRY NLI '!E$5=0,0,D59+'KWh (Monthly) ENTRY NLI '!E59)</f>
        <v>0</v>
      </c>
      <c r="F59" s="73">
        <f>IF('KWh (Monthly) ENTRY NLI '!F$5=0,0,E59+'KWh (Monthly) ENTRY NLI '!F59)</f>
        <v>0</v>
      </c>
      <c r="G59" s="73">
        <f>IF('KWh (Monthly) ENTRY NLI '!G$5=0,0,F59+'KWh (Monthly) ENTRY NLI '!G59)</f>
        <v>0</v>
      </c>
      <c r="H59" s="73">
        <f>IF('KWh (Monthly) ENTRY NLI '!H$5=0,0,G59+'KWh (Monthly) ENTRY NLI '!H59)</f>
        <v>0</v>
      </c>
      <c r="I59" s="73">
        <f>IF('KWh (Monthly) ENTRY NLI '!I$5=0,0,H59+'KWh (Monthly) ENTRY NLI '!I59)</f>
        <v>0</v>
      </c>
      <c r="J59" s="73">
        <f>IF('KWh (Monthly) ENTRY NLI '!J$5=0,0,I59+'KWh (Monthly) ENTRY NLI '!J59)</f>
        <v>0</v>
      </c>
      <c r="K59" s="73">
        <f>IF('KWh (Monthly) ENTRY NLI '!K$5=0,0,J59+'KWh (Monthly) ENTRY NLI '!K59)</f>
        <v>0</v>
      </c>
      <c r="L59" s="73">
        <f>IF('KWh (Monthly) ENTRY NLI '!L$5=0,0,K59+'KWh (Monthly) ENTRY NLI '!L59)</f>
        <v>0</v>
      </c>
      <c r="M59" s="73">
        <f>IF('KWh (Monthly) ENTRY NLI '!M$5=0,0,L59+'KWh (Monthly) ENTRY NLI '!M59)</f>
        <v>0</v>
      </c>
      <c r="N59" s="73">
        <f>IF('KWh (Monthly) ENTRY NLI '!N$5=0,0,M59+'KWh (Monthly) ENTRY NLI '!N59)</f>
        <v>0</v>
      </c>
      <c r="O59" s="73">
        <f>IF('KWh (Monthly) ENTRY NLI '!O$5=0,0,N59+'KWh (Monthly) ENTRY NLI '!O59)</f>
        <v>0</v>
      </c>
      <c r="P59" s="73">
        <f>IF('KWh (Monthly) ENTRY NLI '!P$5=0,0,O59+'KWh (Monthly) ENTRY NLI '!P59)</f>
        <v>0</v>
      </c>
      <c r="Q59" s="73">
        <f>IF('KWh (Monthly) ENTRY NLI '!Q$5=0,0,P59+'KWh (Monthly) ENTRY NLI '!Q59)</f>
        <v>0</v>
      </c>
      <c r="R59" s="73">
        <f>IF('KWh (Monthly) ENTRY NLI '!R$5=0,0,Q59+'KWh (Monthly) ENTRY NLI '!R59)</f>
        <v>0</v>
      </c>
      <c r="S59" s="73">
        <f>IF('KWh (Monthly) ENTRY NLI '!S$5=0,0,R59+'KWh (Monthly) ENTRY NLI '!S59)</f>
        <v>0</v>
      </c>
      <c r="T59" s="73">
        <f>IF('KWh (Monthly) ENTRY NLI '!T$5=0,0,S59+'KWh (Monthly) ENTRY NLI '!T59)</f>
        <v>0</v>
      </c>
      <c r="U59" s="73">
        <f>IF('KWh (Monthly) ENTRY NLI '!U$5=0,0,T59+'KWh (Monthly) ENTRY NLI '!U59)</f>
        <v>0</v>
      </c>
      <c r="V59" s="73">
        <f>IF('KWh (Monthly) ENTRY NLI '!V$5=0,0,U59+'KWh (Monthly) ENTRY NLI '!V59)</f>
        <v>0</v>
      </c>
      <c r="W59" s="73">
        <f>IF('KWh (Monthly) ENTRY NLI '!W$5=0,0,V59+'KWh (Monthly) ENTRY NLI '!W59)</f>
        <v>0</v>
      </c>
      <c r="X59" s="73">
        <f>IF('KWh (Monthly) ENTRY NLI '!X$5=0,0,W59+'KWh (Monthly) ENTRY NLI '!X59)</f>
        <v>0</v>
      </c>
      <c r="Y59" s="73">
        <f>IF('KWh (Monthly) ENTRY NLI '!Y$5=0,0,X59+'KWh (Monthly) ENTRY NLI '!Y59)</f>
        <v>0</v>
      </c>
      <c r="Z59" s="73">
        <f>IF('KWh (Monthly) ENTRY NLI '!Z$5=0,0,Y59+'KWh (Monthly) ENTRY NLI '!Z59)</f>
        <v>0</v>
      </c>
      <c r="AA59" s="73">
        <f>IF('KWh (Monthly) ENTRY NLI '!AA$5=0,0,Z59+'KWh (Monthly) ENTRY NLI '!AA59)</f>
        <v>0</v>
      </c>
      <c r="AB59" s="73">
        <f>IF('KWh (Monthly) ENTRY NLI '!AB$5=0,0,AA59+'KWh (Monthly) ENTRY NLI '!AB59)</f>
        <v>0</v>
      </c>
      <c r="AC59" s="73">
        <f>IF('KWh (Monthly) ENTRY NLI '!AC$5=0,0,AB59+'KWh (Monthly) ENTRY NLI '!AC59)</f>
        <v>0</v>
      </c>
      <c r="AD59" s="73">
        <f>IF('KWh (Monthly) ENTRY NLI '!AD$5=0,0,AC59+'KWh (Monthly) ENTRY NLI '!AD59)</f>
        <v>0</v>
      </c>
      <c r="AE59" s="73">
        <f>IF('KWh (Monthly) ENTRY NLI '!AE$5=0,0,AD59+'KWh (Monthly) ENTRY NLI '!AE59)</f>
        <v>0</v>
      </c>
      <c r="AF59" s="73">
        <f>IF('KWh (Monthly) ENTRY NLI '!AF$5=0,0,AE59+'KWh (Monthly) ENTRY NLI '!AF59)</f>
        <v>0</v>
      </c>
      <c r="AG59" s="73">
        <f>IF('KWh (Monthly) ENTRY NLI '!AG$5=0,0,AF59+'KWh (Monthly) ENTRY NLI '!AG59)</f>
        <v>0</v>
      </c>
      <c r="AH59" s="73">
        <f>IF('KWh (Monthly) ENTRY NLI '!AH$5=0,0,AG59+'KWh (Monthly) ENTRY NLI '!AH59)</f>
        <v>0</v>
      </c>
      <c r="AI59" s="73">
        <f>IF('KWh (Monthly) ENTRY NLI '!AI$5=0,0,AH59+'KWh (Monthly) ENTRY NLI '!AI59)</f>
        <v>0</v>
      </c>
      <c r="AJ59" s="73">
        <f>IF('KWh (Monthly) ENTRY NLI '!AJ$5=0,0,AI59+'KWh (Monthly) ENTRY NLI '!AJ59)</f>
        <v>0</v>
      </c>
      <c r="AK59" s="73">
        <f>IF('KWh (Monthly) ENTRY NLI '!AK$5=0,0,AJ59+'KWh (Monthly) ENTRY NLI '!AK59)</f>
        <v>0</v>
      </c>
      <c r="AL59" s="73">
        <f>IF('KWh (Monthly) ENTRY NLI '!AL$5=0,0,AK59+'KWh (Monthly) ENTRY NLI '!AL59)</f>
        <v>0</v>
      </c>
      <c r="AM59" s="73">
        <f>IF('KWh (Monthly) ENTRY NLI '!AM$5=0,0,AL59+'KWh (Monthly) ENTRY NLI '!AM59)</f>
        <v>0</v>
      </c>
      <c r="AN59" s="73">
        <f>IF('KWh (Monthly) ENTRY NLI '!AN$5=0,0,AM59+'KWh (Monthly) ENTRY NLI '!AN59)</f>
        <v>0</v>
      </c>
      <c r="AO59" s="137">
        <f>'KWh (Monthly) ENTRY NLI '!AO59</f>
        <v>0</v>
      </c>
      <c r="AP59" s="137">
        <f>AO59+'KWh (Monthly) ENTRY NLI '!AP59</f>
        <v>0</v>
      </c>
      <c r="AQ59" s="137">
        <f>AP59+'KWh (Monthly) ENTRY NLI '!AQ59</f>
        <v>0</v>
      </c>
      <c r="AR59" s="137">
        <f>AQ59+'KWh (Monthly) ENTRY NLI '!AR59</f>
        <v>0</v>
      </c>
      <c r="AS59" s="137">
        <f>AR59+'KWh (Monthly) ENTRY NLI '!AS59</f>
        <v>0</v>
      </c>
      <c r="AT59" s="137">
        <f>AS59+'KWh (Monthly) ENTRY NLI '!AT59</f>
        <v>0</v>
      </c>
      <c r="AU59" s="137">
        <f>AT59+'KWh (Monthly) ENTRY NLI '!AU59</f>
        <v>0</v>
      </c>
      <c r="AV59" s="137">
        <f>AU59+'KWh (Monthly) ENTRY NLI '!AV59</f>
        <v>0</v>
      </c>
      <c r="AW59" s="137">
        <f>AV59+'KWh (Monthly) ENTRY NLI '!AW59</f>
        <v>0</v>
      </c>
      <c r="AX59" s="137">
        <f>AW59+'KWh (Monthly) ENTRY NLI '!AX59</f>
        <v>0</v>
      </c>
      <c r="AY59" s="137">
        <f>AX59+'KWh (Monthly) ENTRY NLI '!AY59</f>
        <v>0</v>
      </c>
      <c r="AZ59" s="137">
        <f>AY59+'KWh (Monthly) ENTRY NLI '!AZ59</f>
        <v>0</v>
      </c>
      <c r="BA59" s="137">
        <f>AZ59+'KWh (Monthly) ENTRY NLI '!BA59</f>
        <v>0</v>
      </c>
      <c r="BB59" s="137">
        <f>BA59+'KWh (Monthly) ENTRY NLI '!BB59</f>
        <v>0</v>
      </c>
      <c r="BC59" s="137">
        <f>BB59+'KWh (Monthly) ENTRY NLI '!BC59</f>
        <v>0</v>
      </c>
      <c r="BD59" s="137">
        <f>BC59+'KWh (Monthly) ENTRY NLI '!BD59</f>
        <v>0</v>
      </c>
      <c r="BE59" s="137">
        <f>BD59+'KWh (Monthly) ENTRY NLI '!BE59</f>
        <v>0</v>
      </c>
      <c r="BF59" s="137">
        <f>BE59+'KWh (Monthly) ENTRY NLI '!BF59</f>
        <v>0</v>
      </c>
      <c r="BG59" s="137">
        <f>BF59+'KWh (Monthly) ENTRY NLI '!BG59</f>
        <v>0</v>
      </c>
      <c r="BH59" s="137">
        <f>BG59+'KWh (Monthly) ENTRY NLI '!BH59</f>
        <v>0</v>
      </c>
      <c r="BI59" s="137">
        <f>BH59+'KWh (Monthly) ENTRY NLI '!BI59</f>
        <v>0</v>
      </c>
      <c r="BJ59" s="137">
        <f>BI59+'KWh (Monthly) ENTRY NLI '!BJ59</f>
        <v>0</v>
      </c>
      <c r="BK59" s="137">
        <f>BJ59+'KWh (Monthly) ENTRY NLI '!BK59</f>
        <v>0</v>
      </c>
      <c r="BL59" s="137">
        <f>BK59+'KWh (Monthly) ENTRY NLI '!BL59</f>
        <v>0</v>
      </c>
      <c r="BM59" s="137">
        <f>BL59+'KWh (Monthly) ENTRY NLI '!BM59</f>
        <v>0</v>
      </c>
      <c r="BN59" s="137">
        <f>BM59+'KWh (Monthly) ENTRY NLI '!BN59</f>
        <v>0</v>
      </c>
      <c r="BO59" s="137">
        <f>BN59+'KWh (Monthly) ENTRY NLI '!BO59</f>
        <v>0</v>
      </c>
      <c r="BP59" s="137">
        <f>BO59+'KWh (Monthly) ENTRY NLI '!BP59</f>
        <v>0</v>
      </c>
      <c r="BQ59" s="137">
        <f>BP59+'KWh (Monthly) ENTRY NLI '!BQ59</f>
        <v>0</v>
      </c>
      <c r="BR59" s="137">
        <f>BQ59+'KWh (Monthly) ENTRY NLI '!BR59</f>
        <v>0</v>
      </c>
      <c r="BS59" s="137">
        <f>BR59+'KWh (Monthly) ENTRY NLI '!BS59</f>
        <v>0</v>
      </c>
      <c r="BT59" s="137">
        <f>BS59+'KWh (Monthly) ENTRY NLI '!BT59</f>
        <v>0</v>
      </c>
      <c r="BU59" s="137">
        <f>BT59+'KWh (Monthly) ENTRY NLI '!BU59</f>
        <v>0</v>
      </c>
      <c r="BV59" s="137">
        <f>BU59+'KWh (Monthly) ENTRY NLI '!BV59</f>
        <v>0</v>
      </c>
      <c r="BW59" s="137">
        <f>BV59+'KWh (Monthly) ENTRY NLI '!BW59</f>
        <v>0</v>
      </c>
      <c r="BX59" s="137">
        <f>BW59+'KWh (Monthly) ENTRY NLI '!BX59</f>
        <v>0</v>
      </c>
      <c r="BY59" s="137">
        <f>BX59+'KWh (Monthly) ENTRY NLI '!BY59</f>
        <v>0</v>
      </c>
      <c r="BZ59" s="137">
        <f>BY59+'KWh (Monthly) ENTRY NLI '!BZ59</f>
        <v>0</v>
      </c>
      <c r="CA59" s="137">
        <f>BZ59+'KWh (Monthly) ENTRY NLI '!CA59</f>
        <v>0</v>
      </c>
      <c r="CB59" s="137">
        <f>CA59+'KWh (Monthly) ENTRY NLI '!CB59</f>
        <v>0</v>
      </c>
      <c r="CC59" s="137">
        <f>CB59+'KWh (Monthly) ENTRY NLI '!CC59</f>
        <v>0</v>
      </c>
      <c r="CD59" s="137">
        <f>CC59+'KWh (Monthly) ENTRY NLI '!CD59</f>
        <v>0</v>
      </c>
      <c r="CE59" s="137">
        <f>CD59+'KWh (Monthly) ENTRY NLI '!CE59</f>
        <v>0</v>
      </c>
      <c r="CF59" s="137">
        <f>CE59+'KWh (Monthly) ENTRY NLI '!CF59</f>
        <v>0</v>
      </c>
      <c r="CG59" s="137">
        <f>CF59+'KWh (Monthly) ENTRY NLI '!CG59</f>
        <v>0</v>
      </c>
      <c r="CH59" s="137">
        <f>CG59+'KWh (Monthly) ENTRY NLI '!CH59</f>
        <v>0</v>
      </c>
      <c r="CI59" s="137">
        <f>CH59+'KWh (Monthly) ENTRY NLI '!CI59</f>
        <v>0</v>
      </c>
      <c r="CJ59" s="137">
        <f>CI59+'KWh (Monthly) ENTRY NLI '!CJ59</f>
        <v>0</v>
      </c>
    </row>
    <row r="60" spans="1:88" x14ac:dyDescent="0.35">
      <c r="A60" s="299"/>
      <c r="B60" s="47" t="s">
        <v>15</v>
      </c>
      <c r="C60" s="73">
        <f>IF('KWh (Monthly) ENTRY NLI '!C$5=0,0,'KWh (Monthly) ENTRY NLI '!C60)</f>
        <v>0</v>
      </c>
      <c r="D60" s="73">
        <f>IF('KWh (Monthly) ENTRY NLI '!D$5=0,0,C60+'KWh (Monthly) ENTRY NLI '!D60)</f>
        <v>0</v>
      </c>
      <c r="E60" s="73">
        <f>IF('KWh (Monthly) ENTRY NLI '!E$5=0,0,D60+'KWh (Monthly) ENTRY NLI '!E60)</f>
        <v>0</v>
      </c>
      <c r="F60" s="73">
        <f>IF('KWh (Monthly) ENTRY NLI '!F$5=0,0,E60+'KWh (Monthly) ENTRY NLI '!F60)</f>
        <v>0</v>
      </c>
      <c r="G60" s="73">
        <f>IF('KWh (Monthly) ENTRY NLI '!G$5=0,0,F60+'KWh (Monthly) ENTRY NLI '!G60)</f>
        <v>0</v>
      </c>
      <c r="H60" s="73">
        <f>IF('KWh (Monthly) ENTRY NLI '!H$5=0,0,G60+'KWh (Monthly) ENTRY NLI '!H60)</f>
        <v>0</v>
      </c>
      <c r="I60" s="73">
        <f>IF('KWh (Monthly) ENTRY NLI '!I$5=0,0,H60+'KWh (Monthly) ENTRY NLI '!I60)</f>
        <v>0</v>
      </c>
      <c r="J60" s="73">
        <f>IF('KWh (Monthly) ENTRY NLI '!J$5=0,0,I60+'KWh (Monthly) ENTRY NLI '!J60)</f>
        <v>0</v>
      </c>
      <c r="K60" s="73">
        <f>IF('KWh (Monthly) ENTRY NLI '!K$5=0,0,J60+'KWh (Monthly) ENTRY NLI '!K60)</f>
        <v>0</v>
      </c>
      <c r="L60" s="73">
        <f>IF('KWh (Monthly) ENTRY NLI '!L$5=0,0,K60+'KWh (Monthly) ENTRY NLI '!L60)</f>
        <v>0</v>
      </c>
      <c r="M60" s="73">
        <f>IF('KWh (Monthly) ENTRY NLI '!M$5=0,0,L60+'KWh (Monthly) ENTRY NLI '!M60)</f>
        <v>0</v>
      </c>
      <c r="N60" s="73">
        <f>IF('KWh (Monthly) ENTRY NLI '!N$5=0,0,M60+'KWh (Monthly) ENTRY NLI '!N60)</f>
        <v>0</v>
      </c>
      <c r="O60" s="73">
        <f>IF('KWh (Monthly) ENTRY NLI '!O$5=0,0,N60+'KWh (Monthly) ENTRY NLI '!O60)</f>
        <v>0</v>
      </c>
      <c r="P60" s="73">
        <f>IF('KWh (Monthly) ENTRY NLI '!P$5=0,0,O60+'KWh (Monthly) ENTRY NLI '!P60)</f>
        <v>0</v>
      </c>
      <c r="Q60" s="73">
        <f>IF('KWh (Monthly) ENTRY NLI '!Q$5=0,0,P60+'KWh (Monthly) ENTRY NLI '!Q60)</f>
        <v>0</v>
      </c>
      <c r="R60" s="73">
        <f>IF('KWh (Monthly) ENTRY NLI '!R$5=0,0,Q60+'KWh (Monthly) ENTRY NLI '!R60)</f>
        <v>0</v>
      </c>
      <c r="S60" s="73">
        <f>IF('KWh (Monthly) ENTRY NLI '!S$5=0,0,R60+'KWh (Monthly) ENTRY NLI '!S60)</f>
        <v>0</v>
      </c>
      <c r="T60" s="73">
        <f>IF('KWh (Monthly) ENTRY NLI '!T$5=0,0,S60+'KWh (Monthly) ENTRY NLI '!T60)</f>
        <v>0</v>
      </c>
      <c r="U60" s="73">
        <f>IF('KWh (Monthly) ENTRY NLI '!U$5=0,0,T60+'KWh (Monthly) ENTRY NLI '!U60)</f>
        <v>0</v>
      </c>
      <c r="V60" s="73">
        <f>IF('KWh (Monthly) ENTRY NLI '!V$5=0,0,U60+'KWh (Monthly) ENTRY NLI '!V60)</f>
        <v>0</v>
      </c>
      <c r="W60" s="73">
        <f>IF('KWh (Monthly) ENTRY NLI '!W$5=0,0,V60+'KWh (Monthly) ENTRY NLI '!W60)</f>
        <v>0</v>
      </c>
      <c r="X60" s="73">
        <f>IF('KWh (Monthly) ENTRY NLI '!X$5=0,0,W60+'KWh (Monthly) ENTRY NLI '!X60)</f>
        <v>0</v>
      </c>
      <c r="Y60" s="73">
        <f>IF('KWh (Monthly) ENTRY NLI '!Y$5=0,0,X60+'KWh (Monthly) ENTRY NLI '!Y60)</f>
        <v>0</v>
      </c>
      <c r="Z60" s="73">
        <f>IF('KWh (Monthly) ENTRY NLI '!Z$5=0,0,Y60+'KWh (Monthly) ENTRY NLI '!Z60)</f>
        <v>0</v>
      </c>
      <c r="AA60" s="73">
        <f>IF('KWh (Monthly) ENTRY NLI '!AA$5=0,0,Z60+'KWh (Monthly) ENTRY NLI '!AA60)</f>
        <v>0</v>
      </c>
      <c r="AB60" s="73">
        <f>IF('KWh (Monthly) ENTRY NLI '!AB$5=0,0,AA60+'KWh (Monthly) ENTRY NLI '!AB60)</f>
        <v>0</v>
      </c>
      <c r="AC60" s="73">
        <f>IF('KWh (Monthly) ENTRY NLI '!AC$5=0,0,AB60+'KWh (Monthly) ENTRY NLI '!AC60)</f>
        <v>0</v>
      </c>
      <c r="AD60" s="73">
        <f>IF('KWh (Monthly) ENTRY NLI '!AD$5=0,0,AC60+'KWh (Monthly) ENTRY NLI '!AD60)</f>
        <v>0</v>
      </c>
      <c r="AE60" s="73">
        <f>IF('KWh (Monthly) ENTRY NLI '!AE$5=0,0,AD60+'KWh (Monthly) ENTRY NLI '!AE60)</f>
        <v>0</v>
      </c>
      <c r="AF60" s="73">
        <f>IF('KWh (Monthly) ENTRY NLI '!AF$5=0,0,AE60+'KWh (Monthly) ENTRY NLI '!AF60)</f>
        <v>0</v>
      </c>
      <c r="AG60" s="73">
        <f>IF('KWh (Monthly) ENTRY NLI '!AG$5=0,0,AF60+'KWh (Monthly) ENTRY NLI '!AG60)</f>
        <v>0</v>
      </c>
      <c r="AH60" s="73">
        <f>IF('KWh (Monthly) ENTRY NLI '!AH$5=0,0,AG60+'KWh (Monthly) ENTRY NLI '!AH60)</f>
        <v>0</v>
      </c>
      <c r="AI60" s="73">
        <f>IF('KWh (Monthly) ENTRY NLI '!AI$5=0,0,AH60+'KWh (Monthly) ENTRY NLI '!AI60)</f>
        <v>0</v>
      </c>
      <c r="AJ60" s="73">
        <f>IF('KWh (Monthly) ENTRY NLI '!AJ$5=0,0,AI60+'KWh (Monthly) ENTRY NLI '!AJ60)</f>
        <v>0</v>
      </c>
      <c r="AK60" s="73">
        <f>IF('KWh (Monthly) ENTRY NLI '!AK$5=0,0,AJ60+'KWh (Monthly) ENTRY NLI '!AK60)</f>
        <v>0</v>
      </c>
      <c r="AL60" s="73">
        <f>IF('KWh (Monthly) ENTRY NLI '!AL$5=0,0,AK60+'KWh (Monthly) ENTRY NLI '!AL60)</f>
        <v>0</v>
      </c>
      <c r="AM60" s="73">
        <f>IF('KWh (Monthly) ENTRY NLI '!AM$5=0,0,AL60+'KWh (Monthly) ENTRY NLI '!AM60)</f>
        <v>0</v>
      </c>
      <c r="AN60" s="73">
        <f>IF('KWh (Monthly) ENTRY NLI '!AN$5=0,0,AM60+'KWh (Monthly) ENTRY NLI '!AN60)</f>
        <v>0</v>
      </c>
      <c r="AO60" s="137">
        <f>'KWh (Monthly) ENTRY NLI '!AO60</f>
        <v>0</v>
      </c>
      <c r="AP60" s="137">
        <f>AO60+'KWh (Monthly) ENTRY NLI '!AP60</f>
        <v>0</v>
      </c>
      <c r="AQ60" s="137">
        <f>AP60+'KWh (Monthly) ENTRY NLI '!AQ60</f>
        <v>0</v>
      </c>
      <c r="AR60" s="137">
        <f>AQ60+'KWh (Monthly) ENTRY NLI '!AR60</f>
        <v>0</v>
      </c>
      <c r="AS60" s="137">
        <f>AR60+'KWh (Monthly) ENTRY NLI '!AS60</f>
        <v>0</v>
      </c>
      <c r="AT60" s="137">
        <f>AS60+'KWh (Monthly) ENTRY NLI '!AT60</f>
        <v>0</v>
      </c>
      <c r="AU60" s="137">
        <f>AT60+'KWh (Monthly) ENTRY NLI '!AU60</f>
        <v>0</v>
      </c>
      <c r="AV60" s="137">
        <f>AU60+'KWh (Monthly) ENTRY NLI '!AV60</f>
        <v>0</v>
      </c>
      <c r="AW60" s="137">
        <f>AV60+'KWh (Monthly) ENTRY NLI '!AW60</f>
        <v>0</v>
      </c>
      <c r="AX60" s="137">
        <f>AW60+'KWh (Monthly) ENTRY NLI '!AX60</f>
        <v>0</v>
      </c>
      <c r="AY60" s="137">
        <f>AX60+'KWh (Monthly) ENTRY NLI '!AY60</f>
        <v>0</v>
      </c>
      <c r="AZ60" s="137">
        <f>AY60+'KWh (Monthly) ENTRY NLI '!AZ60</f>
        <v>0</v>
      </c>
      <c r="BA60" s="137">
        <f>AZ60+'KWh (Monthly) ENTRY NLI '!BA60</f>
        <v>0</v>
      </c>
      <c r="BB60" s="137">
        <f>BA60+'KWh (Monthly) ENTRY NLI '!BB60</f>
        <v>0</v>
      </c>
      <c r="BC60" s="137">
        <f>BB60+'KWh (Monthly) ENTRY NLI '!BC60</f>
        <v>0</v>
      </c>
      <c r="BD60" s="137">
        <f>BC60+'KWh (Monthly) ENTRY NLI '!BD60</f>
        <v>0</v>
      </c>
      <c r="BE60" s="137">
        <f>BD60+'KWh (Monthly) ENTRY NLI '!BE60</f>
        <v>0</v>
      </c>
      <c r="BF60" s="137">
        <f>BE60+'KWh (Monthly) ENTRY NLI '!BF60</f>
        <v>0</v>
      </c>
      <c r="BG60" s="137">
        <f>BF60+'KWh (Monthly) ENTRY NLI '!BG60</f>
        <v>0</v>
      </c>
      <c r="BH60" s="137">
        <f>BG60+'KWh (Monthly) ENTRY NLI '!BH60</f>
        <v>0</v>
      </c>
      <c r="BI60" s="137">
        <f>BH60+'KWh (Monthly) ENTRY NLI '!BI60</f>
        <v>0</v>
      </c>
      <c r="BJ60" s="137">
        <f>BI60+'KWh (Monthly) ENTRY NLI '!BJ60</f>
        <v>0</v>
      </c>
      <c r="BK60" s="137">
        <f>BJ60+'KWh (Monthly) ENTRY NLI '!BK60</f>
        <v>0</v>
      </c>
      <c r="BL60" s="137">
        <f>BK60+'KWh (Monthly) ENTRY NLI '!BL60</f>
        <v>0</v>
      </c>
      <c r="BM60" s="137">
        <f>BL60+'KWh (Monthly) ENTRY NLI '!BM60</f>
        <v>0</v>
      </c>
      <c r="BN60" s="137">
        <f>BM60+'KWh (Monthly) ENTRY NLI '!BN60</f>
        <v>0</v>
      </c>
      <c r="BO60" s="137">
        <f>BN60+'KWh (Monthly) ENTRY NLI '!BO60</f>
        <v>0</v>
      </c>
      <c r="BP60" s="137">
        <f>BO60+'KWh (Monthly) ENTRY NLI '!BP60</f>
        <v>0</v>
      </c>
      <c r="BQ60" s="137">
        <f>BP60+'KWh (Monthly) ENTRY NLI '!BQ60</f>
        <v>0</v>
      </c>
      <c r="BR60" s="137">
        <f>BQ60+'KWh (Monthly) ENTRY NLI '!BR60</f>
        <v>0</v>
      </c>
      <c r="BS60" s="137">
        <f>BR60+'KWh (Monthly) ENTRY NLI '!BS60</f>
        <v>0</v>
      </c>
      <c r="BT60" s="137">
        <f>BS60+'KWh (Monthly) ENTRY NLI '!BT60</f>
        <v>0</v>
      </c>
      <c r="BU60" s="137">
        <f>BT60+'KWh (Monthly) ENTRY NLI '!BU60</f>
        <v>0</v>
      </c>
      <c r="BV60" s="137">
        <f>BU60+'KWh (Monthly) ENTRY NLI '!BV60</f>
        <v>0</v>
      </c>
      <c r="BW60" s="137">
        <f>BV60+'KWh (Monthly) ENTRY NLI '!BW60</f>
        <v>0</v>
      </c>
      <c r="BX60" s="137">
        <f>BW60+'KWh (Monthly) ENTRY NLI '!BX60</f>
        <v>0</v>
      </c>
      <c r="BY60" s="137">
        <f>BX60+'KWh (Monthly) ENTRY NLI '!BY60</f>
        <v>0</v>
      </c>
      <c r="BZ60" s="137">
        <f>BY60+'KWh (Monthly) ENTRY NLI '!BZ60</f>
        <v>0</v>
      </c>
      <c r="CA60" s="137">
        <f>BZ60+'KWh (Monthly) ENTRY NLI '!CA60</f>
        <v>0</v>
      </c>
      <c r="CB60" s="137">
        <f>CA60+'KWh (Monthly) ENTRY NLI '!CB60</f>
        <v>0</v>
      </c>
      <c r="CC60" s="137">
        <f>CB60+'KWh (Monthly) ENTRY NLI '!CC60</f>
        <v>0</v>
      </c>
      <c r="CD60" s="137">
        <f>CC60+'KWh (Monthly) ENTRY NLI '!CD60</f>
        <v>0</v>
      </c>
      <c r="CE60" s="137">
        <f>CD60+'KWh (Monthly) ENTRY NLI '!CE60</f>
        <v>0</v>
      </c>
      <c r="CF60" s="137">
        <f>CE60+'KWh (Monthly) ENTRY NLI '!CF60</f>
        <v>0</v>
      </c>
      <c r="CG60" s="137">
        <f>CF60+'KWh (Monthly) ENTRY NLI '!CG60</f>
        <v>0</v>
      </c>
      <c r="CH60" s="137">
        <f>CG60+'KWh (Monthly) ENTRY NLI '!CH60</f>
        <v>0</v>
      </c>
      <c r="CI60" s="137">
        <f>CH60+'KWh (Monthly) ENTRY NLI '!CI60</f>
        <v>0</v>
      </c>
      <c r="CJ60" s="137">
        <f>CI60+'KWh (Monthly) ENTRY NLI '!CJ60</f>
        <v>0</v>
      </c>
    </row>
    <row r="61" spans="1:88" x14ac:dyDescent="0.35">
      <c r="A61" s="299"/>
      <c r="B61" s="47" t="s">
        <v>7</v>
      </c>
      <c r="C61" s="73">
        <f>IF('KWh (Monthly) ENTRY NLI '!C$5=0,0,'KWh (Monthly) ENTRY NLI '!C61)</f>
        <v>0</v>
      </c>
      <c r="D61" s="73">
        <f>IF('KWh (Monthly) ENTRY NLI '!D$5=0,0,C61+'KWh (Monthly) ENTRY NLI '!D61)</f>
        <v>0</v>
      </c>
      <c r="E61" s="73">
        <f>IF('KWh (Monthly) ENTRY NLI '!E$5=0,0,D61+'KWh (Monthly) ENTRY NLI '!E61)</f>
        <v>0</v>
      </c>
      <c r="F61" s="73">
        <f>IF('KWh (Monthly) ENTRY NLI '!F$5=0,0,E61+'KWh (Monthly) ENTRY NLI '!F61)</f>
        <v>0</v>
      </c>
      <c r="G61" s="73">
        <f>IF('KWh (Monthly) ENTRY NLI '!G$5=0,0,F61+'KWh (Monthly) ENTRY NLI '!G61)</f>
        <v>0</v>
      </c>
      <c r="H61" s="73">
        <f>IF('KWh (Monthly) ENTRY NLI '!H$5=0,0,G61+'KWh (Monthly) ENTRY NLI '!H61)</f>
        <v>0</v>
      </c>
      <c r="I61" s="73">
        <f>IF('KWh (Monthly) ENTRY NLI '!I$5=0,0,H61+'KWh (Monthly) ENTRY NLI '!I61)</f>
        <v>0</v>
      </c>
      <c r="J61" s="73">
        <f>IF('KWh (Monthly) ENTRY NLI '!J$5=0,0,I61+'KWh (Monthly) ENTRY NLI '!J61)</f>
        <v>0</v>
      </c>
      <c r="K61" s="73">
        <f>IF('KWh (Monthly) ENTRY NLI '!K$5=0,0,J61+'KWh (Monthly) ENTRY NLI '!K61)</f>
        <v>0</v>
      </c>
      <c r="L61" s="73">
        <f>IF('KWh (Monthly) ENTRY NLI '!L$5=0,0,K61+'KWh (Monthly) ENTRY NLI '!L61)</f>
        <v>0</v>
      </c>
      <c r="M61" s="73">
        <f>IF('KWh (Monthly) ENTRY NLI '!M$5=0,0,L61+'KWh (Monthly) ENTRY NLI '!M61)</f>
        <v>0</v>
      </c>
      <c r="N61" s="73">
        <f>IF('KWh (Monthly) ENTRY NLI '!N$5=0,0,M61+'KWh (Monthly) ENTRY NLI '!N61)</f>
        <v>0</v>
      </c>
      <c r="O61" s="73">
        <f>IF('KWh (Monthly) ENTRY NLI '!O$5=0,0,N61+'KWh (Monthly) ENTRY NLI '!O61)</f>
        <v>0</v>
      </c>
      <c r="P61" s="73">
        <f>IF('KWh (Monthly) ENTRY NLI '!P$5=0,0,O61+'KWh (Monthly) ENTRY NLI '!P61)</f>
        <v>0</v>
      </c>
      <c r="Q61" s="73">
        <f>IF('KWh (Monthly) ENTRY NLI '!Q$5=0,0,P61+'KWh (Monthly) ENTRY NLI '!Q61)</f>
        <v>0</v>
      </c>
      <c r="R61" s="73">
        <f>IF('KWh (Monthly) ENTRY NLI '!R$5=0,0,Q61+'KWh (Monthly) ENTRY NLI '!R61)</f>
        <v>0</v>
      </c>
      <c r="S61" s="73">
        <f>IF('KWh (Monthly) ENTRY NLI '!S$5=0,0,R61+'KWh (Monthly) ENTRY NLI '!S61)</f>
        <v>0</v>
      </c>
      <c r="T61" s="73">
        <f>IF('KWh (Monthly) ENTRY NLI '!T$5=0,0,S61+'KWh (Monthly) ENTRY NLI '!T61)</f>
        <v>0</v>
      </c>
      <c r="U61" s="73">
        <f>IF('KWh (Monthly) ENTRY NLI '!U$5=0,0,T61+'KWh (Monthly) ENTRY NLI '!U61)</f>
        <v>0</v>
      </c>
      <c r="V61" s="73">
        <f>IF('KWh (Monthly) ENTRY NLI '!V$5=0,0,U61+'KWh (Monthly) ENTRY NLI '!V61)</f>
        <v>0</v>
      </c>
      <c r="W61" s="73">
        <f>IF('KWh (Monthly) ENTRY NLI '!W$5=0,0,V61+'KWh (Monthly) ENTRY NLI '!W61)</f>
        <v>0</v>
      </c>
      <c r="X61" s="73">
        <f>IF('KWh (Monthly) ENTRY NLI '!X$5=0,0,W61+'KWh (Monthly) ENTRY NLI '!X61)</f>
        <v>0</v>
      </c>
      <c r="Y61" s="73">
        <f>IF('KWh (Monthly) ENTRY NLI '!Y$5=0,0,X61+'KWh (Monthly) ENTRY NLI '!Y61)</f>
        <v>0</v>
      </c>
      <c r="Z61" s="73">
        <f>IF('KWh (Monthly) ENTRY NLI '!Z$5=0,0,Y61+'KWh (Monthly) ENTRY NLI '!Z61)</f>
        <v>0</v>
      </c>
      <c r="AA61" s="73">
        <f>IF('KWh (Monthly) ENTRY NLI '!AA$5=0,0,Z61+'KWh (Monthly) ENTRY NLI '!AA61)</f>
        <v>0</v>
      </c>
      <c r="AB61" s="73">
        <f>IF('KWh (Monthly) ENTRY NLI '!AB$5=0,0,AA61+'KWh (Monthly) ENTRY NLI '!AB61)</f>
        <v>0</v>
      </c>
      <c r="AC61" s="73">
        <f>IF('KWh (Monthly) ENTRY NLI '!AC$5=0,0,AB61+'KWh (Monthly) ENTRY NLI '!AC61)</f>
        <v>0</v>
      </c>
      <c r="AD61" s="73">
        <f>IF('KWh (Monthly) ENTRY NLI '!AD$5=0,0,AC61+'KWh (Monthly) ENTRY NLI '!AD61)</f>
        <v>0</v>
      </c>
      <c r="AE61" s="73">
        <f>IF('KWh (Monthly) ENTRY NLI '!AE$5=0,0,AD61+'KWh (Monthly) ENTRY NLI '!AE61)</f>
        <v>0</v>
      </c>
      <c r="AF61" s="73">
        <f>IF('KWh (Monthly) ENTRY NLI '!AF$5=0,0,AE61+'KWh (Monthly) ENTRY NLI '!AF61)</f>
        <v>0</v>
      </c>
      <c r="AG61" s="73">
        <f>IF('KWh (Monthly) ENTRY NLI '!AG$5=0,0,AF61+'KWh (Monthly) ENTRY NLI '!AG61)</f>
        <v>0</v>
      </c>
      <c r="AH61" s="73">
        <f>IF('KWh (Monthly) ENTRY NLI '!AH$5=0,0,AG61+'KWh (Monthly) ENTRY NLI '!AH61)</f>
        <v>0</v>
      </c>
      <c r="AI61" s="73">
        <f>IF('KWh (Monthly) ENTRY NLI '!AI$5=0,0,AH61+'KWh (Monthly) ENTRY NLI '!AI61)</f>
        <v>0</v>
      </c>
      <c r="AJ61" s="73">
        <f>IF('KWh (Monthly) ENTRY NLI '!AJ$5=0,0,AI61+'KWh (Monthly) ENTRY NLI '!AJ61)</f>
        <v>0</v>
      </c>
      <c r="AK61" s="73">
        <f>IF('KWh (Monthly) ENTRY NLI '!AK$5=0,0,AJ61+'KWh (Monthly) ENTRY NLI '!AK61)</f>
        <v>0</v>
      </c>
      <c r="AL61" s="73">
        <f>IF('KWh (Monthly) ENTRY NLI '!AL$5=0,0,AK61+'KWh (Monthly) ENTRY NLI '!AL61)</f>
        <v>0</v>
      </c>
      <c r="AM61" s="73">
        <f>IF('KWh (Monthly) ENTRY NLI '!AM$5=0,0,AL61+'KWh (Monthly) ENTRY NLI '!AM61)</f>
        <v>0</v>
      </c>
      <c r="AN61" s="73">
        <f>IF('KWh (Monthly) ENTRY NLI '!AN$5=0,0,AM61+'KWh (Monthly) ENTRY NLI '!AN61)</f>
        <v>0</v>
      </c>
      <c r="AO61" s="137">
        <f>'KWh (Monthly) ENTRY NLI '!AO61</f>
        <v>0</v>
      </c>
      <c r="AP61" s="137">
        <f>AO61+'KWh (Monthly) ENTRY NLI '!AP61</f>
        <v>48346.868927060939</v>
      </c>
      <c r="AQ61" s="137">
        <f>AP61+'KWh (Monthly) ENTRY NLI '!AQ61</f>
        <v>48346.868927060939</v>
      </c>
      <c r="AR61" s="137">
        <f>AQ61+'KWh (Monthly) ENTRY NLI '!AR61</f>
        <v>48346.868927060939</v>
      </c>
      <c r="AS61" s="137">
        <f>AR61+'KWh (Monthly) ENTRY NLI '!AS61</f>
        <v>103179.9288996618</v>
      </c>
      <c r="AT61" s="137">
        <f>AS61+'KWh (Monthly) ENTRY NLI '!AT61</f>
        <v>103179.9288996618</v>
      </c>
      <c r="AU61" s="137">
        <f>AT61+'KWh (Monthly) ENTRY NLI '!AU61</f>
        <v>103179.9288996618</v>
      </c>
      <c r="AV61" s="137">
        <f>AU61+'KWh (Monthly) ENTRY NLI '!AV61</f>
        <v>103179.9288996618</v>
      </c>
      <c r="AW61" s="137">
        <f>AV61+'KWh (Monthly) ENTRY NLI '!AW61</f>
        <v>103179.9288996618</v>
      </c>
      <c r="AX61" s="137">
        <f>AW61+'KWh (Monthly) ENTRY NLI '!AX61</f>
        <v>103179.9288996618</v>
      </c>
      <c r="AY61" s="137">
        <f>AX61+'KWh (Monthly) ENTRY NLI '!AY61</f>
        <v>103179.9288996618</v>
      </c>
      <c r="AZ61" s="137">
        <f>AY61+'KWh (Monthly) ENTRY NLI '!AZ61</f>
        <v>103179.9288996618</v>
      </c>
      <c r="BA61" s="137">
        <f>AZ61+'KWh (Monthly) ENTRY NLI '!BA61</f>
        <v>103179.9288996618</v>
      </c>
      <c r="BB61" s="137">
        <f>BA61+'KWh (Monthly) ENTRY NLI '!BB61</f>
        <v>103179.9288996618</v>
      </c>
      <c r="BC61" s="137">
        <f>BB61+'KWh (Monthly) ENTRY NLI '!BC61</f>
        <v>103179.9288996618</v>
      </c>
      <c r="BD61" s="137">
        <f>BC61+'KWh (Monthly) ENTRY NLI '!BD61</f>
        <v>103179.9288996618</v>
      </c>
      <c r="BE61" s="137">
        <f>BD61+'KWh (Monthly) ENTRY NLI '!BE61</f>
        <v>103179.9288996618</v>
      </c>
      <c r="BF61" s="137">
        <f>BE61+'KWh (Monthly) ENTRY NLI '!BF61</f>
        <v>103179.9288996618</v>
      </c>
      <c r="BG61" s="137">
        <f>BF61+'KWh (Monthly) ENTRY NLI '!BG61</f>
        <v>103179.9288996618</v>
      </c>
      <c r="BH61" s="137">
        <f>BG61+'KWh (Monthly) ENTRY NLI '!BH61</f>
        <v>103179.9288996618</v>
      </c>
      <c r="BI61" s="137">
        <f>BH61+'KWh (Monthly) ENTRY NLI '!BI61</f>
        <v>103179.9288996618</v>
      </c>
      <c r="BJ61" s="137">
        <f>BI61+'KWh (Monthly) ENTRY NLI '!BJ61</f>
        <v>103179.9288996618</v>
      </c>
      <c r="BK61" s="137">
        <f>BJ61+'KWh (Monthly) ENTRY NLI '!BK61</f>
        <v>103179.9288996618</v>
      </c>
      <c r="BL61" s="137">
        <f>BK61+'KWh (Monthly) ENTRY NLI '!BL61</f>
        <v>103179.9288996618</v>
      </c>
      <c r="BM61" s="137">
        <f>BL61+'KWh (Monthly) ENTRY NLI '!BM61</f>
        <v>103179.9288996618</v>
      </c>
      <c r="BN61" s="137">
        <f>BM61+'KWh (Monthly) ENTRY NLI '!BN61</f>
        <v>103179.9288996618</v>
      </c>
      <c r="BO61" s="137">
        <f>BN61+'KWh (Monthly) ENTRY NLI '!BO61</f>
        <v>103179.9288996618</v>
      </c>
      <c r="BP61" s="137">
        <f>BO61+'KWh (Monthly) ENTRY NLI '!BP61</f>
        <v>103179.9288996618</v>
      </c>
      <c r="BQ61" s="137">
        <f>BP61+'KWh (Monthly) ENTRY NLI '!BQ61</f>
        <v>103179.9288996618</v>
      </c>
      <c r="BR61" s="137">
        <f>BQ61+'KWh (Monthly) ENTRY NLI '!BR61</f>
        <v>103179.9288996618</v>
      </c>
      <c r="BS61" s="137">
        <f>BR61+'KWh (Monthly) ENTRY NLI '!BS61</f>
        <v>103179.9288996618</v>
      </c>
      <c r="BT61" s="137">
        <f>BS61+'KWh (Monthly) ENTRY NLI '!BT61</f>
        <v>103179.9288996618</v>
      </c>
      <c r="BU61" s="137">
        <f>BT61+'KWh (Monthly) ENTRY NLI '!BU61</f>
        <v>103179.9288996618</v>
      </c>
      <c r="BV61" s="137">
        <f>BU61+'KWh (Monthly) ENTRY NLI '!BV61</f>
        <v>103179.9288996618</v>
      </c>
      <c r="BW61" s="137">
        <f>BV61+'KWh (Monthly) ENTRY NLI '!BW61</f>
        <v>103179.9288996618</v>
      </c>
      <c r="BX61" s="137">
        <f>BW61+'KWh (Monthly) ENTRY NLI '!BX61</f>
        <v>103179.9288996618</v>
      </c>
      <c r="BY61" s="137">
        <f>BX61+'KWh (Monthly) ENTRY NLI '!BY61</f>
        <v>103179.9288996618</v>
      </c>
      <c r="BZ61" s="137">
        <f>BY61+'KWh (Monthly) ENTRY NLI '!BZ61</f>
        <v>103179.9288996618</v>
      </c>
      <c r="CA61" s="137">
        <f>BZ61+'KWh (Monthly) ENTRY NLI '!CA61</f>
        <v>103179.9288996618</v>
      </c>
      <c r="CB61" s="137">
        <f>CA61+'KWh (Monthly) ENTRY NLI '!CB61</f>
        <v>103179.9288996618</v>
      </c>
      <c r="CC61" s="137">
        <f>CB61+'KWh (Monthly) ENTRY NLI '!CC61</f>
        <v>103179.9288996618</v>
      </c>
      <c r="CD61" s="137">
        <f>CC61+'KWh (Monthly) ENTRY NLI '!CD61</f>
        <v>103179.9288996618</v>
      </c>
      <c r="CE61" s="137">
        <f>CD61+'KWh (Monthly) ENTRY NLI '!CE61</f>
        <v>103179.9288996618</v>
      </c>
      <c r="CF61" s="137">
        <f>CE61+'KWh (Monthly) ENTRY NLI '!CF61</f>
        <v>103179.9288996618</v>
      </c>
      <c r="CG61" s="137">
        <f>CF61+'KWh (Monthly) ENTRY NLI '!CG61</f>
        <v>103179.9288996618</v>
      </c>
      <c r="CH61" s="137">
        <f>CG61+'KWh (Monthly) ENTRY NLI '!CH61</f>
        <v>103179.9288996618</v>
      </c>
      <c r="CI61" s="137">
        <f>CH61+'KWh (Monthly) ENTRY NLI '!CI61</f>
        <v>103179.9288996618</v>
      </c>
      <c r="CJ61" s="137">
        <f>CI61+'KWh (Monthly) ENTRY NLI '!CJ61</f>
        <v>103179.9288996618</v>
      </c>
    </row>
    <row r="62" spans="1:88" ht="15" thickBot="1" x14ac:dyDescent="0.4">
      <c r="A62" s="300"/>
      <c r="B62" s="47" t="s">
        <v>8</v>
      </c>
      <c r="C62" s="73">
        <f>IF('KWh (Monthly) ENTRY NLI '!C$5=0,0,'KWh (Monthly) ENTRY NLI '!C62)</f>
        <v>0</v>
      </c>
      <c r="D62" s="73">
        <f>IF('KWh (Monthly) ENTRY NLI '!D$5=0,0,C62+'KWh (Monthly) ENTRY NLI '!D62)</f>
        <v>0</v>
      </c>
      <c r="E62" s="73">
        <f>IF('KWh (Monthly) ENTRY NLI '!E$5=0,0,D62+'KWh (Monthly) ENTRY NLI '!E62)</f>
        <v>0</v>
      </c>
      <c r="F62" s="73">
        <f>IF('KWh (Monthly) ENTRY NLI '!F$5=0,0,E62+'KWh (Monthly) ENTRY NLI '!F62)</f>
        <v>0</v>
      </c>
      <c r="G62" s="73">
        <f>IF('KWh (Monthly) ENTRY NLI '!G$5=0,0,F62+'KWh (Monthly) ENTRY NLI '!G62)</f>
        <v>0</v>
      </c>
      <c r="H62" s="73">
        <f>IF('KWh (Monthly) ENTRY NLI '!H$5=0,0,G62+'KWh (Monthly) ENTRY NLI '!H62)</f>
        <v>0</v>
      </c>
      <c r="I62" s="73">
        <f>IF('KWh (Monthly) ENTRY NLI '!I$5=0,0,H62+'KWh (Monthly) ENTRY NLI '!I62)</f>
        <v>0</v>
      </c>
      <c r="J62" s="73">
        <f>IF('KWh (Monthly) ENTRY NLI '!J$5=0,0,I62+'KWh (Monthly) ENTRY NLI '!J62)</f>
        <v>0</v>
      </c>
      <c r="K62" s="73">
        <f>IF('KWh (Monthly) ENTRY NLI '!K$5=0,0,J62+'KWh (Monthly) ENTRY NLI '!K62)</f>
        <v>0</v>
      </c>
      <c r="L62" s="73">
        <f>IF('KWh (Monthly) ENTRY NLI '!L$5=0,0,K62+'KWh (Monthly) ENTRY NLI '!L62)</f>
        <v>0</v>
      </c>
      <c r="M62" s="73">
        <f>IF('KWh (Monthly) ENTRY NLI '!M$5=0,0,L62+'KWh (Monthly) ENTRY NLI '!M62)</f>
        <v>0</v>
      </c>
      <c r="N62" s="73">
        <f>IF('KWh (Monthly) ENTRY NLI '!N$5=0,0,M62+'KWh (Monthly) ENTRY NLI '!N62)</f>
        <v>0</v>
      </c>
      <c r="O62" s="73">
        <f>IF('KWh (Monthly) ENTRY NLI '!O$5=0,0,N62+'KWh (Monthly) ENTRY NLI '!O62)</f>
        <v>0</v>
      </c>
      <c r="P62" s="73">
        <f>IF('KWh (Monthly) ENTRY NLI '!P$5=0,0,O62+'KWh (Monthly) ENTRY NLI '!P62)</f>
        <v>0</v>
      </c>
      <c r="Q62" s="73">
        <f>IF('KWh (Monthly) ENTRY NLI '!Q$5=0,0,P62+'KWh (Monthly) ENTRY NLI '!Q62)</f>
        <v>0</v>
      </c>
      <c r="R62" s="73">
        <f>IF('KWh (Monthly) ENTRY NLI '!R$5=0,0,Q62+'KWh (Monthly) ENTRY NLI '!R62)</f>
        <v>0</v>
      </c>
      <c r="S62" s="73">
        <f>IF('KWh (Monthly) ENTRY NLI '!S$5=0,0,R62+'KWh (Monthly) ENTRY NLI '!S62)</f>
        <v>0</v>
      </c>
      <c r="T62" s="73">
        <f>IF('KWh (Monthly) ENTRY NLI '!T$5=0,0,S62+'KWh (Monthly) ENTRY NLI '!T62)</f>
        <v>0</v>
      </c>
      <c r="U62" s="73">
        <f>IF('KWh (Monthly) ENTRY NLI '!U$5=0,0,T62+'KWh (Monthly) ENTRY NLI '!U62)</f>
        <v>0</v>
      </c>
      <c r="V62" s="73">
        <f>IF('KWh (Monthly) ENTRY NLI '!V$5=0,0,U62+'KWh (Monthly) ENTRY NLI '!V62)</f>
        <v>0</v>
      </c>
      <c r="W62" s="73">
        <f>IF('KWh (Monthly) ENTRY NLI '!W$5=0,0,V62+'KWh (Monthly) ENTRY NLI '!W62)</f>
        <v>0</v>
      </c>
      <c r="X62" s="73">
        <f>IF('KWh (Monthly) ENTRY NLI '!X$5=0,0,W62+'KWh (Monthly) ENTRY NLI '!X62)</f>
        <v>0</v>
      </c>
      <c r="Y62" s="73">
        <f>IF('KWh (Monthly) ENTRY NLI '!Y$5=0,0,X62+'KWh (Monthly) ENTRY NLI '!Y62)</f>
        <v>0</v>
      </c>
      <c r="Z62" s="73">
        <f>IF('KWh (Monthly) ENTRY NLI '!Z$5=0,0,Y62+'KWh (Monthly) ENTRY NLI '!Z62)</f>
        <v>0</v>
      </c>
      <c r="AA62" s="73">
        <f>IF('KWh (Monthly) ENTRY NLI '!AA$5=0,0,Z62+'KWh (Monthly) ENTRY NLI '!AA62)</f>
        <v>0</v>
      </c>
      <c r="AB62" s="73">
        <f>IF('KWh (Monthly) ENTRY NLI '!AB$5=0,0,AA62+'KWh (Monthly) ENTRY NLI '!AB62)</f>
        <v>0</v>
      </c>
      <c r="AC62" s="73">
        <f>IF('KWh (Monthly) ENTRY NLI '!AC$5=0,0,AB62+'KWh (Monthly) ENTRY NLI '!AC62)</f>
        <v>0</v>
      </c>
      <c r="AD62" s="73">
        <f>IF('KWh (Monthly) ENTRY NLI '!AD$5=0,0,AC62+'KWh (Monthly) ENTRY NLI '!AD62)</f>
        <v>0</v>
      </c>
      <c r="AE62" s="73">
        <f>IF('KWh (Monthly) ENTRY NLI '!AE$5=0,0,AD62+'KWh (Monthly) ENTRY NLI '!AE62)</f>
        <v>0</v>
      </c>
      <c r="AF62" s="73">
        <f>IF('KWh (Monthly) ENTRY NLI '!AF$5=0,0,AE62+'KWh (Monthly) ENTRY NLI '!AF62)</f>
        <v>0</v>
      </c>
      <c r="AG62" s="73">
        <f>IF('KWh (Monthly) ENTRY NLI '!AG$5=0,0,AF62+'KWh (Monthly) ENTRY NLI '!AG62)</f>
        <v>0</v>
      </c>
      <c r="AH62" s="73">
        <f>IF('KWh (Monthly) ENTRY NLI '!AH$5=0,0,AG62+'KWh (Monthly) ENTRY NLI '!AH62)</f>
        <v>0</v>
      </c>
      <c r="AI62" s="73">
        <f>IF('KWh (Monthly) ENTRY NLI '!AI$5=0,0,AH62+'KWh (Monthly) ENTRY NLI '!AI62)</f>
        <v>0</v>
      </c>
      <c r="AJ62" s="73">
        <f>IF('KWh (Monthly) ENTRY NLI '!AJ$5=0,0,AI62+'KWh (Monthly) ENTRY NLI '!AJ62)</f>
        <v>0</v>
      </c>
      <c r="AK62" s="73">
        <f>IF('KWh (Monthly) ENTRY NLI '!AK$5=0,0,AJ62+'KWh (Monthly) ENTRY NLI '!AK62)</f>
        <v>0</v>
      </c>
      <c r="AL62" s="73">
        <f>IF('KWh (Monthly) ENTRY NLI '!AL$5=0,0,AK62+'KWh (Monthly) ENTRY NLI '!AL62)</f>
        <v>0</v>
      </c>
      <c r="AM62" s="73">
        <f>IF('KWh (Monthly) ENTRY NLI '!AM$5=0,0,AL62+'KWh (Monthly) ENTRY NLI '!AM62)</f>
        <v>0</v>
      </c>
      <c r="AN62" s="73">
        <f>IF('KWh (Monthly) ENTRY NLI '!AN$5=0,0,AM62+'KWh (Monthly) ENTRY NLI '!AN62)</f>
        <v>0</v>
      </c>
      <c r="AO62" s="137">
        <f>'KWh (Monthly) ENTRY NLI '!AO62</f>
        <v>0</v>
      </c>
      <c r="AP62" s="137">
        <f>AO62+'KWh (Monthly) ENTRY NLI '!AP62</f>
        <v>0</v>
      </c>
      <c r="AQ62" s="137">
        <f>AP62+'KWh (Monthly) ENTRY NLI '!AQ62</f>
        <v>0</v>
      </c>
      <c r="AR62" s="137">
        <f>AQ62+'KWh (Monthly) ENTRY NLI '!AR62</f>
        <v>0</v>
      </c>
      <c r="AS62" s="137">
        <f>AR62+'KWh (Monthly) ENTRY NLI '!AS62</f>
        <v>0</v>
      </c>
      <c r="AT62" s="137">
        <f>AS62+'KWh (Monthly) ENTRY NLI '!AT62</f>
        <v>0</v>
      </c>
      <c r="AU62" s="137">
        <f>AT62+'KWh (Monthly) ENTRY NLI '!AU62</f>
        <v>0</v>
      </c>
      <c r="AV62" s="137">
        <f>AU62+'KWh (Monthly) ENTRY NLI '!AV62</f>
        <v>0</v>
      </c>
      <c r="AW62" s="137">
        <f>AV62+'KWh (Monthly) ENTRY NLI '!AW62</f>
        <v>0</v>
      </c>
      <c r="AX62" s="137">
        <f>AW62+'KWh (Monthly) ENTRY NLI '!AX62</f>
        <v>0</v>
      </c>
      <c r="AY62" s="137">
        <f>AX62+'KWh (Monthly) ENTRY NLI '!AY62</f>
        <v>0</v>
      </c>
      <c r="AZ62" s="137">
        <f>AY62+'KWh (Monthly) ENTRY NLI '!AZ62</f>
        <v>0</v>
      </c>
      <c r="BA62" s="137">
        <f>AZ62+'KWh (Monthly) ENTRY NLI '!BA62</f>
        <v>0</v>
      </c>
      <c r="BB62" s="137">
        <f>BA62+'KWh (Monthly) ENTRY NLI '!BB62</f>
        <v>0</v>
      </c>
      <c r="BC62" s="137">
        <f>BB62+'KWh (Monthly) ENTRY NLI '!BC62</f>
        <v>0</v>
      </c>
      <c r="BD62" s="137">
        <f>BC62+'KWh (Monthly) ENTRY NLI '!BD62</f>
        <v>0</v>
      </c>
      <c r="BE62" s="137">
        <f>BD62+'KWh (Monthly) ENTRY NLI '!BE62</f>
        <v>0</v>
      </c>
      <c r="BF62" s="137">
        <f>BE62+'KWh (Monthly) ENTRY NLI '!BF62</f>
        <v>0</v>
      </c>
      <c r="BG62" s="137">
        <f>BF62+'KWh (Monthly) ENTRY NLI '!BG62</f>
        <v>0</v>
      </c>
      <c r="BH62" s="137">
        <f>BG62+'KWh (Monthly) ENTRY NLI '!BH62</f>
        <v>0</v>
      </c>
      <c r="BI62" s="137">
        <f>BH62+'KWh (Monthly) ENTRY NLI '!BI62</f>
        <v>0</v>
      </c>
      <c r="BJ62" s="137">
        <f>BI62+'KWh (Monthly) ENTRY NLI '!BJ62</f>
        <v>0</v>
      </c>
      <c r="BK62" s="137">
        <f>BJ62+'KWh (Monthly) ENTRY NLI '!BK62</f>
        <v>0</v>
      </c>
      <c r="BL62" s="137">
        <f>BK62+'KWh (Monthly) ENTRY NLI '!BL62</f>
        <v>0</v>
      </c>
      <c r="BM62" s="137">
        <f>BL62+'KWh (Monthly) ENTRY NLI '!BM62</f>
        <v>0</v>
      </c>
      <c r="BN62" s="137">
        <f>BM62+'KWh (Monthly) ENTRY NLI '!BN62</f>
        <v>0</v>
      </c>
      <c r="BO62" s="137">
        <f>BN62+'KWh (Monthly) ENTRY NLI '!BO62</f>
        <v>0</v>
      </c>
      <c r="BP62" s="137">
        <f>BO62+'KWh (Monthly) ENTRY NLI '!BP62</f>
        <v>0</v>
      </c>
      <c r="BQ62" s="137">
        <f>BP62+'KWh (Monthly) ENTRY NLI '!BQ62</f>
        <v>0</v>
      </c>
      <c r="BR62" s="137">
        <f>BQ62+'KWh (Monthly) ENTRY NLI '!BR62</f>
        <v>0</v>
      </c>
      <c r="BS62" s="137">
        <f>BR62+'KWh (Monthly) ENTRY NLI '!BS62</f>
        <v>0</v>
      </c>
      <c r="BT62" s="137">
        <f>BS62+'KWh (Monthly) ENTRY NLI '!BT62</f>
        <v>0</v>
      </c>
      <c r="BU62" s="137">
        <f>BT62+'KWh (Monthly) ENTRY NLI '!BU62</f>
        <v>0</v>
      </c>
      <c r="BV62" s="137">
        <f>BU62+'KWh (Monthly) ENTRY NLI '!BV62</f>
        <v>0</v>
      </c>
      <c r="BW62" s="137">
        <f>BV62+'KWh (Monthly) ENTRY NLI '!BW62</f>
        <v>0</v>
      </c>
      <c r="BX62" s="137">
        <f>BW62+'KWh (Monthly) ENTRY NLI '!BX62</f>
        <v>0</v>
      </c>
      <c r="BY62" s="137">
        <f>BX62+'KWh (Monthly) ENTRY NLI '!BY62</f>
        <v>0</v>
      </c>
      <c r="BZ62" s="137">
        <f>BY62+'KWh (Monthly) ENTRY NLI '!BZ62</f>
        <v>0</v>
      </c>
      <c r="CA62" s="137">
        <f>BZ62+'KWh (Monthly) ENTRY NLI '!CA62</f>
        <v>0</v>
      </c>
      <c r="CB62" s="137">
        <f>CA62+'KWh (Monthly) ENTRY NLI '!CB62</f>
        <v>0</v>
      </c>
      <c r="CC62" s="137">
        <f>CB62+'KWh (Monthly) ENTRY NLI '!CC62</f>
        <v>0</v>
      </c>
      <c r="CD62" s="137">
        <f>CC62+'KWh (Monthly) ENTRY NLI '!CD62</f>
        <v>0</v>
      </c>
      <c r="CE62" s="137">
        <f>CD62+'KWh (Monthly) ENTRY NLI '!CE62</f>
        <v>0</v>
      </c>
      <c r="CF62" s="137">
        <f>CE62+'KWh (Monthly) ENTRY NLI '!CF62</f>
        <v>0</v>
      </c>
      <c r="CG62" s="137">
        <f>CF62+'KWh (Monthly) ENTRY NLI '!CG62</f>
        <v>0</v>
      </c>
      <c r="CH62" s="137">
        <f>CG62+'KWh (Monthly) ENTRY NLI '!CH62</f>
        <v>0</v>
      </c>
      <c r="CI62" s="137">
        <f>CH62+'KWh (Monthly) ENTRY NLI '!CI62</f>
        <v>0</v>
      </c>
      <c r="CJ62" s="137">
        <f>CI62+'KWh (Monthly) ENTRY NLI '!CJ62</f>
        <v>0</v>
      </c>
    </row>
    <row r="63" spans="1:88" ht="15" thickBot="1" x14ac:dyDescent="0.4">
      <c r="BW63" s="134"/>
    </row>
    <row r="64" spans="1:88" ht="15.5" x14ac:dyDescent="0.35">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5">
      <c r="A65" s="298" t="s">
        <v>29</v>
      </c>
      <c r="B65" s="47" t="s">
        <v>9</v>
      </c>
      <c r="C65" s="73">
        <f>IF('KWh (Monthly) ENTRY NLI '!C$5=0,0,'KWh (Monthly) ENTRY NLI '!C65)</f>
        <v>0</v>
      </c>
      <c r="D65" s="73">
        <f>IF('KWh (Monthly) ENTRY NLI '!D$5=0,0,C65+'KWh (Monthly) ENTRY NLI '!D65)</f>
        <v>0</v>
      </c>
      <c r="E65" s="73">
        <f>IF('KWh (Monthly) ENTRY NLI '!E$5=0,0,D65+'KWh (Monthly) ENTRY NLI '!E65)</f>
        <v>0</v>
      </c>
      <c r="F65" s="73">
        <f>IF('KWh (Monthly) ENTRY NLI '!F$5=0,0,E65+'KWh (Monthly) ENTRY NLI '!F65)</f>
        <v>0</v>
      </c>
      <c r="G65" s="73">
        <f>IF('KWh (Monthly) ENTRY NLI '!G$5=0,0,F65+'KWh (Monthly) ENTRY NLI '!G65)</f>
        <v>0</v>
      </c>
      <c r="H65" s="73">
        <f>IF('KWh (Monthly) ENTRY NLI '!H$5=0,0,G65+'KWh (Monthly) ENTRY NLI '!H65)</f>
        <v>0</v>
      </c>
      <c r="I65" s="73">
        <f>IF('KWh (Monthly) ENTRY NLI '!I$5=0,0,H65+'KWh (Monthly) ENTRY NLI '!I65)</f>
        <v>0</v>
      </c>
      <c r="J65" s="73">
        <f>IF('KWh (Monthly) ENTRY NLI '!J$5=0,0,I65+'KWh (Monthly) ENTRY NLI '!J65)</f>
        <v>0</v>
      </c>
      <c r="K65" s="73">
        <f>IF('KWh (Monthly) ENTRY NLI '!K$5=0,0,J65+'KWh (Monthly) ENTRY NLI '!K65)</f>
        <v>0</v>
      </c>
      <c r="L65" s="73">
        <f>IF('KWh (Monthly) ENTRY NLI '!L$5=0,0,K65+'KWh (Monthly) ENTRY NLI '!L65)</f>
        <v>0</v>
      </c>
      <c r="M65" s="73">
        <f>IF('KWh (Monthly) ENTRY NLI '!M$5=0,0,L65+'KWh (Monthly) ENTRY NLI '!M65)</f>
        <v>0</v>
      </c>
      <c r="N65" s="73">
        <f>IF('KWh (Monthly) ENTRY NLI '!N$5=0,0,M65+'KWh (Monthly) ENTRY NLI '!N65)</f>
        <v>0</v>
      </c>
      <c r="O65" s="73">
        <f>IF('KWh (Monthly) ENTRY NLI '!O$5=0,0,N65+'KWh (Monthly) ENTRY NLI '!O65)</f>
        <v>0</v>
      </c>
      <c r="P65" s="73">
        <f>IF('KWh (Monthly) ENTRY NLI '!P$5=0,0,O65+'KWh (Monthly) ENTRY NLI '!P65)</f>
        <v>0</v>
      </c>
      <c r="Q65" s="73">
        <f>IF('KWh (Monthly) ENTRY NLI '!Q$5=0,0,P65+'KWh (Monthly) ENTRY NLI '!Q65)</f>
        <v>0</v>
      </c>
      <c r="R65" s="73">
        <f>IF('KWh (Monthly) ENTRY NLI '!R$5=0,0,Q65+'KWh (Monthly) ENTRY NLI '!R65)</f>
        <v>0</v>
      </c>
      <c r="S65" s="73">
        <f>IF('KWh (Monthly) ENTRY NLI '!S$5=0,0,R65+'KWh (Monthly) ENTRY NLI '!S65)</f>
        <v>0</v>
      </c>
      <c r="T65" s="73">
        <f>IF('KWh (Monthly) ENTRY NLI '!T$5=0,0,S65+'KWh (Monthly) ENTRY NLI '!T65)</f>
        <v>0</v>
      </c>
      <c r="U65" s="73">
        <f>IF('KWh (Monthly) ENTRY NLI '!U$5=0,0,T65+'KWh (Monthly) ENTRY NLI '!U65)</f>
        <v>0</v>
      </c>
      <c r="V65" s="73">
        <f>IF('KWh (Monthly) ENTRY NLI '!V$5=0,0,U65+'KWh (Monthly) ENTRY NLI '!V65)</f>
        <v>0</v>
      </c>
      <c r="W65" s="73">
        <f>IF('KWh (Monthly) ENTRY NLI '!W$5=0,0,V65+'KWh (Monthly) ENTRY NLI '!W65)</f>
        <v>0</v>
      </c>
      <c r="X65" s="73">
        <f>IF('KWh (Monthly) ENTRY NLI '!X$5=0,0,W65+'KWh (Monthly) ENTRY NLI '!X65)</f>
        <v>0</v>
      </c>
      <c r="Y65" s="73">
        <f>IF('KWh (Monthly) ENTRY NLI '!Y$5=0,0,X65+'KWh (Monthly) ENTRY NLI '!Y65)</f>
        <v>0</v>
      </c>
      <c r="Z65" s="73">
        <f>IF('KWh (Monthly) ENTRY NLI '!Z$5=0,0,Y65+'KWh (Monthly) ENTRY NLI '!Z65)</f>
        <v>0</v>
      </c>
      <c r="AA65" s="73">
        <f>IF('KWh (Monthly) ENTRY NLI '!AA$5=0,0,Z65+'KWh (Monthly) ENTRY NLI '!AA65)</f>
        <v>0</v>
      </c>
      <c r="AB65" s="73">
        <f>IF('KWh (Monthly) ENTRY NLI '!AB$5=0,0,AA65+'KWh (Monthly) ENTRY NLI '!AB65)</f>
        <v>0</v>
      </c>
      <c r="AC65" s="73">
        <f>IF('KWh (Monthly) ENTRY NLI '!AC$5=0,0,AB65+'KWh (Monthly) ENTRY NLI '!AC65)</f>
        <v>0</v>
      </c>
      <c r="AD65" s="73">
        <f>IF('KWh (Monthly) ENTRY NLI '!AD$5=0,0,AC65+'KWh (Monthly) ENTRY NLI '!AD65)</f>
        <v>0</v>
      </c>
      <c r="AE65" s="73">
        <f>IF('KWh (Monthly) ENTRY NLI '!AE$5=0,0,AD65+'KWh (Monthly) ENTRY NLI '!AE65)</f>
        <v>0</v>
      </c>
      <c r="AF65" s="73">
        <f>IF('KWh (Monthly) ENTRY NLI '!AF$5=0,0,AE65+'KWh (Monthly) ENTRY NLI '!AF65)</f>
        <v>0</v>
      </c>
      <c r="AG65" s="73">
        <f>IF('KWh (Monthly) ENTRY NLI '!AG$5=0,0,AF65+'KWh (Monthly) ENTRY NLI '!AG65)</f>
        <v>0</v>
      </c>
      <c r="AH65" s="73">
        <f>IF('KWh (Monthly) ENTRY NLI '!AH$5=0,0,AG65+'KWh (Monthly) ENTRY NLI '!AH65)</f>
        <v>0</v>
      </c>
      <c r="AI65" s="73">
        <f>IF('KWh (Monthly) ENTRY NLI '!AI$5=0,0,AH65+'KWh (Monthly) ENTRY NLI '!AI65)</f>
        <v>0</v>
      </c>
      <c r="AJ65" s="73">
        <f>IF('KWh (Monthly) ENTRY NLI '!AJ$5=0,0,AI65+'KWh (Monthly) ENTRY NLI '!AJ65)</f>
        <v>0</v>
      </c>
      <c r="AK65" s="73">
        <f>IF('KWh (Monthly) ENTRY NLI '!AK$5=0,0,AJ65+'KWh (Monthly) ENTRY NLI '!AK65)</f>
        <v>0</v>
      </c>
      <c r="AL65" s="73">
        <f>IF('KWh (Monthly) ENTRY NLI '!AL$5=0,0,AK65+'KWh (Monthly) ENTRY NLI '!AL65)</f>
        <v>0</v>
      </c>
      <c r="AM65" s="73">
        <f>IF('KWh (Monthly) ENTRY NLI '!AM$5=0,0,AL65+'KWh (Monthly) ENTRY NLI '!AM65)</f>
        <v>0</v>
      </c>
      <c r="AN65" s="73">
        <f>IF('KWh (Monthly) ENTRY NLI '!AN$5=0,0,AM65+'KWh (Monthly) ENTRY NLI '!AN65)</f>
        <v>0</v>
      </c>
      <c r="AO65" s="137">
        <f>'KWh (Monthly) ENTRY NLI '!AO65</f>
        <v>0</v>
      </c>
      <c r="AP65" s="137">
        <f>AO65+'KWh (Monthly) ENTRY NLI '!AP65</f>
        <v>0</v>
      </c>
      <c r="AQ65" s="137">
        <f>AP65+'KWh (Monthly) ENTRY NLI '!AQ65</f>
        <v>0</v>
      </c>
      <c r="AR65" s="137">
        <f>AQ65+'KWh (Monthly) ENTRY NLI '!AR65</f>
        <v>0</v>
      </c>
      <c r="AS65" s="137">
        <f>AR65+'KWh (Monthly) ENTRY NLI '!AS65</f>
        <v>0</v>
      </c>
      <c r="AT65" s="137">
        <f>AS65+'KWh (Monthly) ENTRY NLI '!AT65</f>
        <v>0</v>
      </c>
      <c r="AU65" s="137">
        <f>AT65+'KWh (Monthly) ENTRY NLI '!AU65</f>
        <v>0</v>
      </c>
      <c r="AV65" s="137">
        <f>AU65+'KWh (Monthly) ENTRY NLI '!AV65</f>
        <v>0</v>
      </c>
      <c r="AW65" s="137">
        <f>AV65+'KWh (Monthly) ENTRY NLI '!AW65</f>
        <v>0</v>
      </c>
      <c r="AX65" s="137">
        <f>AW65+'KWh (Monthly) ENTRY NLI '!AX65</f>
        <v>0</v>
      </c>
      <c r="AY65" s="137">
        <f>AX65+'KWh (Monthly) ENTRY NLI '!AY65</f>
        <v>0</v>
      </c>
      <c r="AZ65" s="137">
        <f>AY65+'KWh (Monthly) ENTRY NLI '!AZ65</f>
        <v>0</v>
      </c>
      <c r="BA65" s="137">
        <f>AZ65+'KWh (Monthly) ENTRY NLI '!BA65</f>
        <v>0</v>
      </c>
      <c r="BB65" s="137">
        <f>BA65+'KWh (Monthly) ENTRY NLI '!BB65</f>
        <v>0</v>
      </c>
      <c r="BC65" s="137">
        <f>BB65+'KWh (Monthly) ENTRY NLI '!BC65</f>
        <v>0</v>
      </c>
      <c r="BD65" s="137">
        <f>BC65+'KWh (Monthly) ENTRY NLI '!BD65</f>
        <v>0</v>
      </c>
      <c r="BE65" s="137">
        <f>BD65+'KWh (Monthly) ENTRY NLI '!BE65</f>
        <v>0</v>
      </c>
      <c r="BF65" s="137">
        <f>BE65+'KWh (Monthly) ENTRY NLI '!BF65</f>
        <v>0</v>
      </c>
      <c r="BG65" s="137">
        <f>BF65+'KWh (Monthly) ENTRY NLI '!BG65</f>
        <v>0</v>
      </c>
      <c r="BH65" s="137">
        <f>BG65+'KWh (Monthly) ENTRY NLI '!BH65</f>
        <v>0</v>
      </c>
      <c r="BI65" s="137">
        <f>BH65+'KWh (Monthly) ENTRY NLI '!BI65</f>
        <v>0</v>
      </c>
      <c r="BJ65" s="137">
        <f>BI65+'KWh (Monthly) ENTRY NLI '!BJ65</f>
        <v>0</v>
      </c>
      <c r="BK65" s="137">
        <f>BJ65+'KWh (Monthly) ENTRY NLI '!BK65</f>
        <v>0</v>
      </c>
      <c r="BL65" s="137">
        <f>BK65+'KWh (Monthly) ENTRY NLI '!BL65</f>
        <v>0</v>
      </c>
      <c r="BM65" s="137">
        <f>BL65+'KWh (Monthly) ENTRY NLI '!BM65</f>
        <v>0</v>
      </c>
      <c r="BN65" s="137">
        <f>BM65+'KWh (Monthly) ENTRY NLI '!BN65</f>
        <v>0</v>
      </c>
      <c r="BO65" s="137">
        <f>BN65+'KWh (Monthly) ENTRY NLI '!BO65</f>
        <v>0</v>
      </c>
      <c r="BP65" s="137">
        <f>BO65+'KWh (Monthly) ENTRY NLI '!BP65</f>
        <v>0</v>
      </c>
      <c r="BQ65" s="137">
        <f>BP65+'KWh (Monthly) ENTRY NLI '!BQ65</f>
        <v>0</v>
      </c>
      <c r="BR65" s="137">
        <f>BQ65+'KWh (Monthly) ENTRY NLI '!BR65</f>
        <v>0</v>
      </c>
      <c r="BS65" s="137">
        <f>BR65+'KWh (Monthly) ENTRY NLI '!BS65</f>
        <v>0</v>
      </c>
      <c r="BT65" s="137">
        <f>BS65+'KWh (Monthly) ENTRY NLI '!BT65</f>
        <v>0</v>
      </c>
      <c r="BU65" s="137">
        <f>BT65+'KWh (Monthly) ENTRY NLI '!BU65</f>
        <v>0</v>
      </c>
      <c r="BV65" s="137">
        <f>BU65+'KWh (Monthly) ENTRY NLI '!BV65</f>
        <v>0</v>
      </c>
      <c r="BW65" s="137">
        <f>BV65+'KWh (Monthly) ENTRY NLI '!BW65</f>
        <v>0</v>
      </c>
      <c r="BX65" s="137">
        <f>BW65+'KWh (Monthly) ENTRY NLI '!BX65</f>
        <v>0</v>
      </c>
      <c r="BY65" s="137">
        <f>BX65+'KWh (Monthly) ENTRY NLI '!BY65</f>
        <v>0</v>
      </c>
      <c r="BZ65" s="137">
        <f>BY65+'KWh (Monthly) ENTRY NLI '!BZ65</f>
        <v>0</v>
      </c>
      <c r="CA65" s="137">
        <f>BZ65+'KWh (Monthly) ENTRY NLI '!CA65</f>
        <v>0</v>
      </c>
      <c r="CB65" s="137">
        <f>CA65+'KWh (Monthly) ENTRY NLI '!CB65</f>
        <v>0</v>
      </c>
      <c r="CC65" s="137">
        <f>CB65+'KWh (Monthly) ENTRY NLI '!CC65</f>
        <v>0</v>
      </c>
      <c r="CD65" s="137">
        <f>CC65+'KWh (Monthly) ENTRY NLI '!CD65</f>
        <v>0</v>
      </c>
      <c r="CE65" s="137">
        <f>CD65+'KWh (Monthly) ENTRY NLI '!CE65</f>
        <v>0</v>
      </c>
      <c r="CF65" s="137">
        <f>CE65+'KWh (Monthly) ENTRY NLI '!CF65</f>
        <v>0</v>
      </c>
      <c r="CG65" s="137">
        <f>CF65+'KWh (Monthly) ENTRY NLI '!CG65</f>
        <v>0</v>
      </c>
      <c r="CH65" s="137">
        <f>CG65+'KWh (Monthly) ENTRY NLI '!CH65</f>
        <v>0</v>
      </c>
      <c r="CI65" s="137">
        <f>CH65+'KWh (Monthly) ENTRY NLI '!CI65</f>
        <v>0</v>
      </c>
      <c r="CJ65" s="137">
        <f>CI65+'KWh (Monthly) ENTRY NLI '!CJ65</f>
        <v>0</v>
      </c>
    </row>
    <row r="66" spans="1:88" x14ac:dyDescent="0.35">
      <c r="A66" s="298"/>
      <c r="B66" s="47" t="s">
        <v>6</v>
      </c>
      <c r="C66" s="73">
        <f>IF('KWh (Monthly) ENTRY NLI '!C$5=0,0,'KWh (Monthly) ENTRY NLI '!C66)</f>
        <v>0</v>
      </c>
      <c r="D66" s="73">
        <f>IF('KWh (Monthly) ENTRY NLI '!D$5=0,0,C66+'KWh (Monthly) ENTRY NLI '!D66)</f>
        <v>0</v>
      </c>
      <c r="E66" s="73">
        <f>IF('KWh (Monthly) ENTRY NLI '!E$5=0,0,D66+'KWh (Monthly) ENTRY NLI '!E66)</f>
        <v>0</v>
      </c>
      <c r="F66" s="73">
        <f>IF('KWh (Monthly) ENTRY NLI '!F$5=0,0,E66+'KWh (Monthly) ENTRY NLI '!F66)</f>
        <v>0</v>
      </c>
      <c r="G66" s="73">
        <f>IF('KWh (Monthly) ENTRY NLI '!G$5=0,0,F66+'KWh (Monthly) ENTRY NLI '!G66)</f>
        <v>0</v>
      </c>
      <c r="H66" s="73">
        <f>IF('KWh (Monthly) ENTRY NLI '!H$5=0,0,G66+'KWh (Monthly) ENTRY NLI '!H66)</f>
        <v>0</v>
      </c>
      <c r="I66" s="73">
        <f>IF('KWh (Monthly) ENTRY NLI '!I$5=0,0,H66+'KWh (Monthly) ENTRY NLI '!I66)</f>
        <v>0</v>
      </c>
      <c r="J66" s="73">
        <f>IF('KWh (Monthly) ENTRY NLI '!J$5=0,0,I66+'KWh (Monthly) ENTRY NLI '!J66)</f>
        <v>0</v>
      </c>
      <c r="K66" s="73">
        <f>IF('KWh (Monthly) ENTRY NLI '!K$5=0,0,J66+'KWh (Monthly) ENTRY NLI '!K66)</f>
        <v>0</v>
      </c>
      <c r="L66" s="73">
        <f>IF('KWh (Monthly) ENTRY NLI '!L$5=0,0,K66+'KWh (Monthly) ENTRY NLI '!L66)</f>
        <v>0</v>
      </c>
      <c r="M66" s="73">
        <f>IF('KWh (Monthly) ENTRY NLI '!M$5=0,0,L66+'KWh (Monthly) ENTRY NLI '!M66)</f>
        <v>0</v>
      </c>
      <c r="N66" s="73">
        <f>IF('KWh (Monthly) ENTRY NLI '!N$5=0,0,M66+'KWh (Monthly) ENTRY NLI '!N66)</f>
        <v>0</v>
      </c>
      <c r="O66" s="73">
        <f>IF('KWh (Monthly) ENTRY NLI '!O$5=0,0,N66+'KWh (Monthly) ENTRY NLI '!O66)</f>
        <v>0</v>
      </c>
      <c r="P66" s="73">
        <f>IF('KWh (Monthly) ENTRY NLI '!P$5=0,0,O66+'KWh (Monthly) ENTRY NLI '!P66)</f>
        <v>0</v>
      </c>
      <c r="Q66" s="73">
        <f>IF('KWh (Monthly) ENTRY NLI '!Q$5=0,0,P66+'KWh (Monthly) ENTRY NLI '!Q66)</f>
        <v>0</v>
      </c>
      <c r="R66" s="73">
        <f>IF('KWh (Monthly) ENTRY NLI '!R$5=0,0,Q66+'KWh (Monthly) ENTRY NLI '!R66)</f>
        <v>0</v>
      </c>
      <c r="S66" s="73">
        <f>IF('KWh (Monthly) ENTRY NLI '!S$5=0,0,R66+'KWh (Monthly) ENTRY NLI '!S66)</f>
        <v>0</v>
      </c>
      <c r="T66" s="73">
        <f>IF('KWh (Monthly) ENTRY NLI '!T$5=0,0,S66+'KWh (Monthly) ENTRY NLI '!T66)</f>
        <v>0</v>
      </c>
      <c r="U66" s="73">
        <f>IF('KWh (Monthly) ENTRY NLI '!U$5=0,0,T66+'KWh (Monthly) ENTRY NLI '!U66)</f>
        <v>0</v>
      </c>
      <c r="V66" s="73">
        <f>IF('KWh (Monthly) ENTRY NLI '!V$5=0,0,U66+'KWh (Monthly) ENTRY NLI '!V66)</f>
        <v>0</v>
      </c>
      <c r="W66" s="73">
        <f>IF('KWh (Monthly) ENTRY NLI '!W$5=0,0,V66+'KWh (Monthly) ENTRY NLI '!W66)</f>
        <v>0</v>
      </c>
      <c r="X66" s="73">
        <f>IF('KWh (Monthly) ENTRY NLI '!X$5=0,0,W66+'KWh (Monthly) ENTRY NLI '!X66)</f>
        <v>0</v>
      </c>
      <c r="Y66" s="73">
        <f>IF('KWh (Monthly) ENTRY NLI '!Y$5=0,0,X66+'KWh (Monthly) ENTRY NLI '!Y66)</f>
        <v>0</v>
      </c>
      <c r="Z66" s="73">
        <f>IF('KWh (Monthly) ENTRY NLI '!Z$5=0,0,Y66+'KWh (Monthly) ENTRY NLI '!Z66)</f>
        <v>0</v>
      </c>
      <c r="AA66" s="73">
        <f>IF('KWh (Monthly) ENTRY NLI '!AA$5=0,0,Z66+'KWh (Monthly) ENTRY NLI '!AA66)</f>
        <v>0</v>
      </c>
      <c r="AB66" s="73">
        <f>IF('KWh (Monthly) ENTRY NLI '!AB$5=0,0,AA66+'KWh (Monthly) ENTRY NLI '!AB66)</f>
        <v>0</v>
      </c>
      <c r="AC66" s="73">
        <f>IF('KWh (Monthly) ENTRY NLI '!AC$5=0,0,AB66+'KWh (Monthly) ENTRY NLI '!AC66)</f>
        <v>0</v>
      </c>
      <c r="AD66" s="73">
        <f>IF('KWh (Monthly) ENTRY NLI '!AD$5=0,0,AC66+'KWh (Monthly) ENTRY NLI '!AD66)</f>
        <v>0</v>
      </c>
      <c r="AE66" s="73">
        <f>IF('KWh (Monthly) ENTRY NLI '!AE$5=0,0,AD66+'KWh (Monthly) ENTRY NLI '!AE66)</f>
        <v>0</v>
      </c>
      <c r="AF66" s="73">
        <f>IF('KWh (Monthly) ENTRY NLI '!AF$5=0,0,AE66+'KWh (Monthly) ENTRY NLI '!AF66)</f>
        <v>0</v>
      </c>
      <c r="AG66" s="73">
        <f>IF('KWh (Monthly) ENTRY NLI '!AG$5=0,0,AF66+'KWh (Monthly) ENTRY NLI '!AG66)</f>
        <v>0</v>
      </c>
      <c r="AH66" s="73">
        <f>IF('KWh (Monthly) ENTRY NLI '!AH$5=0,0,AG66+'KWh (Monthly) ENTRY NLI '!AH66)</f>
        <v>0</v>
      </c>
      <c r="AI66" s="73">
        <f>IF('KWh (Monthly) ENTRY NLI '!AI$5=0,0,AH66+'KWh (Monthly) ENTRY NLI '!AI66)</f>
        <v>0</v>
      </c>
      <c r="AJ66" s="73">
        <f>IF('KWh (Monthly) ENTRY NLI '!AJ$5=0,0,AI66+'KWh (Monthly) ENTRY NLI '!AJ66)</f>
        <v>0</v>
      </c>
      <c r="AK66" s="73">
        <f>IF('KWh (Monthly) ENTRY NLI '!AK$5=0,0,AJ66+'KWh (Monthly) ENTRY NLI '!AK66)</f>
        <v>0</v>
      </c>
      <c r="AL66" s="73">
        <f>IF('KWh (Monthly) ENTRY NLI '!AL$5=0,0,AK66+'KWh (Monthly) ENTRY NLI '!AL66)</f>
        <v>0</v>
      </c>
      <c r="AM66" s="73">
        <f>IF('KWh (Monthly) ENTRY NLI '!AM$5=0,0,AL66+'KWh (Monthly) ENTRY NLI '!AM66)</f>
        <v>0</v>
      </c>
      <c r="AN66" s="73">
        <f>IF('KWh (Monthly) ENTRY NLI '!AN$5=0,0,AM66+'KWh (Monthly) ENTRY NLI '!AN66)</f>
        <v>0</v>
      </c>
      <c r="AO66" s="137">
        <f>'KWh (Monthly) ENTRY NLI '!AO66</f>
        <v>0</v>
      </c>
      <c r="AP66" s="137">
        <f>AO66+'KWh (Monthly) ENTRY NLI '!AP66</f>
        <v>0</v>
      </c>
      <c r="AQ66" s="137">
        <f>AP66+'KWh (Monthly) ENTRY NLI '!AQ66</f>
        <v>0</v>
      </c>
      <c r="AR66" s="137">
        <f>AQ66+'KWh (Monthly) ENTRY NLI '!AR66</f>
        <v>0</v>
      </c>
      <c r="AS66" s="137">
        <f>AR66+'KWh (Monthly) ENTRY NLI '!AS66</f>
        <v>0</v>
      </c>
      <c r="AT66" s="137">
        <f>AS66+'KWh (Monthly) ENTRY NLI '!AT66</f>
        <v>0</v>
      </c>
      <c r="AU66" s="137">
        <f>AT66+'KWh (Monthly) ENTRY NLI '!AU66</f>
        <v>0</v>
      </c>
      <c r="AV66" s="137">
        <f>AU66+'KWh (Monthly) ENTRY NLI '!AV66</f>
        <v>0</v>
      </c>
      <c r="AW66" s="137">
        <f>AV66+'KWh (Monthly) ENTRY NLI '!AW66</f>
        <v>0</v>
      </c>
      <c r="AX66" s="137">
        <f>AW66+'KWh (Monthly) ENTRY NLI '!AX66</f>
        <v>0</v>
      </c>
      <c r="AY66" s="137">
        <f>AX66+'KWh (Monthly) ENTRY NLI '!AY66</f>
        <v>0</v>
      </c>
      <c r="AZ66" s="137">
        <f>AY66+'KWh (Monthly) ENTRY NLI '!AZ66</f>
        <v>0</v>
      </c>
      <c r="BA66" s="137">
        <f>AZ66+'KWh (Monthly) ENTRY NLI '!BA66</f>
        <v>0</v>
      </c>
      <c r="BB66" s="137">
        <f>BA66+'KWh (Monthly) ENTRY NLI '!BB66</f>
        <v>0</v>
      </c>
      <c r="BC66" s="137">
        <f>BB66+'KWh (Monthly) ENTRY NLI '!BC66</f>
        <v>0</v>
      </c>
      <c r="BD66" s="137">
        <f>BC66+'KWh (Monthly) ENTRY NLI '!BD66</f>
        <v>0</v>
      </c>
      <c r="BE66" s="137">
        <f>BD66+'KWh (Monthly) ENTRY NLI '!BE66</f>
        <v>0</v>
      </c>
      <c r="BF66" s="137">
        <f>BE66+'KWh (Monthly) ENTRY NLI '!BF66</f>
        <v>0</v>
      </c>
      <c r="BG66" s="137">
        <f>BF66+'KWh (Monthly) ENTRY NLI '!BG66</f>
        <v>0</v>
      </c>
      <c r="BH66" s="137">
        <f>BG66+'KWh (Monthly) ENTRY NLI '!BH66</f>
        <v>0</v>
      </c>
      <c r="BI66" s="137">
        <f>BH66+'KWh (Monthly) ENTRY NLI '!BI66</f>
        <v>0</v>
      </c>
      <c r="BJ66" s="137">
        <f>BI66+'KWh (Monthly) ENTRY NLI '!BJ66</f>
        <v>0</v>
      </c>
      <c r="BK66" s="137">
        <f>BJ66+'KWh (Monthly) ENTRY NLI '!BK66</f>
        <v>0</v>
      </c>
      <c r="BL66" s="137">
        <f>BK66+'KWh (Monthly) ENTRY NLI '!BL66</f>
        <v>0</v>
      </c>
      <c r="BM66" s="137">
        <f>BL66+'KWh (Monthly) ENTRY NLI '!BM66</f>
        <v>0</v>
      </c>
      <c r="BN66" s="137">
        <f>BM66+'KWh (Monthly) ENTRY NLI '!BN66</f>
        <v>0</v>
      </c>
      <c r="BO66" s="137">
        <f>BN66+'KWh (Monthly) ENTRY NLI '!BO66</f>
        <v>0</v>
      </c>
      <c r="BP66" s="137">
        <f>BO66+'KWh (Monthly) ENTRY NLI '!BP66</f>
        <v>0</v>
      </c>
      <c r="BQ66" s="137">
        <f>BP66+'KWh (Monthly) ENTRY NLI '!BQ66</f>
        <v>0</v>
      </c>
      <c r="BR66" s="137">
        <f>BQ66+'KWh (Monthly) ENTRY NLI '!BR66</f>
        <v>0</v>
      </c>
      <c r="BS66" s="137">
        <f>BR66+'KWh (Monthly) ENTRY NLI '!BS66</f>
        <v>0</v>
      </c>
      <c r="BT66" s="137">
        <f>BS66+'KWh (Monthly) ENTRY NLI '!BT66</f>
        <v>0</v>
      </c>
      <c r="BU66" s="137">
        <f>BT66+'KWh (Monthly) ENTRY NLI '!BU66</f>
        <v>0</v>
      </c>
      <c r="BV66" s="137">
        <f>BU66+'KWh (Monthly) ENTRY NLI '!BV66</f>
        <v>0</v>
      </c>
      <c r="BW66" s="137">
        <f>BV66+'KWh (Monthly) ENTRY NLI '!BW66</f>
        <v>0</v>
      </c>
      <c r="BX66" s="137">
        <f>BW66+'KWh (Monthly) ENTRY NLI '!BX66</f>
        <v>0</v>
      </c>
      <c r="BY66" s="137">
        <f>BX66+'KWh (Monthly) ENTRY NLI '!BY66</f>
        <v>0</v>
      </c>
      <c r="BZ66" s="137">
        <f>BY66+'KWh (Monthly) ENTRY NLI '!BZ66</f>
        <v>0</v>
      </c>
      <c r="CA66" s="137">
        <f>BZ66+'KWh (Monthly) ENTRY NLI '!CA66</f>
        <v>0</v>
      </c>
      <c r="CB66" s="137">
        <f>CA66+'KWh (Monthly) ENTRY NLI '!CB66</f>
        <v>0</v>
      </c>
      <c r="CC66" s="137">
        <f>CB66+'KWh (Monthly) ENTRY NLI '!CC66</f>
        <v>0</v>
      </c>
      <c r="CD66" s="137">
        <f>CC66+'KWh (Monthly) ENTRY NLI '!CD66</f>
        <v>0</v>
      </c>
      <c r="CE66" s="137">
        <f>CD66+'KWh (Monthly) ENTRY NLI '!CE66</f>
        <v>0</v>
      </c>
      <c r="CF66" s="137">
        <f>CE66+'KWh (Monthly) ENTRY NLI '!CF66</f>
        <v>0</v>
      </c>
      <c r="CG66" s="137">
        <f>CF66+'KWh (Monthly) ENTRY NLI '!CG66</f>
        <v>0</v>
      </c>
      <c r="CH66" s="137">
        <f>CG66+'KWh (Monthly) ENTRY NLI '!CH66</f>
        <v>0</v>
      </c>
      <c r="CI66" s="137">
        <f>CH66+'KWh (Monthly) ENTRY NLI '!CI66</f>
        <v>0</v>
      </c>
      <c r="CJ66" s="137">
        <f>CI66+'KWh (Monthly) ENTRY NLI '!CJ66</f>
        <v>0</v>
      </c>
    </row>
    <row r="67" spans="1:88" x14ac:dyDescent="0.35">
      <c r="A67" s="298"/>
      <c r="B67" s="47" t="s">
        <v>10</v>
      </c>
      <c r="C67" s="73">
        <f>IF('KWh (Monthly) ENTRY NLI '!C$5=0,0,'KWh (Monthly) ENTRY NLI '!C67)</f>
        <v>0</v>
      </c>
      <c r="D67" s="73">
        <f>IF('KWh (Monthly) ENTRY NLI '!D$5=0,0,C67+'KWh (Monthly) ENTRY NLI '!D67)</f>
        <v>0</v>
      </c>
      <c r="E67" s="73">
        <f>IF('KWh (Monthly) ENTRY NLI '!E$5=0,0,D67+'KWh (Monthly) ENTRY NLI '!E67)</f>
        <v>0</v>
      </c>
      <c r="F67" s="73">
        <f>IF('KWh (Monthly) ENTRY NLI '!F$5=0,0,E67+'KWh (Monthly) ENTRY NLI '!F67)</f>
        <v>0</v>
      </c>
      <c r="G67" s="73">
        <f>IF('KWh (Monthly) ENTRY NLI '!G$5=0,0,F67+'KWh (Monthly) ENTRY NLI '!G67)</f>
        <v>0</v>
      </c>
      <c r="H67" s="73">
        <f>IF('KWh (Monthly) ENTRY NLI '!H$5=0,0,G67+'KWh (Monthly) ENTRY NLI '!H67)</f>
        <v>0</v>
      </c>
      <c r="I67" s="73">
        <f>IF('KWh (Monthly) ENTRY NLI '!I$5=0,0,H67+'KWh (Monthly) ENTRY NLI '!I67)</f>
        <v>0</v>
      </c>
      <c r="J67" s="73">
        <f>IF('KWh (Monthly) ENTRY NLI '!J$5=0,0,I67+'KWh (Monthly) ENTRY NLI '!J67)</f>
        <v>0</v>
      </c>
      <c r="K67" s="73">
        <f>IF('KWh (Monthly) ENTRY NLI '!K$5=0,0,J67+'KWh (Monthly) ENTRY NLI '!K67)</f>
        <v>0</v>
      </c>
      <c r="L67" s="73">
        <f>IF('KWh (Monthly) ENTRY NLI '!L$5=0,0,K67+'KWh (Monthly) ENTRY NLI '!L67)</f>
        <v>0</v>
      </c>
      <c r="M67" s="73">
        <f>IF('KWh (Monthly) ENTRY NLI '!M$5=0,0,L67+'KWh (Monthly) ENTRY NLI '!M67)</f>
        <v>0</v>
      </c>
      <c r="N67" s="73">
        <f>IF('KWh (Monthly) ENTRY NLI '!N$5=0,0,M67+'KWh (Monthly) ENTRY NLI '!N67)</f>
        <v>0</v>
      </c>
      <c r="O67" s="73">
        <f>IF('KWh (Monthly) ENTRY NLI '!O$5=0,0,N67+'KWh (Monthly) ENTRY NLI '!O67)</f>
        <v>0</v>
      </c>
      <c r="P67" s="73">
        <f>IF('KWh (Monthly) ENTRY NLI '!P$5=0,0,O67+'KWh (Monthly) ENTRY NLI '!P67)</f>
        <v>0</v>
      </c>
      <c r="Q67" s="73">
        <f>IF('KWh (Monthly) ENTRY NLI '!Q$5=0,0,P67+'KWh (Monthly) ENTRY NLI '!Q67)</f>
        <v>0</v>
      </c>
      <c r="R67" s="73">
        <f>IF('KWh (Monthly) ENTRY NLI '!R$5=0,0,Q67+'KWh (Monthly) ENTRY NLI '!R67)</f>
        <v>0</v>
      </c>
      <c r="S67" s="73">
        <f>IF('KWh (Monthly) ENTRY NLI '!S$5=0,0,R67+'KWh (Monthly) ENTRY NLI '!S67)</f>
        <v>0</v>
      </c>
      <c r="T67" s="73">
        <f>IF('KWh (Monthly) ENTRY NLI '!T$5=0,0,S67+'KWh (Monthly) ENTRY NLI '!T67)</f>
        <v>0</v>
      </c>
      <c r="U67" s="73">
        <f>IF('KWh (Monthly) ENTRY NLI '!U$5=0,0,T67+'KWh (Monthly) ENTRY NLI '!U67)</f>
        <v>0</v>
      </c>
      <c r="V67" s="73">
        <f>IF('KWh (Monthly) ENTRY NLI '!V$5=0,0,U67+'KWh (Monthly) ENTRY NLI '!V67)</f>
        <v>0</v>
      </c>
      <c r="W67" s="73">
        <f>IF('KWh (Monthly) ENTRY NLI '!W$5=0,0,V67+'KWh (Monthly) ENTRY NLI '!W67)</f>
        <v>0</v>
      </c>
      <c r="X67" s="73">
        <f>IF('KWh (Monthly) ENTRY NLI '!X$5=0,0,W67+'KWh (Monthly) ENTRY NLI '!X67)</f>
        <v>0</v>
      </c>
      <c r="Y67" s="73">
        <f>IF('KWh (Monthly) ENTRY NLI '!Y$5=0,0,X67+'KWh (Monthly) ENTRY NLI '!Y67)</f>
        <v>0</v>
      </c>
      <c r="Z67" s="73">
        <f>IF('KWh (Monthly) ENTRY NLI '!Z$5=0,0,Y67+'KWh (Monthly) ENTRY NLI '!Z67)</f>
        <v>0</v>
      </c>
      <c r="AA67" s="73">
        <f>IF('KWh (Monthly) ENTRY NLI '!AA$5=0,0,Z67+'KWh (Monthly) ENTRY NLI '!AA67)</f>
        <v>0</v>
      </c>
      <c r="AB67" s="73">
        <f>IF('KWh (Monthly) ENTRY NLI '!AB$5=0,0,AA67+'KWh (Monthly) ENTRY NLI '!AB67)</f>
        <v>0</v>
      </c>
      <c r="AC67" s="73">
        <f>IF('KWh (Monthly) ENTRY NLI '!AC$5=0,0,AB67+'KWh (Monthly) ENTRY NLI '!AC67)</f>
        <v>0</v>
      </c>
      <c r="AD67" s="73">
        <f>IF('KWh (Monthly) ENTRY NLI '!AD$5=0,0,AC67+'KWh (Monthly) ENTRY NLI '!AD67)</f>
        <v>0</v>
      </c>
      <c r="AE67" s="73">
        <f>IF('KWh (Monthly) ENTRY NLI '!AE$5=0,0,AD67+'KWh (Monthly) ENTRY NLI '!AE67)</f>
        <v>0</v>
      </c>
      <c r="AF67" s="73">
        <f>IF('KWh (Monthly) ENTRY NLI '!AF$5=0,0,AE67+'KWh (Monthly) ENTRY NLI '!AF67)</f>
        <v>0</v>
      </c>
      <c r="AG67" s="73">
        <f>IF('KWh (Monthly) ENTRY NLI '!AG$5=0,0,AF67+'KWh (Monthly) ENTRY NLI '!AG67)</f>
        <v>0</v>
      </c>
      <c r="AH67" s="73">
        <f>IF('KWh (Monthly) ENTRY NLI '!AH$5=0,0,AG67+'KWh (Monthly) ENTRY NLI '!AH67)</f>
        <v>0</v>
      </c>
      <c r="AI67" s="73">
        <f>IF('KWh (Monthly) ENTRY NLI '!AI$5=0,0,AH67+'KWh (Monthly) ENTRY NLI '!AI67)</f>
        <v>0</v>
      </c>
      <c r="AJ67" s="73">
        <f>IF('KWh (Monthly) ENTRY NLI '!AJ$5=0,0,AI67+'KWh (Monthly) ENTRY NLI '!AJ67)</f>
        <v>0</v>
      </c>
      <c r="AK67" s="73">
        <f>IF('KWh (Monthly) ENTRY NLI '!AK$5=0,0,AJ67+'KWh (Monthly) ENTRY NLI '!AK67)</f>
        <v>0</v>
      </c>
      <c r="AL67" s="73">
        <f>IF('KWh (Monthly) ENTRY NLI '!AL$5=0,0,AK67+'KWh (Monthly) ENTRY NLI '!AL67)</f>
        <v>0</v>
      </c>
      <c r="AM67" s="73">
        <f>IF('KWh (Monthly) ENTRY NLI '!AM$5=0,0,AL67+'KWh (Monthly) ENTRY NLI '!AM67)</f>
        <v>0</v>
      </c>
      <c r="AN67" s="73">
        <f>IF('KWh (Monthly) ENTRY NLI '!AN$5=0,0,AM67+'KWh (Monthly) ENTRY NLI '!AN67)</f>
        <v>0</v>
      </c>
      <c r="AO67" s="137">
        <f>'KWh (Monthly) ENTRY NLI '!AO67</f>
        <v>0</v>
      </c>
      <c r="AP67" s="137">
        <f>AO67+'KWh (Monthly) ENTRY NLI '!AP67</f>
        <v>0</v>
      </c>
      <c r="AQ67" s="137">
        <f>AP67+'KWh (Monthly) ENTRY NLI '!AQ67</f>
        <v>0</v>
      </c>
      <c r="AR67" s="137">
        <f>AQ67+'KWh (Monthly) ENTRY NLI '!AR67</f>
        <v>0</v>
      </c>
      <c r="AS67" s="137">
        <f>AR67+'KWh (Monthly) ENTRY NLI '!AS67</f>
        <v>0</v>
      </c>
      <c r="AT67" s="137">
        <f>AS67+'KWh (Monthly) ENTRY NLI '!AT67</f>
        <v>0</v>
      </c>
      <c r="AU67" s="137">
        <f>AT67+'KWh (Monthly) ENTRY NLI '!AU67</f>
        <v>0</v>
      </c>
      <c r="AV67" s="137">
        <f>AU67+'KWh (Monthly) ENTRY NLI '!AV67</f>
        <v>0</v>
      </c>
      <c r="AW67" s="137">
        <f>AV67+'KWh (Monthly) ENTRY NLI '!AW67</f>
        <v>0</v>
      </c>
      <c r="AX67" s="137">
        <f>AW67+'KWh (Monthly) ENTRY NLI '!AX67</f>
        <v>0</v>
      </c>
      <c r="AY67" s="137">
        <f>AX67+'KWh (Monthly) ENTRY NLI '!AY67</f>
        <v>0</v>
      </c>
      <c r="AZ67" s="137">
        <f>AY67+'KWh (Monthly) ENTRY NLI '!AZ67</f>
        <v>0</v>
      </c>
      <c r="BA67" s="137">
        <f>AZ67+'KWh (Monthly) ENTRY NLI '!BA67</f>
        <v>0</v>
      </c>
      <c r="BB67" s="137">
        <f>BA67+'KWh (Monthly) ENTRY NLI '!BB67</f>
        <v>0</v>
      </c>
      <c r="BC67" s="137">
        <f>BB67+'KWh (Monthly) ENTRY NLI '!BC67</f>
        <v>0</v>
      </c>
      <c r="BD67" s="137">
        <f>BC67+'KWh (Monthly) ENTRY NLI '!BD67</f>
        <v>0</v>
      </c>
      <c r="BE67" s="137">
        <f>BD67+'KWh (Monthly) ENTRY NLI '!BE67</f>
        <v>0</v>
      </c>
      <c r="BF67" s="137">
        <f>BE67+'KWh (Monthly) ENTRY NLI '!BF67</f>
        <v>0</v>
      </c>
      <c r="BG67" s="137">
        <f>BF67+'KWh (Monthly) ENTRY NLI '!BG67</f>
        <v>0</v>
      </c>
      <c r="BH67" s="137">
        <f>BG67+'KWh (Monthly) ENTRY NLI '!BH67</f>
        <v>0</v>
      </c>
      <c r="BI67" s="137">
        <f>BH67+'KWh (Monthly) ENTRY NLI '!BI67</f>
        <v>0</v>
      </c>
      <c r="BJ67" s="137">
        <f>BI67+'KWh (Monthly) ENTRY NLI '!BJ67</f>
        <v>0</v>
      </c>
      <c r="BK67" s="137">
        <f>BJ67+'KWh (Monthly) ENTRY NLI '!BK67</f>
        <v>0</v>
      </c>
      <c r="BL67" s="137">
        <f>BK67+'KWh (Monthly) ENTRY NLI '!BL67</f>
        <v>0</v>
      </c>
      <c r="BM67" s="137">
        <f>BL67+'KWh (Monthly) ENTRY NLI '!BM67</f>
        <v>0</v>
      </c>
      <c r="BN67" s="137">
        <f>BM67+'KWh (Monthly) ENTRY NLI '!BN67</f>
        <v>0</v>
      </c>
      <c r="BO67" s="137">
        <f>BN67+'KWh (Monthly) ENTRY NLI '!BO67</f>
        <v>0</v>
      </c>
      <c r="BP67" s="137">
        <f>BO67+'KWh (Monthly) ENTRY NLI '!BP67</f>
        <v>0</v>
      </c>
      <c r="BQ67" s="137">
        <f>BP67+'KWh (Monthly) ENTRY NLI '!BQ67</f>
        <v>0</v>
      </c>
      <c r="BR67" s="137">
        <f>BQ67+'KWh (Monthly) ENTRY NLI '!BR67</f>
        <v>0</v>
      </c>
      <c r="BS67" s="137">
        <f>BR67+'KWh (Monthly) ENTRY NLI '!BS67</f>
        <v>0</v>
      </c>
      <c r="BT67" s="137">
        <f>BS67+'KWh (Monthly) ENTRY NLI '!BT67</f>
        <v>0</v>
      </c>
      <c r="BU67" s="137">
        <f>BT67+'KWh (Monthly) ENTRY NLI '!BU67</f>
        <v>0</v>
      </c>
      <c r="BV67" s="137">
        <f>BU67+'KWh (Monthly) ENTRY NLI '!BV67</f>
        <v>0</v>
      </c>
      <c r="BW67" s="137">
        <f>BV67+'KWh (Monthly) ENTRY NLI '!BW67</f>
        <v>0</v>
      </c>
      <c r="BX67" s="137">
        <f>BW67+'KWh (Monthly) ENTRY NLI '!BX67</f>
        <v>0</v>
      </c>
      <c r="BY67" s="137">
        <f>BX67+'KWh (Monthly) ENTRY NLI '!BY67</f>
        <v>0</v>
      </c>
      <c r="BZ67" s="137">
        <f>BY67+'KWh (Monthly) ENTRY NLI '!BZ67</f>
        <v>0</v>
      </c>
      <c r="CA67" s="137">
        <f>BZ67+'KWh (Monthly) ENTRY NLI '!CA67</f>
        <v>0</v>
      </c>
      <c r="CB67" s="137">
        <f>CA67+'KWh (Monthly) ENTRY NLI '!CB67</f>
        <v>0</v>
      </c>
      <c r="CC67" s="137">
        <f>CB67+'KWh (Monthly) ENTRY NLI '!CC67</f>
        <v>0</v>
      </c>
      <c r="CD67" s="137">
        <f>CC67+'KWh (Monthly) ENTRY NLI '!CD67</f>
        <v>0</v>
      </c>
      <c r="CE67" s="137">
        <f>CD67+'KWh (Monthly) ENTRY NLI '!CE67</f>
        <v>0</v>
      </c>
      <c r="CF67" s="137">
        <f>CE67+'KWh (Monthly) ENTRY NLI '!CF67</f>
        <v>0</v>
      </c>
      <c r="CG67" s="137">
        <f>CF67+'KWh (Monthly) ENTRY NLI '!CG67</f>
        <v>0</v>
      </c>
      <c r="CH67" s="137">
        <f>CG67+'KWh (Monthly) ENTRY NLI '!CH67</f>
        <v>0</v>
      </c>
      <c r="CI67" s="137">
        <f>CH67+'KWh (Monthly) ENTRY NLI '!CI67</f>
        <v>0</v>
      </c>
      <c r="CJ67" s="137">
        <f>CI67+'KWh (Monthly) ENTRY NLI '!CJ67</f>
        <v>0</v>
      </c>
    </row>
    <row r="68" spans="1:88" x14ac:dyDescent="0.35">
      <c r="A68" s="298"/>
      <c r="B68" s="47" t="s">
        <v>1</v>
      </c>
      <c r="C68" s="73">
        <f>IF('KWh (Monthly) ENTRY NLI '!C$5=0,0,'KWh (Monthly) ENTRY NLI '!C68)</f>
        <v>0</v>
      </c>
      <c r="D68" s="73">
        <f>IF('KWh (Monthly) ENTRY NLI '!D$5=0,0,C68+'KWh (Monthly) ENTRY NLI '!D68)</f>
        <v>0</v>
      </c>
      <c r="E68" s="73">
        <f>IF('KWh (Monthly) ENTRY NLI '!E$5=0,0,D68+'KWh (Monthly) ENTRY NLI '!E68)</f>
        <v>0</v>
      </c>
      <c r="F68" s="73">
        <f>IF('KWh (Monthly) ENTRY NLI '!F$5=0,0,E68+'KWh (Monthly) ENTRY NLI '!F68)</f>
        <v>0</v>
      </c>
      <c r="G68" s="73">
        <f>IF('KWh (Monthly) ENTRY NLI '!G$5=0,0,F68+'KWh (Monthly) ENTRY NLI '!G68)</f>
        <v>0</v>
      </c>
      <c r="H68" s="73">
        <f>IF('KWh (Monthly) ENTRY NLI '!H$5=0,0,G68+'KWh (Monthly) ENTRY NLI '!H68)</f>
        <v>0</v>
      </c>
      <c r="I68" s="73">
        <f>IF('KWh (Monthly) ENTRY NLI '!I$5=0,0,H68+'KWh (Monthly) ENTRY NLI '!I68)</f>
        <v>0</v>
      </c>
      <c r="J68" s="73">
        <f>IF('KWh (Monthly) ENTRY NLI '!J$5=0,0,I68+'KWh (Monthly) ENTRY NLI '!J68)</f>
        <v>0</v>
      </c>
      <c r="K68" s="73">
        <f>IF('KWh (Monthly) ENTRY NLI '!K$5=0,0,J68+'KWh (Monthly) ENTRY NLI '!K68)</f>
        <v>0</v>
      </c>
      <c r="L68" s="73">
        <f>IF('KWh (Monthly) ENTRY NLI '!L$5=0,0,K68+'KWh (Monthly) ENTRY NLI '!L68)</f>
        <v>0</v>
      </c>
      <c r="M68" s="73">
        <f>IF('KWh (Monthly) ENTRY NLI '!M$5=0,0,L68+'KWh (Monthly) ENTRY NLI '!M68)</f>
        <v>0</v>
      </c>
      <c r="N68" s="73">
        <f>IF('KWh (Monthly) ENTRY NLI '!N$5=0,0,M68+'KWh (Monthly) ENTRY NLI '!N68)</f>
        <v>0</v>
      </c>
      <c r="O68" s="73">
        <f>IF('KWh (Monthly) ENTRY NLI '!O$5=0,0,N68+'KWh (Monthly) ENTRY NLI '!O68)</f>
        <v>0</v>
      </c>
      <c r="P68" s="73">
        <f>IF('KWh (Monthly) ENTRY NLI '!P$5=0,0,O68+'KWh (Monthly) ENTRY NLI '!P68)</f>
        <v>0</v>
      </c>
      <c r="Q68" s="73">
        <f>IF('KWh (Monthly) ENTRY NLI '!Q$5=0,0,P68+'KWh (Monthly) ENTRY NLI '!Q68)</f>
        <v>0</v>
      </c>
      <c r="R68" s="73">
        <f>IF('KWh (Monthly) ENTRY NLI '!R$5=0,0,Q68+'KWh (Monthly) ENTRY NLI '!R68)</f>
        <v>0</v>
      </c>
      <c r="S68" s="73">
        <f>IF('KWh (Monthly) ENTRY NLI '!S$5=0,0,R68+'KWh (Monthly) ENTRY NLI '!S68)</f>
        <v>0</v>
      </c>
      <c r="T68" s="73">
        <f>IF('KWh (Monthly) ENTRY NLI '!T$5=0,0,S68+'KWh (Monthly) ENTRY NLI '!T68)</f>
        <v>0</v>
      </c>
      <c r="U68" s="73">
        <f>IF('KWh (Monthly) ENTRY NLI '!U$5=0,0,T68+'KWh (Monthly) ENTRY NLI '!U68)</f>
        <v>0</v>
      </c>
      <c r="V68" s="73">
        <f>IF('KWh (Monthly) ENTRY NLI '!V$5=0,0,U68+'KWh (Monthly) ENTRY NLI '!V68)</f>
        <v>0</v>
      </c>
      <c r="W68" s="73">
        <f>IF('KWh (Monthly) ENTRY NLI '!W$5=0,0,V68+'KWh (Monthly) ENTRY NLI '!W68)</f>
        <v>0</v>
      </c>
      <c r="X68" s="73">
        <f>IF('KWh (Monthly) ENTRY NLI '!X$5=0,0,W68+'KWh (Monthly) ENTRY NLI '!X68)</f>
        <v>0</v>
      </c>
      <c r="Y68" s="73">
        <f>IF('KWh (Monthly) ENTRY NLI '!Y$5=0,0,X68+'KWh (Monthly) ENTRY NLI '!Y68)</f>
        <v>0</v>
      </c>
      <c r="Z68" s="73">
        <f>IF('KWh (Monthly) ENTRY NLI '!Z$5=0,0,Y68+'KWh (Monthly) ENTRY NLI '!Z68)</f>
        <v>0</v>
      </c>
      <c r="AA68" s="73">
        <f>IF('KWh (Monthly) ENTRY NLI '!AA$5=0,0,Z68+'KWh (Monthly) ENTRY NLI '!AA68)</f>
        <v>0</v>
      </c>
      <c r="AB68" s="73">
        <f>IF('KWh (Monthly) ENTRY NLI '!AB$5=0,0,AA68+'KWh (Monthly) ENTRY NLI '!AB68)</f>
        <v>0</v>
      </c>
      <c r="AC68" s="73">
        <f>IF('KWh (Monthly) ENTRY NLI '!AC$5=0,0,AB68+'KWh (Monthly) ENTRY NLI '!AC68)</f>
        <v>0</v>
      </c>
      <c r="AD68" s="73">
        <f>IF('KWh (Monthly) ENTRY NLI '!AD$5=0,0,AC68+'KWh (Monthly) ENTRY NLI '!AD68)</f>
        <v>0</v>
      </c>
      <c r="AE68" s="73">
        <f>IF('KWh (Monthly) ENTRY NLI '!AE$5=0,0,AD68+'KWh (Monthly) ENTRY NLI '!AE68)</f>
        <v>0</v>
      </c>
      <c r="AF68" s="73">
        <f>IF('KWh (Monthly) ENTRY NLI '!AF$5=0,0,AE68+'KWh (Monthly) ENTRY NLI '!AF68)</f>
        <v>0</v>
      </c>
      <c r="AG68" s="73">
        <f>IF('KWh (Monthly) ENTRY NLI '!AG$5=0,0,AF68+'KWh (Monthly) ENTRY NLI '!AG68)</f>
        <v>0</v>
      </c>
      <c r="AH68" s="73">
        <f>IF('KWh (Monthly) ENTRY NLI '!AH$5=0,0,AG68+'KWh (Monthly) ENTRY NLI '!AH68)</f>
        <v>0</v>
      </c>
      <c r="AI68" s="73">
        <f>IF('KWh (Monthly) ENTRY NLI '!AI$5=0,0,AH68+'KWh (Monthly) ENTRY NLI '!AI68)</f>
        <v>0</v>
      </c>
      <c r="AJ68" s="73">
        <f>IF('KWh (Monthly) ENTRY NLI '!AJ$5=0,0,AI68+'KWh (Monthly) ENTRY NLI '!AJ68)</f>
        <v>0</v>
      </c>
      <c r="AK68" s="73">
        <f>IF('KWh (Monthly) ENTRY NLI '!AK$5=0,0,AJ68+'KWh (Monthly) ENTRY NLI '!AK68)</f>
        <v>0</v>
      </c>
      <c r="AL68" s="73">
        <f>IF('KWh (Monthly) ENTRY NLI '!AL$5=0,0,AK68+'KWh (Monthly) ENTRY NLI '!AL68)</f>
        <v>0</v>
      </c>
      <c r="AM68" s="73">
        <f>IF('KWh (Monthly) ENTRY NLI '!AM$5=0,0,AL68+'KWh (Monthly) ENTRY NLI '!AM68)</f>
        <v>0</v>
      </c>
      <c r="AN68" s="73">
        <f>IF('KWh (Monthly) ENTRY NLI '!AN$5=0,0,AM68+'KWh (Monthly) ENTRY NLI '!AN68)</f>
        <v>0</v>
      </c>
      <c r="AO68" s="137">
        <f>'KWh (Monthly) ENTRY NLI '!AO68</f>
        <v>0</v>
      </c>
      <c r="AP68" s="137">
        <f>AO68+'KWh (Monthly) ENTRY NLI '!AP68</f>
        <v>0</v>
      </c>
      <c r="AQ68" s="137">
        <f>AP68+'KWh (Monthly) ENTRY NLI '!AQ68</f>
        <v>435676.37951170682</v>
      </c>
      <c r="AR68" s="137">
        <f>AQ68+'KWh (Monthly) ENTRY NLI '!AR68</f>
        <v>435676.37951170682</v>
      </c>
      <c r="AS68" s="137">
        <f>AR68+'KWh (Monthly) ENTRY NLI '!AS68</f>
        <v>435676.37951170682</v>
      </c>
      <c r="AT68" s="137">
        <f>AS68+'KWh (Monthly) ENTRY NLI '!AT68</f>
        <v>435676.37951170682</v>
      </c>
      <c r="AU68" s="137">
        <f>AT68+'KWh (Monthly) ENTRY NLI '!AU68</f>
        <v>435676.37951170682</v>
      </c>
      <c r="AV68" s="137">
        <f>AU68+'KWh (Monthly) ENTRY NLI '!AV68</f>
        <v>435676.37951170682</v>
      </c>
      <c r="AW68" s="137">
        <f>AV68+'KWh (Monthly) ENTRY NLI '!AW68</f>
        <v>435676.37951170682</v>
      </c>
      <c r="AX68" s="137">
        <f>AW68+'KWh (Monthly) ENTRY NLI '!AX68</f>
        <v>435676.37951170682</v>
      </c>
      <c r="AY68" s="137">
        <f>AX68+'KWh (Monthly) ENTRY NLI '!AY68</f>
        <v>435676.37951170682</v>
      </c>
      <c r="AZ68" s="137">
        <f>AY68+'KWh (Monthly) ENTRY NLI '!AZ68</f>
        <v>435676.37951170682</v>
      </c>
      <c r="BA68" s="137">
        <f>AZ68+'KWh (Monthly) ENTRY NLI '!BA68</f>
        <v>435676.37951170682</v>
      </c>
      <c r="BB68" s="137">
        <f>BA68+'KWh (Monthly) ENTRY NLI '!BB68</f>
        <v>435676.37951170682</v>
      </c>
      <c r="BC68" s="137">
        <f>BB68+'KWh (Monthly) ENTRY NLI '!BC68</f>
        <v>435676.37951170682</v>
      </c>
      <c r="BD68" s="137">
        <f>BC68+'KWh (Monthly) ENTRY NLI '!BD68</f>
        <v>435676.37951170682</v>
      </c>
      <c r="BE68" s="137">
        <f>BD68+'KWh (Monthly) ENTRY NLI '!BE68</f>
        <v>435676.37951170682</v>
      </c>
      <c r="BF68" s="137">
        <f>BE68+'KWh (Monthly) ENTRY NLI '!BF68</f>
        <v>1363845.9458214405</v>
      </c>
      <c r="BG68" s="137">
        <f>BF68+'KWh (Monthly) ENTRY NLI '!BG68</f>
        <v>1363845.9458214405</v>
      </c>
      <c r="BH68" s="137">
        <f>BG68+'KWh (Monthly) ENTRY NLI '!BH68</f>
        <v>1363845.9458214405</v>
      </c>
      <c r="BI68" s="137">
        <f>BH68+'KWh (Monthly) ENTRY NLI '!BI68</f>
        <v>1363845.9458214405</v>
      </c>
      <c r="BJ68" s="137">
        <f>BI68+'KWh (Monthly) ENTRY NLI '!BJ68</f>
        <v>1363845.9458214405</v>
      </c>
      <c r="BK68" s="137">
        <f>BJ68+'KWh (Monthly) ENTRY NLI '!BK68</f>
        <v>1363845.9458214405</v>
      </c>
      <c r="BL68" s="137">
        <f>BK68+'KWh (Monthly) ENTRY NLI '!BL68</f>
        <v>1363845.9458214405</v>
      </c>
      <c r="BM68" s="137">
        <f>BL68+'KWh (Monthly) ENTRY NLI '!BM68</f>
        <v>1363845.9458214405</v>
      </c>
      <c r="BN68" s="137">
        <f>BM68+'KWh (Monthly) ENTRY NLI '!BN68</f>
        <v>1363845.9458214405</v>
      </c>
      <c r="BO68" s="137">
        <f>BN68+'KWh (Monthly) ENTRY NLI '!BO68</f>
        <v>1363845.9458214405</v>
      </c>
      <c r="BP68" s="137">
        <f>BO68+'KWh (Monthly) ENTRY NLI '!BP68</f>
        <v>1363845.9458214405</v>
      </c>
      <c r="BQ68" s="137">
        <f>BP68+'KWh (Monthly) ENTRY NLI '!BQ68</f>
        <v>1363845.9458214405</v>
      </c>
      <c r="BR68" s="137">
        <f>BQ68+'KWh (Monthly) ENTRY NLI '!BR68</f>
        <v>1363845.9458214405</v>
      </c>
      <c r="BS68" s="137">
        <f>BR68+'KWh (Monthly) ENTRY NLI '!BS68</f>
        <v>1363845.9458214405</v>
      </c>
      <c r="BT68" s="137">
        <f>BS68+'KWh (Monthly) ENTRY NLI '!BT68</f>
        <v>1363845.9458214405</v>
      </c>
      <c r="BU68" s="137">
        <f>BT68+'KWh (Monthly) ENTRY NLI '!BU68</f>
        <v>1363845.9458214405</v>
      </c>
      <c r="BV68" s="137">
        <f>BU68+'KWh (Monthly) ENTRY NLI '!BV68</f>
        <v>1363845.9458214405</v>
      </c>
      <c r="BW68" s="137">
        <f>BV68+'KWh (Monthly) ENTRY NLI '!BW68</f>
        <v>1363845.9458214405</v>
      </c>
      <c r="BX68" s="137">
        <f>BW68+'KWh (Monthly) ENTRY NLI '!BX68</f>
        <v>1363845.9458214405</v>
      </c>
      <c r="BY68" s="137">
        <f>BX68+'KWh (Monthly) ENTRY NLI '!BY68</f>
        <v>1363845.9458214405</v>
      </c>
      <c r="BZ68" s="137">
        <f>BY68+'KWh (Monthly) ENTRY NLI '!BZ68</f>
        <v>1363845.9458214405</v>
      </c>
      <c r="CA68" s="137">
        <f>BZ68+'KWh (Monthly) ENTRY NLI '!CA68</f>
        <v>1363845.9458214405</v>
      </c>
      <c r="CB68" s="137">
        <f>CA68+'KWh (Monthly) ENTRY NLI '!CB68</f>
        <v>1363845.9458214405</v>
      </c>
      <c r="CC68" s="137">
        <f>CB68+'KWh (Monthly) ENTRY NLI '!CC68</f>
        <v>1363845.9458214405</v>
      </c>
      <c r="CD68" s="137">
        <f>CC68+'KWh (Monthly) ENTRY NLI '!CD68</f>
        <v>1363845.9458214405</v>
      </c>
      <c r="CE68" s="137">
        <f>CD68+'KWh (Monthly) ENTRY NLI '!CE68</f>
        <v>1363845.9458214405</v>
      </c>
      <c r="CF68" s="137">
        <f>CE68+'KWh (Monthly) ENTRY NLI '!CF68</f>
        <v>1363845.9458214405</v>
      </c>
      <c r="CG68" s="137">
        <f>CF68+'KWh (Monthly) ENTRY NLI '!CG68</f>
        <v>1363845.9458214405</v>
      </c>
      <c r="CH68" s="137">
        <f>CG68+'KWh (Monthly) ENTRY NLI '!CH68</f>
        <v>1363845.9458214405</v>
      </c>
      <c r="CI68" s="137">
        <f>CH68+'KWh (Monthly) ENTRY NLI '!CI68</f>
        <v>1363845.9458214405</v>
      </c>
      <c r="CJ68" s="137">
        <f>CI68+'KWh (Monthly) ENTRY NLI '!CJ68</f>
        <v>1363845.9458214405</v>
      </c>
    </row>
    <row r="69" spans="1:88" x14ac:dyDescent="0.35">
      <c r="A69" s="298"/>
      <c r="B69" s="47" t="s">
        <v>11</v>
      </c>
      <c r="C69" s="73">
        <f>IF('KWh (Monthly) ENTRY NLI '!C$5=0,0,'KWh (Monthly) ENTRY NLI '!C69)</f>
        <v>0</v>
      </c>
      <c r="D69" s="73">
        <f>IF('KWh (Monthly) ENTRY NLI '!D$5=0,0,C69+'KWh (Monthly) ENTRY NLI '!D69)</f>
        <v>0</v>
      </c>
      <c r="E69" s="73">
        <f>IF('KWh (Monthly) ENTRY NLI '!E$5=0,0,D69+'KWh (Monthly) ENTRY NLI '!E69)</f>
        <v>0</v>
      </c>
      <c r="F69" s="73">
        <f>IF('KWh (Monthly) ENTRY NLI '!F$5=0,0,E69+'KWh (Monthly) ENTRY NLI '!F69)</f>
        <v>0</v>
      </c>
      <c r="G69" s="73">
        <f>IF('KWh (Monthly) ENTRY NLI '!G$5=0,0,F69+'KWh (Monthly) ENTRY NLI '!G69)</f>
        <v>0</v>
      </c>
      <c r="H69" s="73">
        <f>IF('KWh (Monthly) ENTRY NLI '!H$5=0,0,G69+'KWh (Monthly) ENTRY NLI '!H69)</f>
        <v>0</v>
      </c>
      <c r="I69" s="73">
        <f>IF('KWh (Monthly) ENTRY NLI '!I$5=0,0,H69+'KWh (Monthly) ENTRY NLI '!I69)</f>
        <v>0</v>
      </c>
      <c r="J69" s="73">
        <f>IF('KWh (Monthly) ENTRY NLI '!J$5=0,0,I69+'KWh (Monthly) ENTRY NLI '!J69)</f>
        <v>0</v>
      </c>
      <c r="K69" s="73">
        <f>IF('KWh (Monthly) ENTRY NLI '!K$5=0,0,J69+'KWh (Monthly) ENTRY NLI '!K69)</f>
        <v>0</v>
      </c>
      <c r="L69" s="73">
        <f>IF('KWh (Monthly) ENTRY NLI '!L$5=0,0,K69+'KWh (Monthly) ENTRY NLI '!L69)</f>
        <v>0</v>
      </c>
      <c r="M69" s="73">
        <f>IF('KWh (Monthly) ENTRY NLI '!M$5=0,0,L69+'KWh (Monthly) ENTRY NLI '!M69)</f>
        <v>0</v>
      </c>
      <c r="N69" s="73">
        <f>IF('KWh (Monthly) ENTRY NLI '!N$5=0,0,M69+'KWh (Monthly) ENTRY NLI '!N69)</f>
        <v>0</v>
      </c>
      <c r="O69" s="73">
        <f>IF('KWh (Monthly) ENTRY NLI '!O$5=0,0,N69+'KWh (Monthly) ENTRY NLI '!O69)</f>
        <v>0</v>
      </c>
      <c r="P69" s="73">
        <f>IF('KWh (Monthly) ENTRY NLI '!P$5=0,0,O69+'KWh (Monthly) ENTRY NLI '!P69)</f>
        <v>0</v>
      </c>
      <c r="Q69" s="73">
        <f>IF('KWh (Monthly) ENTRY NLI '!Q$5=0,0,P69+'KWh (Monthly) ENTRY NLI '!Q69)</f>
        <v>0</v>
      </c>
      <c r="R69" s="73">
        <f>IF('KWh (Monthly) ENTRY NLI '!R$5=0,0,Q69+'KWh (Monthly) ENTRY NLI '!R69)</f>
        <v>0</v>
      </c>
      <c r="S69" s="73">
        <f>IF('KWh (Monthly) ENTRY NLI '!S$5=0,0,R69+'KWh (Monthly) ENTRY NLI '!S69)</f>
        <v>0</v>
      </c>
      <c r="T69" s="73">
        <f>IF('KWh (Monthly) ENTRY NLI '!T$5=0,0,S69+'KWh (Monthly) ENTRY NLI '!T69)</f>
        <v>0</v>
      </c>
      <c r="U69" s="73">
        <f>IF('KWh (Monthly) ENTRY NLI '!U$5=0,0,T69+'KWh (Monthly) ENTRY NLI '!U69)</f>
        <v>0</v>
      </c>
      <c r="V69" s="73">
        <f>IF('KWh (Monthly) ENTRY NLI '!V$5=0,0,U69+'KWh (Monthly) ENTRY NLI '!V69)</f>
        <v>0</v>
      </c>
      <c r="W69" s="73">
        <f>IF('KWh (Monthly) ENTRY NLI '!W$5=0,0,V69+'KWh (Monthly) ENTRY NLI '!W69)</f>
        <v>0</v>
      </c>
      <c r="X69" s="73">
        <f>IF('KWh (Monthly) ENTRY NLI '!X$5=0,0,W69+'KWh (Monthly) ENTRY NLI '!X69)</f>
        <v>0</v>
      </c>
      <c r="Y69" s="73">
        <f>IF('KWh (Monthly) ENTRY NLI '!Y$5=0,0,X69+'KWh (Monthly) ENTRY NLI '!Y69)</f>
        <v>0</v>
      </c>
      <c r="Z69" s="73">
        <f>IF('KWh (Monthly) ENTRY NLI '!Z$5=0,0,Y69+'KWh (Monthly) ENTRY NLI '!Z69)</f>
        <v>0</v>
      </c>
      <c r="AA69" s="73">
        <f>IF('KWh (Monthly) ENTRY NLI '!AA$5=0,0,Z69+'KWh (Monthly) ENTRY NLI '!AA69)</f>
        <v>0</v>
      </c>
      <c r="AB69" s="73">
        <f>IF('KWh (Monthly) ENTRY NLI '!AB$5=0,0,AA69+'KWh (Monthly) ENTRY NLI '!AB69)</f>
        <v>0</v>
      </c>
      <c r="AC69" s="73">
        <f>IF('KWh (Monthly) ENTRY NLI '!AC$5=0,0,AB69+'KWh (Monthly) ENTRY NLI '!AC69)</f>
        <v>0</v>
      </c>
      <c r="AD69" s="73">
        <f>IF('KWh (Monthly) ENTRY NLI '!AD$5=0,0,AC69+'KWh (Monthly) ENTRY NLI '!AD69)</f>
        <v>0</v>
      </c>
      <c r="AE69" s="73">
        <f>IF('KWh (Monthly) ENTRY NLI '!AE$5=0,0,AD69+'KWh (Monthly) ENTRY NLI '!AE69)</f>
        <v>0</v>
      </c>
      <c r="AF69" s="73">
        <f>IF('KWh (Monthly) ENTRY NLI '!AF$5=0,0,AE69+'KWh (Monthly) ENTRY NLI '!AF69)</f>
        <v>0</v>
      </c>
      <c r="AG69" s="73">
        <f>IF('KWh (Monthly) ENTRY NLI '!AG$5=0,0,AF69+'KWh (Monthly) ENTRY NLI '!AG69)</f>
        <v>0</v>
      </c>
      <c r="AH69" s="73">
        <f>IF('KWh (Monthly) ENTRY NLI '!AH$5=0,0,AG69+'KWh (Monthly) ENTRY NLI '!AH69)</f>
        <v>0</v>
      </c>
      <c r="AI69" s="73">
        <f>IF('KWh (Monthly) ENTRY NLI '!AI$5=0,0,AH69+'KWh (Monthly) ENTRY NLI '!AI69)</f>
        <v>0</v>
      </c>
      <c r="AJ69" s="73">
        <f>IF('KWh (Monthly) ENTRY NLI '!AJ$5=0,0,AI69+'KWh (Monthly) ENTRY NLI '!AJ69)</f>
        <v>0</v>
      </c>
      <c r="AK69" s="73">
        <f>IF('KWh (Monthly) ENTRY NLI '!AK$5=0,0,AJ69+'KWh (Monthly) ENTRY NLI '!AK69)</f>
        <v>0</v>
      </c>
      <c r="AL69" s="73">
        <f>IF('KWh (Monthly) ENTRY NLI '!AL$5=0,0,AK69+'KWh (Monthly) ENTRY NLI '!AL69)</f>
        <v>0</v>
      </c>
      <c r="AM69" s="73">
        <f>IF('KWh (Monthly) ENTRY NLI '!AM$5=0,0,AL69+'KWh (Monthly) ENTRY NLI '!AM69)</f>
        <v>0</v>
      </c>
      <c r="AN69" s="73">
        <f>IF('KWh (Monthly) ENTRY NLI '!AN$5=0,0,AM69+'KWh (Monthly) ENTRY NLI '!AN69)</f>
        <v>0</v>
      </c>
      <c r="AO69" s="137">
        <f>'KWh (Monthly) ENTRY NLI '!AO69</f>
        <v>0</v>
      </c>
      <c r="AP69" s="137">
        <f>AO69+'KWh (Monthly) ENTRY NLI '!AP69</f>
        <v>0</v>
      </c>
      <c r="AQ69" s="137">
        <f>AP69+'KWh (Monthly) ENTRY NLI '!AQ69</f>
        <v>44767.714939897727</v>
      </c>
      <c r="AR69" s="137">
        <f>AQ69+'KWh (Monthly) ENTRY NLI '!AR69</f>
        <v>44767.714939897727</v>
      </c>
      <c r="AS69" s="137">
        <f>AR69+'KWh (Monthly) ENTRY NLI '!AS69</f>
        <v>44767.714939897727</v>
      </c>
      <c r="AT69" s="137">
        <f>AS69+'KWh (Monthly) ENTRY NLI '!AT69</f>
        <v>44767.714939897727</v>
      </c>
      <c r="AU69" s="137">
        <f>AT69+'KWh (Monthly) ENTRY NLI '!AU69</f>
        <v>44767.714939897727</v>
      </c>
      <c r="AV69" s="137">
        <f>AU69+'KWh (Monthly) ENTRY NLI '!AV69</f>
        <v>78843.597112430769</v>
      </c>
      <c r="AW69" s="137">
        <f>AV69+'KWh (Monthly) ENTRY NLI '!AW69</f>
        <v>78843.597112430769</v>
      </c>
      <c r="AX69" s="137">
        <f>AW69+'KWh (Monthly) ENTRY NLI '!AX69</f>
        <v>78843.597112430769</v>
      </c>
      <c r="AY69" s="137">
        <f>AX69+'KWh (Monthly) ENTRY NLI '!AY69</f>
        <v>78843.597112430769</v>
      </c>
      <c r="AZ69" s="137">
        <f>AY69+'KWh (Monthly) ENTRY NLI '!AZ69</f>
        <v>78843.597112430769</v>
      </c>
      <c r="BA69" s="137">
        <f>AZ69+'KWh (Monthly) ENTRY NLI '!BA69</f>
        <v>78843.597112430769</v>
      </c>
      <c r="BB69" s="137">
        <f>BA69+'KWh (Monthly) ENTRY NLI '!BB69</f>
        <v>78843.597112430769</v>
      </c>
      <c r="BC69" s="137">
        <f>BB69+'KWh (Monthly) ENTRY NLI '!BC69</f>
        <v>78843.597112430769</v>
      </c>
      <c r="BD69" s="137">
        <f>BC69+'KWh (Monthly) ENTRY NLI '!BD69</f>
        <v>78843.597112430769</v>
      </c>
      <c r="BE69" s="137">
        <f>BD69+'KWh (Monthly) ENTRY NLI '!BE69</f>
        <v>78843.597112430769</v>
      </c>
      <c r="BF69" s="137">
        <f>BE69+'KWh (Monthly) ENTRY NLI '!BF69</f>
        <v>78843.597112430769</v>
      </c>
      <c r="BG69" s="137">
        <f>BF69+'KWh (Monthly) ENTRY NLI '!BG69</f>
        <v>78843.597112430769</v>
      </c>
      <c r="BH69" s="137">
        <f>BG69+'KWh (Monthly) ENTRY NLI '!BH69</f>
        <v>78843.597112430769</v>
      </c>
      <c r="BI69" s="137">
        <f>BH69+'KWh (Monthly) ENTRY NLI '!BI69</f>
        <v>78843.597112430769</v>
      </c>
      <c r="BJ69" s="137">
        <f>BI69+'KWh (Monthly) ENTRY NLI '!BJ69</f>
        <v>78843.597112430769</v>
      </c>
      <c r="BK69" s="137">
        <f>BJ69+'KWh (Monthly) ENTRY NLI '!BK69</f>
        <v>78843.597112430769</v>
      </c>
      <c r="BL69" s="137">
        <f>BK69+'KWh (Monthly) ENTRY NLI '!BL69</f>
        <v>78843.597112430769</v>
      </c>
      <c r="BM69" s="137">
        <f>BL69+'KWh (Monthly) ENTRY NLI '!BM69</f>
        <v>78843.597112430769</v>
      </c>
      <c r="BN69" s="137">
        <f>BM69+'KWh (Monthly) ENTRY NLI '!BN69</f>
        <v>78843.597112430769</v>
      </c>
      <c r="BO69" s="137">
        <f>BN69+'KWh (Monthly) ENTRY NLI '!BO69</f>
        <v>78843.597112430769</v>
      </c>
      <c r="BP69" s="137">
        <f>BO69+'KWh (Monthly) ENTRY NLI '!BP69</f>
        <v>78843.597112430769</v>
      </c>
      <c r="BQ69" s="137">
        <f>BP69+'KWh (Monthly) ENTRY NLI '!BQ69</f>
        <v>78843.597112430769</v>
      </c>
      <c r="BR69" s="137">
        <f>BQ69+'KWh (Monthly) ENTRY NLI '!BR69</f>
        <v>78843.597112430769</v>
      </c>
      <c r="BS69" s="137">
        <f>BR69+'KWh (Monthly) ENTRY NLI '!BS69</f>
        <v>78843.597112430769</v>
      </c>
      <c r="BT69" s="137">
        <f>BS69+'KWh (Monthly) ENTRY NLI '!BT69</f>
        <v>78843.597112430769</v>
      </c>
      <c r="BU69" s="137">
        <f>BT69+'KWh (Monthly) ENTRY NLI '!BU69</f>
        <v>78843.597112430769</v>
      </c>
      <c r="BV69" s="137">
        <f>BU69+'KWh (Monthly) ENTRY NLI '!BV69</f>
        <v>78843.597112430769</v>
      </c>
      <c r="BW69" s="137">
        <f>BV69+'KWh (Monthly) ENTRY NLI '!BW69</f>
        <v>78843.597112430769</v>
      </c>
      <c r="BX69" s="137">
        <f>BW69+'KWh (Monthly) ENTRY NLI '!BX69</f>
        <v>78843.597112430769</v>
      </c>
      <c r="BY69" s="137">
        <f>BX69+'KWh (Monthly) ENTRY NLI '!BY69</f>
        <v>78843.597112430769</v>
      </c>
      <c r="BZ69" s="137">
        <f>BY69+'KWh (Monthly) ENTRY NLI '!BZ69</f>
        <v>78843.597112430769</v>
      </c>
      <c r="CA69" s="137">
        <f>BZ69+'KWh (Monthly) ENTRY NLI '!CA69</f>
        <v>78843.597112430769</v>
      </c>
      <c r="CB69" s="137">
        <f>CA69+'KWh (Monthly) ENTRY NLI '!CB69</f>
        <v>78843.597112430769</v>
      </c>
      <c r="CC69" s="137">
        <f>CB69+'KWh (Monthly) ENTRY NLI '!CC69</f>
        <v>78843.597112430769</v>
      </c>
      <c r="CD69" s="137">
        <f>CC69+'KWh (Monthly) ENTRY NLI '!CD69</f>
        <v>78843.597112430769</v>
      </c>
      <c r="CE69" s="137">
        <f>CD69+'KWh (Monthly) ENTRY NLI '!CE69</f>
        <v>78843.597112430769</v>
      </c>
      <c r="CF69" s="137">
        <f>CE69+'KWh (Monthly) ENTRY NLI '!CF69</f>
        <v>78843.597112430769</v>
      </c>
      <c r="CG69" s="137">
        <f>CF69+'KWh (Monthly) ENTRY NLI '!CG69</f>
        <v>78843.597112430769</v>
      </c>
      <c r="CH69" s="137">
        <f>CG69+'KWh (Monthly) ENTRY NLI '!CH69</f>
        <v>78843.597112430769</v>
      </c>
      <c r="CI69" s="137">
        <f>CH69+'KWh (Monthly) ENTRY NLI '!CI69</f>
        <v>78843.597112430769</v>
      </c>
      <c r="CJ69" s="137">
        <f>CI69+'KWh (Monthly) ENTRY NLI '!CJ69</f>
        <v>78843.597112430769</v>
      </c>
    </row>
    <row r="70" spans="1:88" x14ac:dyDescent="0.35">
      <c r="A70" s="298"/>
      <c r="B70" s="47" t="s">
        <v>12</v>
      </c>
      <c r="C70" s="73">
        <f>IF('KWh (Monthly) ENTRY NLI '!C$5=0,0,'KWh (Monthly) ENTRY NLI '!C70)</f>
        <v>0</v>
      </c>
      <c r="D70" s="73">
        <f>IF('KWh (Monthly) ENTRY NLI '!D$5=0,0,C70+'KWh (Monthly) ENTRY NLI '!D70)</f>
        <v>0</v>
      </c>
      <c r="E70" s="73">
        <f>IF('KWh (Monthly) ENTRY NLI '!E$5=0,0,D70+'KWh (Monthly) ENTRY NLI '!E70)</f>
        <v>0</v>
      </c>
      <c r="F70" s="73">
        <f>IF('KWh (Monthly) ENTRY NLI '!F$5=0,0,E70+'KWh (Monthly) ENTRY NLI '!F70)</f>
        <v>0</v>
      </c>
      <c r="G70" s="73">
        <f>IF('KWh (Monthly) ENTRY NLI '!G$5=0,0,F70+'KWh (Monthly) ENTRY NLI '!G70)</f>
        <v>0</v>
      </c>
      <c r="H70" s="73">
        <f>IF('KWh (Monthly) ENTRY NLI '!H$5=0,0,G70+'KWh (Monthly) ENTRY NLI '!H70)</f>
        <v>0</v>
      </c>
      <c r="I70" s="73">
        <f>IF('KWh (Monthly) ENTRY NLI '!I$5=0,0,H70+'KWh (Monthly) ENTRY NLI '!I70)</f>
        <v>0</v>
      </c>
      <c r="J70" s="73">
        <f>IF('KWh (Monthly) ENTRY NLI '!J$5=0,0,I70+'KWh (Monthly) ENTRY NLI '!J70)</f>
        <v>0</v>
      </c>
      <c r="K70" s="73">
        <f>IF('KWh (Monthly) ENTRY NLI '!K$5=0,0,J70+'KWh (Monthly) ENTRY NLI '!K70)</f>
        <v>0</v>
      </c>
      <c r="L70" s="73">
        <f>IF('KWh (Monthly) ENTRY NLI '!L$5=0,0,K70+'KWh (Monthly) ENTRY NLI '!L70)</f>
        <v>0</v>
      </c>
      <c r="M70" s="73">
        <f>IF('KWh (Monthly) ENTRY NLI '!M$5=0,0,L70+'KWh (Monthly) ENTRY NLI '!M70)</f>
        <v>0</v>
      </c>
      <c r="N70" s="73">
        <f>IF('KWh (Monthly) ENTRY NLI '!N$5=0,0,M70+'KWh (Monthly) ENTRY NLI '!N70)</f>
        <v>0</v>
      </c>
      <c r="O70" s="73">
        <f>IF('KWh (Monthly) ENTRY NLI '!O$5=0,0,N70+'KWh (Monthly) ENTRY NLI '!O70)</f>
        <v>0</v>
      </c>
      <c r="P70" s="73">
        <f>IF('KWh (Monthly) ENTRY NLI '!P$5=0,0,O70+'KWh (Monthly) ENTRY NLI '!P70)</f>
        <v>0</v>
      </c>
      <c r="Q70" s="73">
        <f>IF('KWh (Monthly) ENTRY NLI '!Q$5=0,0,P70+'KWh (Monthly) ENTRY NLI '!Q70)</f>
        <v>0</v>
      </c>
      <c r="R70" s="73">
        <f>IF('KWh (Monthly) ENTRY NLI '!R$5=0,0,Q70+'KWh (Monthly) ENTRY NLI '!R70)</f>
        <v>0</v>
      </c>
      <c r="S70" s="73">
        <f>IF('KWh (Monthly) ENTRY NLI '!S$5=0,0,R70+'KWh (Monthly) ENTRY NLI '!S70)</f>
        <v>0</v>
      </c>
      <c r="T70" s="73">
        <f>IF('KWh (Monthly) ENTRY NLI '!T$5=0,0,S70+'KWh (Monthly) ENTRY NLI '!T70)</f>
        <v>0</v>
      </c>
      <c r="U70" s="73">
        <f>IF('KWh (Monthly) ENTRY NLI '!U$5=0,0,T70+'KWh (Monthly) ENTRY NLI '!U70)</f>
        <v>0</v>
      </c>
      <c r="V70" s="73">
        <f>IF('KWh (Monthly) ENTRY NLI '!V$5=0,0,U70+'KWh (Monthly) ENTRY NLI '!V70)</f>
        <v>0</v>
      </c>
      <c r="W70" s="73">
        <f>IF('KWh (Monthly) ENTRY NLI '!W$5=0,0,V70+'KWh (Monthly) ENTRY NLI '!W70)</f>
        <v>0</v>
      </c>
      <c r="X70" s="73">
        <f>IF('KWh (Monthly) ENTRY NLI '!X$5=0,0,W70+'KWh (Monthly) ENTRY NLI '!X70)</f>
        <v>0</v>
      </c>
      <c r="Y70" s="73">
        <f>IF('KWh (Monthly) ENTRY NLI '!Y$5=0,0,X70+'KWh (Monthly) ENTRY NLI '!Y70)</f>
        <v>0</v>
      </c>
      <c r="Z70" s="73">
        <f>IF('KWh (Monthly) ENTRY NLI '!Z$5=0,0,Y70+'KWh (Monthly) ENTRY NLI '!Z70)</f>
        <v>0</v>
      </c>
      <c r="AA70" s="73">
        <f>IF('KWh (Monthly) ENTRY NLI '!AA$5=0,0,Z70+'KWh (Monthly) ENTRY NLI '!AA70)</f>
        <v>0</v>
      </c>
      <c r="AB70" s="73">
        <f>IF('KWh (Monthly) ENTRY NLI '!AB$5=0,0,AA70+'KWh (Monthly) ENTRY NLI '!AB70)</f>
        <v>0</v>
      </c>
      <c r="AC70" s="73">
        <f>IF('KWh (Monthly) ENTRY NLI '!AC$5=0,0,AB70+'KWh (Monthly) ENTRY NLI '!AC70)</f>
        <v>0</v>
      </c>
      <c r="AD70" s="73">
        <f>IF('KWh (Monthly) ENTRY NLI '!AD$5=0,0,AC70+'KWh (Monthly) ENTRY NLI '!AD70)</f>
        <v>0</v>
      </c>
      <c r="AE70" s="73">
        <f>IF('KWh (Monthly) ENTRY NLI '!AE$5=0,0,AD70+'KWh (Monthly) ENTRY NLI '!AE70)</f>
        <v>0</v>
      </c>
      <c r="AF70" s="73">
        <f>IF('KWh (Monthly) ENTRY NLI '!AF$5=0,0,AE70+'KWh (Monthly) ENTRY NLI '!AF70)</f>
        <v>0</v>
      </c>
      <c r="AG70" s="73">
        <f>IF('KWh (Monthly) ENTRY NLI '!AG$5=0,0,AF70+'KWh (Monthly) ENTRY NLI '!AG70)</f>
        <v>0</v>
      </c>
      <c r="AH70" s="73">
        <f>IF('KWh (Monthly) ENTRY NLI '!AH$5=0,0,AG70+'KWh (Monthly) ENTRY NLI '!AH70)</f>
        <v>0</v>
      </c>
      <c r="AI70" s="73">
        <f>IF('KWh (Monthly) ENTRY NLI '!AI$5=0,0,AH70+'KWh (Monthly) ENTRY NLI '!AI70)</f>
        <v>0</v>
      </c>
      <c r="AJ70" s="73">
        <f>IF('KWh (Monthly) ENTRY NLI '!AJ$5=0,0,AI70+'KWh (Monthly) ENTRY NLI '!AJ70)</f>
        <v>0</v>
      </c>
      <c r="AK70" s="73">
        <f>IF('KWh (Monthly) ENTRY NLI '!AK$5=0,0,AJ70+'KWh (Monthly) ENTRY NLI '!AK70)</f>
        <v>0</v>
      </c>
      <c r="AL70" s="73">
        <f>IF('KWh (Monthly) ENTRY NLI '!AL$5=0,0,AK70+'KWh (Monthly) ENTRY NLI '!AL70)</f>
        <v>0</v>
      </c>
      <c r="AM70" s="73">
        <f>IF('KWh (Monthly) ENTRY NLI '!AM$5=0,0,AL70+'KWh (Monthly) ENTRY NLI '!AM70)</f>
        <v>0</v>
      </c>
      <c r="AN70" s="73">
        <f>IF('KWh (Monthly) ENTRY NLI '!AN$5=0,0,AM70+'KWh (Monthly) ENTRY NLI '!AN70)</f>
        <v>0</v>
      </c>
      <c r="AO70" s="137">
        <f>'KWh (Monthly) ENTRY NLI '!AO70</f>
        <v>0</v>
      </c>
      <c r="AP70" s="137">
        <f>AO70+'KWh (Monthly) ENTRY NLI '!AP70</f>
        <v>0</v>
      </c>
      <c r="AQ70" s="137">
        <f>AP70+'KWh (Monthly) ENTRY NLI '!AQ70</f>
        <v>0</v>
      </c>
      <c r="AR70" s="137">
        <f>AQ70+'KWh (Monthly) ENTRY NLI '!AR70</f>
        <v>0</v>
      </c>
      <c r="AS70" s="137">
        <f>AR70+'KWh (Monthly) ENTRY NLI '!AS70</f>
        <v>0</v>
      </c>
      <c r="AT70" s="137">
        <f>AS70+'KWh (Monthly) ENTRY NLI '!AT70</f>
        <v>0</v>
      </c>
      <c r="AU70" s="137">
        <f>AT70+'KWh (Monthly) ENTRY NLI '!AU70</f>
        <v>0</v>
      </c>
      <c r="AV70" s="137">
        <f>AU70+'KWh (Monthly) ENTRY NLI '!AV70</f>
        <v>0</v>
      </c>
      <c r="AW70" s="137">
        <f>AV70+'KWh (Monthly) ENTRY NLI '!AW70</f>
        <v>0</v>
      </c>
      <c r="AX70" s="137">
        <f>AW70+'KWh (Monthly) ENTRY NLI '!AX70</f>
        <v>0</v>
      </c>
      <c r="AY70" s="137">
        <f>AX70+'KWh (Monthly) ENTRY NLI '!AY70</f>
        <v>0</v>
      </c>
      <c r="AZ70" s="137">
        <f>AY70+'KWh (Monthly) ENTRY NLI '!AZ70</f>
        <v>0</v>
      </c>
      <c r="BA70" s="137">
        <f>AZ70+'KWh (Monthly) ENTRY NLI '!BA70</f>
        <v>0</v>
      </c>
      <c r="BB70" s="137">
        <f>BA70+'KWh (Monthly) ENTRY NLI '!BB70</f>
        <v>0</v>
      </c>
      <c r="BC70" s="137">
        <f>BB70+'KWh (Monthly) ENTRY NLI '!BC70</f>
        <v>0</v>
      </c>
      <c r="BD70" s="137">
        <f>BC70+'KWh (Monthly) ENTRY NLI '!BD70</f>
        <v>0</v>
      </c>
      <c r="BE70" s="137">
        <f>BD70+'KWh (Monthly) ENTRY NLI '!BE70</f>
        <v>0</v>
      </c>
      <c r="BF70" s="137">
        <f>BE70+'KWh (Monthly) ENTRY NLI '!BF70</f>
        <v>0</v>
      </c>
      <c r="BG70" s="137">
        <f>BF70+'KWh (Monthly) ENTRY NLI '!BG70</f>
        <v>0</v>
      </c>
      <c r="BH70" s="137">
        <f>BG70+'KWh (Monthly) ENTRY NLI '!BH70</f>
        <v>0</v>
      </c>
      <c r="BI70" s="137">
        <f>BH70+'KWh (Monthly) ENTRY NLI '!BI70</f>
        <v>0</v>
      </c>
      <c r="BJ70" s="137">
        <f>BI70+'KWh (Monthly) ENTRY NLI '!BJ70</f>
        <v>0</v>
      </c>
      <c r="BK70" s="137">
        <f>BJ70+'KWh (Monthly) ENTRY NLI '!BK70</f>
        <v>0</v>
      </c>
      <c r="BL70" s="137">
        <f>BK70+'KWh (Monthly) ENTRY NLI '!BL70</f>
        <v>0</v>
      </c>
      <c r="BM70" s="137">
        <f>BL70+'KWh (Monthly) ENTRY NLI '!BM70</f>
        <v>0</v>
      </c>
      <c r="BN70" s="137">
        <f>BM70+'KWh (Monthly) ENTRY NLI '!BN70</f>
        <v>0</v>
      </c>
      <c r="BO70" s="137">
        <f>BN70+'KWh (Monthly) ENTRY NLI '!BO70</f>
        <v>0</v>
      </c>
      <c r="BP70" s="137">
        <f>BO70+'KWh (Monthly) ENTRY NLI '!BP70</f>
        <v>0</v>
      </c>
      <c r="BQ70" s="137">
        <f>BP70+'KWh (Monthly) ENTRY NLI '!BQ70</f>
        <v>0</v>
      </c>
      <c r="BR70" s="137">
        <f>BQ70+'KWh (Monthly) ENTRY NLI '!BR70</f>
        <v>0</v>
      </c>
      <c r="BS70" s="137">
        <f>BR70+'KWh (Monthly) ENTRY NLI '!BS70</f>
        <v>0</v>
      </c>
      <c r="BT70" s="137">
        <f>BS70+'KWh (Monthly) ENTRY NLI '!BT70</f>
        <v>0</v>
      </c>
      <c r="BU70" s="137">
        <f>BT70+'KWh (Monthly) ENTRY NLI '!BU70</f>
        <v>0</v>
      </c>
      <c r="BV70" s="137">
        <f>BU70+'KWh (Monthly) ENTRY NLI '!BV70</f>
        <v>0</v>
      </c>
      <c r="BW70" s="137">
        <f>BV70+'KWh (Monthly) ENTRY NLI '!BW70</f>
        <v>0</v>
      </c>
      <c r="BX70" s="137">
        <f>BW70+'KWh (Monthly) ENTRY NLI '!BX70</f>
        <v>0</v>
      </c>
      <c r="BY70" s="137">
        <f>BX70+'KWh (Monthly) ENTRY NLI '!BY70</f>
        <v>0</v>
      </c>
      <c r="BZ70" s="137">
        <f>BY70+'KWh (Monthly) ENTRY NLI '!BZ70</f>
        <v>0</v>
      </c>
      <c r="CA70" s="137">
        <f>BZ70+'KWh (Monthly) ENTRY NLI '!CA70</f>
        <v>0</v>
      </c>
      <c r="CB70" s="137">
        <f>CA70+'KWh (Monthly) ENTRY NLI '!CB70</f>
        <v>0</v>
      </c>
      <c r="CC70" s="137">
        <f>CB70+'KWh (Monthly) ENTRY NLI '!CC70</f>
        <v>0</v>
      </c>
      <c r="CD70" s="137">
        <f>CC70+'KWh (Monthly) ENTRY NLI '!CD70</f>
        <v>0</v>
      </c>
      <c r="CE70" s="137">
        <f>CD70+'KWh (Monthly) ENTRY NLI '!CE70</f>
        <v>0</v>
      </c>
      <c r="CF70" s="137">
        <f>CE70+'KWh (Monthly) ENTRY NLI '!CF70</f>
        <v>0</v>
      </c>
      <c r="CG70" s="137">
        <f>CF70+'KWh (Monthly) ENTRY NLI '!CG70</f>
        <v>0</v>
      </c>
      <c r="CH70" s="137">
        <f>CG70+'KWh (Monthly) ENTRY NLI '!CH70</f>
        <v>0</v>
      </c>
      <c r="CI70" s="137">
        <f>CH70+'KWh (Monthly) ENTRY NLI '!CI70</f>
        <v>0</v>
      </c>
      <c r="CJ70" s="137">
        <f>CI70+'KWh (Monthly) ENTRY NLI '!CJ70</f>
        <v>0</v>
      </c>
    </row>
    <row r="71" spans="1:88" x14ac:dyDescent="0.35">
      <c r="A71" s="298"/>
      <c r="B71" s="47" t="s">
        <v>3</v>
      </c>
      <c r="C71" s="73">
        <f>IF('KWh (Monthly) ENTRY NLI '!C$5=0,0,'KWh (Monthly) ENTRY NLI '!C71)</f>
        <v>0</v>
      </c>
      <c r="D71" s="73">
        <f>IF('KWh (Monthly) ENTRY NLI '!D$5=0,0,C71+'KWh (Monthly) ENTRY NLI '!D71)</f>
        <v>0</v>
      </c>
      <c r="E71" s="73">
        <f>IF('KWh (Monthly) ENTRY NLI '!E$5=0,0,D71+'KWh (Monthly) ENTRY NLI '!E71)</f>
        <v>0</v>
      </c>
      <c r="F71" s="73">
        <f>IF('KWh (Monthly) ENTRY NLI '!F$5=0,0,E71+'KWh (Monthly) ENTRY NLI '!F71)</f>
        <v>0</v>
      </c>
      <c r="G71" s="73">
        <f>IF('KWh (Monthly) ENTRY NLI '!G$5=0,0,F71+'KWh (Monthly) ENTRY NLI '!G71)</f>
        <v>0</v>
      </c>
      <c r="H71" s="73">
        <f>IF('KWh (Monthly) ENTRY NLI '!H$5=0,0,G71+'KWh (Monthly) ENTRY NLI '!H71)</f>
        <v>0</v>
      </c>
      <c r="I71" s="73">
        <f>IF('KWh (Monthly) ENTRY NLI '!I$5=0,0,H71+'KWh (Monthly) ENTRY NLI '!I71)</f>
        <v>0</v>
      </c>
      <c r="J71" s="73">
        <f>IF('KWh (Monthly) ENTRY NLI '!J$5=0,0,I71+'KWh (Monthly) ENTRY NLI '!J71)</f>
        <v>0</v>
      </c>
      <c r="K71" s="73">
        <f>IF('KWh (Monthly) ENTRY NLI '!K$5=0,0,J71+'KWh (Monthly) ENTRY NLI '!K71)</f>
        <v>0</v>
      </c>
      <c r="L71" s="73">
        <f>IF('KWh (Monthly) ENTRY NLI '!L$5=0,0,K71+'KWh (Monthly) ENTRY NLI '!L71)</f>
        <v>0</v>
      </c>
      <c r="M71" s="73">
        <f>IF('KWh (Monthly) ENTRY NLI '!M$5=0,0,L71+'KWh (Monthly) ENTRY NLI '!M71)</f>
        <v>0</v>
      </c>
      <c r="N71" s="73">
        <f>IF('KWh (Monthly) ENTRY NLI '!N$5=0,0,M71+'KWh (Monthly) ENTRY NLI '!N71)</f>
        <v>0</v>
      </c>
      <c r="O71" s="73">
        <f>IF('KWh (Monthly) ENTRY NLI '!O$5=0,0,N71+'KWh (Monthly) ENTRY NLI '!O71)</f>
        <v>0</v>
      </c>
      <c r="P71" s="73">
        <f>IF('KWh (Monthly) ENTRY NLI '!P$5=0,0,O71+'KWh (Monthly) ENTRY NLI '!P71)</f>
        <v>0</v>
      </c>
      <c r="Q71" s="73">
        <f>IF('KWh (Monthly) ENTRY NLI '!Q$5=0,0,P71+'KWh (Monthly) ENTRY NLI '!Q71)</f>
        <v>0</v>
      </c>
      <c r="R71" s="73">
        <f>IF('KWh (Monthly) ENTRY NLI '!R$5=0,0,Q71+'KWh (Monthly) ENTRY NLI '!R71)</f>
        <v>0</v>
      </c>
      <c r="S71" s="73">
        <f>IF('KWh (Monthly) ENTRY NLI '!S$5=0,0,R71+'KWh (Monthly) ENTRY NLI '!S71)</f>
        <v>0</v>
      </c>
      <c r="T71" s="73">
        <f>IF('KWh (Monthly) ENTRY NLI '!T$5=0,0,S71+'KWh (Monthly) ENTRY NLI '!T71)</f>
        <v>0</v>
      </c>
      <c r="U71" s="73">
        <f>IF('KWh (Monthly) ENTRY NLI '!U$5=0,0,T71+'KWh (Monthly) ENTRY NLI '!U71)</f>
        <v>0</v>
      </c>
      <c r="V71" s="73">
        <f>IF('KWh (Monthly) ENTRY NLI '!V$5=0,0,U71+'KWh (Monthly) ENTRY NLI '!V71)</f>
        <v>0</v>
      </c>
      <c r="W71" s="73">
        <f>IF('KWh (Monthly) ENTRY NLI '!W$5=0,0,V71+'KWh (Monthly) ENTRY NLI '!W71)</f>
        <v>0</v>
      </c>
      <c r="X71" s="73">
        <f>IF('KWh (Monthly) ENTRY NLI '!X$5=0,0,W71+'KWh (Monthly) ENTRY NLI '!X71)</f>
        <v>0</v>
      </c>
      <c r="Y71" s="73">
        <f>IF('KWh (Monthly) ENTRY NLI '!Y$5=0,0,X71+'KWh (Monthly) ENTRY NLI '!Y71)</f>
        <v>0</v>
      </c>
      <c r="Z71" s="73">
        <f>IF('KWh (Monthly) ENTRY NLI '!Z$5=0,0,Y71+'KWh (Monthly) ENTRY NLI '!Z71)</f>
        <v>0</v>
      </c>
      <c r="AA71" s="73">
        <f>IF('KWh (Monthly) ENTRY NLI '!AA$5=0,0,Z71+'KWh (Monthly) ENTRY NLI '!AA71)</f>
        <v>0</v>
      </c>
      <c r="AB71" s="73">
        <f>IF('KWh (Monthly) ENTRY NLI '!AB$5=0,0,AA71+'KWh (Monthly) ENTRY NLI '!AB71)</f>
        <v>0</v>
      </c>
      <c r="AC71" s="73">
        <f>IF('KWh (Monthly) ENTRY NLI '!AC$5=0,0,AB71+'KWh (Monthly) ENTRY NLI '!AC71)</f>
        <v>0</v>
      </c>
      <c r="AD71" s="73">
        <f>IF('KWh (Monthly) ENTRY NLI '!AD$5=0,0,AC71+'KWh (Monthly) ENTRY NLI '!AD71)</f>
        <v>0</v>
      </c>
      <c r="AE71" s="73">
        <f>IF('KWh (Monthly) ENTRY NLI '!AE$5=0,0,AD71+'KWh (Monthly) ENTRY NLI '!AE71)</f>
        <v>0</v>
      </c>
      <c r="AF71" s="73">
        <f>IF('KWh (Monthly) ENTRY NLI '!AF$5=0,0,AE71+'KWh (Monthly) ENTRY NLI '!AF71)</f>
        <v>0</v>
      </c>
      <c r="AG71" s="73">
        <f>IF('KWh (Monthly) ENTRY NLI '!AG$5=0,0,AF71+'KWh (Monthly) ENTRY NLI '!AG71)</f>
        <v>0</v>
      </c>
      <c r="AH71" s="73">
        <f>IF('KWh (Monthly) ENTRY NLI '!AH$5=0,0,AG71+'KWh (Monthly) ENTRY NLI '!AH71)</f>
        <v>0</v>
      </c>
      <c r="AI71" s="73">
        <f>IF('KWh (Monthly) ENTRY NLI '!AI$5=0,0,AH71+'KWh (Monthly) ENTRY NLI '!AI71)</f>
        <v>0</v>
      </c>
      <c r="AJ71" s="73">
        <f>IF('KWh (Monthly) ENTRY NLI '!AJ$5=0,0,AI71+'KWh (Monthly) ENTRY NLI '!AJ71)</f>
        <v>0</v>
      </c>
      <c r="AK71" s="73">
        <f>IF('KWh (Monthly) ENTRY NLI '!AK$5=0,0,AJ71+'KWh (Monthly) ENTRY NLI '!AK71)</f>
        <v>0</v>
      </c>
      <c r="AL71" s="73">
        <f>IF('KWh (Monthly) ENTRY NLI '!AL$5=0,0,AK71+'KWh (Monthly) ENTRY NLI '!AL71)</f>
        <v>0</v>
      </c>
      <c r="AM71" s="73">
        <f>IF('KWh (Monthly) ENTRY NLI '!AM$5=0,0,AL71+'KWh (Monthly) ENTRY NLI '!AM71)</f>
        <v>0</v>
      </c>
      <c r="AN71" s="73">
        <f>IF('KWh (Monthly) ENTRY NLI '!AN$5=0,0,AM71+'KWh (Monthly) ENTRY NLI '!AN71)</f>
        <v>0</v>
      </c>
      <c r="AO71" s="137">
        <f>'KWh (Monthly) ENTRY NLI '!AO71</f>
        <v>0</v>
      </c>
      <c r="AP71" s="137">
        <f>AO71+'KWh (Monthly) ENTRY NLI '!AP71</f>
        <v>0</v>
      </c>
      <c r="AQ71" s="137">
        <f>AP71+'KWh (Monthly) ENTRY NLI '!AQ71</f>
        <v>0</v>
      </c>
      <c r="AR71" s="137">
        <f>AQ71+'KWh (Monthly) ENTRY NLI '!AR71</f>
        <v>0</v>
      </c>
      <c r="AS71" s="137">
        <f>AR71+'KWh (Monthly) ENTRY NLI '!AS71</f>
        <v>0</v>
      </c>
      <c r="AT71" s="137">
        <f>AS71+'KWh (Monthly) ENTRY NLI '!AT71</f>
        <v>0</v>
      </c>
      <c r="AU71" s="137">
        <f>AT71+'KWh (Monthly) ENTRY NLI '!AU71</f>
        <v>0</v>
      </c>
      <c r="AV71" s="137">
        <f>AU71+'KWh (Monthly) ENTRY NLI '!AV71</f>
        <v>0</v>
      </c>
      <c r="AW71" s="137">
        <f>AV71+'KWh (Monthly) ENTRY NLI '!AW71</f>
        <v>0</v>
      </c>
      <c r="AX71" s="137">
        <f>AW71+'KWh (Monthly) ENTRY NLI '!AX71</f>
        <v>0</v>
      </c>
      <c r="AY71" s="137">
        <f>AX71+'KWh (Monthly) ENTRY NLI '!AY71</f>
        <v>0</v>
      </c>
      <c r="AZ71" s="137">
        <f>AY71+'KWh (Monthly) ENTRY NLI '!AZ71</f>
        <v>0</v>
      </c>
      <c r="BA71" s="137">
        <f>AZ71+'KWh (Monthly) ENTRY NLI '!BA71</f>
        <v>0</v>
      </c>
      <c r="BB71" s="137">
        <f>BA71+'KWh (Monthly) ENTRY NLI '!BB71</f>
        <v>0</v>
      </c>
      <c r="BC71" s="137">
        <f>BB71+'KWh (Monthly) ENTRY NLI '!BC71</f>
        <v>0</v>
      </c>
      <c r="BD71" s="137">
        <f>BC71+'KWh (Monthly) ENTRY NLI '!BD71</f>
        <v>0</v>
      </c>
      <c r="BE71" s="137">
        <f>BD71+'KWh (Monthly) ENTRY NLI '!BE71</f>
        <v>0</v>
      </c>
      <c r="BF71" s="137">
        <f>BE71+'KWh (Monthly) ENTRY NLI '!BF71</f>
        <v>923788.17817468208</v>
      </c>
      <c r="BG71" s="137">
        <f>BF71+'KWh (Monthly) ENTRY NLI '!BG71</f>
        <v>923788.17817468208</v>
      </c>
      <c r="BH71" s="137">
        <f>BG71+'KWh (Monthly) ENTRY NLI '!BH71</f>
        <v>923788.17817468208</v>
      </c>
      <c r="BI71" s="137">
        <f>BH71+'KWh (Monthly) ENTRY NLI '!BI71</f>
        <v>923788.17817468208</v>
      </c>
      <c r="BJ71" s="137">
        <f>BI71+'KWh (Monthly) ENTRY NLI '!BJ71</f>
        <v>923788.17817468208</v>
      </c>
      <c r="BK71" s="137">
        <f>BJ71+'KWh (Monthly) ENTRY NLI '!BK71</f>
        <v>923788.17817468208</v>
      </c>
      <c r="BL71" s="137">
        <f>BK71+'KWh (Monthly) ENTRY NLI '!BL71</f>
        <v>923788.17817468208</v>
      </c>
      <c r="BM71" s="137">
        <f>BL71+'KWh (Monthly) ENTRY NLI '!BM71</f>
        <v>923788.17817468208</v>
      </c>
      <c r="BN71" s="137">
        <f>BM71+'KWh (Monthly) ENTRY NLI '!BN71</f>
        <v>923788.17817468208</v>
      </c>
      <c r="BO71" s="137">
        <f>BN71+'KWh (Monthly) ENTRY NLI '!BO71</f>
        <v>923788.17817468208</v>
      </c>
      <c r="BP71" s="137">
        <f>BO71+'KWh (Monthly) ENTRY NLI '!BP71</f>
        <v>923788.17817468208</v>
      </c>
      <c r="BQ71" s="137">
        <f>BP71+'KWh (Monthly) ENTRY NLI '!BQ71</f>
        <v>923788.17817468208</v>
      </c>
      <c r="BR71" s="137">
        <f>BQ71+'KWh (Monthly) ENTRY NLI '!BR71</f>
        <v>923788.17817468208</v>
      </c>
      <c r="BS71" s="137">
        <f>BR71+'KWh (Monthly) ENTRY NLI '!BS71</f>
        <v>923788.17817468208</v>
      </c>
      <c r="BT71" s="137">
        <f>BS71+'KWh (Monthly) ENTRY NLI '!BT71</f>
        <v>923788.17817468208</v>
      </c>
      <c r="BU71" s="137">
        <f>BT71+'KWh (Monthly) ENTRY NLI '!BU71</f>
        <v>923788.17817468208</v>
      </c>
      <c r="BV71" s="137">
        <f>BU71+'KWh (Monthly) ENTRY NLI '!BV71</f>
        <v>923788.17817468208</v>
      </c>
      <c r="BW71" s="137">
        <f>BV71+'KWh (Monthly) ENTRY NLI '!BW71</f>
        <v>923788.17817468208</v>
      </c>
      <c r="BX71" s="137">
        <f>BW71+'KWh (Monthly) ENTRY NLI '!BX71</f>
        <v>923788.17817468208</v>
      </c>
      <c r="BY71" s="137">
        <f>BX71+'KWh (Monthly) ENTRY NLI '!BY71</f>
        <v>923788.17817468208</v>
      </c>
      <c r="BZ71" s="137">
        <f>BY71+'KWh (Monthly) ENTRY NLI '!BZ71</f>
        <v>923788.17817468208</v>
      </c>
      <c r="CA71" s="137">
        <f>BZ71+'KWh (Monthly) ENTRY NLI '!CA71</f>
        <v>923788.17817468208</v>
      </c>
      <c r="CB71" s="137">
        <f>CA71+'KWh (Monthly) ENTRY NLI '!CB71</f>
        <v>923788.17817468208</v>
      </c>
      <c r="CC71" s="137">
        <f>CB71+'KWh (Monthly) ENTRY NLI '!CC71</f>
        <v>923788.17817468208</v>
      </c>
      <c r="CD71" s="137">
        <f>CC71+'KWh (Monthly) ENTRY NLI '!CD71</f>
        <v>923788.17817468208</v>
      </c>
      <c r="CE71" s="137">
        <f>CD71+'KWh (Monthly) ENTRY NLI '!CE71</f>
        <v>923788.17817468208</v>
      </c>
      <c r="CF71" s="137">
        <f>CE71+'KWh (Monthly) ENTRY NLI '!CF71</f>
        <v>923788.17817468208</v>
      </c>
      <c r="CG71" s="137">
        <f>CF71+'KWh (Monthly) ENTRY NLI '!CG71</f>
        <v>923788.17817468208</v>
      </c>
      <c r="CH71" s="137">
        <f>CG71+'KWh (Monthly) ENTRY NLI '!CH71</f>
        <v>923788.17817468208</v>
      </c>
      <c r="CI71" s="137">
        <f>CH71+'KWh (Monthly) ENTRY NLI '!CI71</f>
        <v>923788.17817468208</v>
      </c>
      <c r="CJ71" s="137">
        <f>CI71+'KWh (Monthly) ENTRY NLI '!CJ71</f>
        <v>923788.17817468208</v>
      </c>
    </row>
    <row r="72" spans="1:88" x14ac:dyDescent="0.35">
      <c r="A72" s="298"/>
      <c r="B72" s="47" t="s">
        <v>13</v>
      </c>
      <c r="C72" s="73">
        <f>IF('KWh (Monthly) ENTRY NLI '!C$5=0,0,'KWh (Monthly) ENTRY NLI '!C72)</f>
        <v>0</v>
      </c>
      <c r="D72" s="73">
        <f>IF('KWh (Monthly) ENTRY NLI '!D$5=0,0,C72+'KWh (Monthly) ENTRY NLI '!D72)</f>
        <v>0</v>
      </c>
      <c r="E72" s="73">
        <f>IF('KWh (Monthly) ENTRY NLI '!E$5=0,0,D72+'KWh (Monthly) ENTRY NLI '!E72)</f>
        <v>0</v>
      </c>
      <c r="F72" s="73">
        <f>IF('KWh (Monthly) ENTRY NLI '!F$5=0,0,E72+'KWh (Monthly) ENTRY NLI '!F72)</f>
        <v>0</v>
      </c>
      <c r="G72" s="73">
        <f>IF('KWh (Monthly) ENTRY NLI '!G$5=0,0,F72+'KWh (Monthly) ENTRY NLI '!G72)</f>
        <v>0</v>
      </c>
      <c r="H72" s="73">
        <f>IF('KWh (Monthly) ENTRY NLI '!H$5=0,0,G72+'KWh (Monthly) ENTRY NLI '!H72)</f>
        <v>0</v>
      </c>
      <c r="I72" s="73">
        <f>IF('KWh (Monthly) ENTRY NLI '!I$5=0,0,H72+'KWh (Monthly) ENTRY NLI '!I72)</f>
        <v>0</v>
      </c>
      <c r="J72" s="73">
        <f>IF('KWh (Monthly) ENTRY NLI '!J$5=0,0,I72+'KWh (Monthly) ENTRY NLI '!J72)</f>
        <v>0</v>
      </c>
      <c r="K72" s="73">
        <f>IF('KWh (Monthly) ENTRY NLI '!K$5=0,0,J72+'KWh (Monthly) ENTRY NLI '!K72)</f>
        <v>0</v>
      </c>
      <c r="L72" s="73">
        <f>IF('KWh (Monthly) ENTRY NLI '!L$5=0,0,K72+'KWh (Monthly) ENTRY NLI '!L72)</f>
        <v>0</v>
      </c>
      <c r="M72" s="73">
        <f>IF('KWh (Monthly) ENTRY NLI '!M$5=0,0,L72+'KWh (Monthly) ENTRY NLI '!M72)</f>
        <v>0</v>
      </c>
      <c r="N72" s="73">
        <f>IF('KWh (Monthly) ENTRY NLI '!N$5=0,0,M72+'KWh (Monthly) ENTRY NLI '!N72)</f>
        <v>0</v>
      </c>
      <c r="O72" s="73">
        <f>IF('KWh (Monthly) ENTRY NLI '!O$5=0,0,N72+'KWh (Monthly) ENTRY NLI '!O72)</f>
        <v>0</v>
      </c>
      <c r="P72" s="73">
        <f>IF('KWh (Monthly) ENTRY NLI '!P$5=0,0,O72+'KWh (Monthly) ENTRY NLI '!P72)</f>
        <v>0</v>
      </c>
      <c r="Q72" s="73">
        <f>IF('KWh (Monthly) ENTRY NLI '!Q$5=0,0,P72+'KWh (Monthly) ENTRY NLI '!Q72)</f>
        <v>0</v>
      </c>
      <c r="R72" s="73">
        <f>IF('KWh (Monthly) ENTRY NLI '!R$5=0,0,Q72+'KWh (Monthly) ENTRY NLI '!R72)</f>
        <v>0</v>
      </c>
      <c r="S72" s="73">
        <f>IF('KWh (Monthly) ENTRY NLI '!S$5=0,0,R72+'KWh (Monthly) ENTRY NLI '!S72)</f>
        <v>0</v>
      </c>
      <c r="T72" s="73">
        <f>IF('KWh (Monthly) ENTRY NLI '!T$5=0,0,S72+'KWh (Monthly) ENTRY NLI '!T72)</f>
        <v>0</v>
      </c>
      <c r="U72" s="73">
        <f>IF('KWh (Monthly) ENTRY NLI '!U$5=0,0,T72+'KWh (Monthly) ENTRY NLI '!U72)</f>
        <v>0</v>
      </c>
      <c r="V72" s="73">
        <f>IF('KWh (Monthly) ENTRY NLI '!V$5=0,0,U72+'KWh (Monthly) ENTRY NLI '!V72)</f>
        <v>0</v>
      </c>
      <c r="W72" s="73">
        <f>IF('KWh (Monthly) ENTRY NLI '!W$5=0,0,V72+'KWh (Monthly) ENTRY NLI '!W72)</f>
        <v>0</v>
      </c>
      <c r="X72" s="73">
        <f>IF('KWh (Monthly) ENTRY NLI '!X$5=0,0,W72+'KWh (Monthly) ENTRY NLI '!X72)</f>
        <v>0</v>
      </c>
      <c r="Y72" s="73">
        <f>IF('KWh (Monthly) ENTRY NLI '!Y$5=0,0,X72+'KWh (Monthly) ENTRY NLI '!Y72)</f>
        <v>0</v>
      </c>
      <c r="Z72" s="73">
        <f>IF('KWh (Monthly) ENTRY NLI '!Z$5=0,0,Y72+'KWh (Monthly) ENTRY NLI '!Z72)</f>
        <v>0</v>
      </c>
      <c r="AA72" s="73">
        <f>IF('KWh (Monthly) ENTRY NLI '!AA$5=0,0,Z72+'KWh (Monthly) ENTRY NLI '!AA72)</f>
        <v>0</v>
      </c>
      <c r="AB72" s="73">
        <f>IF('KWh (Monthly) ENTRY NLI '!AB$5=0,0,AA72+'KWh (Monthly) ENTRY NLI '!AB72)</f>
        <v>0</v>
      </c>
      <c r="AC72" s="73">
        <f>IF('KWh (Monthly) ENTRY NLI '!AC$5=0,0,AB72+'KWh (Monthly) ENTRY NLI '!AC72)</f>
        <v>0</v>
      </c>
      <c r="AD72" s="73">
        <f>IF('KWh (Monthly) ENTRY NLI '!AD$5=0,0,AC72+'KWh (Monthly) ENTRY NLI '!AD72)</f>
        <v>0</v>
      </c>
      <c r="AE72" s="73">
        <f>IF('KWh (Monthly) ENTRY NLI '!AE$5=0,0,AD72+'KWh (Monthly) ENTRY NLI '!AE72)</f>
        <v>0</v>
      </c>
      <c r="AF72" s="73">
        <f>IF('KWh (Monthly) ENTRY NLI '!AF$5=0,0,AE72+'KWh (Monthly) ENTRY NLI '!AF72)</f>
        <v>0</v>
      </c>
      <c r="AG72" s="73">
        <f>IF('KWh (Monthly) ENTRY NLI '!AG$5=0,0,AF72+'KWh (Monthly) ENTRY NLI '!AG72)</f>
        <v>0</v>
      </c>
      <c r="AH72" s="73">
        <f>IF('KWh (Monthly) ENTRY NLI '!AH$5=0,0,AG72+'KWh (Monthly) ENTRY NLI '!AH72)</f>
        <v>0</v>
      </c>
      <c r="AI72" s="73">
        <f>IF('KWh (Monthly) ENTRY NLI '!AI$5=0,0,AH72+'KWh (Monthly) ENTRY NLI '!AI72)</f>
        <v>0</v>
      </c>
      <c r="AJ72" s="73">
        <f>IF('KWh (Monthly) ENTRY NLI '!AJ$5=0,0,AI72+'KWh (Monthly) ENTRY NLI '!AJ72)</f>
        <v>0</v>
      </c>
      <c r="AK72" s="73">
        <f>IF('KWh (Monthly) ENTRY NLI '!AK$5=0,0,AJ72+'KWh (Monthly) ENTRY NLI '!AK72)</f>
        <v>0</v>
      </c>
      <c r="AL72" s="73">
        <f>IF('KWh (Monthly) ENTRY NLI '!AL$5=0,0,AK72+'KWh (Monthly) ENTRY NLI '!AL72)</f>
        <v>0</v>
      </c>
      <c r="AM72" s="73">
        <f>IF('KWh (Monthly) ENTRY NLI '!AM$5=0,0,AL72+'KWh (Monthly) ENTRY NLI '!AM72)</f>
        <v>0</v>
      </c>
      <c r="AN72" s="73">
        <f>IF('KWh (Monthly) ENTRY NLI '!AN$5=0,0,AM72+'KWh (Monthly) ENTRY NLI '!AN72)</f>
        <v>0</v>
      </c>
      <c r="AO72" s="137">
        <f>'KWh (Monthly) ENTRY NLI '!AO72</f>
        <v>0</v>
      </c>
      <c r="AP72" s="137">
        <f>AO72+'KWh (Monthly) ENTRY NLI '!AP72</f>
        <v>0</v>
      </c>
      <c r="AQ72" s="137">
        <f>AP72+'KWh (Monthly) ENTRY NLI '!AQ72</f>
        <v>436529.79238878598</v>
      </c>
      <c r="AR72" s="137">
        <f>AQ72+'KWh (Monthly) ENTRY NLI '!AR72</f>
        <v>436529.79238878598</v>
      </c>
      <c r="AS72" s="137">
        <f>AR72+'KWh (Monthly) ENTRY NLI '!AS72</f>
        <v>436529.79238878598</v>
      </c>
      <c r="AT72" s="137">
        <f>AS72+'KWh (Monthly) ENTRY NLI '!AT72</f>
        <v>436529.79238878598</v>
      </c>
      <c r="AU72" s="137">
        <f>AT72+'KWh (Monthly) ENTRY NLI '!AU72</f>
        <v>873416.45614905446</v>
      </c>
      <c r="AV72" s="137">
        <f>AU72+'KWh (Monthly) ENTRY NLI '!AV72</f>
        <v>1132977.2437730394</v>
      </c>
      <c r="AW72" s="137">
        <f>AV72+'KWh (Monthly) ENTRY NLI '!AW72</f>
        <v>1162601.0835061544</v>
      </c>
      <c r="AX72" s="137">
        <f>AW72+'KWh (Monthly) ENTRY NLI '!AX72</f>
        <v>1162601.0835061544</v>
      </c>
      <c r="AY72" s="137">
        <f>AX72+'KWh (Monthly) ENTRY NLI '!AY72</f>
        <v>1162601.0835061544</v>
      </c>
      <c r="AZ72" s="137">
        <f>AY72+'KWh (Monthly) ENTRY NLI '!AZ72</f>
        <v>1162601.0835061544</v>
      </c>
      <c r="BA72" s="137">
        <f>AZ72+'KWh (Monthly) ENTRY NLI '!BA72</f>
        <v>1162601.0835061544</v>
      </c>
      <c r="BB72" s="137">
        <f>BA72+'KWh (Monthly) ENTRY NLI '!BB72</f>
        <v>1162601.0835061544</v>
      </c>
      <c r="BC72" s="137">
        <f>BB72+'KWh (Monthly) ENTRY NLI '!BC72</f>
        <v>1162601.0835061544</v>
      </c>
      <c r="BD72" s="137">
        <f>BC72+'KWh (Monthly) ENTRY NLI '!BD72</f>
        <v>1162601.0835061544</v>
      </c>
      <c r="BE72" s="137">
        <f>BD72+'KWh (Monthly) ENTRY NLI '!BE72</f>
        <v>1162601.0835061544</v>
      </c>
      <c r="BF72" s="137">
        <f>BE72+'KWh (Monthly) ENTRY NLI '!BF72</f>
        <v>2899709.2135686446</v>
      </c>
      <c r="BG72" s="137">
        <f>BF72+'KWh (Monthly) ENTRY NLI '!BG72</f>
        <v>2899709.2135686446</v>
      </c>
      <c r="BH72" s="137">
        <f>BG72+'KWh (Monthly) ENTRY NLI '!BH72</f>
        <v>2899709.2135686446</v>
      </c>
      <c r="BI72" s="137">
        <f>BH72+'KWh (Monthly) ENTRY NLI '!BI72</f>
        <v>2899709.2135686446</v>
      </c>
      <c r="BJ72" s="137">
        <f>BI72+'KWh (Monthly) ENTRY NLI '!BJ72</f>
        <v>4436609.8035954908</v>
      </c>
      <c r="BK72" s="137">
        <f>BJ72+'KWh (Monthly) ENTRY NLI '!BK72</f>
        <v>4436609.8035954908</v>
      </c>
      <c r="BL72" s="137">
        <f>BK72+'KWh (Monthly) ENTRY NLI '!BL72</f>
        <v>4436609.8035954908</v>
      </c>
      <c r="BM72" s="137">
        <f>BL72+'KWh (Monthly) ENTRY NLI '!BM72</f>
        <v>4436609.8035954908</v>
      </c>
      <c r="BN72" s="137">
        <f>BM72+'KWh (Monthly) ENTRY NLI '!BN72</f>
        <v>4436609.8035954908</v>
      </c>
      <c r="BO72" s="137">
        <f>BN72+'KWh (Monthly) ENTRY NLI '!BO72</f>
        <v>4436609.8035954908</v>
      </c>
      <c r="BP72" s="137">
        <f>BO72+'KWh (Monthly) ENTRY NLI '!BP72</f>
        <v>4436609.8035954908</v>
      </c>
      <c r="BQ72" s="137">
        <f>BP72+'KWh (Monthly) ENTRY NLI '!BQ72</f>
        <v>4436609.8035954908</v>
      </c>
      <c r="BR72" s="137">
        <f>BQ72+'KWh (Monthly) ENTRY NLI '!BR72</f>
        <v>4436609.8035954908</v>
      </c>
      <c r="BS72" s="137">
        <f>BR72+'KWh (Monthly) ENTRY NLI '!BS72</f>
        <v>4436609.8035954908</v>
      </c>
      <c r="BT72" s="137">
        <f>BS72+'KWh (Monthly) ENTRY NLI '!BT72</f>
        <v>4436609.8035954908</v>
      </c>
      <c r="BU72" s="137">
        <f>BT72+'KWh (Monthly) ENTRY NLI '!BU72</f>
        <v>4436609.8035954908</v>
      </c>
      <c r="BV72" s="137">
        <f>BU72+'KWh (Monthly) ENTRY NLI '!BV72</f>
        <v>4436609.8035954908</v>
      </c>
      <c r="BW72" s="137">
        <f>BV72+'KWh (Monthly) ENTRY NLI '!BW72</f>
        <v>4436609.8035954908</v>
      </c>
      <c r="BX72" s="137">
        <f>BW72+'KWh (Monthly) ENTRY NLI '!BX72</f>
        <v>4436609.8035954908</v>
      </c>
      <c r="BY72" s="137">
        <f>BX72+'KWh (Monthly) ENTRY NLI '!BY72</f>
        <v>4436609.8035954908</v>
      </c>
      <c r="BZ72" s="137">
        <f>BY72+'KWh (Monthly) ENTRY NLI '!BZ72</f>
        <v>4436609.8035954908</v>
      </c>
      <c r="CA72" s="137">
        <f>BZ72+'KWh (Monthly) ENTRY NLI '!CA72</f>
        <v>4436609.8035954908</v>
      </c>
      <c r="CB72" s="137">
        <f>CA72+'KWh (Monthly) ENTRY NLI '!CB72</f>
        <v>4436609.8035954908</v>
      </c>
      <c r="CC72" s="137">
        <f>CB72+'KWh (Monthly) ENTRY NLI '!CC72</f>
        <v>4436609.8035954908</v>
      </c>
      <c r="CD72" s="137">
        <f>CC72+'KWh (Monthly) ENTRY NLI '!CD72</f>
        <v>4436609.8035954908</v>
      </c>
      <c r="CE72" s="137">
        <f>CD72+'KWh (Monthly) ENTRY NLI '!CE72</f>
        <v>4436609.8035954908</v>
      </c>
      <c r="CF72" s="137">
        <f>CE72+'KWh (Monthly) ENTRY NLI '!CF72</f>
        <v>4436609.8035954908</v>
      </c>
      <c r="CG72" s="137">
        <f>CF72+'KWh (Monthly) ENTRY NLI '!CG72</f>
        <v>4436609.8035954908</v>
      </c>
      <c r="CH72" s="137">
        <f>CG72+'KWh (Monthly) ENTRY NLI '!CH72</f>
        <v>4436609.8035954908</v>
      </c>
      <c r="CI72" s="137">
        <f>CH72+'KWh (Monthly) ENTRY NLI '!CI72</f>
        <v>4436609.8035954908</v>
      </c>
      <c r="CJ72" s="137">
        <f>CI72+'KWh (Monthly) ENTRY NLI '!CJ72</f>
        <v>4436609.8035954908</v>
      </c>
    </row>
    <row r="73" spans="1:88" x14ac:dyDescent="0.35">
      <c r="A73" s="298"/>
      <c r="B73" s="47" t="s">
        <v>4</v>
      </c>
      <c r="C73" s="73">
        <f>IF('KWh (Monthly) ENTRY NLI '!C$5=0,0,'KWh (Monthly) ENTRY NLI '!C73)</f>
        <v>0</v>
      </c>
      <c r="D73" s="73">
        <f>IF('KWh (Monthly) ENTRY NLI '!D$5=0,0,C73+'KWh (Monthly) ENTRY NLI '!D73)</f>
        <v>0</v>
      </c>
      <c r="E73" s="73">
        <f>IF('KWh (Monthly) ENTRY NLI '!E$5=0,0,D73+'KWh (Monthly) ENTRY NLI '!E73)</f>
        <v>0</v>
      </c>
      <c r="F73" s="73">
        <f>IF('KWh (Monthly) ENTRY NLI '!F$5=0,0,E73+'KWh (Monthly) ENTRY NLI '!F73)</f>
        <v>0</v>
      </c>
      <c r="G73" s="73">
        <f>IF('KWh (Monthly) ENTRY NLI '!G$5=0,0,F73+'KWh (Monthly) ENTRY NLI '!G73)</f>
        <v>0</v>
      </c>
      <c r="H73" s="73">
        <f>IF('KWh (Monthly) ENTRY NLI '!H$5=0,0,G73+'KWh (Monthly) ENTRY NLI '!H73)</f>
        <v>0</v>
      </c>
      <c r="I73" s="73">
        <f>IF('KWh (Monthly) ENTRY NLI '!I$5=0,0,H73+'KWh (Monthly) ENTRY NLI '!I73)</f>
        <v>0</v>
      </c>
      <c r="J73" s="73">
        <f>IF('KWh (Monthly) ENTRY NLI '!J$5=0,0,I73+'KWh (Monthly) ENTRY NLI '!J73)</f>
        <v>0</v>
      </c>
      <c r="K73" s="73">
        <f>IF('KWh (Monthly) ENTRY NLI '!K$5=0,0,J73+'KWh (Monthly) ENTRY NLI '!K73)</f>
        <v>0</v>
      </c>
      <c r="L73" s="73">
        <f>IF('KWh (Monthly) ENTRY NLI '!L$5=0,0,K73+'KWh (Monthly) ENTRY NLI '!L73)</f>
        <v>0</v>
      </c>
      <c r="M73" s="73">
        <f>IF('KWh (Monthly) ENTRY NLI '!M$5=0,0,L73+'KWh (Monthly) ENTRY NLI '!M73)</f>
        <v>0</v>
      </c>
      <c r="N73" s="73">
        <f>IF('KWh (Monthly) ENTRY NLI '!N$5=0,0,M73+'KWh (Monthly) ENTRY NLI '!N73)</f>
        <v>0</v>
      </c>
      <c r="O73" s="73">
        <f>IF('KWh (Monthly) ENTRY NLI '!O$5=0,0,N73+'KWh (Monthly) ENTRY NLI '!O73)</f>
        <v>0</v>
      </c>
      <c r="P73" s="73">
        <f>IF('KWh (Monthly) ENTRY NLI '!P$5=0,0,O73+'KWh (Monthly) ENTRY NLI '!P73)</f>
        <v>0</v>
      </c>
      <c r="Q73" s="73">
        <f>IF('KWh (Monthly) ENTRY NLI '!Q$5=0,0,P73+'KWh (Monthly) ENTRY NLI '!Q73)</f>
        <v>0</v>
      </c>
      <c r="R73" s="73">
        <f>IF('KWh (Monthly) ENTRY NLI '!R$5=0,0,Q73+'KWh (Monthly) ENTRY NLI '!R73)</f>
        <v>0</v>
      </c>
      <c r="S73" s="73">
        <f>IF('KWh (Monthly) ENTRY NLI '!S$5=0,0,R73+'KWh (Monthly) ENTRY NLI '!S73)</f>
        <v>0</v>
      </c>
      <c r="T73" s="73">
        <f>IF('KWh (Monthly) ENTRY NLI '!T$5=0,0,S73+'KWh (Monthly) ENTRY NLI '!T73)</f>
        <v>0</v>
      </c>
      <c r="U73" s="73">
        <f>IF('KWh (Monthly) ENTRY NLI '!U$5=0,0,T73+'KWh (Monthly) ENTRY NLI '!U73)</f>
        <v>0</v>
      </c>
      <c r="V73" s="73">
        <f>IF('KWh (Monthly) ENTRY NLI '!V$5=0,0,U73+'KWh (Monthly) ENTRY NLI '!V73)</f>
        <v>0</v>
      </c>
      <c r="W73" s="73">
        <f>IF('KWh (Monthly) ENTRY NLI '!W$5=0,0,V73+'KWh (Monthly) ENTRY NLI '!W73)</f>
        <v>0</v>
      </c>
      <c r="X73" s="73">
        <f>IF('KWh (Monthly) ENTRY NLI '!X$5=0,0,W73+'KWh (Monthly) ENTRY NLI '!X73)</f>
        <v>0</v>
      </c>
      <c r="Y73" s="73">
        <f>IF('KWh (Monthly) ENTRY NLI '!Y$5=0,0,X73+'KWh (Monthly) ENTRY NLI '!Y73)</f>
        <v>0</v>
      </c>
      <c r="Z73" s="73">
        <f>IF('KWh (Monthly) ENTRY NLI '!Z$5=0,0,Y73+'KWh (Monthly) ENTRY NLI '!Z73)</f>
        <v>0</v>
      </c>
      <c r="AA73" s="73">
        <f>IF('KWh (Monthly) ENTRY NLI '!AA$5=0,0,Z73+'KWh (Monthly) ENTRY NLI '!AA73)</f>
        <v>0</v>
      </c>
      <c r="AB73" s="73">
        <f>IF('KWh (Monthly) ENTRY NLI '!AB$5=0,0,AA73+'KWh (Monthly) ENTRY NLI '!AB73)</f>
        <v>0</v>
      </c>
      <c r="AC73" s="73">
        <f>IF('KWh (Monthly) ENTRY NLI '!AC$5=0,0,AB73+'KWh (Monthly) ENTRY NLI '!AC73)</f>
        <v>0</v>
      </c>
      <c r="AD73" s="73">
        <f>IF('KWh (Monthly) ENTRY NLI '!AD$5=0,0,AC73+'KWh (Monthly) ENTRY NLI '!AD73)</f>
        <v>0</v>
      </c>
      <c r="AE73" s="73">
        <f>IF('KWh (Monthly) ENTRY NLI '!AE$5=0,0,AD73+'KWh (Monthly) ENTRY NLI '!AE73)</f>
        <v>0</v>
      </c>
      <c r="AF73" s="73">
        <f>IF('KWh (Monthly) ENTRY NLI '!AF$5=0,0,AE73+'KWh (Monthly) ENTRY NLI '!AF73)</f>
        <v>0</v>
      </c>
      <c r="AG73" s="73">
        <f>IF('KWh (Monthly) ENTRY NLI '!AG$5=0,0,AF73+'KWh (Monthly) ENTRY NLI '!AG73)</f>
        <v>0</v>
      </c>
      <c r="AH73" s="73">
        <f>IF('KWh (Monthly) ENTRY NLI '!AH$5=0,0,AG73+'KWh (Monthly) ENTRY NLI '!AH73)</f>
        <v>0</v>
      </c>
      <c r="AI73" s="73">
        <f>IF('KWh (Monthly) ENTRY NLI '!AI$5=0,0,AH73+'KWh (Monthly) ENTRY NLI '!AI73)</f>
        <v>0</v>
      </c>
      <c r="AJ73" s="73">
        <f>IF('KWh (Monthly) ENTRY NLI '!AJ$5=0,0,AI73+'KWh (Monthly) ENTRY NLI '!AJ73)</f>
        <v>0</v>
      </c>
      <c r="AK73" s="73">
        <f>IF('KWh (Monthly) ENTRY NLI '!AK$5=0,0,AJ73+'KWh (Monthly) ENTRY NLI '!AK73)</f>
        <v>0</v>
      </c>
      <c r="AL73" s="73">
        <f>IF('KWh (Monthly) ENTRY NLI '!AL$5=0,0,AK73+'KWh (Monthly) ENTRY NLI '!AL73)</f>
        <v>0</v>
      </c>
      <c r="AM73" s="73">
        <f>IF('KWh (Monthly) ENTRY NLI '!AM$5=0,0,AL73+'KWh (Monthly) ENTRY NLI '!AM73)</f>
        <v>0</v>
      </c>
      <c r="AN73" s="73">
        <f>IF('KWh (Monthly) ENTRY NLI '!AN$5=0,0,AM73+'KWh (Monthly) ENTRY NLI '!AN73)</f>
        <v>0</v>
      </c>
      <c r="AO73" s="137">
        <f>'KWh (Monthly) ENTRY NLI '!AO73</f>
        <v>0</v>
      </c>
      <c r="AP73" s="137">
        <f>AO73+'KWh (Monthly) ENTRY NLI '!AP73</f>
        <v>0</v>
      </c>
      <c r="AQ73" s="137">
        <f>AP73+'KWh (Monthly) ENTRY NLI '!AQ73</f>
        <v>0</v>
      </c>
      <c r="AR73" s="137">
        <f>AQ73+'KWh (Monthly) ENTRY NLI '!AR73</f>
        <v>0</v>
      </c>
      <c r="AS73" s="137">
        <f>AR73+'KWh (Monthly) ENTRY NLI '!AS73</f>
        <v>0</v>
      </c>
      <c r="AT73" s="137">
        <f>AS73+'KWh (Monthly) ENTRY NLI '!AT73</f>
        <v>0</v>
      </c>
      <c r="AU73" s="137">
        <f>AT73+'KWh (Monthly) ENTRY NLI '!AU73</f>
        <v>0</v>
      </c>
      <c r="AV73" s="137">
        <f>AU73+'KWh (Monthly) ENTRY NLI '!AV73</f>
        <v>0</v>
      </c>
      <c r="AW73" s="137">
        <f>AV73+'KWh (Monthly) ENTRY NLI '!AW73</f>
        <v>0</v>
      </c>
      <c r="AX73" s="137">
        <f>AW73+'KWh (Monthly) ENTRY NLI '!AX73</f>
        <v>0</v>
      </c>
      <c r="AY73" s="137">
        <f>AX73+'KWh (Monthly) ENTRY NLI '!AY73</f>
        <v>0</v>
      </c>
      <c r="AZ73" s="137">
        <f>AY73+'KWh (Monthly) ENTRY NLI '!AZ73</f>
        <v>0</v>
      </c>
      <c r="BA73" s="137">
        <f>AZ73+'KWh (Monthly) ENTRY NLI '!BA73</f>
        <v>0</v>
      </c>
      <c r="BB73" s="137">
        <f>BA73+'KWh (Monthly) ENTRY NLI '!BB73</f>
        <v>0</v>
      </c>
      <c r="BC73" s="137">
        <f>BB73+'KWh (Monthly) ENTRY NLI '!BC73</f>
        <v>0</v>
      </c>
      <c r="BD73" s="137">
        <f>BC73+'KWh (Monthly) ENTRY NLI '!BD73</f>
        <v>0</v>
      </c>
      <c r="BE73" s="137">
        <f>BD73+'KWh (Monthly) ENTRY NLI '!BE73</f>
        <v>0</v>
      </c>
      <c r="BF73" s="137">
        <f>BE73+'KWh (Monthly) ENTRY NLI '!BF73</f>
        <v>0</v>
      </c>
      <c r="BG73" s="137">
        <f>BF73+'KWh (Monthly) ENTRY NLI '!BG73</f>
        <v>0</v>
      </c>
      <c r="BH73" s="137">
        <f>BG73+'KWh (Monthly) ENTRY NLI '!BH73</f>
        <v>0</v>
      </c>
      <c r="BI73" s="137">
        <f>BH73+'KWh (Monthly) ENTRY NLI '!BI73</f>
        <v>0</v>
      </c>
      <c r="BJ73" s="137">
        <f>BI73+'KWh (Monthly) ENTRY NLI '!BJ73</f>
        <v>0</v>
      </c>
      <c r="BK73" s="137">
        <f>BJ73+'KWh (Monthly) ENTRY NLI '!BK73</f>
        <v>0</v>
      </c>
      <c r="BL73" s="137">
        <f>BK73+'KWh (Monthly) ENTRY NLI '!BL73</f>
        <v>0</v>
      </c>
      <c r="BM73" s="137">
        <f>BL73+'KWh (Monthly) ENTRY NLI '!BM73</f>
        <v>0</v>
      </c>
      <c r="BN73" s="137">
        <f>BM73+'KWh (Monthly) ENTRY NLI '!BN73</f>
        <v>0</v>
      </c>
      <c r="BO73" s="137">
        <f>BN73+'KWh (Monthly) ENTRY NLI '!BO73</f>
        <v>0</v>
      </c>
      <c r="BP73" s="137">
        <f>BO73+'KWh (Monthly) ENTRY NLI '!BP73</f>
        <v>0</v>
      </c>
      <c r="BQ73" s="137">
        <f>BP73+'KWh (Monthly) ENTRY NLI '!BQ73</f>
        <v>0</v>
      </c>
      <c r="BR73" s="137">
        <f>BQ73+'KWh (Monthly) ENTRY NLI '!BR73</f>
        <v>0</v>
      </c>
      <c r="BS73" s="137">
        <f>BR73+'KWh (Monthly) ENTRY NLI '!BS73</f>
        <v>0</v>
      </c>
      <c r="BT73" s="137">
        <f>BS73+'KWh (Monthly) ENTRY NLI '!BT73</f>
        <v>0</v>
      </c>
      <c r="BU73" s="137">
        <f>BT73+'KWh (Monthly) ENTRY NLI '!BU73</f>
        <v>0</v>
      </c>
      <c r="BV73" s="137">
        <f>BU73+'KWh (Monthly) ENTRY NLI '!BV73</f>
        <v>0</v>
      </c>
      <c r="BW73" s="137">
        <f>BV73+'KWh (Monthly) ENTRY NLI '!BW73</f>
        <v>0</v>
      </c>
      <c r="BX73" s="137">
        <f>BW73+'KWh (Monthly) ENTRY NLI '!BX73</f>
        <v>0</v>
      </c>
      <c r="BY73" s="137">
        <f>BX73+'KWh (Monthly) ENTRY NLI '!BY73</f>
        <v>0</v>
      </c>
      <c r="BZ73" s="137">
        <f>BY73+'KWh (Monthly) ENTRY NLI '!BZ73</f>
        <v>0</v>
      </c>
      <c r="CA73" s="137">
        <f>BZ73+'KWh (Monthly) ENTRY NLI '!CA73</f>
        <v>0</v>
      </c>
      <c r="CB73" s="137">
        <f>CA73+'KWh (Monthly) ENTRY NLI '!CB73</f>
        <v>0</v>
      </c>
      <c r="CC73" s="137">
        <f>CB73+'KWh (Monthly) ENTRY NLI '!CC73</f>
        <v>0</v>
      </c>
      <c r="CD73" s="137">
        <f>CC73+'KWh (Monthly) ENTRY NLI '!CD73</f>
        <v>0</v>
      </c>
      <c r="CE73" s="137">
        <f>CD73+'KWh (Monthly) ENTRY NLI '!CE73</f>
        <v>0</v>
      </c>
      <c r="CF73" s="137">
        <f>CE73+'KWh (Monthly) ENTRY NLI '!CF73</f>
        <v>0</v>
      </c>
      <c r="CG73" s="137">
        <f>CF73+'KWh (Monthly) ENTRY NLI '!CG73</f>
        <v>0</v>
      </c>
      <c r="CH73" s="137">
        <f>CG73+'KWh (Monthly) ENTRY NLI '!CH73</f>
        <v>0</v>
      </c>
      <c r="CI73" s="137">
        <f>CH73+'KWh (Monthly) ENTRY NLI '!CI73</f>
        <v>0</v>
      </c>
      <c r="CJ73" s="137">
        <f>CI73+'KWh (Monthly) ENTRY NLI '!CJ73</f>
        <v>0</v>
      </c>
    </row>
    <row r="74" spans="1:88" x14ac:dyDescent="0.35">
      <c r="A74" s="299"/>
      <c r="B74" s="47" t="s">
        <v>14</v>
      </c>
      <c r="C74" s="73">
        <f>IF('KWh (Monthly) ENTRY NLI '!C$5=0,0,'KWh (Monthly) ENTRY NLI '!C74)</f>
        <v>0</v>
      </c>
      <c r="D74" s="73">
        <f>IF('KWh (Monthly) ENTRY NLI '!D$5=0,0,C74+'KWh (Monthly) ENTRY NLI '!D74)</f>
        <v>0</v>
      </c>
      <c r="E74" s="73">
        <f>IF('KWh (Monthly) ENTRY NLI '!E$5=0,0,D74+'KWh (Monthly) ENTRY NLI '!E74)</f>
        <v>0</v>
      </c>
      <c r="F74" s="73">
        <f>IF('KWh (Monthly) ENTRY NLI '!F$5=0,0,E74+'KWh (Monthly) ENTRY NLI '!F74)</f>
        <v>0</v>
      </c>
      <c r="G74" s="73">
        <f>IF('KWh (Monthly) ENTRY NLI '!G$5=0,0,F74+'KWh (Monthly) ENTRY NLI '!G74)</f>
        <v>0</v>
      </c>
      <c r="H74" s="73">
        <f>IF('KWh (Monthly) ENTRY NLI '!H$5=0,0,G74+'KWh (Monthly) ENTRY NLI '!H74)</f>
        <v>0</v>
      </c>
      <c r="I74" s="73">
        <f>IF('KWh (Monthly) ENTRY NLI '!I$5=0,0,H74+'KWh (Monthly) ENTRY NLI '!I74)</f>
        <v>0</v>
      </c>
      <c r="J74" s="73">
        <f>IF('KWh (Monthly) ENTRY NLI '!J$5=0,0,I74+'KWh (Monthly) ENTRY NLI '!J74)</f>
        <v>0</v>
      </c>
      <c r="K74" s="73">
        <f>IF('KWh (Monthly) ENTRY NLI '!K$5=0,0,J74+'KWh (Monthly) ENTRY NLI '!K74)</f>
        <v>0</v>
      </c>
      <c r="L74" s="73">
        <f>IF('KWh (Monthly) ENTRY NLI '!L$5=0,0,K74+'KWh (Monthly) ENTRY NLI '!L74)</f>
        <v>0</v>
      </c>
      <c r="M74" s="73">
        <f>IF('KWh (Monthly) ENTRY NLI '!M$5=0,0,L74+'KWh (Monthly) ENTRY NLI '!M74)</f>
        <v>0</v>
      </c>
      <c r="N74" s="73">
        <f>IF('KWh (Monthly) ENTRY NLI '!N$5=0,0,M74+'KWh (Monthly) ENTRY NLI '!N74)</f>
        <v>0</v>
      </c>
      <c r="O74" s="73">
        <f>IF('KWh (Monthly) ENTRY NLI '!O$5=0,0,N74+'KWh (Monthly) ENTRY NLI '!O74)</f>
        <v>0</v>
      </c>
      <c r="P74" s="73">
        <f>IF('KWh (Monthly) ENTRY NLI '!P$5=0,0,O74+'KWh (Monthly) ENTRY NLI '!P74)</f>
        <v>0</v>
      </c>
      <c r="Q74" s="73">
        <f>IF('KWh (Monthly) ENTRY NLI '!Q$5=0,0,P74+'KWh (Monthly) ENTRY NLI '!Q74)</f>
        <v>0</v>
      </c>
      <c r="R74" s="73">
        <f>IF('KWh (Monthly) ENTRY NLI '!R$5=0,0,Q74+'KWh (Monthly) ENTRY NLI '!R74)</f>
        <v>0</v>
      </c>
      <c r="S74" s="73">
        <f>IF('KWh (Monthly) ENTRY NLI '!S$5=0,0,R74+'KWh (Monthly) ENTRY NLI '!S74)</f>
        <v>0</v>
      </c>
      <c r="T74" s="73">
        <f>IF('KWh (Monthly) ENTRY NLI '!T$5=0,0,S74+'KWh (Monthly) ENTRY NLI '!T74)</f>
        <v>0</v>
      </c>
      <c r="U74" s="73">
        <f>IF('KWh (Monthly) ENTRY NLI '!U$5=0,0,T74+'KWh (Monthly) ENTRY NLI '!U74)</f>
        <v>0</v>
      </c>
      <c r="V74" s="73">
        <f>IF('KWh (Monthly) ENTRY NLI '!V$5=0,0,U74+'KWh (Monthly) ENTRY NLI '!V74)</f>
        <v>0</v>
      </c>
      <c r="W74" s="73">
        <f>IF('KWh (Monthly) ENTRY NLI '!W$5=0,0,V74+'KWh (Monthly) ENTRY NLI '!W74)</f>
        <v>0</v>
      </c>
      <c r="X74" s="73">
        <f>IF('KWh (Monthly) ENTRY NLI '!X$5=0,0,W74+'KWh (Monthly) ENTRY NLI '!X74)</f>
        <v>0</v>
      </c>
      <c r="Y74" s="73">
        <f>IF('KWh (Monthly) ENTRY NLI '!Y$5=0,0,X74+'KWh (Monthly) ENTRY NLI '!Y74)</f>
        <v>0</v>
      </c>
      <c r="Z74" s="73">
        <f>IF('KWh (Monthly) ENTRY NLI '!Z$5=0,0,Y74+'KWh (Monthly) ENTRY NLI '!Z74)</f>
        <v>0</v>
      </c>
      <c r="AA74" s="73">
        <f>IF('KWh (Monthly) ENTRY NLI '!AA$5=0,0,Z74+'KWh (Monthly) ENTRY NLI '!AA74)</f>
        <v>0</v>
      </c>
      <c r="AB74" s="73">
        <f>IF('KWh (Monthly) ENTRY NLI '!AB$5=0,0,AA74+'KWh (Monthly) ENTRY NLI '!AB74)</f>
        <v>0</v>
      </c>
      <c r="AC74" s="73">
        <f>IF('KWh (Monthly) ENTRY NLI '!AC$5=0,0,AB74+'KWh (Monthly) ENTRY NLI '!AC74)</f>
        <v>0</v>
      </c>
      <c r="AD74" s="73">
        <f>IF('KWh (Monthly) ENTRY NLI '!AD$5=0,0,AC74+'KWh (Monthly) ENTRY NLI '!AD74)</f>
        <v>0</v>
      </c>
      <c r="AE74" s="73">
        <f>IF('KWh (Monthly) ENTRY NLI '!AE$5=0,0,AD74+'KWh (Monthly) ENTRY NLI '!AE74)</f>
        <v>0</v>
      </c>
      <c r="AF74" s="73">
        <f>IF('KWh (Monthly) ENTRY NLI '!AF$5=0,0,AE74+'KWh (Monthly) ENTRY NLI '!AF74)</f>
        <v>0</v>
      </c>
      <c r="AG74" s="73">
        <f>IF('KWh (Monthly) ENTRY NLI '!AG$5=0,0,AF74+'KWh (Monthly) ENTRY NLI '!AG74)</f>
        <v>0</v>
      </c>
      <c r="AH74" s="73">
        <f>IF('KWh (Monthly) ENTRY NLI '!AH$5=0,0,AG74+'KWh (Monthly) ENTRY NLI '!AH74)</f>
        <v>0</v>
      </c>
      <c r="AI74" s="73">
        <f>IF('KWh (Monthly) ENTRY NLI '!AI$5=0,0,AH74+'KWh (Monthly) ENTRY NLI '!AI74)</f>
        <v>0</v>
      </c>
      <c r="AJ74" s="73">
        <f>IF('KWh (Monthly) ENTRY NLI '!AJ$5=0,0,AI74+'KWh (Monthly) ENTRY NLI '!AJ74)</f>
        <v>0</v>
      </c>
      <c r="AK74" s="73">
        <f>IF('KWh (Monthly) ENTRY NLI '!AK$5=0,0,AJ74+'KWh (Monthly) ENTRY NLI '!AK74)</f>
        <v>0</v>
      </c>
      <c r="AL74" s="73">
        <f>IF('KWh (Monthly) ENTRY NLI '!AL$5=0,0,AK74+'KWh (Monthly) ENTRY NLI '!AL74)</f>
        <v>0</v>
      </c>
      <c r="AM74" s="73">
        <f>IF('KWh (Monthly) ENTRY NLI '!AM$5=0,0,AL74+'KWh (Monthly) ENTRY NLI '!AM74)</f>
        <v>0</v>
      </c>
      <c r="AN74" s="73">
        <f>IF('KWh (Monthly) ENTRY NLI '!AN$5=0,0,AM74+'KWh (Monthly) ENTRY NLI '!AN74)</f>
        <v>0</v>
      </c>
      <c r="AO74" s="137">
        <f>'KWh (Monthly) ENTRY NLI '!AO74</f>
        <v>0</v>
      </c>
      <c r="AP74" s="137">
        <f>AO74+'KWh (Monthly) ENTRY NLI '!AP74</f>
        <v>0</v>
      </c>
      <c r="AQ74" s="137">
        <f>AP74+'KWh (Monthly) ENTRY NLI '!AQ74</f>
        <v>139547.79972295987</v>
      </c>
      <c r="AR74" s="137">
        <f>AQ74+'KWh (Monthly) ENTRY NLI '!AR74</f>
        <v>139547.79972295987</v>
      </c>
      <c r="AS74" s="137">
        <f>AR74+'KWh (Monthly) ENTRY NLI '!AS74</f>
        <v>139547.79972295987</v>
      </c>
      <c r="AT74" s="137">
        <f>AS74+'KWh (Monthly) ENTRY NLI '!AT74</f>
        <v>139547.79972295987</v>
      </c>
      <c r="AU74" s="137">
        <f>AT74+'KWh (Monthly) ENTRY NLI '!AU74</f>
        <v>139547.79972295987</v>
      </c>
      <c r="AV74" s="137">
        <f>AU74+'KWh (Monthly) ENTRY NLI '!AV74</f>
        <v>139547.79972295987</v>
      </c>
      <c r="AW74" s="137">
        <f>AV74+'KWh (Monthly) ENTRY NLI '!AW74</f>
        <v>139547.79972295987</v>
      </c>
      <c r="AX74" s="137">
        <f>AW74+'KWh (Monthly) ENTRY NLI '!AX74</f>
        <v>139547.79972295987</v>
      </c>
      <c r="AY74" s="137">
        <f>AX74+'KWh (Monthly) ENTRY NLI '!AY74</f>
        <v>139547.79972295987</v>
      </c>
      <c r="AZ74" s="137">
        <f>AY74+'KWh (Monthly) ENTRY NLI '!AZ74</f>
        <v>139547.79972295987</v>
      </c>
      <c r="BA74" s="137">
        <f>AZ74+'KWh (Monthly) ENTRY NLI '!BA74</f>
        <v>139547.79972295987</v>
      </c>
      <c r="BB74" s="137">
        <f>BA74+'KWh (Monthly) ENTRY NLI '!BB74</f>
        <v>139547.79972295987</v>
      </c>
      <c r="BC74" s="137">
        <f>BB74+'KWh (Monthly) ENTRY NLI '!BC74</f>
        <v>139547.79972295987</v>
      </c>
      <c r="BD74" s="137">
        <f>BC74+'KWh (Monthly) ENTRY NLI '!BD74</f>
        <v>139547.79972295987</v>
      </c>
      <c r="BE74" s="137">
        <f>BD74+'KWh (Monthly) ENTRY NLI '!BE74</f>
        <v>139547.79972295987</v>
      </c>
      <c r="BF74" s="137">
        <f>BE74+'KWh (Monthly) ENTRY NLI '!BF74</f>
        <v>139547.79972295987</v>
      </c>
      <c r="BG74" s="137">
        <f>BF74+'KWh (Monthly) ENTRY NLI '!BG74</f>
        <v>139547.79972295987</v>
      </c>
      <c r="BH74" s="137">
        <f>BG74+'KWh (Monthly) ENTRY NLI '!BH74</f>
        <v>139547.79972295987</v>
      </c>
      <c r="BI74" s="137">
        <f>BH74+'KWh (Monthly) ENTRY NLI '!BI74</f>
        <v>139547.79972295987</v>
      </c>
      <c r="BJ74" s="137">
        <f>BI74+'KWh (Monthly) ENTRY NLI '!BJ74</f>
        <v>139547.79972295987</v>
      </c>
      <c r="BK74" s="137">
        <f>BJ74+'KWh (Monthly) ENTRY NLI '!BK74</f>
        <v>139547.79972295987</v>
      </c>
      <c r="BL74" s="137">
        <f>BK74+'KWh (Monthly) ENTRY NLI '!BL74</f>
        <v>139547.79972295987</v>
      </c>
      <c r="BM74" s="137">
        <f>BL74+'KWh (Monthly) ENTRY NLI '!BM74</f>
        <v>139547.79972295987</v>
      </c>
      <c r="BN74" s="137">
        <f>BM74+'KWh (Monthly) ENTRY NLI '!BN74</f>
        <v>139547.79972295987</v>
      </c>
      <c r="BO74" s="137">
        <f>BN74+'KWh (Monthly) ENTRY NLI '!BO74</f>
        <v>139547.79972295987</v>
      </c>
      <c r="BP74" s="137">
        <f>BO74+'KWh (Monthly) ENTRY NLI '!BP74</f>
        <v>139547.79972295987</v>
      </c>
      <c r="BQ74" s="137">
        <f>BP74+'KWh (Monthly) ENTRY NLI '!BQ74</f>
        <v>139547.79972295987</v>
      </c>
      <c r="BR74" s="137">
        <f>BQ74+'KWh (Monthly) ENTRY NLI '!BR74</f>
        <v>139547.79972295987</v>
      </c>
      <c r="BS74" s="137">
        <f>BR74+'KWh (Monthly) ENTRY NLI '!BS74</f>
        <v>139547.79972295987</v>
      </c>
      <c r="BT74" s="137">
        <f>BS74+'KWh (Monthly) ENTRY NLI '!BT74</f>
        <v>139547.79972295987</v>
      </c>
      <c r="BU74" s="137">
        <f>BT74+'KWh (Monthly) ENTRY NLI '!BU74</f>
        <v>139547.79972295987</v>
      </c>
      <c r="BV74" s="137">
        <f>BU74+'KWh (Monthly) ENTRY NLI '!BV74</f>
        <v>139547.79972295987</v>
      </c>
      <c r="BW74" s="137">
        <f>BV74+'KWh (Monthly) ENTRY NLI '!BW74</f>
        <v>139547.79972295987</v>
      </c>
      <c r="BX74" s="137">
        <f>BW74+'KWh (Monthly) ENTRY NLI '!BX74</f>
        <v>139547.79972295987</v>
      </c>
      <c r="BY74" s="137">
        <f>BX74+'KWh (Monthly) ENTRY NLI '!BY74</f>
        <v>139547.79972295987</v>
      </c>
      <c r="BZ74" s="137">
        <f>BY74+'KWh (Monthly) ENTRY NLI '!BZ74</f>
        <v>139547.79972295987</v>
      </c>
      <c r="CA74" s="137">
        <f>BZ74+'KWh (Monthly) ENTRY NLI '!CA74</f>
        <v>139547.79972295987</v>
      </c>
      <c r="CB74" s="137">
        <f>CA74+'KWh (Monthly) ENTRY NLI '!CB74</f>
        <v>139547.79972295987</v>
      </c>
      <c r="CC74" s="137">
        <f>CB74+'KWh (Monthly) ENTRY NLI '!CC74</f>
        <v>139547.79972295987</v>
      </c>
      <c r="CD74" s="137">
        <f>CC74+'KWh (Monthly) ENTRY NLI '!CD74</f>
        <v>139547.79972295987</v>
      </c>
      <c r="CE74" s="137">
        <f>CD74+'KWh (Monthly) ENTRY NLI '!CE74</f>
        <v>139547.79972295987</v>
      </c>
      <c r="CF74" s="137">
        <f>CE74+'KWh (Monthly) ENTRY NLI '!CF74</f>
        <v>139547.79972295987</v>
      </c>
      <c r="CG74" s="137">
        <f>CF74+'KWh (Monthly) ENTRY NLI '!CG74</f>
        <v>139547.79972295987</v>
      </c>
      <c r="CH74" s="137">
        <f>CG74+'KWh (Monthly) ENTRY NLI '!CH74</f>
        <v>139547.79972295987</v>
      </c>
      <c r="CI74" s="137">
        <f>CH74+'KWh (Monthly) ENTRY NLI '!CI74</f>
        <v>139547.79972295987</v>
      </c>
      <c r="CJ74" s="137">
        <f>CI74+'KWh (Monthly) ENTRY NLI '!CJ74</f>
        <v>139547.79972295987</v>
      </c>
    </row>
    <row r="75" spans="1:88" x14ac:dyDescent="0.35">
      <c r="A75" s="299"/>
      <c r="B75" s="47" t="s">
        <v>15</v>
      </c>
      <c r="C75" s="73">
        <f>IF('KWh (Monthly) ENTRY NLI '!C$5=0,0,'KWh (Monthly) ENTRY NLI '!C75)</f>
        <v>0</v>
      </c>
      <c r="D75" s="73">
        <f>IF('KWh (Monthly) ENTRY NLI '!D$5=0,0,C75+'KWh (Monthly) ENTRY NLI '!D75)</f>
        <v>0</v>
      </c>
      <c r="E75" s="73">
        <f>IF('KWh (Monthly) ENTRY NLI '!E$5=0,0,D75+'KWh (Monthly) ENTRY NLI '!E75)</f>
        <v>0</v>
      </c>
      <c r="F75" s="73">
        <f>IF('KWh (Monthly) ENTRY NLI '!F$5=0,0,E75+'KWh (Monthly) ENTRY NLI '!F75)</f>
        <v>0</v>
      </c>
      <c r="G75" s="73">
        <f>IF('KWh (Monthly) ENTRY NLI '!G$5=0,0,F75+'KWh (Monthly) ENTRY NLI '!G75)</f>
        <v>0</v>
      </c>
      <c r="H75" s="73">
        <f>IF('KWh (Monthly) ENTRY NLI '!H$5=0,0,G75+'KWh (Monthly) ENTRY NLI '!H75)</f>
        <v>0</v>
      </c>
      <c r="I75" s="73">
        <f>IF('KWh (Monthly) ENTRY NLI '!I$5=0,0,H75+'KWh (Monthly) ENTRY NLI '!I75)</f>
        <v>0</v>
      </c>
      <c r="J75" s="73">
        <f>IF('KWh (Monthly) ENTRY NLI '!J$5=0,0,I75+'KWh (Monthly) ENTRY NLI '!J75)</f>
        <v>0</v>
      </c>
      <c r="K75" s="73">
        <f>IF('KWh (Monthly) ENTRY NLI '!K$5=0,0,J75+'KWh (Monthly) ENTRY NLI '!K75)</f>
        <v>0</v>
      </c>
      <c r="L75" s="73">
        <f>IF('KWh (Monthly) ENTRY NLI '!L$5=0,0,K75+'KWh (Monthly) ENTRY NLI '!L75)</f>
        <v>0</v>
      </c>
      <c r="M75" s="73">
        <f>IF('KWh (Monthly) ENTRY NLI '!M$5=0,0,L75+'KWh (Monthly) ENTRY NLI '!M75)</f>
        <v>0</v>
      </c>
      <c r="N75" s="73">
        <f>IF('KWh (Monthly) ENTRY NLI '!N$5=0,0,M75+'KWh (Monthly) ENTRY NLI '!N75)</f>
        <v>0</v>
      </c>
      <c r="O75" s="73">
        <f>IF('KWh (Monthly) ENTRY NLI '!O$5=0,0,N75+'KWh (Monthly) ENTRY NLI '!O75)</f>
        <v>0</v>
      </c>
      <c r="P75" s="73">
        <f>IF('KWh (Monthly) ENTRY NLI '!P$5=0,0,O75+'KWh (Monthly) ENTRY NLI '!P75)</f>
        <v>0</v>
      </c>
      <c r="Q75" s="73">
        <f>IF('KWh (Monthly) ENTRY NLI '!Q$5=0,0,P75+'KWh (Monthly) ENTRY NLI '!Q75)</f>
        <v>0</v>
      </c>
      <c r="R75" s="73">
        <f>IF('KWh (Monthly) ENTRY NLI '!R$5=0,0,Q75+'KWh (Monthly) ENTRY NLI '!R75)</f>
        <v>0</v>
      </c>
      <c r="S75" s="73">
        <f>IF('KWh (Monthly) ENTRY NLI '!S$5=0,0,R75+'KWh (Monthly) ENTRY NLI '!S75)</f>
        <v>0</v>
      </c>
      <c r="T75" s="73">
        <f>IF('KWh (Monthly) ENTRY NLI '!T$5=0,0,S75+'KWh (Monthly) ENTRY NLI '!T75)</f>
        <v>0</v>
      </c>
      <c r="U75" s="73">
        <f>IF('KWh (Monthly) ENTRY NLI '!U$5=0,0,T75+'KWh (Monthly) ENTRY NLI '!U75)</f>
        <v>0</v>
      </c>
      <c r="V75" s="73">
        <f>IF('KWh (Monthly) ENTRY NLI '!V$5=0,0,U75+'KWh (Monthly) ENTRY NLI '!V75)</f>
        <v>0</v>
      </c>
      <c r="W75" s="73">
        <f>IF('KWh (Monthly) ENTRY NLI '!W$5=0,0,V75+'KWh (Monthly) ENTRY NLI '!W75)</f>
        <v>0</v>
      </c>
      <c r="X75" s="73">
        <f>IF('KWh (Monthly) ENTRY NLI '!X$5=0,0,W75+'KWh (Monthly) ENTRY NLI '!X75)</f>
        <v>0</v>
      </c>
      <c r="Y75" s="73">
        <f>IF('KWh (Monthly) ENTRY NLI '!Y$5=0,0,X75+'KWh (Monthly) ENTRY NLI '!Y75)</f>
        <v>0</v>
      </c>
      <c r="Z75" s="73">
        <f>IF('KWh (Monthly) ENTRY NLI '!Z$5=0,0,Y75+'KWh (Monthly) ENTRY NLI '!Z75)</f>
        <v>0</v>
      </c>
      <c r="AA75" s="73">
        <f>IF('KWh (Monthly) ENTRY NLI '!AA$5=0,0,Z75+'KWh (Monthly) ENTRY NLI '!AA75)</f>
        <v>0</v>
      </c>
      <c r="AB75" s="73">
        <f>IF('KWh (Monthly) ENTRY NLI '!AB$5=0,0,AA75+'KWh (Monthly) ENTRY NLI '!AB75)</f>
        <v>0</v>
      </c>
      <c r="AC75" s="73">
        <f>IF('KWh (Monthly) ENTRY NLI '!AC$5=0,0,AB75+'KWh (Monthly) ENTRY NLI '!AC75)</f>
        <v>0</v>
      </c>
      <c r="AD75" s="73">
        <f>IF('KWh (Monthly) ENTRY NLI '!AD$5=0,0,AC75+'KWh (Monthly) ENTRY NLI '!AD75)</f>
        <v>0</v>
      </c>
      <c r="AE75" s="73">
        <f>IF('KWh (Monthly) ENTRY NLI '!AE$5=0,0,AD75+'KWh (Monthly) ENTRY NLI '!AE75)</f>
        <v>0</v>
      </c>
      <c r="AF75" s="73">
        <f>IF('KWh (Monthly) ENTRY NLI '!AF$5=0,0,AE75+'KWh (Monthly) ENTRY NLI '!AF75)</f>
        <v>0</v>
      </c>
      <c r="AG75" s="73">
        <f>IF('KWh (Monthly) ENTRY NLI '!AG$5=0,0,AF75+'KWh (Monthly) ENTRY NLI '!AG75)</f>
        <v>0</v>
      </c>
      <c r="AH75" s="73">
        <f>IF('KWh (Monthly) ENTRY NLI '!AH$5=0,0,AG75+'KWh (Monthly) ENTRY NLI '!AH75)</f>
        <v>0</v>
      </c>
      <c r="AI75" s="73">
        <f>IF('KWh (Monthly) ENTRY NLI '!AI$5=0,0,AH75+'KWh (Monthly) ENTRY NLI '!AI75)</f>
        <v>0</v>
      </c>
      <c r="AJ75" s="73">
        <f>IF('KWh (Monthly) ENTRY NLI '!AJ$5=0,0,AI75+'KWh (Monthly) ENTRY NLI '!AJ75)</f>
        <v>0</v>
      </c>
      <c r="AK75" s="73">
        <f>IF('KWh (Monthly) ENTRY NLI '!AK$5=0,0,AJ75+'KWh (Monthly) ENTRY NLI '!AK75)</f>
        <v>0</v>
      </c>
      <c r="AL75" s="73">
        <f>IF('KWh (Monthly) ENTRY NLI '!AL$5=0,0,AK75+'KWh (Monthly) ENTRY NLI '!AL75)</f>
        <v>0</v>
      </c>
      <c r="AM75" s="73">
        <f>IF('KWh (Monthly) ENTRY NLI '!AM$5=0,0,AL75+'KWh (Monthly) ENTRY NLI '!AM75)</f>
        <v>0</v>
      </c>
      <c r="AN75" s="73">
        <f>IF('KWh (Monthly) ENTRY NLI '!AN$5=0,0,AM75+'KWh (Monthly) ENTRY NLI '!AN75)</f>
        <v>0</v>
      </c>
      <c r="AO75" s="137">
        <f>'KWh (Monthly) ENTRY NLI '!AO75</f>
        <v>0</v>
      </c>
      <c r="AP75" s="137">
        <f>AO75+'KWh (Monthly) ENTRY NLI '!AP75</f>
        <v>0</v>
      </c>
      <c r="AQ75" s="137">
        <f>AP75+'KWh (Monthly) ENTRY NLI '!AQ75</f>
        <v>0</v>
      </c>
      <c r="AR75" s="137">
        <f>AQ75+'KWh (Monthly) ENTRY NLI '!AR75</f>
        <v>0</v>
      </c>
      <c r="AS75" s="137">
        <f>AR75+'KWh (Monthly) ENTRY NLI '!AS75</f>
        <v>0</v>
      </c>
      <c r="AT75" s="137">
        <f>AS75+'KWh (Monthly) ENTRY NLI '!AT75</f>
        <v>0</v>
      </c>
      <c r="AU75" s="137">
        <f>AT75+'KWh (Monthly) ENTRY NLI '!AU75</f>
        <v>0</v>
      </c>
      <c r="AV75" s="137">
        <f>AU75+'KWh (Monthly) ENTRY NLI '!AV75</f>
        <v>0</v>
      </c>
      <c r="AW75" s="137">
        <f>AV75+'KWh (Monthly) ENTRY NLI '!AW75</f>
        <v>0</v>
      </c>
      <c r="AX75" s="137">
        <f>AW75+'KWh (Monthly) ENTRY NLI '!AX75</f>
        <v>0</v>
      </c>
      <c r="AY75" s="137">
        <f>AX75+'KWh (Monthly) ENTRY NLI '!AY75</f>
        <v>0</v>
      </c>
      <c r="AZ75" s="137">
        <f>AY75+'KWh (Monthly) ENTRY NLI '!AZ75</f>
        <v>0</v>
      </c>
      <c r="BA75" s="137">
        <f>AZ75+'KWh (Monthly) ENTRY NLI '!BA75</f>
        <v>0</v>
      </c>
      <c r="BB75" s="137">
        <f>BA75+'KWh (Monthly) ENTRY NLI '!BB75</f>
        <v>0</v>
      </c>
      <c r="BC75" s="137">
        <f>BB75+'KWh (Monthly) ENTRY NLI '!BC75</f>
        <v>0</v>
      </c>
      <c r="BD75" s="137">
        <f>BC75+'KWh (Monthly) ENTRY NLI '!BD75</f>
        <v>0</v>
      </c>
      <c r="BE75" s="137">
        <f>BD75+'KWh (Monthly) ENTRY NLI '!BE75</f>
        <v>0</v>
      </c>
      <c r="BF75" s="137">
        <f>BE75+'KWh (Monthly) ENTRY NLI '!BF75</f>
        <v>0</v>
      </c>
      <c r="BG75" s="137">
        <f>BF75+'KWh (Monthly) ENTRY NLI '!BG75</f>
        <v>0</v>
      </c>
      <c r="BH75" s="137">
        <f>BG75+'KWh (Monthly) ENTRY NLI '!BH75</f>
        <v>0</v>
      </c>
      <c r="BI75" s="137">
        <f>BH75+'KWh (Monthly) ENTRY NLI '!BI75</f>
        <v>0</v>
      </c>
      <c r="BJ75" s="137">
        <f>BI75+'KWh (Monthly) ENTRY NLI '!BJ75</f>
        <v>0</v>
      </c>
      <c r="BK75" s="137">
        <f>BJ75+'KWh (Monthly) ENTRY NLI '!BK75</f>
        <v>0</v>
      </c>
      <c r="BL75" s="137">
        <f>BK75+'KWh (Monthly) ENTRY NLI '!BL75</f>
        <v>0</v>
      </c>
      <c r="BM75" s="137">
        <f>BL75+'KWh (Monthly) ENTRY NLI '!BM75</f>
        <v>0</v>
      </c>
      <c r="BN75" s="137">
        <f>BM75+'KWh (Monthly) ENTRY NLI '!BN75</f>
        <v>0</v>
      </c>
      <c r="BO75" s="137">
        <f>BN75+'KWh (Monthly) ENTRY NLI '!BO75</f>
        <v>0</v>
      </c>
      <c r="BP75" s="137">
        <f>BO75+'KWh (Monthly) ENTRY NLI '!BP75</f>
        <v>0</v>
      </c>
      <c r="BQ75" s="137">
        <f>BP75+'KWh (Monthly) ENTRY NLI '!BQ75</f>
        <v>0</v>
      </c>
      <c r="BR75" s="137">
        <f>BQ75+'KWh (Monthly) ENTRY NLI '!BR75</f>
        <v>0</v>
      </c>
      <c r="BS75" s="137">
        <f>BR75+'KWh (Monthly) ENTRY NLI '!BS75</f>
        <v>0</v>
      </c>
      <c r="BT75" s="137">
        <f>BS75+'KWh (Monthly) ENTRY NLI '!BT75</f>
        <v>0</v>
      </c>
      <c r="BU75" s="137">
        <f>BT75+'KWh (Monthly) ENTRY NLI '!BU75</f>
        <v>0</v>
      </c>
      <c r="BV75" s="137">
        <f>BU75+'KWh (Monthly) ENTRY NLI '!BV75</f>
        <v>0</v>
      </c>
      <c r="BW75" s="137">
        <f>BV75+'KWh (Monthly) ENTRY NLI '!BW75</f>
        <v>0</v>
      </c>
      <c r="BX75" s="137">
        <f>BW75+'KWh (Monthly) ENTRY NLI '!BX75</f>
        <v>0</v>
      </c>
      <c r="BY75" s="137">
        <f>BX75+'KWh (Monthly) ENTRY NLI '!BY75</f>
        <v>0</v>
      </c>
      <c r="BZ75" s="137">
        <f>BY75+'KWh (Monthly) ENTRY NLI '!BZ75</f>
        <v>0</v>
      </c>
      <c r="CA75" s="137">
        <f>BZ75+'KWh (Monthly) ENTRY NLI '!CA75</f>
        <v>0</v>
      </c>
      <c r="CB75" s="137">
        <f>CA75+'KWh (Monthly) ENTRY NLI '!CB75</f>
        <v>0</v>
      </c>
      <c r="CC75" s="137">
        <f>CB75+'KWh (Monthly) ENTRY NLI '!CC75</f>
        <v>0</v>
      </c>
      <c r="CD75" s="137">
        <f>CC75+'KWh (Monthly) ENTRY NLI '!CD75</f>
        <v>0</v>
      </c>
      <c r="CE75" s="137">
        <f>CD75+'KWh (Monthly) ENTRY NLI '!CE75</f>
        <v>0</v>
      </c>
      <c r="CF75" s="137">
        <f>CE75+'KWh (Monthly) ENTRY NLI '!CF75</f>
        <v>0</v>
      </c>
      <c r="CG75" s="137">
        <f>CF75+'KWh (Monthly) ENTRY NLI '!CG75</f>
        <v>0</v>
      </c>
      <c r="CH75" s="137">
        <f>CG75+'KWh (Monthly) ENTRY NLI '!CH75</f>
        <v>0</v>
      </c>
      <c r="CI75" s="137">
        <f>CH75+'KWh (Monthly) ENTRY NLI '!CI75</f>
        <v>0</v>
      </c>
      <c r="CJ75" s="137">
        <f>CI75+'KWh (Monthly) ENTRY NLI '!CJ75</f>
        <v>0</v>
      </c>
    </row>
    <row r="76" spans="1:88" x14ac:dyDescent="0.35">
      <c r="A76" s="299"/>
      <c r="B76" s="47" t="s">
        <v>7</v>
      </c>
      <c r="C76" s="73">
        <f>IF('KWh (Monthly) ENTRY NLI '!C$5=0,0,'KWh (Monthly) ENTRY NLI '!C76)</f>
        <v>0</v>
      </c>
      <c r="D76" s="73">
        <f>IF('KWh (Monthly) ENTRY NLI '!D$5=0,0,C76+'KWh (Monthly) ENTRY NLI '!D76)</f>
        <v>0</v>
      </c>
      <c r="E76" s="73">
        <f>IF('KWh (Monthly) ENTRY NLI '!E$5=0,0,D76+'KWh (Monthly) ENTRY NLI '!E76)</f>
        <v>0</v>
      </c>
      <c r="F76" s="73">
        <f>IF('KWh (Monthly) ENTRY NLI '!F$5=0,0,E76+'KWh (Monthly) ENTRY NLI '!F76)</f>
        <v>0</v>
      </c>
      <c r="G76" s="73">
        <f>IF('KWh (Monthly) ENTRY NLI '!G$5=0,0,F76+'KWh (Monthly) ENTRY NLI '!G76)</f>
        <v>0</v>
      </c>
      <c r="H76" s="73">
        <f>IF('KWh (Monthly) ENTRY NLI '!H$5=0,0,G76+'KWh (Monthly) ENTRY NLI '!H76)</f>
        <v>0</v>
      </c>
      <c r="I76" s="73">
        <f>IF('KWh (Monthly) ENTRY NLI '!I$5=0,0,H76+'KWh (Monthly) ENTRY NLI '!I76)</f>
        <v>0</v>
      </c>
      <c r="J76" s="73">
        <f>IF('KWh (Monthly) ENTRY NLI '!J$5=0,0,I76+'KWh (Monthly) ENTRY NLI '!J76)</f>
        <v>0</v>
      </c>
      <c r="K76" s="73">
        <f>IF('KWh (Monthly) ENTRY NLI '!K$5=0,0,J76+'KWh (Monthly) ENTRY NLI '!K76)</f>
        <v>0</v>
      </c>
      <c r="L76" s="73">
        <f>IF('KWh (Monthly) ENTRY NLI '!L$5=0,0,K76+'KWh (Monthly) ENTRY NLI '!L76)</f>
        <v>0</v>
      </c>
      <c r="M76" s="73">
        <f>IF('KWh (Monthly) ENTRY NLI '!M$5=0,0,L76+'KWh (Monthly) ENTRY NLI '!M76)</f>
        <v>0</v>
      </c>
      <c r="N76" s="73">
        <f>IF('KWh (Monthly) ENTRY NLI '!N$5=0,0,M76+'KWh (Monthly) ENTRY NLI '!N76)</f>
        <v>0</v>
      </c>
      <c r="O76" s="73">
        <f>IF('KWh (Monthly) ENTRY NLI '!O$5=0,0,N76+'KWh (Monthly) ENTRY NLI '!O76)</f>
        <v>0</v>
      </c>
      <c r="P76" s="73">
        <f>IF('KWh (Monthly) ENTRY NLI '!P$5=0,0,O76+'KWh (Monthly) ENTRY NLI '!P76)</f>
        <v>0</v>
      </c>
      <c r="Q76" s="73">
        <f>IF('KWh (Monthly) ENTRY NLI '!Q$5=0,0,P76+'KWh (Monthly) ENTRY NLI '!Q76)</f>
        <v>0</v>
      </c>
      <c r="R76" s="73">
        <f>IF('KWh (Monthly) ENTRY NLI '!R$5=0,0,Q76+'KWh (Monthly) ENTRY NLI '!R76)</f>
        <v>0</v>
      </c>
      <c r="S76" s="73">
        <f>IF('KWh (Monthly) ENTRY NLI '!S$5=0,0,R76+'KWh (Monthly) ENTRY NLI '!S76)</f>
        <v>0</v>
      </c>
      <c r="T76" s="73">
        <f>IF('KWh (Monthly) ENTRY NLI '!T$5=0,0,S76+'KWh (Monthly) ENTRY NLI '!T76)</f>
        <v>0</v>
      </c>
      <c r="U76" s="73">
        <f>IF('KWh (Monthly) ENTRY NLI '!U$5=0,0,T76+'KWh (Monthly) ENTRY NLI '!U76)</f>
        <v>0</v>
      </c>
      <c r="V76" s="73">
        <f>IF('KWh (Monthly) ENTRY NLI '!V$5=0,0,U76+'KWh (Monthly) ENTRY NLI '!V76)</f>
        <v>0</v>
      </c>
      <c r="W76" s="73">
        <f>IF('KWh (Monthly) ENTRY NLI '!W$5=0,0,V76+'KWh (Monthly) ENTRY NLI '!W76)</f>
        <v>0</v>
      </c>
      <c r="X76" s="73">
        <f>IF('KWh (Monthly) ENTRY NLI '!X$5=0,0,W76+'KWh (Monthly) ENTRY NLI '!X76)</f>
        <v>0</v>
      </c>
      <c r="Y76" s="73">
        <f>IF('KWh (Monthly) ENTRY NLI '!Y$5=0,0,X76+'KWh (Monthly) ENTRY NLI '!Y76)</f>
        <v>0</v>
      </c>
      <c r="Z76" s="73">
        <f>IF('KWh (Monthly) ENTRY NLI '!Z$5=0,0,Y76+'KWh (Monthly) ENTRY NLI '!Z76)</f>
        <v>0</v>
      </c>
      <c r="AA76" s="73">
        <f>IF('KWh (Monthly) ENTRY NLI '!AA$5=0,0,Z76+'KWh (Monthly) ENTRY NLI '!AA76)</f>
        <v>0</v>
      </c>
      <c r="AB76" s="73">
        <f>IF('KWh (Monthly) ENTRY NLI '!AB$5=0,0,AA76+'KWh (Monthly) ENTRY NLI '!AB76)</f>
        <v>0</v>
      </c>
      <c r="AC76" s="73">
        <f>IF('KWh (Monthly) ENTRY NLI '!AC$5=0,0,AB76+'KWh (Monthly) ENTRY NLI '!AC76)</f>
        <v>0</v>
      </c>
      <c r="AD76" s="73">
        <f>IF('KWh (Monthly) ENTRY NLI '!AD$5=0,0,AC76+'KWh (Monthly) ENTRY NLI '!AD76)</f>
        <v>0</v>
      </c>
      <c r="AE76" s="73">
        <f>IF('KWh (Monthly) ENTRY NLI '!AE$5=0,0,AD76+'KWh (Monthly) ENTRY NLI '!AE76)</f>
        <v>0</v>
      </c>
      <c r="AF76" s="73">
        <f>IF('KWh (Monthly) ENTRY NLI '!AF$5=0,0,AE76+'KWh (Monthly) ENTRY NLI '!AF76)</f>
        <v>0</v>
      </c>
      <c r="AG76" s="73">
        <f>IF('KWh (Monthly) ENTRY NLI '!AG$5=0,0,AF76+'KWh (Monthly) ENTRY NLI '!AG76)</f>
        <v>0</v>
      </c>
      <c r="AH76" s="73">
        <f>IF('KWh (Monthly) ENTRY NLI '!AH$5=0,0,AG76+'KWh (Monthly) ENTRY NLI '!AH76)</f>
        <v>0</v>
      </c>
      <c r="AI76" s="73">
        <f>IF('KWh (Monthly) ENTRY NLI '!AI$5=0,0,AH76+'KWh (Monthly) ENTRY NLI '!AI76)</f>
        <v>0</v>
      </c>
      <c r="AJ76" s="73">
        <f>IF('KWh (Monthly) ENTRY NLI '!AJ$5=0,0,AI76+'KWh (Monthly) ENTRY NLI '!AJ76)</f>
        <v>0</v>
      </c>
      <c r="AK76" s="73">
        <f>IF('KWh (Monthly) ENTRY NLI '!AK$5=0,0,AJ76+'KWh (Monthly) ENTRY NLI '!AK76)</f>
        <v>0</v>
      </c>
      <c r="AL76" s="73">
        <f>IF('KWh (Monthly) ENTRY NLI '!AL$5=0,0,AK76+'KWh (Monthly) ENTRY NLI '!AL76)</f>
        <v>0</v>
      </c>
      <c r="AM76" s="73">
        <f>IF('KWh (Monthly) ENTRY NLI '!AM$5=0,0,AL76+'KWh (Monthly) ENTRY NLI '!AM76)</f>
        <v>0</v>
      </c>
      <c r="AN76" s="73">
        <f>IF('KWh (Monthly) ENTRY NLI '!AN$5=0,0,AM76+'KWh (Monthly) ENTRY NLI '!AN76)</f>
        <v>0</v>
      </c>
      <c r="AO76" s="137">
        <f>'KWh (Monthly) ENTRY NLI '!AO76</f>
        <v>0</v>
      </c>
      <c r="AP76" s="137">
        <f>AO76+'KWh (Monthly) ENTRY NLI '!AP76</f>
        <v>0</v>
      </c>
      <c r="AQ76" s="137">
        <f>AP76+'KWh (Monthly) ENTRY NLI '!AQ76</f>
        <v>0</v>
      </c>
      <c r="AR76" s="137">
        <f>AQ76+'KWh (Monthly) ENTRY NLI '!AR76</f>
        <v>0</v>
      </c>
      <c r="AS76" s="137">
        <f>AR76+'KWh (Monthly) ENTRY NLI '!AS76</f>
        <v>0</v>
      </c>
      <c r="AT76" s="137">
        <f>AS76+'KWh (Monthly) ENTRY NLI '!AT76</f>
        <v>0</v>
      </c>
      <c r="AU76" s="137">
        <f>AT76+'KWh (Monthly) ENTRY NLI '!AU76</f>
        <v>0</v>
      </c>
      <c r="AV76" s="137">
        <f>AU76+'KWh (Monthly) ENTRY NLI '!AV76</f>
        <v>0</v>
      </c>
      <c r="AW76" s="137">
        <f>AV76+'KWh (Monthly) ENTRY NLI '!AW76</f>
        <v>0</v>
      </c>
      <c r="AX76" s="137">
        <f>AW76+'KWh (Monthly) ENTRY NLI '!AX76</f>
        <v>0</v>
      </c>
      <c r="AY76" s="137">
        <f>AX76+'KWh (Monthly) ENTRY NLI '!AY76</f>
        <v>0</v>
      </c>
      <c r="AZ76" s="137">
        <f>AY76+'KWh (Monthly) ENTRY NLI '!AZ76</f>
        <v>0</v>
      </c>
      <c r="BA76" s="137">
        <f>AZ76+'KWh (Monthly) ENTRY NLI '!BA76</f>
        <v>0</v>
      </c>
      <c r="BB76" s="137">
        <f>BA76+'KWh (Monthly) ENTRY NLI '!BB76</f>
        <v>0</v>
      </c>
      <c r="BC76" s="137">
        <f>BB76+'KWh (Monthly) ENTRY NLI '!BC76</f>
        <v>0</v>
      </c>
      <c r="BD76" s="137">
        <f>BC76+'KWh (Monthly) ENTRY NLI '!BD76</f>
        <v>0</v>
      </c>
      <c r="BE76" s="137">
        <f>BD76+'KWh (Monthly) ENTRY NLI '!BE76</f>
        <v>0</v>
      </c>
      <c r="BF76" s="137">
        <f>BE76+'KWh (Monthly) ENTRY NLI '!BF76</f>
        <v>0</v>
      </c>
      <c r="BG76" s="137">
        <f>BF76+'KWh (Monthly) ENTRY NLI '!BG76</f>
        <v>0</v>
      </c>
      <c r="BH76" s="137">
        <f>BG76+'KWh (Monthly) ENTRY NLI '!BH76</f>
        <v>0</v>
      </c>
      <c r="BI76" s="137">
        <f>BH76+'KWh (Monthly) ENTRY NLI '!BI76</f>
        <v>0</v>
      </c>
      <c r="BJ76" s="137">
        <f>BI76+'KWh (Monthly) ENTRY NLI '!BJ76</f>
        <v>0</v>
      </c>
      <c r="BK76" s="137">
        <f>BJ76+'KWh (Monthly) ENTRY NLI '!BK76</f>
        <v>0</v>
      </c>
      <c r="BL76" s="137">
        <f>BK76+'KWh (Monthly) ENTRY NLI '!BL76</f>
        <v>0</v>
      </c>
      <c r="BM76" s="137">
        <f>BL76+'KWh (Monthly) ENTRY NLI '!BM76</f>
        <v>0</v>
      </c>
      <c r="BN76" s="137">
        <f>BM76+'KWh (Monthly) ENTRY NLI '!BN76</f>
        <v>0</v>
      </c>
      <c r="BO76" s="137">
        <f>BN76+'KWh (Monthly) ENTRY NLI '!BO76</f>
        <v>0</v>
      </c>
      <c r="BP76" s="137">
        <f>BO76+'KWh (Monthly) ENTRY NLI '!BP76</f>
        <v>0</v>
      </c>
      <c r="BQ76" s="137">
        <f>BP76+'KWh (Monthly) ENTRY NLI '!BQ76</f>
        <v>0</v>
      </c>
      <c r="BR76" s="137">
        <f>BQ76+'KWh (Monthly) ENTRY NLI '!BR76</f>
        <v>0</v>
      </c>
      <c r="BS76" s="137">
        <f>BR76+'KWh (Monthly) ENTRY NLI '!BS76</f>
        <v>0</v>
      </c>
      <c r="BT76" s="137">
        <f>BS76+'KWh (Monthly) ENTRY NLI '!BT76</f>
        <v>0</v>
      </c>
      <c r="BU76" s="137">
        <f>BT76+'KWh (Monthly) ENTRY NLI '!BU76</f>
        <v>0</v>
      </c>
      <c r="BV76" s="137">
        <f>BU76+'KWh (Monthly) ENTRY NLI '!BV76</f>
        <v>0</v>
      </c>
      <c r="BW76" s="137">
        <f>BV76+'KWh (Monthly) ENTRY NLI '!BW76</f>
        <v>0</v>
      </c>
      <c r="BX76" s="137">
        <f>BW76+'KWh (Monthly) ENTRY NLI '!BX76</f>
        <v>0</v>
      </c>
      <c r="BY76" s="137">
        <f>BX76+'KWh (Monthly) ENTRY NLI '!BY76</f>
        <v>0</v>
      </c>
      <c r="BZ76" s="137">
        <f>BY76+'KWh (Monthly) ENTRY NLI '!BZ76</f>
        <v>0</v>
      </c>
      <c r="CA76" s="137">
        <f>BZ76+'KWh (Monthly) ENTRY NLI '!CA76</f>
        <v>0</v>
      </c>
      <c r="CB76" s="137">
        <f>CA76+'KWh (Monthly) ENTRY NLI '!CB76</f>
        <v>0</v>
      </c>
      <c r="CC76" s="137">
        <f>CB76+'KWh (Monthly) ENTRY NLI '!CC76</f>
        <v>0</v>
      </c>
      <c r="CD76" s="137">
        <f>CC76+'KWh (Monthly) ENTRY NLI '!CD76</f>
        <v>0</v>
      </c>
      <c r="CE76" s="137">
        <f>CD76+'KWh (Monthly) ENTRY NLI '!CE76</f>
        <v>0</v>
      </c>
      <c r="CF76" s="137">
        <f>CE76+'KWh (Monthly) ENTRY NLI '!CF76</f>
        <v>0</v>
      </c>
      <c r="CG76" s="137">
        <f>CF76+'KWh (Monthly) ENTRY NLI '!CG76</f>
        <v>0</v>
      </c>
      <c r="CH76" s="137">
        <f>CG76+'KWh (Monthly) ENTRY NLI '!CH76</f>
        <v>0</v>
      </c>
      <c r="CI76" s="137">
        <f>CH76+'KWh (Monthly) ENTRY NLI '!CI76</f>
        <v>0</v>
      </c>
      <c r="CJ76" s="137">
        <f>CI76+'KWh (Monthly) ENTRY NLI '!CJ76</f>
        <v>0</v>
      </c>
    </row>
    <row r="77" spans="1:88" ht="15" thickBot="1" x14ac:dyDescent="0.4">
      <c r="A77" s="300"/>
      <c r="B77" s="47" t="s">
        <v>8</v>
      </c>
      <c r="C77" s="73">
        <f>IF('KWh (Monthly) ENTRY NLI '!C$5=0,0,'KWh (Monthly) ENTRY NLI '!C77)</f>
        <v>0</v>
      </c>
      <c r="D77" s="73">
        <f>IF('KWh (Monthly) ENTRY NLI '!D$5=0,0,C77+'KWh (Monthly) ENTRY NLI '!D77)</f>
        <v>0</v>
      </c>
      <c r="E77" s="73">
        <f>IF('KWh (Monthly) ENTRY NLI '!E$5=0,0,D77+'KWh (Monthly) ENTRY NLI '!E77)</f>
        <v>0</v>
      </c>
      <c r="F77" s="73">
        <f>IF('KWh (Monthly) ENTRY NLI '!F$5=0,0,E77+'KWh (Monthly) ENTRY NLI '!F77)</f>
        <v>0</v>
      </c>
      <c r="G77" s="73">
        <f>IF('KWh (Monthly) ENTRY NLI '!G$5=0,0,F77+'KWh (Monthly) ENTRY NLI '!G77)</f>
        <v>0</v>
      </c>
      <c r="H77" s="73">
        <f>IF('KWh (Monthly) ENTRY NLI '!H$5=0,0,G77+'KWh (Monthly) ENTRY NLI '!H77)</f>
        <v>0</v>
      </c>
      <c r="I77" s="73">
        <f>IF('KWh (Monthly) ENTRY NLI '!I$5=0,0,H77+'KWh (Monthly) ENTRY NLI '!I77)</f>
        <v>0</v>
      </c>
      <c r="J77" s="73">
        <f>IF('KWh (Monthly) ENTRY NLI '!J$5=0,0,I77+'KWh (Monthly) ENTRY NLI '!J77)</f>
        <v>0</v>
      </c>
      <c r="K77" s="73">
        <f>IF('KWh (Monthly) ENTRY NLI '!K$5=0,0,J77+'KWh (Monthly) ENTRY NLI '!K77)</f>
        <v>0</v>
      </c>
      <c r="L77" s="73">
        <f>IF('KWh (Monthly) ENTRY NLI '!L$5=0,0,K77+'KWh (Monthly) ENTRY NLI '!L77)</f>
        <v>0</v>
      </c>
      <c r="M77" s="73">
        <f>IF('KWh (Monthly) ENTRY NLI '!M$5=0,0,L77+'KWh (Monthly) ENTRY NLI '!M77)</f>
        <v>0</v>
      </c>
      <c r="N77" s="73">
        <f>IF('KWh (Monthly) ENTRY NLI '!N$5=0,0,M77+'KWh (Monthly) ENTRY NLI '!N77)</f>
        <v>0</v>
      </c>
      <c r="O77" s="73">
        <f>IF('KWh (Monthly) ENTRY NLI '!O$5=0,0,N77+'KWh (Monthly) ENTRY NLI '!O77)</f>
        <v>0</v>
      </c>
      <c r="P77" s="73">
        <f>IF('KWh (Monthly) ENTRY NLI '!P$5=0,0,O77+'KWh (Monthly) ENTRY NLI '!P77)</f>
        <v>0</v>
      </c>
      <c r="Q77" s="73">
        <f>IF('KWh (Monthly) ENTRY NLI '!Q$5=0,0,P77+'KWh (Monthly) ENTRY NLI '!Q77)</f>
        <v>0</v>
      </c>
      <c r="R77" s="73">
        <f>IF('KWh (Monthly) ENTRY NLI '!R$5=0,0,Q77+'KWh (Monthly) ENTRY NLI '!R77)</f>
        <v>0</v>
      </c>
      <c r="S77" s="73">
        <f>IF('KWh (Monthly) ENTRY NLI '!S$5=0,0,R77+'KWh (Monthly) ENTRY NLI '!S77)</f>
        <v>0</v>
      </c>
      <c r="T77" s="73">
        <f>IF('KWh (Monthly) ENTRY NLI '!T$5=0,0,S77+'KWh (Monthly) ENTRY NLI '!T77)</f>
        <v>0</v>
      </c>
      <c r="U77" s="73">
        <f>IF('KWh (Monthly) ENTRY NLI '!U$5=0,0,T77+'KWh (Monthly) ENTRY NLI '!U77)</f>
        <v>0</v>
      </c>
      <c r="V77" s="73">
        <f>IF('KWh (Monthly) ENTRY NLI '!V$5=0,0,U77+'KWh (Monthly) ENTRY NLI '!V77)</f>
        <v>0</v>
      </c>
      <c r="W77" s="73">
        <f>IF('KWh (Monthly) ENTRY NLI '!W$5=0,0,V77+'KWh (Monthly) ENTRY NLI '!W77)</f>
        <v>0</v>
      </c>
      <c r="X77" s="73">
        <f>IF('KWh (Monthly) ENTRY NLI '!X$5=0,0,W77+'KWh (Monthly) ENTRY NLI '!X77)</f>
        <v>0</v>
      </c>
      <c r="Y77" s="73">
        <f>IF('KWh (Monthly) ENTRY NLI '!Y$5=0,0,X77+'KWh (Monthly) ENTRY NLI '!Y77)</f>
        <v>0</v>
      </c>
      <c r="Z77" s="73">
        <f>IF('KWh (Monthly) ENTRY NLI '!Z$5=0,0,Y77+'KWh (Monthly) ENTRY NLI '!Z77)</f>
        <v>0</v>
      </c>
      <c r="AA77" s="73">
        <f>IF('KWh (Monthly) ENTRY NLI '!AA$5=0,0,Z77+'KWh (Monthly) ENTRY NLI '!AA77)</f>
        <v>0</v>
      </c>
      <c r="AB77" s="73">
        <f>IF('KWh (Monthly) ENTRY NLI '!AB$5=0,0,AA77+'KWh (Monthly) ENTRY NLI '!AB77)</f>
        <v>0</v>
      </c>
      <c r="AC77" s="73">
        <f>IF('KWh (Monthly) ENTRY NLI '!AC$5=0,0,AB77+'KWh (Monthly) ENTRY NLI '!AC77)</f>
        <v>0</v>
      </c>
      <c r="AD77" s="73">
        <f>IF('KWh (Monthly) ENTRY NLI '!AD$5=0,0,AC77+'KWh (Monthly) ENTRY NLI '!AD77)</f>
        <v>0</v>
      </c>
      <c r="AE77" s="73">
        <f>IF('KWh (Monthly) ENTRY NLI '!AE$5=0,0,AD77+'KWh (Monthly) ENTRY NLI '!AE77)</f>
        <v>0</v>
      </c>
      <c r="AF77" s="73">
        <f>IF('KWh (Monthly) ENTRY NLI '!AF$5=0,0,AE77+'KWh (Monthly) ENTRY NLI '!AF77)</f>
        <v>0</v>
      </c>
      <c r="AG77" s="73">
        <f>IF('KWh (Monthly) ENTRY NLI '!AG$5=0,0,AF77+'KWh (Monthly) ENTRY NLI '!AG77)</f>
        <v>0</v>
      </c>
      <c r="AH77" s="73">
        <f>IF('KWh (Monthly) ENTRY NLI '!AH$5=0,0,AG77+'KWh (Monthly) ENTRY NLI '!AH77)</f>
        <v>0</v>
      </c>
      <c r="AI77" s="73">
        <f>IF('KWh (Monthly) ENTRY NLI '!AI$5=0,0,AH77+'KWh (Monthly) ENTRY NLI '!AI77)</f>
        <v>0</v>
      </c>
      <c r="AJ77" s="73">
        <f>IF('KWh (Monthly) ENTRY NLI '!AJ$5=0,0,AI77+'KWh (Monthly) ENTRY NLI '!AJ77)</f>
        <v>0</v>
      </c>
      <c r="AK77" s="73">
        <f>IF('KWh (Monthly) ENTRY NLI '!AK$5=0,0,AJ77+'KWh (Monthly) ENTRY NLI '!AK77)</f>
        <v>0</v>
      </c>
      <c r="AL77" s="73">
        <f>IF('KWh (Monthly) ENTRY NLI '!AL$5=0,0,AK77+'KWh (Monthly) ENTRY NLI '!AL77)</f>
        <v>0</v>
      </c>
      <c r="AM77" s="73">
        <f>IF('KWh (Monthly) ENTRY NLI '!AM$5=0,0,AL77+'KWh (Monthly) ENTRY NLI '!AM77)</f>
        <v>0</v>
      </c>
      <c r="AN77" s="73">
        <f>IF('KWh (Monthly) ENTRY NLI '!AN$5=0,0,AM77+'KWh (Monthly) ENTRY NLI '!AN77)</f>
        <v>0</v>
      </c>
      <c r="AO77" s="137">
        <f>'KWh (Monthly) ENTRY NLI '!AO77</f>
        <v>0</v>
      </c>
      <c r="AP77" s="137">
        <f>AO77+'KWh (Monthly) ENTRY NLI '!AP77</f>
        <v>0</v>
      </c>
      <c r="AQ77" s="137">
        <f>AP77+'KWh (Monthly) ENTRY NLI '!AQ77</f>
        <v>0</v>
      </c>
      <c r="AR77" s="137">
        <f>AQ77+'KWh (Monthly) ENTRY NLI '!AR77</f>
        <v>0</v>
      </c>
      <c r="AS77" s="137">
        <f>AR77+'KWh (Monthly) ENTRY NLI '!AS77</f>
        <v>0</v>
      </c>
      <c r="AT77" s="137">
        <f>AS77+'KWh (Monthly) ENTRY NLI '!AT77</f>
        <v>0</v>
      </c>
      <c r="AU77" s="137">
        <f>AT77+'KWh (Monthly) ENTRY NLI '!AU77</f>
        <v>0</v>
      </c>
      <c r="AV77" s="137">
        <f>AU77+'KWh (Monthly) ENTRY NLI '!AV77</f>
        <v>0</v>
      </c>
      <c r="AW77" s="137">
        <f>AV77+'KWh (Monthly) ENTRY NLI '!AW77</f>
        <v>0</v>
      </c>
      <c r="AX77" s="137">
        <f>AW77+'KWh (Monthly) ENTRY NLI '!AX77</f>
        <v>0</v>
      </c>
      <c r="AY77" s="137">
        <f>AX77+'KWh (Monthly) ENTRY NLI '!AY77</f>
        <v>0</v>
      </c>
      <c r="AZ77" s="137">
        <f>AY77+'KWh (Monthly) ENTRY NLI '!AZ77</f>
        <v>0</v>
      </c>
      <c r="BA77" s="137">
        <f>AZ77+'KWh (Monthly) ENTRY NLI '!BA77</f>
        <v>0</v>
      </c>
      <c r="BB77" s="137">
        <f>BA77+'KWh (Monthly) ENTRY NLI '!BB77</f>
        <v>0</v>
      </c>
      <c r="BC77" s="137">
        <f>BB77+'KWh (Monthly) ENTRY NLI '!BC77</f>
        <v>0</v>
      </c>
      <c r="BD77" s="137">
        <f>BC77+'KWh (Monthly) ENTRY NLI '!BD77</f>
        <v>0</v>
      </c>
      <c r="BE77" s="137">
        <f>BD77+'KWh (Monthly) ENTRY NLI '!BE77</f>
        <v>0</v>
      </c>
      <c r="BF77" s="137">
        <f>BE77+'KWh (Monthly) ENTRY NLI '!BF77</f>
        <v>0</v>
      </c>
      <c r="BG77" s="137">
        <f>BF77+'KWh (Monthly) ENTRY NLI '!BG77</f>
        <v>0</v>
      </c>
      <c r="BH77" s="137">
        <f>BG77+'KWh (Monthly) ENTRY NLI '!BH77</f>
        <v>0</v>
      </c>
      <c r="BI77" s="137">
        <f>BH77+'KWh (Monthly) ENTRY NLI '!BI77</f>
        <v>0</v>
      </c>
      <c r="BJ77" s="137">
        <f>BI77+'KWh (Monthly) ENTRY NLI '!BJ77</f>
        <v>0</v>
      </c>
      <c r="BK77" s="137">
        <f>BJ77+'KWh (Monthly) ENTRY NLI '!BK77</f>
        <v>0</v>
      </c>
      <c r="BL77" s="137">
        <f>BK77+'KWh (Monthly) ENTRY NLI '!BL77</f>
        <v>0</v>
      </c>
      <c r="BM77" s="137">
        <f>BL77+'KWh (Monthly) ENTRY NLI '!BM77</f>
        <v>0</v>
      </c>
      <c r="BN77" s="137">
        <f>BM77+'KWh (Monthly) ENTRY NLI '!BN77</f>
        <v>0</v>
      </c>
      <c r="BO77" s="137">
        <f>BN77+'KWh (Monthly) ENTRY NLI '!BO77</f>
        <v>0</v>
      </c>
      <c r="BP77" s="137">
        <f>BO77+'KWh (Monthly) ENTRY NLI '!BP77</f>
        <v>0</v>
      </c>
      <c r="BQ77" s="137">
        <f>BP77+'KWh (Monthly) ENTRY NLI '!BQ77</f>
        <v>0</v>
      </c>
      <c r="BR77" s="137">
        <f>BQ77+'KWh (Monthly) ENTRY NLI '!BR77</f>
        <v>0</v>
      </c>
      <c r="BS77" s="137">
        <f>BR77+'KWh (Monthly) ENTRY NLI '!BS77</f>
        <v>0</v>
      </c>
      <c r="BT77" s="137">
        <f>BS77+'KWh (Monthly) ENTRY NLI '!BT77</f>
        <v>0</v>
      </c>
      <c r="BU77" s="137">
        <f>BT77+'KWh (Monthly) ENTRY NLI '!BU77</f>
        <v>0</v>
      </c>
      <c r="BV77" s="137">
        <f>BU77+'KWh (Monthly) ENTRY NLI '!BV77</f>
        <v>0</v>
      </c>
      <c r="BW77" s="137">
        <f>BV77+'KWh (Monthly) ENTRY NLI '!BW77</f>
        <v>0</v>
      </c>
      <c r="BX77" s="137">
        <f>BW77+'KWh (Monthly) ENTRY NLI '!BX77</f>
        <v>0</v>
      </c>
      <c r="BY77" s="137">
        <f>BX77+'KWh (Monthly) ENTRY NLI '!BY77</f>
        <v>0</v>
      </c>
      <c r="BZ77" s="137">
        <f>BY77+'KWh (Monthly) ENTRY NLI '!BZ77</f>
        <v>0</v>
      </c>
      <c r="CA77" s="137">
        <f>BZ77+'KWh (Monthly) ENTRY NLI '!CA77</f>
        <v>0</v>
      </c>
      <c r="CB77" s="137">
        <f>CA77+'KWh (Monthly) ENTRY NLI '!CB77</f>
        <v>0</v>
      </c>
      <c r="CC77" s="137">
        <f>CB77+'KWh (Monthly) ENTRY NLI '!CC77</f>
        <v>0</v>
      </c>
      <c r="CD77" s="137">
        <f>CC77+'KWh (Monthly) ENTRY NLI '!CD77</f>
        <v>0</v>
      </c>
      <c r="CE77" s="137">
        <f>CD77+'KWh (Monthly) ENTRY NLI '!CE77</f>
        <v>0</v>
      </c>
      <c r="CF77" s="137">
        <f>CE77+'KWh (Monthly) ENTRY NLI '!CF77</f>
        <v>0</v>
      </c>
      <c r="CG77" s="137">
        <f>CF77+'KWh (Monthly) ENTRY NLI '!CG77</f>
        <v>0</v>
      </c>
      <c r="CH77" s="137">
        <f>CG77+'KWh (Monthly) ENTRY NLI '!CH77</f>
        <v>0</v>
      </c>
      <c r="CI77" s="137">
        <f>CH77+'KWh (Monthly) ENTRY NLI '!CI77</f>
        <v>0</v>
      </c>
      <c r="CJ77" s="137">
        <f>CI77+'KWh (Monthly) ENTRY NLI '!CJ77</f>
        <v>0</v>
      </c>
    </row>
    <row r="78" spans="1:88" ht="15" thickBot="1" x14ac:dyDescent="0.4"/>
    <row r="79" spans="1:88" ht="15.5" x14ac:dyDescent="0.35">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5">
      <c r="A80" s="298" t="s">
        <v>29</v>
      </c>
      <c r="B80" s="47" t="s">
        <v>9</v>
      </c>
      <c r="C80" s="73">
        <f>IF('KWh (Monthly) ENTRY NLI '!C$5=0,0,'KWh (Monthly) ENTRY NLI '!C80)</f>
        <v>0</v>
      </c>
      <c r="D80" s="73">
        <f>IF('KWh (Monthly) ENTRY NLI '!D$5=0,0,C80+'KWh (Monthly) ENTRY NLI '!D80)</f>
        <v>0</v>
      </c>
      <c r="E80" s="73">
        <f>IF('KWh (Monthly) ENTRY NLI '!E$5=0,0,D80+'KWh (Monthly) ENTRY NLI '!E80)</f>
        <v>0</v>
      </c>
      <c r="F80" s="73">
        <f>IF('KWh (Monthly) ENTRY NLI '!F$5=0,0,E80+'KWh (Monthly) ENTRY NLI '!F80)</f>
        <v>0</v>
      </c>
      <c r="G80" s="73">
        <f>IF('KWh (Monthly) ENTRY NLI '!G$5=0,0,F80+'KWh (Monthly) ENTRY NLI '!G80)</f>
        <v>0</v>
      </c>
      <c r="H80" s="73">
        <f>IF('KWh (Monthly) ENTRY NLI '!H$5=0,0,G80+'KWh (Monthly) ENTRY NLI '!H80)</f>
        <v>0</v>
      </c>
      <c r="I80" s="73">
        <f>IF('KWh (Monthly) ENTRY NLI '!I$5=0,0,H80+'KWh (Monthly) ENTRY NLI '!I80)</f>
        <v>0</v>
      </c>
      <c r="J80" s="73">
        <f>IF('KWh (Monthly) ENTRY NLI '!J$5=0,0,I80+'KWh (Monthly) ENTRY NLI '!J80)</f>
        <v>0</v>
      </c>
      <c r="K80" s="73">
        <f>IF('KWh (Monthly) ENTRY NLI '!K$5=0,0,J80+'KWh (Monthly) ENTRY NLI '!K80)</f>
        <v>0</v>
      </c>
      <c r="L80" s="73">
        <f>IF('KWh (Monthly) ENTRY NLI '!L$5=0,0,K80+'KWh (Monthly) ENTRY NLI '!L80)</f>
        <v>0</v>
      </c>
      <c r="M80" s="73">
        <f>IF('KWh (Monthly) ENTRY NLI '!M$5=0,0,L80+'KWh (Monthly) ENTRY NLI '!M80)</f>
        <v>0</v>
      </c>
      <c r="N80" s="73">
        <f>IF('KWh (Monthly) ENTRY NLI '!N$5=0,0,M80+'KWh (Monthly) ENTRY NLI '!N80)</f>
        <v>0</v>
      </c>
      <c r="O80" s="73">
        <f>IF('KWh (Monthly) ENTRY NLI '!O$5=0,0,N80+'KWh (Monthly) ENTRY NLI '!O80)</f>
        <v>0</v>
      </c>
      <c r="P80" s="73">
        <f>IF('KWh (Monthly) ENTRY NLI '!P$5=0,0,O80+'KWh (Monthly) ENTRY NLI '!P80)</f>
        <v>0</v>
      </c>
      <c r="Q80" s="73">
        <f>IF('KWh (Monthly) ENTRY NLI '!Q$5=0,0,P80+'KWh (Monthly) ENTRY NLI '!Q80)</f>
        <v>0</v>
      </c>
      <c r="R80" s="73">
        <f>IF('KWh (Monthly) ENTRY NLI '!R$5=0,0,Q80+'KWh (Monthly) ENTRY NLI '!R80)</f>
        <v>0</v>
      </c>
      <c r="S80" s="73">
        <f>IF('KWh (Monthly) ENTRY NLI '!S$5=0,0,R80+'KWh (Monthly) ENTRY NLI '!S80)</f>
        <v>0</v>
      </c>
      <c r="T80" s="73">
        <f>IF('KWh (Monthly) ENTRY NLI '!T$5=0,0,S80+'KWh (Monthly) ENTRY NLI '!T80)</f>
        <v>0</v>
      </c>
      <c r="U80" s="73">
        <f>IF('KWh (Monthly) ENTRY NLI '!U$5=0,0,T80+'KWh (Monthly) ENTRY NLI '!U80)</f>
        <v>0</v>
      </c>
      <c r="V80" s="73">
        <f>IF('KWh (Monthly) ENTRY NLI '!V$5=0,0,U80+'KWh (Monthly) ENTRY NLI '!V80)</f>
        <v>0</v>
      </c>
      <c r="W80" s="73">
        <f>IF('KWh (Monthly) ENTRY NLI '!W$5=0,0,V80+'KWh (Monthly) ENTRY NLI '!W80)</f>
        <v>0</v>
      </c>
      <c r="X80" s="73">
        <f>IF('KWh (Monthly) ENTRY NLI '!X$5=0,0,W80+'KWh (Monthly) ENTRY NLI '!X80)</f>
        <v>0</v>
      </c>
      <c r="Y80" s="73">
        <f>IF('KWh (Monthly) ENTRY NLI '!Y$5=0,0,X80+'KWh (Monthly) ENTRY NLI '!Y80)</f>
        <v>0</v>
      </c>
      <c r="Z80" s="73">
        <f>IF('KWh (Monthly) ENTRY NLI '!Z$5=0,0,Y80+'KWh (Monthly) ENTRY NLI '!Z80)</f>
        <v>0</v>
      </c>
      <c r="AA80" s="73">
        <f>IF('KWh (Monthly) ENTRY NLI '!AA$5=0,0,Z80+'KWh (Monthly) ENTRY NLI '!AA80)</f>
        <v>0</v>
      </c>
      <c r="AB80" s="73">
        <f>IF('KWh (Monthly) ENTRY NLI '!AB$5=0,0,AA80+'KWh (Monthly) ENTRY NLI '!AB80)</f>
        <v>0</v>
      </c>
      <c r="AC80" s="73">
        <f>IF('KWh (Monthly) ENTRY NLI '!AC$5=0,0,AB80+'KWh (Monthly) ENTRY NLI '!AC80)</f>
        <v>0</v>
      </c>
      <c r="AD80" s="73">
        <f>IF('KWh (Monthly) ENTRY NLI '!AD$5=0,0,AC80+'KWh (Monthly) ENTRY NLI '!AD80)</f>
        <v>0</v>
      </c>
      <c r="AE80" s="73">
        <f>IF('KWh (Monthly) ENTRY NLI '!AE$5=0,0,AD80+'KWh (Monthly) ENTRY NLI '!AE80)</f>
        <v>0</v>
      </c>
      <c r="AF80" s="73">
        <f>IF('KWh (Monthly) ENTRY NLI '!AF$5=0,0,AE80+'KWh (Monthly) ENTRY NLI '!AF80)</f>
        <v>0</v>
      </c>
      <c r="AG80" s="73">
        <f>IF('KWh (Monthly) ENTRY NLI '!AG$5=0,0,AF80+'KWh (Monthly) ENTRY NLI '!AG80)</f>
        <v>0</v>
      </c>
      <c r="AH80" s="73">
        <f>IF('KWh (Monthly) ENTRY NLI '!AH$5=0,0,AG80+'KWh (Monthly) ENTRY NLI '!AH80)</f>
        <v>0</v>
      </c>
      <c r="AI80" s="73">
        <f>IF('KWh (Monthly) ENTRY NLI '!AI$5=0,0,AH80+'KWh (Monthly) ENTRY NLI '!AI80)</f>
        <v>0</v>
      </c>
      <c r="AJ80" s="73">
        <f>IF('KWh (Monthly) ENTRY NLI '!AJ$5=0,0,AI80+'KWh (Monthly) ENTRY NLI '!AJ80)</f>
        <v>0</v>
      </c>
      <c r="AK80" s="73">
        <f>IF('KWh (Monthly) ENTRY NLI '!AK$5=0,0,AJ80+'KWh (Monthly) ENTRY NLI '!AK80)</f>
        <v>0</v>
      </c>
      <c r="AL80" s="73">
        <f>IF('KWh (Monthly) ENTRY NLI '!AL$5=0,0,AK80+'KWh (Monthly) ENTRY NLI '!AL80)</f>
        <v>0</v>
      </c>
      <c r="AM80" s="73">
        <f>IF('KWh (Monthly) ENTRY NLI '!AM$5=0,0,AL80+'KWh (Monthly) ENTRY NLI '!AM80)</f>
        <v>0</v>
      </c>
      <c r="AN80" s="73">
        <f>IF('KWh (Monthly) ENTRY NLI '!AN$5=0,0,AM80+'KWh (Monthly) ENTRY NLI '!AN80)</f>
        <v>0</v>
      </c>
      <c r="AO80" s="137">
        <f>'KWh (Monthly) ENTRY NLI '!AO80</f>
        <v>0</v>
      </c>
      <c r="AP80" s="137">
        <f>AO80+'KWh (Monthly) ENTRY NLI '!AP80</f>
        <v>0</v>
      </c>
      <c r="AQ80" s="137">
        <f>AP80+'KWh (Monthly) ENTRY NLI '!AQ80</f>
        <v>0</v>
      </c>
      <c r="AR80" s="137">
        <f>AQ80+'KWh (Monthly) ENTRY NLI '!AR80</f>
        <v>0</v>
      </c>
      <c r="AS80" s="137">
        <f>AR80+'KWh (Monthly) ENTRY NLI '!AS80</f>
        <v>0</v>
      </c>
      <c r="AT80" s="137">
        <f>AS80+'KWh (Monthly) ENTRY NLI '!AT80</f>
        <v>0</v>
      </c>
      <c r="AU80" s="137">
        <f>AT80+'KWh (Monthly) ENTRY NLI '!AU80</f>
        <v>0</v>
      </c>
      <c r="AV80" s="137">
        <f>AU80+'KWh (Monthly) ENTRY NLI '!AV80</f>
        <v>0</v>
      </c>
      <c r="AW80" s="137">
        <f>AV80+'KWh (Monthly) ENTRY NLI '!AW80</f>
        <v>0</v>
      </c>
      <c r="AX80" s="137">
        <f>AW80+'KWh (Monthly) ENTRY NLI '!AX80</f>
        <v>0</v>
      </c>
      <c r="AY80" s="137">
        <f>AX80+'KWh (Monthly) ENTRY NLI '!AY80</f>
        <v>0</v>
      </c>
      <c r="AZ80" s="137">
        <f>AY80+'KWh (Monthly) ENTRY NLI '!AZ80</f>
        <v>0</v>
      </c>
      <c r="BA80" s="137">
        <f>AZ80+'KWh (Monthly) ENTRY NLI '!BA80</f>
        <v>0</v>
      </c>
      <c r="BB80" s="137">
        <f>BA80+'KWh (Monthly) ENTRY NLI '!BB80</f>
        <v>0</v>
      </c>
      <c r="BC80" s="137">
        <f>BB80+'KWh (Monthly) ENTRY NLI '!BC80</f>
        <v>0</v>
      </c>
      <c r="BD80" s="137">
        <f>BC80+'KWh (Monthly) ENTRY NLI '!BD80</f>
        <v>0</v>
      </c>
      <c r="BE80" s="137">
        <f>BD80+'KWh (Monthly) ENTRY NLI '!BE80</f>
        <v>0</v>
      </c>
      <c r="BF80" s="137">
        <f>BE80+'KWh (Monthly) ENTRY NLI '!BF80</f>
        <v>0</v>
      </c>
      <c r="BG80" s="137">
        <f>BF80+'KWh (Monthly) ENTRY NLI '!BG80</f>
        <v>0</v>
      </c>
      <c r="BH80" s="137">
        <f>BG80+'KWh (Monthly) ENTRY NLI '!BH80</f>
        <v>0</v>
      </c>
      <c r="BI80" s="137">
        <f>BH80+'KWh (Monthly) ENTRY NLI '!BI80</f>
        <v>0</v>
      </c>
      <c r="BJ80" s="137">
        <f>BI80+'KWh (Monthly) ENTRY NLI '!BJ80</f>
        <v>0</v>
      </c>
      <c r="BK80" s="137">
        <f>BJ80+'KWh (Monthly) ENTRY NLI '!BK80</f>
        <v>0</v>
      </c>
      <c r="BL80" s="137">
        <f>BK80+'KWh (Monthly) ENTRY NLI '!BL80</f>
        <v>0</v>
      </c>
      <c r="BM80" s="137">
        <f>BL80+'KWh (Monthly) ENTRY NLI '!BM80</f>
        <v>0</v>
      </c>
      <c r="BN80" s="137">
        <f>BM80+'KWh (Monthly) ENTRY NLI '!BN80</f>
        <v>0</v>
      </c>
      <c r="BO80" s="137">
        <f>BN80+'KWh (Monthly) ENTRY NLI '!BO80</f>
        <v>0</v>
      </c>
      <c r="BP80" s="137">
        <f>BO80+'KWh (Monthly) ENTRY NLI '!BP80</f>
        <v>0</v>
      </c>
      <c r="BQ80" s="137">
        <f>BP80+'KWh (Monthly) ENTRY NLI '!BQ80</f>
        <v>0</v>
      </c>
      <c r="BR80" s="137">
        <f>BQ80+'KWh (Monthly) ENTRY NLI '!BR80</f>
        <v>0</v>
      </c>
      <c r="BS80" s="137">
        <f>BR80+'KWh (Monthly) ENTRY NLI '!BS80</f>
        <v>0</v>
      </c>
      <c r="BT80" s="137">
        <f>BS80+'KWh (Monthly) ENTRY NLI '!BT80</f>
        <v>0</v>
      </c>
      <c r="BU80" s="137">
        <f>BT80+'KWh (Monthly) ENTRY NLI '!BU80</f>
        <v>0</v>
      </c>
      <c r="BV80" s="137">
        <f>BU80+'KWh (Monthly) ENTRY NLI '!BV80</f>
        <v>0</v>
      </c>
      <c r="BW80" s="137">
        <f>BV80+'KWh (Monthly) ENTRY NLI '!BW80</f>
        <v>0</v>
      </c>
      <c r="BX80" s="137">
        <f>BW80+'KWh (Monthly) ENTRY NLI '!BX80</f>
        <v>0</v>
      </c>
      <c r="BY80" s="137">
        <f>BX80+'KWh (Monthly) ENTRY NLI '!BY80</f>
        <v>0</v>
      </c>
      <c r="BZ80" s="137">
        <f>BY80+'KWh (Monthly) ENTRY NLI '!BZ80</f>
        <v>0</v>
      </c>
      <c r="CA80" s="137">
        <f>BZ80+'KWh (Monthly) ENTRY NLI '!CA80</f>
        <v>0</v>
      </c>
      <c r="CB80" s="137">
        <f>CA80+'KWh (Monthly) ENTRY NLI '!CB80</f>
        <v>0</v>
      </c>
      <c r="CC80" s="137">
        <f>CB80+'KWh (Monthly) ENTRY NLI '!CC80</f>
        <v>0</v>
      </c>
      <c r="CD80" s="137">
        <f>CC80+'KWh (Monthly) ENTRY NLI '!CD80</f>
        <v>0</v>
      </c>
      <c r="CE80" s="137">
        <f>CD80+'KWh (Monthly) ENTRY NLI '!CE80</f>
        <v>0</v>
      </c>
      <c r="CF80" s="137">
        <f>CE80+'KWh (Monthly) ENTRY NLI '!CF80</f>
        <v>0</v>
      </c>
      <c r="CG80" s="137">
        <f>CF80+'KWh (Monthly) ENTRY NLI '!CG80</f>
        <v>0</v>
      </c>
      <c r="CH80" s="137">
        <f>CG80+'KWh (Monthly) ENTRY NLI '!CH80</f>
        <v>0</v>
      </c>
      <c r="CI80" s="137">
        <f>CH80+'KWh (Monthly) ENTRY NLI '!CI80</f>
        <v>0</v>
      </c>
      <c r="CJ80" s="137">
        <f>CI80+'KWh (Monthly) ENTRY NLI '!CJ80</f>
        <v>0</v>
      </c>
    </row>
    <row r="81" spans="1:88" x14ac:dyDescent="0.35">
      <c r="A81" s="298"/>
      <c r="B81" s="47" t="s">
        <v>6</v>
      </c>
      <c r="C81" s="73">
        <f>IF('KWh (Monthly) ENTRY NLI '!C$5=0,0,'KWh (Monthly) ENTRY NLI '!C81)</f>
        <v>0</v>
      </c>
      <c r="D81" s="73">
        <f>IF('KWh (Monthly) ENTRY NLI '!D$5=0,0,C81+'KWh (Monthly) ENTRY NLI '!D81)</f>
        <v>0</v>
      </c>
      <c r="E81" s="73">
        <f>IF('KWh (Monthly) ENTRY NLI '!E$5=0,0,D81+'KWh (Monthly) ENTRY NLI '!E81)</f>
        <v>0</v>
      </c>
      <c r="F81" s="73">
        <f>IF('KWh (Monthly) ENTRY NLI '!F$5=0,0,E81+'KWh (Monthly) ENTRY NLI '!F81)</f>
        <v>0</v>
      </c>
      <c r="G81" s="73">
        <f>IF('KWh (Monthly) ENTRY NLI '!G$5=0,0,F81+'KWh (Monthly) ENTRY NLI '!G81)</f>
        <v>0</v>
      </c>
      <c r="H81" s="73">
        <f>IF('KWh (Monthly) ENTRY NLI '!H$5=0,0,G81+'KWh (Monthly) ENTRY NLI '!H81)</f>
        <v>0</v>
      </c>
      <c r="I81" s="73">
        <f>IF('KWh (Monthly) ENTRY NLI '!I$5=0,0,H81+'KWh (Monthly) ENTRY NLI '!I81)</f>
        <v>0</v>
      </c>
      <c r="J81" s="73">
        <f>IF('KWh (Monthly) ENTRY NLI '!J$5=0,0,I81+'KWh (Monthly) ENTRY NLI '!J81)</f>
        <v>0</v>
      </c>
      <c r="K81" s="73">
        <f>IF('KWh (Monthly) ENTRY NLI '!K$5=0,0,J81+'KWh (Monthly) ENTRY NLI '!K81)</f>
        <v>0</v>
      </c>
      <c r="L81" s="73">
        <f>IF('KWh (Monthly) ENTRY NLI '!L$5=0,0,K81+'KWh (Monthly) ENTRY NLI '!L81)</f>
        <v>0</v>
      </c>
      <c r="M81" s="73">
        <f>IF('KWh (Monthly) ENTRY NLI '!M$5=0,0,L81+'KWh (Monthly) ENTRY NLI '!M81)</f>
        <v>0</v>
      </c>
      <c r="N81" s="73">
        <f>IF('KWh (Monthly) ENTRY NLI '!N$5=0,0,M81+'KWh (Monthly) ENTRY NLI '!N81)</f>
        <v>0</v>
      </c>
      <c r="O81" s="73">
        <f>IF('KWh (Monthly) ENTRY NLI '!O$5=0,0,N81+'KWh (Monthly) ENTRY NLI '!O81)</f>
        <v>0</v>
      </c>
      <c r="P81" s="73">
        <f>IF('KWh (Monthly) ENTRY NLI '!P$5=0,0,O81+'KWh (Monthly) ENTRY NLI '!P81)</f>
        <v>0</v>
      </c>
      <c r="Q81" s="73">
        <f>IF('KWh (Monthly) ENTRY NLI '!Q$5=0,0,P81+'KWh (Monthly) ENTRY NLI '!Q81)</f>
        <v>0</v>
      </c>
      <c r="R81" s="73">
        <f>IF('KWh (Monthly) ENTRY NLI '!R$5=0,0,Q81+'KWh (Monthly) ENTRY NLI '!R81)</f>
        <v>0</v>
      </c>
      <c r="S81" s="73">
        <f>IF('KWh (Monthly) ENTRY NLI '!S$5=0,0,R81+'KWh (Monthly) ENTRY NLI '!S81)</f>
        <v>0</v>
      </c>
      <c r="T81" s="73">
        <f>IF('KWh (Monthly) ENTRY NLI '!T$5=0,0,S81+'KWh (Monthly) ENTRY NLI '!T81)</f>
        <v>0</v>
      </c>
      <c r="U81" s="73">
        <f>IF('KWh (Monthly) ENTRY NLI '!U$5=0,0,T81+'KWh (Monthly) ENTRY NLI '!U81)</f>
        <v>0</v>
      </c>
      <c r="V81" s="73">
        <f>IF('KWh (Monthly) ENTRY NLI '!V$5=0,0,U81+'KWh (Monthly) ENTRY NLI '!V81)</f>
        <v>0</v>
      </c>
      <c r="W81" s="73">
        <f>IF('KWh (Monthly) ENTRY NLI '!W$5=0,0,V81+'KWh (Monthly) ENTRY NLI '!W81)</f>
        <v>0</v>
      </c>
      <c r="X81" s="73">
        <f>IF('KWh (Monthly) ENTRY NLI '!X$5=0,0,W81+'KWh (Monthly) ENTRY NLI '!X81)</f>
        <v>0</v>
      </c>
      <c r="Y81" s="73">
        <f>IF('KWh (Monthly) ENTRY NLI '!Y$5=0,0,X81+'KWh (Monthly) ENTRY NLI '!Y81)</f>
        <v>0</v>
      </c>
      <c r="Z81" s="73">
        <f>IF('KWh (Monthly) ENTRY NLI '!Z$5=0,0,Y81+'KWh (Monthly) ENTRY NLI '!Z81)</f>
        <v>0</v>
      </c>
      <c r="AA81" s="73">
        <f>IF('KWh (Monthly) ENTRY NLI '!AA$5=0,0,Z81+'KWh (Monthly) ENTRY NLI '!AA81)</f>
        <v>0</v>
      </c>
      <c r="AB81" s="73">
        <f>IF('KWh (Monthly) ENTRY NLI '!AB$5=0,0,AA81+'KWh (Monthly) ENTRY NLI '!AB81)</f>
        <v>0</v>
      </c>
      <c r="AC81" s="73">
        <f>IF('KWh (Monthly) ENTRY NLI '!AC$5=0,0,AB81+'KWh (Monthly) ENTRY NLI '!AC81)</f>
        <v>0</v>
      </c>
      <c r="AD81" s="73">
        <f>IF('KWh (Monthly) ENTRY NLI '!AD$5=0,0,AC81+'KWh (Monthly) ENTRY NLI '!AD81)</f>
        <v>0</v>
      </c>
      <c r="AE81" s="73">
        <f>IF('KWh (Monthly) ENTRY NLI '!AE$5=0,0,AD81+'KWh (Monthly) ENTRY NLI '!AE81)</f>
        <v>0</v>
      </c>
      <c r="AF81" s="73">
        <f>IF('KWh (Monthly) ENTRY NLI '!AF$5=0,0,AE81+'KWh (Monthly) ENTRY NLI '!AF81)</f>
        <v>0</v>
      </c>
      <c r="AG81" s="73">
        <f>IF('KWh (Monthly) ENTRY NLI '!AG$5=0,0,AF81+'KWh (Monthly) ENTRY NLI '!AG81)</f>
        <v>0</v>
      </c>
      <c r="AH81" s="73">
        <f>IF('KWh (Monthly) ENTRY NLI '!AH$5=0,0,AG81+'KWh (Monthly) ENTRY NLI '!AH81)</f>
        <v>0</v>
      </c>
      <c r="AI81" s="73">
        <f>IF('KWh (Monthly) ENTRY NLI '!AI$5=0,0,AH81+'KWh (Monthly) ENTRY NLI '!AI81)</f>
        <v>0</v>
      </c>
      <c r="AJ81" s="73">
        <f>IF('KWh (Monthly) ENTRY NLI '!AJ$5=0,0,AI81+'KWh (Monthly) ENTRY NLI '!AJ81)</f>
        <v>0</v>
      </c>
      <c r="AK81" s="73">
        <f>IF('KWh (Monthly) ENTRY NLI '!AK$5=0,0,AJ81+'KWh (Monthly) ENTRY NLI '!AK81)</f>
        <v>0</v>
      </c>
      <c r="AL81" s="73">
        <f>IF('KWh (Monthly) ENTRY NLI '!AL$5=0,0,AK81+'KWh (Monthly) ENTRY NLI '!AL81)</f>
        <v>0</v>
      </c>
      <c r="AM81" s="73">
        <f>IF('KWh (Monthly) ENTRY NLI '!AM$5=0,0,AL81+'KWh (Monthly) ENTRY NLI '!AM81)</f>
        <v>0</v>
      </c>
      <c r="AN81" s="73">
        <f>IF('KWh (Monthly) ENTRY NLI '!AN$5=0,0,AM81+'KWh (Monthly) ENTRY NLI '!AN81)</f>
        <v>0</v>
      </c>
      <c r="AO81" s="137">
        <f>'KWh (Monthly) ENTRY NLI '!AO81</f>
        <v>0</v>
      </c>
      <c r="AP81" s="137">
        <f>AO81+'KWh (Monthly) ENTRY NLI '!AP81</f>
        <v>0</v>
      </c>
      <c r="AQ81" s="137">
        <f>AP81+'KWh (Monthly) ENTRY NLI '!AQ81</f>
        <v>0</v>
      </c>
      <c r="AR81" s="137">
        <f>AQ81+'KWh (Monthly) ENTRY NLI '!AR81</f>
        <v>0</v>
      </c>
      <c r="AS81" s="137">
        <f>AR81+'KWh (Monthly) ENTRY NLI '!AS81</f>
        <v>0</v>
      </c>
      <c r="AT81" s="137">
        <f>AS81+'KWh (Monthly) ENTRY NLI '!AT81</f>
        <v>0</v>
      </c>
      <c r="AU81" s="137">
        <f>AT81+'KWh (Monthly) ENTRY NLI '!AU81</f>
        <v>0</v>
      </c>
      <c r="AV81" s="137">
        <f>AU81+'KWh (Monthly) ENTRY NLI '!AV81</f>
        <v>0</v>
      </c>
      <c r="AW81" s="137">
        <f>AV81+'KWh (Monthly) ENTRY NLI '!AW81</f>
        <v>0</v>
      </c>
      <c r="AX81" s="137">
        <f>AW81+'KWh (Monthly) ENTRY NLI '!AX81</f>
        <v>0</v>
      </c>
      <c r="AY81" s="137">
        <f>AX81+'KWh (Monthly) ENTRY NLI '!AY81</f>
        <v>0</v>
      </c>
      <c r="AZ81" s="137">
        <f>AY81+'KWh (Monthly) ENTRY NLI '!AZ81</f>
        <v>0</v>
      </c>
      <c r="BA81" s="137">
        <f>AZ81+'KWh (Monthly) ENTRY NLI '!BA81</f>
        <v>0</v>
      </c>
      <c r="BB81" s="137">
        <f>BA81+'KWh (Monthly) ENTRY NLI '!BB81</f>
        <v>0</v>
      </c>
      <c r="BC81" s="137">
        <f>BB81+'KWh (Monthly) ENTRY NLI '!BC81</f>
        <v>0</v>
      </c>
      <c r="BD81" s="137">
        <f>BC81+'KWh (Monthly) ENTRY NLI '!BD81</f>
        <v>0</v>
      </c>
      <c r="BE81" s="137">
        <f>BD81+'KWh (Monthly) ENTRY NLI '!BE81</f>
        <v>0</v>
      </c>
      <c r="BF81" s="137">
        <f>BE81+'KWh (Monthly) ENTRY NLI '!BF81</f>
        <v>0</v>
      </c>
      <c r="BG81" s="137">
        <f>BF81+'KWh (Monthly) ENTRY NLI '!BG81</f>
        <v>0</v>
      </c>
      <c r="BH81" s="137">
        <f>BG81+'KWh (Monthly) ENTRY NLI '!BH81</f>
        <v>0</v>
      </c>
      <c r="BI81" s="137">
        <f>BH81+'KWh (Monthly) ENTRY NLI '!BI81</f>
        <v>0</v>
      </c>
      <c r="BJ81" s="137">
        <f>BI81+'KWh (Monthly) ENTRY NLI '!BJ81</f>
        <v>0</v>
      </c>
      <c r="BK81" s="137">
        <f>BJ81+'KWh (Monthly) ENTRY NLI '!BK81</f>
        <v>0</v>
      </c>
      <c r="BL81" s="137">
        <f>BK81+'KWh (Monthly) ENTRY NLI '!BL81</f>
        <v>0</v>
      </c>
      <c r="BM81" s="137">
        <f>BL81+'KWh (Monthly) ENTRY NLI '!BM81</f>
        <v>0</v>
      </c>
      <c r="BN81" s="137">
        <f>BM81+'KWh (Monthly) ENTRY NLI '!BN81</f>
        <v>0</v>
      </c>
      <c r="BO81" s="137">
        <f>BN81+'KWh (Monthly) ENTRY NLI '!BO81</f>
        <v>0</v>
      </c>
      <c r="BP81" s="137">
        <f>BO81+'KWh (Monthly) ENTRY NLI '!BP81</f>
        <v>0</v>
      </c>
      <c r="BQ81" s="137">
        <f>BP81+'KWh (Monthly) ENTRY NLI '!BQ81</f>
        <v>0</v>
      </c>
      <c r="BR81" s="137">
        <f>BQ81+'KWh (Monthly) ENTRY NLI '!BR81</f>
        <v>0</v>
      </c>
      <c r="BS81" s="137">
        <f>BR81+'KWh (Monthly) ENTRY NLI '!BS81</f>
        <v>0</v>
      </c>
      <c r="BT81" s="137">
        <f>BS81+'KWh (Monthly) ENTRY NLI '!BT81</f>
        <v>0</v>
      </c>
      <c r="BU81" s="137">
        <f>BT81+'KWh (Monthly) ENTRY NLI '!BU81</f>
        <v>0</v>
      </c>
      <c r="BV81" s="137">
        <f>BU81+'KWh (Monthly) ENTRY NLI '!BV81</f>
        <v>0</v>
      </c>
      <c r="BW81" s="137">
        <f>BV81+'KWh (Monthly) ENTRY NLI '!BW81</f>
        <v>0</v>
      </c>
      <c r="BX81" s="137">
        <f>BW81+'KWh (Monthly) ENTRY NLI '!BX81</f>
        <v>0</v>
      </c>
      <c r="BY81" s="137">
        <f>BX81+'KWh (Monthly) ENTRY NLI '!BY81</f>
        <v>0</v>
      </c>
      <c r="BZ81" s="137">
        <f>BY81+'KWh (Monthly) ENTRY NLI '!BZ81</f>
        <v>0</v>
      </c>
      <c r="CA81" s="137">
        <f>BZ81+'KWh (Monthly) ENTRY NLI '!CA81</f>
        <v>0</v>
      </c>
      <c r="CB81" s="137">
        <f>CA81+'KWh (Monthly) ENTRY NLI '!CB81</f>
        <v>0</v>
      </c>
      <c r="CC81" s="137">
        <f>CB81+'KWh (Monthly) ENTRY NLI '!CC81</f>
        <v>0</v>
      </c>
      <c r="CD81" s="137">
        <f>CC81+'KWh (Monthly) ENTRY NLI '!CD81</f>
        <v>0</v>
      </c>
      <c r="CE81" s="137">
        <f>CD81+'KWh (Monthly) ENTRY NLI '!CE81</f>
        <v>0</v>
      </c>
      <c r="CF81" s="137">
        <f>CE81+'KWh (Monthly) ENTRY NLI '!CF81</f>
        <v>0</v>
      </c>
      <c r="CG81" s="137">
        <f>CF81+'KWh (Monthly) ENTRY NLI '!CG81</f>
        <v>0</v>
      </c>
      <c r="CH81" s="137">
        <f>CG81+'KWh (Monthly) ENTRY NLI '!CH81</f>
        <v>0</v>
      </c>
      <c r="CI81" s="137">
        <f>CH81+'KWh (Monthly) ENTRY NLI '!CI81</f>
        <v>0</v>
      </c>
      <c r="CJ81" s="137">
        <f>CI81+'KWh (Monthly) ENTRY NLI '!CJ81</f>
        <v>0</v>
      </c>
    </row>
    <row r="82" spans="1:88" x14ac:dyDescent="0.35">
      <c r="A82" s="298"/>
      <c r="B82" s="47" t="s">
        <v>10</v>
      </c>
      <c r="C82" s="73">
        <f>IF('KWh (Monthly) ENTRY NLI '!C$5=0,0,'KWh (Monthly) ENTRY NLI '!C82)</f>
        <v>0</v>
      </c>
      <c r="D82" s="73">
        <f>IF('KWh (Monthly) ENTRY NLI '!D$5=0,0,C82+'KWh (Monthly) ENTRY NLI '!D82)</f>
        <v>0</v>
      </c>
      <c r="E82" s="73">
        <f>IF('KWh (Monthly) ENTRY NLI '!E$5=0,0,D82+'KWh (Monthly) ENTRY NLI '!E82)</f>
        <v>0</v>
      </c>
      <c r="F82" s="73">
        <f>IF('KWh (Monthly) ENTRY NLI '!F$5=0,0,E82+'KWh (Monthly) ENTRY NLI '!F82)</f>
        <v>0</v>
      </c>
      <c r="G82" s="73">
        <f>IF('KWh (Monthly) ENTRY NLI '!G$5=0,0,F82+'KWh (Monthly) ENTRY NLI '!G82)</f>
        <v>0</v>
      </c>
      <c r="H82" s="73">
        <f>IF('KWh (Monthly) ENTRY NLI '!H$5=0,0,G82+'KWh (Monthly) ENTRY NLI '!H82)</f>
        <v>0</v>
      </c>
      <c r="I82" s="73">
        <f>IF('KWh (Monthly) ENTRY NLI '!I$5=0,0,H82+'KWh (Monthly) ENTRY NLI '!I82)</f>
        <v>0</v>
      </c>
      <c r="J82" s="73">
        <f>IF('KWh (Monthly) ENTRY NLI '!J$5=0,0,I82+'KWh (Monthly) ENTRY NLI '!J82)</f>
        <v>0</v>
      </c>
      <c r="K82" s="73">
        <f>IF('KWh (Monthly) ENTRY NLI '!K$5=0,0,J82+'KWh (Monthly) ENTRY NLI '!K82)</f>
        <v>0</v>
      </c>
      <c r="L82" s="73">
        <f>IF('KWh (Monthly) ENTRY NLI '!L$5=0,0,K82+'KWh (Monthly) ENTRY NLI '!L82)</f>
        <v>0</v>
      </c>
      <c r="M82" s="73">
        <f>IF('KWh (Monthly) ENTRY NLI '!M$5=0,0,L82+'KWh (Monthly) ENTRY NLI '!M82)</f>
        <v>0</v>
      </c>
      <c r="N82" s="73">
        <f>IF('KWh (Monthly) ENTRY NLI '!N$5=0,0,M82+'KWh (Monthly) ENTRY NLI '!N82)</f>
        <v>0</v>
      </c>
      <c r="O82" s="73">
        <f>IF('KWh (Monthly) ENTRY NLI '!O$5=0,0,N82+'KWh (Monthly) ENTRY NLI '!O82)</f>
        <v>0</v>
      </c>
      <c r="P82" s="73">
        <f>IF('KWh (Monthly) ENTRY NLI '!P$5=0,0,O82+'KWh (Monthly) ENTRY NLI '!P82)</f>
        <v>0</v>
      </c>
      <c r="Q82" s="73">
        <f>IF('KWh (Monthly) ENTRY NLI '!Q$5=0,0,P82+'KWh (Monthly) ENTRY NLI '!Q82)</f>
        <v>0</v>
      </c>
      <c r="R82" s="73">
        <f>IF('KWh (Monthly) ENTRY NLI '!R$5=0,0,Q82+'KWh (Monthly) ENTRY NLI '!R82)</f>
        <v>0</v>
      </c>
      <c r="S82" s="73">
        <f>IF('KWh (Monthly) ENTRY NLI '!S$5=0,0,R82+'KWh (Monthly) ENTRY NLI '!S82)</f>
        <v>0</v>
      </c>
      <c r="T82" s="73">
        <f>IF('KWh (Monthly) ENTRY NLI '!T$5=0,0,S82+'KWh (Monthly) ENTRY NLI '!T82)</f>
        <v>0</v>
      </c>
      <c r="U82" s="73">
        <f>IF('KWh (Monthly) ENTRY NLI '!U$5=0,0,T82+'KWh (Monthly) ENTRY NLI '!U82)</f>
        <v>0</v>
      </c>
      <c r="V82" s="73">
        <f>IF('KWh (Monthly) ENTRY NLI '!V$5=0,0,U82+'KWh (Monthly) ENTRY NLI '!V82)</f>
        <v>0</v>
      </c>
      <c r="W82" s="73">
        <f>IF('KWh (Monthly) ENTRY NLI '!W$5=0,0,V82+'KWh (Monthly) ENTRY NLI '!W82)</f>
        <v>0</v>
      </c>
      <c r="X82" s="73">
        <f>IF('KWh (Monthly) ENTRY NLI '!X$5=0,0,W82+'KWh (Monthly) ENTRY NLI '!X82)</f>
        <v>0</v>
      </c>
      <c r="Y82" s="73">
        <f>IF('KWh (Monthly) ENTRY NLI '!Y$5=0,0,X82+'KWh (Monthly) ENTRY NLI '!Y82)</f>
        <v>0</v>
      </c>
      <c r="Z82" s="73">
        <f>IF('KWh (Monthly) ENTRY NLI '!Z$5=0,0,Y82+'KWh (Monthly) ENTRY NLI '!Z82)</f>
        <v>0</v>
      </c>
      <c r="AA82" s="73">
        <f>IF('KWh (Monthly) ENTRY NLI '!AA$5=0,0,Z82+'KWh (Monthly) ENTRY NLI '!AA82)</f>
        <v>0</v>
      </c>
      <c r="AB82" s="73">
        <f>IF('KWh (Monthly) ENTRY NLI '!AB$5=0,0,AA82+'KWh (Monthly) ENTRY NLI '!AB82)</f>
        <v>0</v>
      </c>
      <c r="AC82" s="73">
        <f>IF('KWh (Monthly) ENTRY NLI '!AC$5=0,0,AB82+'KWh (Monthly) ENTRY NLI '!AC82)</f>
        <v>0</v>
      </c>
      <c r="AD82" s="73">
        <f>IF('KWh (Monthly) ENTRY NLI '!AD$5=0,0,AC82+'KWh (Monthly) ENTRY NLI '!AD82)</f>
        <v>0</v>
      </c>
      <c r="AE82" s="73">
        <f>IF('KWh (Monthly) ENTRY NLI '!AE$5=0,0,AD82+'KWh (Monthly) ENTRY NLI '!AE82)</f>
        <v>0</v>
      </c>
      <c r="AF82" s="73">
        <f>IF('KWh (Monthly) ENTRY NLI '!AF$5=0,0,AE82+'KWh (Monthly) ENTRY NLI '!AF82)</f>
        <v>0</v>
      </c>
      <c r="AG82" s="73">
        <f>IF('KWh (Monthly) ENTRY NLI '!AG$5=0,0,AF82+'KWh (Monthly) ENTRY NLI '!AG82)</f>
        <v>0</v>
      </c>
      <c r="AH82" s="73">
        <f>IF('KWh (Monthly) ENTRY NLI '!AH$5=0,0,AG82+'KWh (Monthly) ENTRY NLI '!AH82)</f>
        <v>0</v>
      </c>
      <c r="AI82" s="73">
        <f>IF('KWh (Monthly) ENTRY NLI '!AI$5=0,0,AH82+'KWh (Monthly) ENTRY NLI '!AI82)</f>
        <v>0</v>
      </c>
      <c r="AJ82" s="73">
        <f>IF('KWh (Monthly) ENTRY NLI '!AJ$5=0,0,AI82+'KWh (Monthly) ENTRY NLI '!AJ82)</f>
        <v>0</v>
      </c>
      <c r="AK82" s="73">
        <f>IF('KWh (Monthly) ENTRY NLI '!AK$5=0,0,AJ82+'KWh (Monthly) ENTRY NLI '!AK82)</f>
        <v>0</v>
      </c>
      <c r="AL82" s="73">
        <f>IF('KWh (Monthly) ENTRY NLI '!AL$5=0,0,AK82+'KWh (Monthly) ENTRY NLI '!AL82)</f>
        <v>0</v>
      </c>
      <c r="AM82" s="73">
        <f>IF('KWh (Monthly) ENTRY NLI '!AM$5=0,0,AL82+'KWh (Monthly) ENTRY NLI '!AM82)</f>
        <v>0</v>
      </c>
      <c r="AN82" s="73">
        <f>IF('KWh (Monthly) ENTRY NLI '!AN$5=0,0,AM82+'KWh (Monthly) ENTRY NLI '!AN82)</f>
        <v>0</v>
      </c>
      <c r="AO82" s="137">
        <f>'KWh (Monthly) ENTRY NLI '!AO82</f>
        <v>0</v>
      </c>
      <c r="AP82" s="137">
        <f>AO82+'KWh (Monthly) ENTRY NLI '!AP82</f>
        <v>0</v>
      </c>
      <c r="AQ82" s="137">
        <f>AP82+'KWh (Monthly) ENTRY NLI '!AQ82</f>
        <v>0</v>
      </c>
      <c r="AR82" s="137">
        <f>AQ82+'KWh (Monthly) ENTRY NLI '!AR82</f>
        <v>0</v>
      </c>
      <c r="AS82" s="137">
        <f>AR82+'KWh (Monthly) ENTRY NLI '!AS82</f>
        <v>0</v>
      </c>
      <c r="AT82" s="137">
        <f>AS82+'KWh (Monthly) ENTRY NLI '!AT82</f>
        <v>0</v>
      </c>
      <c r="AU82" s="137">
        <f>AT82+'KWh (Monthly) ENTRY NLI '!AU82</f>
        <v>0</v>
      </c>
      <c r="AV82" s="137">
        <f>AU82+'KWh (Monthly) ENTRY NLI '!AV82</f>
        <v>0</v>
      </c>
      <c r="AW82" s="137">
        <f>AV82+'KWh (Monthly) ENTRY NLI '!AW82</f>
        <v>0</v>
      </c>
      <c r="AX82" s="137">
        <f>AW82+'KWh (Monthly) ENTRY NLI '!AX82</f>
        <v>0</v>
      </c>
      <c r="AY82" s="137">
        <f>AX82+'KWh (Monthly) ENTRY NLI '!AY82</f>
        <v>0</v>
      </c>
      <c r="AZ82" s="137">
        <f>AY82+'KWh (Monthly) ENTRY NLI '!AZ82</f>
        <v>0</v>
      </c>
      <c r="BA82" s="137">
        <f>AZ82+'KWh (Monthly) ENTRY NLI '!BA82</f>
        <v>0</v>
      </c>
      <c r="BB82" s="137">
        <f>BA82+'KWh (Monthly) ENTRY NLI '!BB82</f>
        <v>0</v>
      </c>
      <c r="BC82" s="137">
        <f>BB82+'KWh (Monthly) ENTRY NLI '!BC82</f>
        <v>0</v>
      </c>
      <c r="BD82" s="137">
        <f>BC82+'KWh (Monthly) ENTRY NLI '!BD82</f>
        <v>0</v>
      </c>
      <c r="BE82" s="137">
        <f>BD82+'KWh (Monthly) ENTRY NLI '!BE82</f>
        <v>0</v>
      </c>
      <c r="BF82" s="137">
        <f>BE82+'KWh (Monthly) ENTRY NLI '!BF82</f>
        <v>0</v>
      </c>
      <c r="BG82" s="137">
        <f>BF82+'KWh (Monthly) ENTRY NLI '!BG82</f>
        <v>0</v>
      </c>
      <c r="BH82" s="137">
        <f>BG82+'KWh (Monthly) ENTRY NLI '!BH82</f>
        <v>0</v>
      </c>
      <c r="BI82" s="137">
        <f>BH82+'KWh (Monthly) ENTRY NLI '!BI82</f>
        <v>0</v>
      </c>
      <c r="BJ82" s="137">
        <f>BI82+'KWh (Monthly) ENTRY NLI '!BJ82</f>
        <v>0</v>
      </c>
      <c r="BK82" s="137">
        <f>BJ82+'KWh (Monthly) ENTRY NLI '!BK82</f>
        <v>0</v>
      </c>
      <c r="BL82" s="137">
        <f>BK82+'KWh (Monthly) ENTRY NLI '!BL82</f>
        <v>0</v>
      </c>
      <c r="BM82" s="137">
        <f>BL82+'KWh (Monthly) ENTRY NLI '!BM82</f>
        <v>0</v>
      </c>
      <c r="BN82" s="137">
        <f>BM82+'KWh (Monthly) ENTRY NLI '!BN82</f>
        <v>0</v>
      </c>
      <c r="BO82" s="137">
        <f>BN82+'KWh (Monthly) ENTRY NLI '!BO82</f>
        <v>0</v>
      </c>
      <c r="BP82" s="137">
        <f>BO82+'KWh (Monthly) ENTRY NLI '!BP82</f>
        <v>0</v>
      </c>
      <c r="BQ82" s="137">
        <f>BP82+'KWh (Monthly) ENTRY NLI '!BQ82</f>
        <v>0</v>
      </c>
      <c r="BR82" s="137">
        <f>BQ82+'KWh (Monthly) ENTRY NLI '!BR82</f>
        <v>0</v>
      </c>
      <c r="BS82" s="137">
        <f>BR82+'KWh (Monthly) ENTRY NLI '!BS82</f>
        <v>0</v>
      </c>
      <c r="BT82" s="137">
        <f>BS82+'KWh (Monthly) ENTRY NLI '!BT82</f>
        <v>0</v>
      </c>
      <c r="BU82" s="137">
        <f>BT82+'KWh (Monthly) ENTRY NLI '!BU82</f>
        <v>0</v>
      </c>
      <c r="BV82" s="137">
        <f>BU82+'KWh (Monthly) ENTRY NLI '!BV82</f>
        <v>0</v>
      </c>
      <c r="BW82" s="137">
        <f>BV82+'KWh (Monthly) ENTRY NLI '!BW82</f>
        <v>0</v>
      </c>
      <c r="BX82" s="137">
        <f>BW82+'KWh (Monthly) ENTRY NLI '!BX82</f>
        <v>0</v>
      </c>
      <c r="BY82" s="137">
        <f>BX82+'KWh (Monthly) ENTRY NLI '!BY82</f>
        <v>0</v>
      </c>
      <c r="BZ82" s="137">
        <f>BY82+'KWh (Monthly) ENTRY NLI '!BZ82</f>
        <v>0</v>
      </c>
      <c r="CA82" s="137">
        <f>BZ82+'KWh (Monthly) ENTRY NLI '!CA82</f>
        <v>0</v>
      </c>
      <c r="CB82" s="137">
        <f>CA82+'KWh (Monthly) ENTRY NLI '!CB82</f>
        <v>0</v>
      </c>
      <c r="CC82" s="137">
        <f>CB82+'KWh (Monthly) ENTRY NLI '!CC82</f>
        <v>0</v>
      </c>
      <c r="CD82" s="137">
        <f>CC82+'KWh (Monthly) ENTRY NLI '!CD82</f>
        <v>0</v>
      </c>
      <c r="CE82" s="137">
        <f>CD82+'KWh (Monthly) ENTRY NLI '!CE82</f>
        <v>0</v>
      </c>
      <c r="CF82" s="137">
        <f>CE82+'KWh (Monthly) ENTRY NLI '!CF82</f>
        <v>0</v>
      </c>
      <c r="CG82" s="137">
        <f>CF82+'KWh (Monthly) ENTRY NLI '!CG82</f>
        <v>0</v>
      </c>
      <c r="CH82" s="137">
        <f>CG82+'KWh (Monthly) ENTRY NLI '!CH82</f>
        <v>0</v>
      </c>
      <c r="CI82" s="137">
        <f>CH82+'KWh (Monthly) ENTRY NLI '!CI82</f>
        <v>0</v>
      </c>
      <c r="CJ82" s="137">
        <f>CI82+'KWh (Monthly) ENTRY NLI '!CJ82</f>
        <v>0</v>
      </c>
    </row>
    <row r="83" spans="1:88" x14ac:dyDescent="0.35">
      <c r="A83" s="298"/>
      <c r="B83" s="47" t="s">
        <v>1</v>
      </c>
      <c r="C83" s="73">
        <f>IF('KWh (Monthly) ENTRY NLI '!C$5=0,0,'KWh (Monthly) ENTRY NLI '!C83)</f>
        <v>0</v>
      </c>
      <c r="D83" s="73">
        <f>IF('KWh (Monthly) ENTRY NLI '!D$5=0,0,C83+'KWh (Monthly) ENTRY NLI '!D83)</f>
        <v>0</v>
      </c>
      <c r="E83" s="73">
        <f>IF('KWh (Monthly) ENTRY NLI '!E$5=0,0,D83+'KWh (Monthly) ENTRY NLI '!E83)</f>
        <v>0</v>
      </c>
      <c r="F83" s="73">
        <f>IF('KWh (Monthly) ENTRY NLI '!F$5=0,0,E83+'KWh (Monthly) ENTRY NLI '!F83)</f>
        <v>0</v>
      </c>
      <c r="G83" s="73">
        <f>IF('KWh (Monthly) ENTRY NLI '!G$5=0,0,F83+'KWh (Monthly) ENTRY NLI '!G83)</f>
        <v>0</v>
      </c>
      <c r="H83" s="73">
        <f>IF('KWh (Monthly) ENTRY NLI '!H$5=0,0,G83+'KWh (Monthly) ENTRY NLI '!H83)</f>
        <v>0</v>
      </c>
      <c r="I83" s="73">
        <f>IF('KWh (Monthly) ENTRY NLI '!I$5=0,0,H83+'KWh (Monthly) ENTRY NLI '!I83)</f>
        <v>0</v>
      </c>
      <c r="J83" s="73">
        <f>IF('KWh (Monthly) ENTRY NLI '!J$5=0,0,I83+'KWh (Monthly) ENTRY NLI '!J83)</f>
        <v>0</v>
      </c>
      <c r="K83" s="73">
        <f>IF('KWh (Monthly) ENTRY NLI '!K$5=0,0,J83+'KWh (Monthly) ENTRY NLI '!K83)</f>
        <v>0</v>
      </c>
      <c r="L83" s="73">
        <f>IF('KWh (Monthly) ENTRY NLI '!L$5=0,0,K83+'KWh (Monthly) ENTRY NLI '!L83)</f>
        <v>0</v>
      </c>
      <c r="M83" s="73">
        <f>IF('KWh (Monthly) ENTRY NLI '!M$5=0,0,L83+'KWh (Monthly) ENTRY NLI '!M83)</f>
        <v>0</v>
      </c>
      <c r="N83" s="73">
        <f>IF('KWh (Monthly) ENTRY NLI '!N$5=0,0,M83+'KWh (Monthly) ENTRY NLI '!N83)</f>
        <v>0</v>
      </c>
      <c r="O83" s="73">
        <f>IF('KWh (Monthly) ENTRY NLI '!O$5=0,0,N83+'KWh (Monthly) ENTRY NLI '!O83)</f>
        <v>0</v>
      </c>
      <c r="P83" s="73">
        <f>IF('KWh (Monthly) ENTRY NLI '!P$5=0,0,O83+'KWh (Monthly) ENTRY NLI '!P83)</f>
        <v>0</v>
      </c>
      <c r="Q83" s="73">
        <f>IF('KWh (Monthly) ENTRY NLI '!Q$5=0,0,P83+'KWh (Monthly) ENTRY NLI '!Q83)</f>
        <v>0</v>
      </c>
      <c r="R83" s="73">
        <f>IF('KWh (Monthly) ENTRY NLI '!R$5=0,0,Q83+'KWh (Monthly) ENTRY NLI '!R83)</f>
        <v>0</v>
      </c>
      <c r="S83" s="73">
        <f>IF('KWh (Monthly) ENTRY NLI '!S$5=0,0,R83+'KWh (Monthly) ENTRY NLI '!S83)</f>
        <v>0</v>
      </c>
      <c r="T83" s="73">
        <f>IF('KWh (Monthly) ENTRY NLI '!T$5=0,0,S83+'KWh (Monthly) ENTRY NLI '!T83)</f>
        <v>0</v>
      </c>
      <c r="U83" s="73">
        <f>IF('KWh (Monthly) ENTRY NLI '!U$5=0,0,T83+'KWh (Monthly) ENTRY NLI '!U83)</f>
        <v>0</v>
      </c>
      <c r="V83" s="73">
        <f>IF('KWh (Monthly) ENTRY NLI '!V$5=0,0,U83+'KWh (Monthly) ENTRY NLI '!V83)</f>
        <v>0</v>
      </c>
      <c r="W83" s="73">
        <f>IF('KWh (Monthly) ENTRY NLI '!W$5=0,0,V83+'KWh (Monthly) ENTRY NLI '!W83)</f>
        <v>0</v>
      </c>
      <c r="X83" s="73">
        <f>IF('KWh (Monthly) ENTRY NLI '!X$5=0,0,W83+'KWh (Monthly) ENTRY NLI '!X83)</f>
        <v>0</v>
      </c>
      <c r="Y83" s="73">
        <f>IF('KWh (Monthly) ENTRY NLI '!Y$5=0,0,X83+'KWh (Monthly) ENTRY NLI '!Y83)</f>
        <v>0</v>
      </c>
      <c r="Z83" s="73">
        <f>IF('KWh (Monthly) ENTRY NLI '!Z$5=0,0,Y83+'KWh (Monthly) ENTRY NLI '!Z83)</f>
        <v>0</v>
      </c>
      <c r="AA83" s="73">
        <f>IF('KWh (Monthly) ENTRY NLI '!AA$5=0,0,Z83+'KWh (Monthly) ENTRY NLI '!AA83)</f>
        <v>0</v>
      </c>
      <c r="AB83" s="73">
        <f>IF('KWh (Monthly) ENTRY NLI '!AB$5=0,0,AA83+'KWh (Monthly) ENTRY NLI '!AB83)</f>
        <v>0</v>
      </c>
      <c r="AC83" s="73">
        <f>IF('KWh (Monthly) ENTRY NLI '!AC$5=0,0,AB83+'KWh (Monthly) ENTRY NLI '!AC83)</f>
        <v>0</v>
      </c>
      <c r="AD83" s="73">
        <f>IF('KWh (Monthly) ENTRY NLI '!AD$5=0,0,AC83+'KWh (Monthly) ENTRY NLI '!AD83)</f>
        <v>0</v>
      </c>
      <c r="AE83" s="73">
        <f>IF('KWh (Monthly) ENTRY NLI '!AE$5=0,0,AD83+'KWh (Monthly) ENTRY NLI '!AE83)</f>
        <v>0</v>
      </c>
      <c r="AF83" s="73">
        <f>IF('KWh (Monthly) ENTRY NLI '!AF$5=0,0,AE83+'KWh (Monthly) ENTRY NLI '!AF83)</f>
        <v>0</v>
      </c>
      <c r="AG83" s="73">
        <f>IF('KWh (Monthly) ENTRY NLI '!AG$5=0,0,AF83+'KWh (Monthly) ENTRY NLI '!AG83)</f>
        <v>0</v>
      </c>
      <c r="AH83" s="73">
        <f>IF('KWh (Monthly) ENTRY NLI '!AH$5=0,0,AG83+'KWh (Monthly) ENTRY NLI '!AH83)</f>
        <v>0</v>
      </c>
      <c r="AI83" s="73">
        <f>IF('KWh (Monthly) ENTRY NLI '!AI$5=0,0,AH83+'KWh (Monthly) ENTRY NLI '!AI83)</f>
        <v>0</v>
      </c>
      <c r="AJ83" s="73">
        <f>IF('KWh (Monthly) ENTRY NLI '!AJ$5=0,0,AI83+'KWh (Monthly) ENTRY NLI '!AJ83)</f>
        <v>0</v>
      </c>
      <c r="AK83" s="73">
        <f>IF('KWh (Monthly) ENTRY NLI '!AK$5=0,0,AJ83+'KWh (Monthly) ENTRY NLI '!AK83)</f>
        <v>0</v>
      </c>
      <c r="AL83" s="73">
        <f>IF('KWh (Monthly) ENTRY NLI '!AL$5=0,0,AK83+'KWh (Monthly) ENTRY NLI '!AL83)</f>
        <v>0</v>
      </c>
      <c r="AM83" s="73">
        <f>IF('KWh (Monthly) ENTRY NLI '!AM$5=0,0,AL83+'KWh (Monthly) ENTRY NLI '!AM83)</f>
        <v>0</v>
      </c>
      <c r="AN83" s="73">
        <f>IF('KWh (Monthly) ENTRY NLI '!AN$5=0,0,AM83+'KWh (Monthly) ENTRY NLI '!AN83)</f>
        <v>0</v>
      </c>
      <c r="AO83" s="137">
        <f>'KWh (Monthly) ENTRY NLI '!AO83</f>
        <v>0</v>
      </c>
      <c r="AP83" s="137">
        <f>AO83+'KWh (Monthly) ENTRY NLI '!AP83</f>
        <v>0</v>
      </c>
      <c r="AQ83" s="137">
        <f>AP83+'KWh (Monthly) ENTRY NLI '!AQ83</f>
        <v>0</v>
      </c>
      <c r="AR83" s="137">
        <f>AQ83+'KWh (Monthly) ENTRY NLI '!AR83</f>
        <v>0</v>
      </c>
      <c r="AS83" s="137">
        <f>AR83+'KWh (Monthly) ENTRY NLI '!AS83</f>
        <v>0</v>
      </c>
      <c r="AT83" s="137">
        <f>AS83+'KWh (Monthly) ENTRY NLI '!AT83</f>
        <v>0</v>
      </c>
      <c r="AU83" s="137">
        <f>AT83+'KWh (Monthly) ENTRY NLI '!AU83</f>
        <v>0</v>
      </c>
      <c r="AV83" s="137">
        <f>AU83+'KWh (Monthly) ENTRY NLI '!AV83</f>
        <v>0</v>
      </c>
      <c r="AW83" s="137">
        <f>AV83+'KWh (Monthly) ENTRY NLI '!AW83</f>
        <v>0</v>
      </c>
      <c r="AX83" s="137">
        <f>AW83+'KWh (Monthly) ENTRY NLI '!AX83</f>
        <v>0</v>
      </c>
      <c r="AY83" s="137">
        <f>AX83+'KWh (Monthly) ENTRY NLI '!AY83</f>
        <v>0</v>
      </c>
      <c r="AZ83" s="137">
        <f>AY83+'KWh (Monthly) ENTRY NLI '!AZ83</f>
        <v>0</v>
      </c>
      <c r="BA83" s="137">
        <f>AZ83+'KWh (Monthly) ENTRY NLI '!BA83</f>
        <v>0</v>
      </c>
      <c r="BB83" s="137">
        <f>BA83+'KWh (Monthly) ENTRY NLI '!BB83</f>
        <v>0</v>
      </c>
      <c r="BC83" s="137">
        <f>BB83+'KWh (Monthly) ENTRY NLI '!BC83</f>
        <v>0</v>
      </c>
      <c r="BD83" s="137">
        <f>BC83+'KWh (Monthly) ENTRY NLI '!BD83</f>
        <v>0</v>
      </c>
      <c r="BE83" s="137">
        <f>BD83+'KWh (Monthly) ENTRY NLI '!BE83</f>
        <v>0</v>
      </c>
      <c r="BF83" s="137">
        <f>BE83+'KWh (Monthly) ENTRY NLI '!BF83</f>
        <v>0</v>
      </c>
      <c r="BG83" s="137">
        <f>BF83+'KWh (Monthly) ENTRY NLI '!BG83</f>
        <v>0</v>
      </c>
      <c r="BH83" s="137">
        <f>BG83+'KWh (Monthly) ENTRY NLI '!BH83</f>
        <v>0</v>
      </c>
      <c r="BI83" s="137">
        <f>BH83+'KWh (Monthly) ENTRY NLI '!BI83</f>
        <v>0</v>
      </c>
      <c r="BJ83" s="137">
        <f>BI83+'KWh (Monthly) ENTRY NLI '!BJ83</f>
        <v>0</v>
      </c>
      <c r="BK83" s="137">
        <f>BJ83+'KWh (Monthly) ENTRY NLI '!BK83</f>
        <v>0</v>
      </c>
      <c r="BL83" s="137">
        <f>BK83+'KWh (Monthly) ENTRY NLI '!BL83</f>
        <v>0</v>
      </c>
      <c r="BM83" s="137">
        <f>BL83+'KWh (Monthly) ENTRY NLI '!BM83</f>
        <v>0</v>
      </c>
      <c r="BN83" s="137">
        <f>BM83+'KWh (Monthly) ENTRY NLI '!BN83</f>
        <v>0</v>
      </c>
      <c r="BO83" s="137">
        <f>BN83+'KWh (Monthly) ENTRY NLI '!BO83</f>
        <v>0</v>
      </c>
      <c r="BP83" s="137">
        <f>BO83+'KWh (Monthly) ENTRY NLI '!BP83</f>
        <v>0</v>
      </c>
      <c r="BQ83" s="137">
        <f>BP83+'KWh (Monthly) ENTRY NLI '!BQ83</f>
        <v>0</v>
      </c>
      <c r="BR83" s="137">
        <f>BQ83+'KWh (Monthly) ENTRY NLI '!BR83</f>
        <v>0</v>
      </c>
      <c r="BS83" s="137">
        <f>BR83+'KWh (Monthly) ENTRY NLI '!BS83</f>
        <v>0</v>
      </c>
      <c r="BT83" s="137">
        <f>BS83+'KWh (Monthly) ENTRY NLI '!BT83</f>
        <v>0</v>
      </c>
      <c r="BU83" s="137">
        <f>BT83+'KWh (Monthly) ENTRY NLI '!BU83</f>
        <v>0</v>
      </c>
      <c r="BV83" s="137">
        <f>BU83+'KWh (Monthly) ENTRY NLI '!BV83</f>
        <v>0</v>
      </c>
      <c r="BW83" s="137">
        <f>BV83+'KWh (Monthly) ENTRY NLI '!BW83</f>
        <v>0</v>
      </c>
      <c r="BX83" s="137">
        <f>BW83+'KWh (Monthly) ENTRY NLI '!BX83</f>
        <v>0</v>
      </c>
      <c r="BY83" s="137">
        <f>BX83+'KWh (Monthly) ENTRY NLI '!BY83</f>
        <v>0</v>
      </c>
      <c r="BZ83" s="137">
        <f>BY83+'KWh (Monthly) ENTRY NLI '!BZ83</f>
        <v>0</v>
      </c>
      <c r="CA83" s="137">
        <f>BZ83+'KWh (Monthly) ENTRY NLI '!CA83</f>
        <v>0</v>
      </c>
      <c r="CB83" s="137">
        <f>CA83+'KWh (Monthly) ENTRY NLI '!CB83</f>
        <v>0</v>
      </c>
      <c r="CC83" s="137">
        <f>CB83+'KWh (Monthly) ENTRY NLI '!CC83</f>
        <v>0</v>
      </c>
      <c r="CD83" s="137">
        <f>CC83+'KWh (Monthly) ENTRY NLI '!CD83</f>
        <v>0</v>
      </c>
      <c r="CE83" s="137">
        <f>CD83+'KWh (Monthly) ENTRY NLI '!CE83</f>
        <v>0</v>
      </c>
      <c r="CF83" s="137">
        <f>CE83+'KWh (Monthly) ENTRY NLI '!CF83</f>
        <v>0</v>
      </c>
      <c r="CG83" s="137">
        <f>CF83+'KWh (Monthly) ENTRY NLI '!CG83</f>
        <v>0</v>
      </c>
      <c r="CH83" s="137">
        <f>CG83+'KWh (Monthly) ENTRY NLI '!CH83</f>
        <v>0</v>
      </c>
      <c r="CI83" s="137">
        <f>CH83+'KWh (Monthly) ENTRY NLI '!CI83</f>
        <v>0</v>
      </c>
      <c r="CJ83" s="137">
        <f>CI83+'KWh (Monthly) ENTRY NLI '!CJ83</f>
        <v>0</v>
      </c>
    </row>
    <row r="84" spans="1:88" x14ac:dyDescent="0.35">
      <c r="A84" s="298"/>
      <c r="B84" s="47" t="s">
        <v>11</v>
      </c>
      <c r="C84" s="73">
        <f>IF('KWh (Monthly) ENTRY NLI '!C$5=0,0,'KWh (Monthly) ENTRY NLI '!C84)</f>
        <v>0</v>
      </c>
      <c r="D84" s="73">
        <f>IF('KWh (Monthly) ENTRY NLI '!D$5=0,0,C84+'KWh (Monthly) ENTRY NLI '!D84)</f>
        <v>0</v>
      </c>
      <c r="E84" s="73">
        <f>IF('KWh (Monthly) ENTRY NLI '!E$5=0,0,D84+'KWh (Monthly) ENTRY NLI '!E84)</f>
        <v>0</v>
      </c>
      <c r="F84" s="73">
        <f>IF('KWh (Monthly) ENTRY NLI '!F$5=0,0,E84+'KWh (Monthly) ENTRY NLI '!F84)</f>
        <v>0</v>
      </c>
      <c r="G84" s="73">
        <f>IF('KWh (Monthly) ENTRY NLI '!G$5=0,0,F84+'KWh (Monthly) ENTRY NLI '!G84)</f>
        <v>0</v>
      </c>
      <c r="H84" s="73">
        <f>IF('KWh (Monthly) ENTRY NLI '!H$5=0,0,G84+'KWh (Monthly) ENTRY NLI '!H84)</f>
        <v>0</v>
      </c>
      <c r="I84" s="73">
        <f>IF('KWh (Monthly) ENTRY NLI '!I$5=0,0,H84+'KWh (Monthly) ENTRY NLI '!I84)</f>
        <v>0</v>
      </c>
      <c r="J84" s="73">
        <f>IF('KWh (Monthly) ENTRY NLI '!J$5=0,0,I84+'KWh (Monthly) ENTRY NLI '!J84)</f>
        <v>0</v>
      </c>
      <c r="K84" s="73">
        <f>IF('KWh (Monthly) ENTRY NLI '!K$5=0,0,J84+'KWh (Monthly) ENTRY NLI '!K84)</f>
        <v>0</v>
      </c>
      <c r="L84" s="73">
        <f>IF('KWh (Monthly) ENTRY NLI '!L$5=0,0,K84+'KWh (Monthly) ENTRY NLI '!L84)</f>
        <v>0</v>
      </c>
      <c r="M84" s="73">
        <f>IF('KWh (Monthly) ENTRY NLI '!M$5=0,0,L84+'KWh (Monthly) ENTRY NLI '!M84)</f>
        <v>0</v>
      </c>
      <c r="N84" s="73">
        <f>IF('KWh (Monthly) ENTRY NLI '!N$5=0,0,M84+'KWh (Monthly) ENTRY NLI '!N84)</f>
        <v>0</v>
      </c>
      <c r="O84" s="73">
        <f>IF('KWh (Monthly) ENTRY NLI '!O$5=0,0,N84+'KWh (Monthly) ENTRY NLI '!O84)</f>
        <v>0</v>
      </c>
      <c r="P84" s="73">
        <f>IF('KWh (Monthly) ENTRY NLI '!P$5=0,0,O84+'KWh (Monthly) ENTRY NLI '!P84)</f>
        <v>0</v>
      </c>
      <c r="Q84" s="73">
        <f>IF('KWh (Monthly) ENTRY NLI '!Q$5=0,0,P84+'KWh (Monthly) ENTRY NLI '!Q84)</f>
        <v>0</v>
      </c>
      <c r="R84" s="73">
        <f>IF('KWh (Monthly) ENTRY NLI '!R$5=0,0,Q84+'KWh (Monthly) ENTRY NLI '!R84)</f>
        <v>0</v>
      </c>
      <c r="S84" s="73">
        <f>IF('KWh (Monthly) ENTRY NLI '!S$5=0,0,R84+'KWh (Monthly) ENTRY NLI '!S84)</f>
        <v>0</v>
      </c>
      <c r="T84" s="73">
        <f>IF('KWh (Monthly) ENTRY NLI '!T$5=0,0,S84+'KWh (Monthly) ENTRY NLI '!T84)</f>
        <v>0</v>
      </c>
      <c r="U84" s="73">
        <f>IF('KWh (Monthly) ENTRY NLI '!U$5=0,0,T84+'KWh (Monthly) ENTRY NLI '!U84)</f>
        <v>0</v>
      </c>
      <c r="V84" s="73">
        <f>IF('KWh (Monthly) ENTRY NLI '!V$5=0,0,U84+'KWh (Monthly) ENTRY NLI '!V84)</f>
        <v>0</v>
      </c>
      <c r="W84" s="73">
        <f>IF('KWh (Monthly) ENTRY NLI '!W$5=0,0,V84+'KWh (Monthly) ENTRY NLI '!W84)</f>
        <v>0</v>
      </c>
      <c r="X84" s="73">
        <f>IF('KWh (Monthly) ENTRY NLI '!X$5=0,0,W84+'KWh (Monthly) ENTRY NLI '!X84)</f>
        <v>0</v>
      </c>
      <c r="Y84" s="73">
        <f>IF('KWh (Monthly) ENTRY NLI '!Y$5=0,0,X84+'KWh (Monthly) ENTRY NLI '!Y84)</f>
        <v>0</v>
      </c>
      <c r="Z84" s="73">
        <f>IF('KWh (Monthly) ENTRY NLI '!Z$5=0,0,Y84+'KWh (Monthly) ENTRY NLI '!Z84)</f>
        <v>0</v>
      </c>
      <c r="AA84" s="73">
        <f>IF('KWh (Monthly) ENTRY NLI '!AA$5=0,0,Z84+'KWh (Monthly) ENTRY NLI '!AA84)</f>
        <v>0</v>
      </c>
      <c r="AB84" s="73">
        <f>IF('KWh (Monthly) ENTRY NLI '!AB$5=0,0,AA84+'KWh (Monthly) ENTRY NLI '!AB84)</f>
        <v>0</v>
      </c>
      <c r="AC84" s="73">
        <f>IF('KWh (Monthly) ENTRY NLI '!AC$5=0,0,AB84+'KWh (Monthly) ENTRY NLI '!AC84)</f>
        <v>0</v>
      </c>
      <c r="AD84" s="73">
        <f>IF('KWh (Monthly) ENTRY NLI '!AD$5=0,0,AC84+'KWh (Monthly) ENTRY NLI '!AD84)</f>
        <v>0</v>
      </c>
      <c r="AE84" s="73">
        <f>IF('KWh (Monthly) ENTRY NLI '!AE$5=0,0,AD84+'KWh (Monthly) ENTRY NLI '!AE84)</f>
        <v>0</v>
      </c>
      <c r="AF84" s="73">
        <f>IF('KWh (Monthly) ENTRY NLI '!AF$5=0,0,AE84+'KWh (Monthly) ENTRY NLI '!AF84)</f>
        <v>0</v>
      </c>
      <c r="AG84" s="73">
        <f>IF('KWh (Monthly) ENTRY NLI '!AG$5=0,0,AF84+'KWh (Monthly) ENTRY NLI '!AG84)</f>
        <v>0</v>
      </c>
      <c r="AH84" s="73">
        <f>IF('KWh (Monthly) ENTRY NLI '!AH$5=0,0,AG84+'KWh (Monthly) ENTRY NLI '!AH84)</f>
        <v>0</v>
      </c>
      <c r="AI84" s="73">
        <f>IF('KWh (Monthly) ENTRY NLI '!AI$5=0,0,AH84+'KWh (Monthly) ENTRY NLI '!AI84)</f>
        <v>0</v>
      </c>
      <c r="AJ84" s="73">
        <f>IF('KWh (Monthly) ENTRY NLI '!AJ$5=0,0,AI84+'KWh (Monthly) ENTRY NLI '!AJ84)</f>
        <v>0</v>
      </c>
      <c r="AK84" s="73">
        <f>IF('KWh (Monthly) ENTRY NLI '!AK$5=0,0,AJ84+'KWh (Monthly) ENTRY NLI '!AK84)</f>
        <v>0</v>
      </c>
      <c r="AL84" s="73">
        <f>IF('KWh (Monthly) ENTRY NLI '!AL$5=0,0,AK84+'KWh (Monthly) ENTRY NLI '!AL84)</f>
        <v>0</v>
      </c>
      <c r="AM84" s="73">
        <f>IF('KWh (Monthly) ENTRY NLI '!AM$5=0,0,AL84+'KWh (Monthly) ENTRY NLI '!AM84)</f>
        <v>0</v>
      </c>
      <c r="AN84" s="73">
        <f>IF('KWh (Monthly) ENTRY NLI '!AN$5=0,0,AM84+'KWh (Monthly) ENTRY NLI '!AN84)</f>
        <v>0</v>
      </c>
      <c r="AO84" s="137">
        <f>'KWh (Monthly) ENTRY NLI '!AO84</f>
        <v>0</v>
      </c>
      <c r="AP84" s="137">
        <f>AO84+'KWh (Monthly) ENTRY NLI '!AP84</f>
        <v>0</v>
      </c>
      <c r="AQ84" s="137">
        <f>AP84+'KWh (Monthly) ENTRY NLI '!AQ84</f>
        <v>0</v>
      </c>
      <c r="AR84" s="137">
        <f>AQ84+'KWh (Monthly) ENTRY NLI '!AR84</f>
        <v>0</v>
      </c>
      <c r="AS84" s="137">
        <f>AR84+'KWh (Monthly) ENTRY NLI '!AS84</f>
        <v>0</v>
      </c>
      <c r="AT84" s="137">
        <f>AS84+'KWh (Monthly) ENTRY NLI '!AT84</f>
        <v>0</v>
      </c>
      <c r="AU84" s="137">
        <f>AT84+'KWh (Monthly) ENTRY NLI '!AU84</f>
        <v>0</v>
      </c>
      <c r="AV84" s="137">
        <f>AU84+'KWh (Monthly) ENTRY NLI '!AV84</f>
        <v>0</v>
      </c>
      <c r="AW84" s="137">
        <f>AV84+'KWh (Monthly) ENTRY NLI '!AW84</f>
        <v>0</v>
      </c>
      <c r="AX84" s="137">
        <f>AW84+'KWh (Monthly) ENTRY NLI '!AX84</f>
        <v>0</v>
      </c>
      <c r="AY84" s="137">
        <f>AX84+'KWh (Monthly) ENTRY NLI '!AY84</f>
        <v>0</v>
      </c>
      <c r="AZ84" s="137">
        <f>AY84+'KWh (Monthly) ENTRY NLI '!AZ84</f>
        <v>0</v>
      </c>
      <c r="BA84" s="137">
        <f>AZ84+'KWh (Monthly) ENTRY NLI '!BA84</f>
        <v>0</v>
      </c>
      <c r="BB84" s="137">
        <f>BA84+'KWh (Monthly) ENTRY NLI '!BB84</f>
        <v>0</v>
      </c>
      <c r="BC84" s="137">
        <f>BB84+'KWh (Monthly) ENTRY NLI '!BC84</f>
        <v>0</v>
      </c>
      <c r="BD84" s="137">
        <f>BC84+'KWh (Monthly) ENTRY NLI '!BD84</f>
        <v>0</v>
      </c>
      <c r="BE84" s="137">
        <f>BD84+'KWh (Monthly) ENTRY NLI '!BE84</f>
        <v>0</v>
      </c>
      <c r="BF84" s="137">
        <f>BE84+'KWh (Monthly) ENTRY NLI '!BF84</f>
        <v>0</v>
      </c>
      <c r="BG84" s="137">
        <f>BF84+'KWh (Monthly) ENTRY NLI '!BG84</f>
        <v>0</v>
      </c>
      <c r="BH84" s="137">
        <f>BG84+'KWh (Monthly) ENTRY NLI '!BH84</f>
        <v>0</v>
      </c>
      <c r="BI84" s="137">
        <f>BH84+'KWh (Monthly) ENTRY NLI '!BI84</f>
        <v>0</v>
      </c>
      <c r="BJ84" s="137">
        <f>BI84+'KWh (Monthly) ENTRY NLI '!BJ84</f>
        <v>0</v>
      </c>
      <c r="BK84" s="137">
        <f>BJ84+'KWh (Monthly) ENTRY NLI '!BK84</f>
        <v>0</v>
      </c>
      <c r="BL84" s="137">
        <f>BK84+'KWh (Monthly) ENTRY NLI '!BL84</f>
        <v>0</v>
      </c>
      <c r="BM84" s="137">
        <f>BL84+'KWh (Monthly) ENTRY NLI '!BM84</f>
        <v>0</v>
      </c>
      <c r="BN84" s="137">
        <f>BM84+'KWh (Monthly) ENTRY NLI '!BN84</f>
        <v>0</v>
      </c>
      <c r="BO84" s="137">
        <f>BN84+'KWh (Monthly) ENTRY NLI '!BO84</f>
        <v>0</v>
      </c>
      <c r="BP84" s="137">
        <f>BO84+'KWh (Monthly) ENTRY NLI '!BP84</f>
        <v>0</v>
      </c>
      <c r="BQ84" s="137">
        <f>BP84+'KWh (Monthly) ENTRY NLI '!BQ84</f>
        <v>0</v>
      </c>
      <c r="BR84" s="137">
        <f>BQ84+'KWh (Monthly) ENTRY NLI '!BR84</f>
        <v>0</v>
      </c>
      <c r="BS84" s="137">
        <f>BR84+'KWh (Monthly) ENTRY NLI '!BS84</f>
        <v>0</v>
      </c>
      <c r="BT84" s="137">
        <f>BS84+'KWh (Monthly) ENTRY NLI '!BT84</f>
        <v>0</v>
      </c>
      <c r="BU84" s="137">
        <f>BT84+'KWh (Monthly) ENTRY NLI '!BU84</f>
        <v>0</v>
      </c>
      <c r="BV84" s="137">
        <f>BU84+'KWh (Monthly) ENTRY NLI '!BV84</f>
        <v>0</v>
      </c>
      <c r="BW84" s="137">
        <f>BV84+'KWh (Monthly) ENTRY NLI '!BW84</f>
        <v>0</v>
      </c>
      <c r="BX84" s="137">
        <f>BW84+'KWh (Monthly) ENTRY NLI '!BX84</f>
        <v>0</v>
      </c>
      <c r="BY84" s="137">
        <f>BX84+'KWh (Monthly) ENTRY NLI '!BY84</f>
        <v>0</v>
      </c>
      <c r="BZ84" s="137">
        <f>BY84+'KWh (Monthly) ENTRY NLI '!BZ84</f>
        <v>0</v>
      </c>
      <c r="CA84" s="137">
        <f>BZ84+'KWh (Monthly) ENTRY NLI '!CA84</f>
        <v>0</v>
      </c>
      <c r="CB84" s="137">
        <f>CA84+'KWh (Monthly) ENTRY NLI '!CB84</f>
        <v>0</v>
      </c>
      <c r="CC84" s="137">
        <f>CB84+'KWh (Monthly) ENTRY NLI '!CC84</f>
        <v>0</v>
      </c>
      <c r="CD84" s="137">
        <f>CC84+'KWh (Monthly) ENTRY NLI '!CD84</f>
        <v>0</v>
      </c>
      <c r="CE84" s="137">
        <f>CD84+'KWh (Monthly) ENTRY NLI '!CE84</f>
        <v>0</v>
      </c>
      <c r="CF84" s="137">
        <f>CE84+'KWh (Monthly) ENTRY NLI '!CF84</f>
        <v>0</v>
      </c>
      <c r="CG84" s="137">
        <f>CF84+'KWh (Monthly) ENTRY NLI '!CG84</f>
        <v>0</v>
      </c>
      <c r="CH84" s="137">
        <f>CG84+'KWh (Monthly) ENTRY NLI '!CH84</f>
        <v>0</v>
      </c>
      <c r="CI84" s="137">
        <f>CH84+'KWh (Monthly) ENTRY NLI '!CI84</f>
        <v>0</v>
      </c>
      <c r="CJ84" s="137">
        <f>CI84+'KWh (Monthly) ENTRY NLI '!CJ84</f>
        <v>0</v>
      </c>
    </row>
    <row r="85" spans="1:88" x14ac:dyDescent="0.35">
      <c r="A85" s="298"/>
      <c r="B85" s="47" t="s">
        <v>12</v>
      </c>
      <c r="C85" s="73">
        <f>IF('KWh (Monthly) ENTRY NLI '!C$5=0,0,'KWh (Monthly) ENTRY NLI '!C85)</f>
        <v>0</v>
      </c>
      <c r="D85" s="73">
        <f>IF('KWh (Monthly) ENTRY NLI '!D$5=0,0,C85+'KWh (Monthly) ENTRY NLI '!D85)</f>
        <v>0</v>
      </c>
      <c r="E85" s="73">
        <f>IF('KWh (Monthly) ENTRY NLI '!E$5=0,0,D85+'KWh (Monthly) ENTRY NLI '!E85)</f>
        <v>0</v>
      </c>
      <c r="F85" s="73">
        <f>IF('KWh (Monthly) ENTRY NLI '!F$5=0,0,E85+'KWh (Monthly) ENTRY NLI '!F85)</f>
        <v>0</v>
      </c>
      <c r="G85" s="73">
        <f>IF('KWh (Monthly) ENTRY NLI '!G$5=0,0,F85+'KWh (Monthly) ENTRY NLI '!G85)</f>
        <v>0</v>
      </c>
      <c r="H85" s="73">
        <f>IF('KWh (Monthly) ENTRY NLI '!H$5=0,0,G85+'KWh (Monthly) ENTRY NLI '!H85)</f>
        <v>0</v>
      </c>
      <c r="I85" s="73">
        <f>IF('KWh (Monthly) ENTRY NLI '!I$5=0,0,H85+'KWh (Monthly) ENTRY NLI '!I85)</f>
        <v>0</v>
      </c>
      <c r="J85" s="73">
        <f>IF('KWh (Monthly) ENTRY NLI '!J$5=0,0,I85+'KWh (Monthly) ENTRY NLI '!J85)</f>
        <v>0</v>
      </c>
      <c r="K85" s="73">
        <f>IF('KWh (Monthly) ENTRY NLI '!K$5=0,0,J85+'KWh (Monthly) ENTRY NLI '!K85)</f>
        <v>0</v>
      </c>
      <c r="L85" s="73">
        <f>IF('KWh (Monthly) ENTRY NLI '!L$5=0,0,K85+'KWh (Monthly) ENTRY NLI '!L85)</f>
        <v>0</v>
      </c>
      <c r="M85" s="73">
        <f>IF('KWh (Monthly) ENTRY NLI '!M$5=0,0,L85+'KWh (Monthly) ENTRY NLI '!M85)</f>
        <v>0</v>
      </c>
      <c r="N85" s="73">
        <f>IF('KWh (Monthly) ENTRY NLI '!N$5=0,0,M85+'KWh (Monthly) ENTRY NLI '!N85)</f>
        <v>0</v>
      </c>
      <c r="O85" s="73">
        <f>IF('KWh (Monthly) ENTRY NLI '!O$5=0,0,N85+'KWh (Monthly) ENTRY NLI '!O85)</f>
        <v>0</v>
      </c>
      <c r="P85" s="73">
        <f>IF('KWh (Monthly) ENTRY NLI '!P$5=0,0,O85+'KWh (Monthly) ENTRY NLI '!P85)</f>
        <v>0</v>
      </c>
      <c r="Q85" s="73">
        <f>IF('KWh (Monthly) ENTRY NLI '!Q$5=0,0,P85+'KWh (Monthly) ENTRY NLI '!Q85)</f>
        <v>0</v>
      </c>
      <c r="R85" s="73">
        <f>IF('KWh (Monthly) ENTRY NLI '!R$5=0,0,Q85+'KWh (Monthly) ENTRY NLI '!R85)</f>
        <v>0</v>
      </c>
      <c r="S85" s="73">
        <f>IF('KWh (Monthly) ENTRY NLI '!S$5=0,0,R85+'KWh (Monthly) ENTRY NLI '!S85)</f>
        <v>0</v>
      </c>
      <c r="T85" s="73">
        <f>IF('KWh (Monthly) ENTRY NLI '!T$5=0,0,S85+'KWh (Monthly) ENTRY NLI '!T85)</f>
        <v>0</v>
      </c>
      <c r="U85" s="73">
        <f>IF('KWh (Monthly) ENTRY NLI '!U$5=0,0,T85+'KWh (Monthly) ENTRY NLI '!U85)</f>
        <v>0</v>
      </c>
      <c r="V85" s="73">
        <f>IF('KWh (Monthly) ENTRY NLI '!V$5=0,0,U85+'KWh (Monthly) ENTRY NLI '!V85)</f>
        <v>0</v>
      </c>
      <c r="W85" s="73">
        <f>IF('KWh (Monthly) ENTRY NLI '!W$5=0,0,V85+'KWh (Monthly) ENTRY NLI '!W85)</f>
        <v>0</v>
      </c>
      <c r="X85" s="73">
        <f>IF('KWh (Monthly) ENTRY NLI '!X$5=0,0,W85+'KWh (Monthly) ENTRY NLI '!X85)</f>
        <v>0</v>
      </c>
      <c r="Y85" s="73">
        <f>IF('KWh (Monthly) ENTRY NLI '!Y$5=0,0,X85+'KWh (Monthly) ENTRY NLI '!Y85)</f>
        <v>0</v>
      </c>
      <c r="Z85" s="73">
        <f>IF('KWh (Monthly) ENTRY NLI '!Z$5=0,0,Y85+'KWh (Monthly) ENTRY NLI '!Z85)</f>
        <v>0</v>
      </c>
      <c r="AA85" s="73">
        <f>IF('KWh (Monthly) ENTRY NLI '!AA$5=0,0,Z85+'KWh (Monthly) ENTRY NLI '!AA85)</f>
        <v>0</v>
      </c>
      <c r="AB85" s="73">
        <f>IF('KWh (Monthly) ENTRY NLI '!AB$5=0,0,AA85+'KWh (Monthly) ENTRY NLI '!AB85)</f>
        <v>0</v>
      </c>
      <c r="AC85" s="73">
        <f>IF('KWh (Monthly) ENTRY NLI '!AC$5=0,0,AB85+'KWh (Monthly) ENTRY NLI '!AC85)</f>
        <v>0</v>
      </c>
      <c r="AD85" s="73">
        <f>IF('KWh (Monthly) ENTRY NLI '!AD$5=0,0,AC85+'KWh (Monthly) ENTRY NLI '!AD85)</f>
        <v>0</v>
      </c>
      <c r="AE85" s="73">
        <f>IF('KWh (Monthly) ENTRY NLI '!AE$5=0,0,AD85+'KWh (Monthly) ENTRY NLI '!AE85)</f>
        <v>0</v>
      </c>
      <c r="AF85" s="73">
        <f>IF('KWh (Monthly) ENTRY NLI '!AF$5=0,0,AE85+'KWh (Monthly) ENTRY NLI '!AF85)</f>
        <v>0</v>
      </c>
      <c r="AG85" s="73">
        <f>IF('KWh (Monthly) ENTRY NLI '!AG$5=0,0,AF85+'KWh (Monthly) ENTRY NLI '!AG85)</f>
        <v>0</v>
      </c>
      <c r="AH85" s="73">
        <f>IF('KWh (Monthly) ENTRY NLI '!AH$5=0,0,AG85+'KWh (Monthly) ENTRY NLI '!AH85)</f>
        <v>0</v>
      </c>
      <c r="AI85" s="73">
        <f>IF('KWh (Monthly) ENTRY NLI '!AI$5=0,0,AH85+'KWh (Monthly) ENTRY NLI '!AI85)</f>
        <v>0</v>
      </c>
      <c r="AJ85" s="73">
        <f>IF('KWh (Monthly) ENTRY NLI '!AJ$5=0,0,AI85+'KWh (Monthly) ENTRY NLI '!AJ85)</f>
        <v>0</v>
      </c>
      <c r="AK85" s="73">
        <f>IF('KWh (Monthly) ENTRY NLI '!AK$5=0,0,AJ85+'KWh (Monthly) ENTRY NLI '!AK85)</f>
        <v>0</v>
      </c>
      <c r="AL85" s="73">
        <f>IF('KWh (Monthly) ENTRY NLI '!AL$5=0,0,AK85+'KWh (Monthly) ENTRY NLI '!AL85)</f>
        <v>0</v>
      </c>
      <c r="AM85" s="73">
        <f>IF('KWh (Monthly) ENTRY NLI '!AM$5=0,0,AL85+'KWh (Monthly) ENTRY NLI '!AM85)</f>
        <v>0</v>
      </c>
      <c r="AN85" s="73">
        <f>IF('KWh (Monthly) ENTRY NLI '!AN$5=0,0,AM85+'KWh (Monthly) ENTRY NLI '!AN85)</f>
        <v>0</v>
      </c>
      <c r="AO85" s="137">
        <f>'KWh (Monthly) ENTRY NLI '!AO85</f>
        <v>0</v>
      </c>
      <c r="AP85" s="137">
        <f>AO85+'KWh (Monthly) ENTRY NLI '!AP85</f>
        <v>0</v>
      </c>
      <c r="AQ85" s="137">
        <f>AP85+'KWh (Monthly) ENTRY NLI '!AQ85</f>
        <v>0</v>
      </c>
      <c r="AR85" s="137">
        <f>AQ85+'KWh (Monthly) ENTRY NLI '!AR85</f>
        <v>0</v>
      </c>
      <c r="AS85" s="137">
        <f>AR85+'KWh (Monthly) ENTRY NLI '!AS85</f>
        <v>0</v>
      </c>
      <c r="AT85" s="137">
        <f>AS85+'KWh (Monthly) ENTRY NLI '!AT85</f>
        <v>0</v>
      </c>
      <c r="AU85" s="137">
        <f>AT85+'KWh (Monthly) ENTRY NLI '!AU85</f>
        <v>0</v>
      </c>
      <c r="AV85" s="137">
        <f>AU85+'KWh (Monthly) ENTRY NLI '!AV85</f>
        <v>0</v>
      </c>
      <c r="AW85" s="137">
        <f>AV85+'KWh (Monthly) ENTRY NLI '!AW85</f>
        <v>0</v>
      </c>
      <c r="AX85" s="137">
        <f>AW85+'KWh (Monthly) ENTRY NLI '!AX85</f>
        <v>0</v>
      </c>
      <c r="AY85" s="137">
        <f>AX85+'KWh (Monthly) ENTRY NLI '!AY85</f>
        <v>0</v>
      </c>
      <c r="AZ85" s="137">
        <f>AY85+'KWh (Monthly) ENTRY NLI '!AZ85</f>
        <v>0</v>
      </c>
      <c r="BA85" s="137">
        <f>AZ85+'KWh (Monthly) ENTRY NLI '!BA85</f>
        <v>0</v>
      </c>
      <c r="BB85" s="137">
        <f>BA85+'KWh (Monthly) ENTRY NLI '!BB85</f>
        <v>0</v>
      </c>
      <c r="BC85" s="137">
        <f>BB85+'KWh (Monthly) ENTRY NLI '!BC85</f>
        <v>0</v>
      </c>
      <c r="BD85" s="137">
        <f>BC85+'KWh (Monthly) ENTRY NLI '!BD85</f>
        <v>0</v>
      </c>
      <c r="BE85" s="137">
        <f>BD85+'KWh (Monthly) ENTRY NLI '!BE85</f>
        <v>0</v>
      </c>
      <c r="BF85" s="137">
        <f>BE85+'KWh (Monthly) ENTRY NLI '!BF85</f>
        <v>0</v>
      </c>
      <c r="BG85" s="137">
        <f>BF85+'KWh (Monthly) ENTRY NLI '!BG85</f>
        <v>0</v>
      </c>
      <c r="BH85" s="137">
        <f>BG85+'KWh (Monthly) ENTRY NLI '!BH85</f>
        <v>0</v>
      </c>
      <c r="BI85" s="137">
        <f>BH85+'KWh (Monthly) ENTRY NLI '!BI85</f>
        <v>0</v>
      </c>
      <c r="BJ85" s="137">
        <f>BI85+'KWh (Monthly) ENTRY NLI '!BJ85</f>
        <v>0</v>
      </c>
      <c r="BK85" s="137">
        <f>BJ85+'KWh (Monthly) ENTRY NLI '!BK85</f>
        <v>0</v>
      </c>
      <c r="BL85" s="137">
        <f>BK85+'KWh (Monthly) ENTRY NLI '!BL85</f>
        <v>0</v>
      </c>
      <c r="BM85" s="137">
        <f>BL85+'KWh (Monthly) ENTRY NLI '!BM85</f>
        <v>0</v>
      </c>
      <c r="BN85" s="137">
        <f>BM85+'KWh (Monthly) ENTRY NLI '!BN85</f>
        <v>0</v>
      </c>
      <c r="BO85" s="137">
        <f>BN85+'KWh (Monthly) ENTRY NLI '!BO85</f>
        <v>0</v>
      </c>
      <c r="BP85" s="137">
        <f>BO85+'KWh (Monthly) ENTRY NLI '!BP85</f>
        <v>0</v>
      </c>
      <c r="BQ85" s="137">
        <f>BP85+'KWh (Monthly) ENTRY NLI '!BQ85</f>
        <v>0</v>
      </c>
      <c r="BR85" s="137">
        <f>BQ85+'KWh (Monthly) ENTRY NLI '!BR85</f>
        <v>0</v>
      </c>
      <c r="BS85" s="137">
        <f>BR85+'KWh (Monthly) ENTRY NLI '!BS85</f>
        <v>0</v>
      </c>
      <c r="BT85" s="137">
        <f>BS85+'KWh (Monthly) ENTRY NLI '!BT85</f>
        <v>0</v>
      </c>
      <c r="BU85" s="137">
        <f>BT85+'KWh (Monthly) ENTRY NLI '!BU85</f>
        <v>0</v>
      </c>
      <c r="BV85" s="137">
        <f>BU85+'KWh (Monthly) ENTRY NLI '!BV85</f>
        <v>0</v>
      </c>
      <c r="BW85" s="137">
        <f>BV85+'KWh (Monthly) ENTRY NLI '!BW85</f>
        <v>0</v>
      </c>
      <c r="BX85" s="137">
        <f>BW85+'KWh (Monthly) ENTRY NLI '!BX85</f>
        <v>0</v>
      </c>
      <c r="BY85" s="137">
        <f>BX85+'KWh (Monthly) ENTRY NLI '!BY85</f>
        <v>0</v>
      </c>
      <c r="BZ85" s="137">
        <f>BY85+'KWh (Monthly) ENTRY NLI '!BZ85</f>
        <v>0</v>
      </c>
      <c r="CA85" s="137">
        <f>BZ85+'KWh (Monthly) ENTRY NLI '!CA85</f>
        <v>0</v>
      </c>
      <c r="CB85" s="137">
        <f>CA85+'KWh (Monthly) ENTRY NLI '!CB85</f>
        <v>0</v>
      </c>
      <c r="CC85" s="137">
        <f>CB85+'KWh (Monthly) ENTRY NLI '!CC85</f>
        <v>0</v>
      </c>
      <c r="CD85" s="137">
        <f>CC85+'KWh (Monthly) ENTRY NLI '!CD85</f>
        <v>0</v>
      </c>
      <c r="CE85" s="137">
        <f>CD85+'KWh (Monthly) ENTRY NLI '!CE85</f>
        <v>0</v>
      </c>
      <c r="CF85" s="137">
        <f>CE85+'KWh (Monthly) ENTRY NLI '!CF85</f>
        <v>0</v>
      </c>
      <c r="CG85" s="137">
        <f>CF85+'KWh (Monthly) ENTRY NLI '!CG85</f>
        <v>0</v>
      </c>
      <c r="CH85" s="137">
        <f>CG85+'KWh (Monthly) ENTRY NLI '!CH85</f>
        <v>0</v>
      </c>
      <c r="CI85" s="137">
        <f>CH85+'KWh (Monthly) ENTRY NLI '!CI85</f>
        <v>0</v>
      </c>
      <c r="CJ85" s="137">
        <f>CI85+'KWh (Monthly) ENTRY NLI '!CJ85</f>
        <v>0</v>
      </c>
    </row>
    <row r="86" spans="1:88" x14ac:dyDescent="0.35">
      <c r="A86" s="298"/>
      <c r="B86" s="47" t="s">
        <v>3</v>
      </c>
      <c r="C86" s="73">
        <f>IF('KWh (Monthly) ENTRY NLI '!C$5=0,0,'KWh (Monthly) ENTRY NLI '!C86)</f>
        <v>0</v>
      </c>
      <c r="D86" s="73">
        <f>IF('KWh (Monthly) ENTRY NLI '!D$5=0,0,C86+'KWh (Monthly) ENTRY NLI '!D86)</f>
        <v>0</v>
      </c>
      <c r="E86" s="73">
        <f>IF('KWh (Monthly) ENTRY NLI '!E$5=0,0,D86+'KWh (Monthly) ENTRY NLI '!E86)</f>
        <v>0</v>
      </c>
      <c r="F86" s="73">
        <f>IF('KWh (Monthly) ENTRY NLI '!F$5=0,0,E86+'KWh (Monthly) ENTRY NLI '!F86)</f>
        <v>0</v>
      </c>
      <c r="G86" s="73">
        <f>IF('KWh (Monthly) ENTRY NLI '!G$5=0,0,F86+'KWh (Monthly) ENTRY NLI '!G86)</f>
        <v>0</v>
      </c>
      <c r="H86" s="73">
        <f>IF('KWh (Monthly) ENTRY NLI '!H$5=0,0,G86+'KWh (Monthly) ENTRY NLI '!H86)</f>
        <v>0</v>
      </c>
      <c r="I86" s="73">
        <f>IF('KWh (Monthly) ENTRY NLI '!I$5=0,0,H86+'KWh (Monthly) ENTRY NLI '!I86)</f>
        <v>0</v>
      </c>
      <c r="J86" s="73">
        <f>IF('KWh (Monthly) ENTRY NLI '!J$5=0,0,I86+'KWh (Monthly) ENTRY NLI '!J86)</f>
        <v>0</v>
      </c>
      <c r="K86" s="73">
        <f>IF('KWh (Monthly) ENTRY NLI '!K$5=0,0,J86+'KWh (Monthly) ENTRY NLI '!K86)</f>
        <v>0</v>
      </c>
      <c r="L86" s="73">
        <f>IF('KWh (Monthly) ENTRY NLI '!L$5=0,0,K86+'KWh (Monthly) ENTRY NLI '!L86)</f>
        <v>0</v>
      </c>
      <c r="M86" s="73">
        <f>IF('KWh (Monthly) ENTRY NLI '!M$5=0,0,L86+'KWh (Monthly) ENTRY NLI '!M86)</f>
        <v>0</v>
      </c>
      <c r="N86" s="73">
        <f>IF('KWh (Monthly) ENTRY NLI '!N$5=0,0,M86+'KWh (Monthly) ENTRY NLI '!N86)</f>
        <v>0</v>
      </c>
      <c r="O86" s="73">
        <f>IF('KWh (Monthly) ENTRY NLI '!O$5=0,0,N86+'KWh (Monthly) ENTRY NLI '!O86)</f>
        <v>0</v>
      </c>
      <c r="P86" s="73">
        <f>IF('KWh (Monthly) ENTRY NLI '!P$5=0,0,O86+'KWh (Monthly) ENTRY NLI '!P86)</f>
        <v>0</v>
      </c>
      <c r="Q86" s="73">
        <f>IF('KWh (Monthly) ENTRY NLI '!Q$5=0,0,P86+'KWh (Monthly) ENTRY NLI '!Q86)</f>
        <v>0</v>
      </c>
      <c r="R86" s="73">
        <f>IF('KWh (Monthly) ENTRY NLI '!R$5=0,0,Q86+'KWh (Monthly) ENTRY NLI '!R86)</f>
        <v>0</v>
      </c>
      <c r="S86" s="73">
        <f>IF('KWh (Monthly) ENTRY NLI '!S$5=0,0,R86+'KWh (Monthly) ENTRY NLI '!S86)</f>
        <v>0</v>
      </c>
      <c r="T86" s="73">
        <f>IF('KWh (Monthly) ENTRY NLI '!T$5=0,0,S86+'KWh (Monthly) ENTRY NLI '!T86)</f>
        <v>0</v>
      </c>
      <c r="U86" s="73">
        <f>IF('KWh (Monthly) ENTRY NLI '!U$5=0,0,T86+'KWh (Monthly) ENTRY NLI '!U86)</f>
        <v>0</v>
      </c>
      <c r="V86" s="73">
        <f>IF('KWh (Monthly) ENTRY NLI '!V$5=0,0,U86+'KWh (Monthly) ENTRY NLI '!V86)</f>
        <v>0</v>
      </c>
      <c r="W86" s="73">
        <f>IF('KWh (Monthly) ENTRY NLI '!W$5=0,0,V86+'KWh (Monthly) ENTRY NLI '!W86)</f>
        <v>0</v>
      </c>
      <c r="X86" s="73">
        <f>IF('KWh (Monthly) ENTRY NLI '!X$5=0,0,W86+'KWh (Monthly) ENTRY NLI '!X86)</f>
        <v>0</v>
      </c>
      <c r="Y86" s="73">
        <f>IF('KWh (Monthly) ENTRY NLI '!Y$5=0,0,X86+'KWh (Monthly) ENTRY NLI '!Y86)</f>
        <v>0</v>
      </c>
      <c r="Z86" s="73">
        <f>IF('KWh (Monthly) ENTRY NLI '!Z$5=0,0,Y86+'KWh (Monthly) ENTRY NLI '!Z86)</f>
        <v>0</v>
      </c>
      <c r="AA86" s="73">
        <f>IF('KWh (Monthly) ENTRY NLI '!AA$5=0,0,Z86+'KWh (Monthly) ENTRY NLI '!AA86)</f>
        <v>0</v>
      </c>
      <c r="AB86" s="73">
        <f>IF('KWh (Monthly) ENTRY NLI '!AB$5=0,0,AA86+'KWh (Monthly) ENTRY NLI '!AB86)</f>
        <v>0</v>
      </c>
      <c r="AC86" s="73">
        <f>IF('KWh (Monthly) ENTRY NLI '!AC$5=0,0,AB86+'KWh (Monthly) ENTRY NLI '!AC86)</f>
        <v>0</v>
      </c>
      <c r="AD86" s="73">
        <f>IF('KWh (Monthly) ENTRY NLI '!AD$5=0,0,AC86+'KWh (Monthly) ENTRY NLI '!AD86)</f>
        <v>0</v>
      </c>
      <c r="AE86" s="73">
        <f>IF('KWh (Monthly) ENTRY NLI '!AE$5=0,0,AD86+'KWh (Monthly) ENTRY NLI '!AE86)</f>
        <v>0</v>
      </c>
      <c r="AF86" s="73">
        <f>IF('KWh (Monthly) ENTRY NLI '!AF$5=0,0,AE86+'KWh (Monthly) ENTRY NLI '!AF86)</f>
        <v>0</v>
      </c>
      <c r="AG86" s="73">
        <f>IF('KWh (Monthly) ENTRY NLI '!AG$5=0,0,AF86+'KWh (Monthly) ENTRY NLI '!AG86)</f>
        <v>0</v>
      </c>
      <c r="AH86" s="73">
        <f>IF('KWh (Monthly) ENTRY NLI '!AH$5=0,0,AG86+'KWh (Monthly) ENTRY NLI '!AH86)</f>
        <v>0</v>
      </c>
      <c r="AI86" s="73">
        <f>IF('KWh (Monthly) ENTRY NLI '!AI$5=0,0,AH86+'KWh (Monthly) ENTRY NLI '!AI86)</f>
        <v>0</v>
      </c>
      <c r="AJ86" s="73">
        <f>IF('KWh (Monthly) ENTRY NLI '!AJ$5=0,0,AI86+'KWh (Monthly) ENTRY NLI '!AJ86)</f>
        <v>0</v>
      </c>
      <c r="AK86" s="73">
        <f>IF('KWh (Monthly) ENTRY NLI '!AK$5=0,0,AJ86+'KWh (Monthly) ENTRY NLI '!AK86)</f>
        <v>0</v>
      </c>
      <c r="AL86" s="73">
        <f>IF('KWh (Monthly) ENTRY NLI '!AL$5=0,0,AK86+'KWh (Monthly) ENTRY NLI '!AL86)</f>
        <v>0</v>
      </c>
      <c r="AM86" s="73">
        <f>IF('KWh (Monthly) ENTRY NLI '!AM$5=0,0,AL86+'KWh (Monthly) ENTRY NLI '!AM86)</f>
        <v>0</v>
      </c>
      <c r="AN86" s="73">
        <f>IF('KWh (Monthly) ENTRY NLI '!AN$5=0,0,AM86+'KWh (Monthly) ENTRY NLI '!AN86)</f>
        <v>0</v>
      </c>
      <c r="AO86" s="137">
        <f>'KWh (Monthly) ENTRY NLI '!AO86</f>
        <v>0</v>
      </c>
      <c r="AP86" s="137">
        <f>AO86+'KWh (Monthly) ENTRY NLI '!AP86</f>
        <v>0</v>
      </c>
      <c r="AQ86" s="137">
        <f>AP86+'KWh (Monthly) ENTRY NLI '!AQ86</f>
        <v>0</v>
      </c>
      <c r="AR86" s="137">
        <f>AQ86+'KWh (Monthly) ENTRY NLI '!AR86</f>
        <v>0</v>
      </c>
      <c r="AS86" s="137">
        <f>AR86+'KWh (Monthly) ENTRY NLI '!AS86</f>
        <v>0</v>
      </c>
      <c r="AT86" s="137">
        <f>AS86+'KWh (Monthly) ENTRY NLI '!AT86</f>
        <v>0</v>
      </c>
      <c r="AU86" s="137">
        <f>AT86+'KWh (Monthly) ENTRY NLI '!AU86</f>
        <v>0</v>
      </c>
      <c r="AV86" s="137">
        <f>AU86+'KWh (Monthly) ENTRY NLI '!AV86</f>
        <v>0</v>
      </c>
      <c r="AW86" s="137">
        <f>AV86+'KWh (Monthly) ENTRY NLI '!AW86</f>
        <v>0</v>
      </c>
      <c r="AX86" s="137">
        <f>AW86+'KWh (Monthly) ENTRY NLI '!AX86</f>
        <v>0</v>
      </c>
      <c r="AY86" s="137">
        <f>AX86+'KWh (Monthly) ENTRY NLI '!AY86</f>
        <v>0</v>
      </c>
      <c r="AZ86" s="137">
        <f>AY86+'KWh (Monthly) ENTRY NLI '!AZ86</f>
        <v>0</v>
      </c>
      <c r="BA86" s="137">
        <f>AZ86+'KWh (Monthly) ENTRY NLI '!BA86</f>
        <v>0</v>
      </c>
      <c r="BB86" s="137">
        <f>BA86+'KWh (Monthly) ENTRY NLI '!BB86</f>
        <v>0</v>
      </c>
      <c r="BC86" s="137">
        <f>BB86+'KWh (Monthly) ENTRY NLI '!BC86</f>
        <v>0</v>
      </c>
      <c r="BD86" s="137">
        <f>BC86+'KWh (Monthly) ENTRY NLI '!BD86</f>
        <v>0</v>
      </c>
      <c r="BE86" s="137">
        <f>BD86+'KWh (Monthly) ENTRY NLI '!BE86</f>
        <v>0</v>
      </c>
      <c r="BF86" s="137">
        <f>BE86+'KWh (Monthly) ENTRY NLI '!BF86</f>
        <v>0</v>
      </c>
      <c r="BG86" s="137">
        <f>BF86+'KWh (Monthly) ENTRY NLI '!BG86</f>
        <v>0</v>
      </c>
      <c r="BH86" s="137">
        <f>BG86+'KWh (Monthly) ENTRY NLI '!BH86</f>
        <v>0</v>
      </c>
      <c r="BI86" s="137">
        <f>BH86+'KWh (Monthly) ENTRY NLI '!BI86</f>
        <v>0</v>
      </c>
      <c r="BJ86" s="137">
        <f>BI86+'KWh (Monthly) ENTRY NLI '!BJ86</f>
        <v>0</v>
      </c>
      <c r="BK86" s="137">
        <f>BJ86+'KWh (Monthly) ENTRY NLI '!BK86</f>
        <v>0</v>
      </c>
      <c r="BL86" s="137">
        <f>BK86+'KWh (Monthly) ENTRY NLI '!BL86</f>
        <v>0</v>
      </c>
      <c r="BM86" s="137">
        <f>BL86+'KWh (Monthly) ENTRY NLI '!BM86</f>
        <v>0</v>
      </c>
      <c r="BN86" s="137">
        <f>BM86+'KWh (Monthly) ENTRY NLI '!BN86</f>
        <v>0</v>
      </c>
      <c r="BO86" s="137">
        <f>BN86+'KWh (Monthly) ENTRY NLI '!BO86</f>
        <v>0</v>
      </c>
      <c r="BP86" s="137">
        <f>BO86+'KWh (Monthly) ENTRY NLI '!BP86</f>
        <v>0</v>
      </c>
      <c r="BQ86" s="137">
        <f>BP86+'KWh (Monthly) ENTRY NLI '!BQ86</f>
        <v>0</v>
      </c>
      <c r="BR86" s="137">
        <f>BQ86+'KWh (Monthly) ENTRY NLI '!BR86</f>
        <v>0</v>
      </c>
      <c r="BS86" s="137">
        <f>BR86+'KWh (Monthly) ENTRY NLI '!BS86</f>
        <v>0</v>
      </c>
      <c r="BT86" s="137">
        <f>BS86+'KWh (Monthly) ENTRY NLI '!BT86</f>
        <v>0</v>
      </c>
      <c r="BU86" s="137">
        <f>BT86+'KWh (Monthly) ENTRY NLI '!BU86</f>
        <v>0</v>
      </c>
      <c r="BV86" s="137">
        <f>BU86+'KWh (Monthly) ENTRY NLI '!BV86</f>
        <v>0</v>
      </c>
      <c r="BW86" s="137">
        <f>BV86+'KWh (Monthly) ENTRY NLI '!BW86</f>
        <v>0</v>
      </c>
      <c r="BX86" s="137">
        <f>BW86+'KWh (Monthly) ENTRY NLI '!BX86</f>
        <v>0</v>
      </c>
      <c r="BY86" s="137">
        <f>BX86+'KWh (Monthly) ENTRY NLI '!BY86</f>
        <v>0</v>
      </c>
      <c r="BZ86" s="137">
        <f>BY86+'KWh (Monthly) ENTRY NLI '!BZ86</f>
        <v>0</v>
      </c>
      <c r="CA86" s="137">
        <f>BZ86+'KWh (Monthly) ENTRY NLI '!CA86</f>
        <v>0</v>
      </c>
      <c r="CB86" s="137">
        <f>CA86+'KWh (Monthly) ENTRY NLI '!CB86</f>
        <v>0</v>
      </c>
      <c r="CC86" s="137">
        <f>CB86+'KWh (Monthly) ENTRY NLI '!CC86</f>
        <v>0</v>
      </c>
      <c r="CD86" s="137">
        <f>CC86+'KWh (Monthly) ENTRY NLI '!CD86</f>
        <v>0</v>
      </c>
      <c r="CE86" s="137">
        <f>CD86+'KWh (Monthly) ENTRY NLI '!CE86</f>
        <v>0</v>
      </c>
      <c r="CF86" s="137">
        <f>CE86+'KWh (Monthly) ENTRY NLI '!CF86</f>
        <v>0</v>
      </c>
      <c r="CG86" s="137">
        <f>CF86+'KWh (Monthly) ENTRY NLI '!CG86</f>
        <v>0</v>
      </c>
      <c r="CH86" s="137">
        <f>CG86+'KWh (Monthly) ENTRY NLI '!CH86</f>
        <v>0</v>
      </c>
      <c r="CI86" s="137">
        <f>CH86+'KWh (Monthly) ENTRY NLI '!CI86</f>
        <v>0</v>
      </c>
      <c r="CJ86" s="137">
        <f>CI86+'KWh (Monthly) ENTRY NLI '!CJ86</f>
        <v>0</v>
      </c>
    </row>
    <row r="87" spans="1:88" x14ac:dyDescent="0.35">
      <c r="A87" s="298"/>
      <c r="B87" s="47" t="s">
        <v>13</v>
      </c>
      <c r="C87" s="73">
        <f>IF('KWh (Monthly) ENTRY NLI '!C$5=0,0,'KWh (Monthly) ENTRY NLI '!C87)</f>
        <v>0</v>
      </c>
      <c r="D87" s="73">
        <f>IF('KWh (Monthly) ENTRY NLI '!D$5=0,0,C87+'KWh (Monthly) ENTRY NLI '!D87)</f>
        <v>0</v>
      </c>
      <c r="E87" s="73">
        <f>IF('KWh (Monthly) ENTRY NLI '!E$5=0,0,D87+'KWh (Monthly) ENTRY NLI '!E87)</f>
        <v>0</v>
      </c>
      <c r="F87" s="73">
        <f>IF('KWh (Monthly) ENTRY NLI '!F$5=0,0,E87+'KWh (Monthly) ENTRY NLI '!F87)</f>
        <v>0</v>
      </c>
      <c r="G87" s="73">
        <f>IF('KWh (Monthly) ENTRY NLI '!G$5=0,0,F87+'KWh (Monthly) ENTRY NLI '!G87)</f>
        <v>0</v>
      </c>
      <c r="H87" s="73">
        <f>IF('KWh (Monthly) ENTRY NLI '!H$5=0,0,G87+'KWh (Monthly) ENTRY NLI '!H87)</f>
        <v>0</v>
      </c>
      <c r="I87" s="73">
        <f>IF('KWh (Monthly) ENTRY NLI '!I$5=0,0,H87+'KWh (Monthly) ENTRY NLI '!I87)</f>
        <v>0</v>
      </c>
      <c r="J87" s="73">
        <f>IF('KWh (Monthly) ENTRY NLI '!J$5=0,0,I87+'KWh (Monthly) ENTRY NLI '!J87)</f>
        <v>0</v>
      </c>
      <c r="K87" s="73">
        <f>IF('KWh (Monthly) ENTRY NLI '!K$5=0,0,J87+'KWh (Monthly) ENTRY NLI '!K87)</f>
        <v>0</v>
      </c>
      <c r="L87" s="73">
        <f>IF('KWh (Monthly) ENTRY NLI '!L$5=0,0,K87+'KWh (Monthly) ENTRY NLI '!L87)</f>
        <v>0</v>
      </c>
      <c r="M87" s="73">
        <f>IF('KWh (Monthly) ENTRY NLI '!M$5=0,0,L87+'KWh (Monthly) ENTRY NLI '!M87)</f>
        <v>0</v>
      </c>
      <c r="N87" s="73">
        <f>IF('KWh (Monthly) ENTRY NLI '!N$5=0,0,M87+'KWh (Monthly) ENTRY NLI '!N87)</f>
        <v>0</v>
      </c>
      <c r="O87" s="73">
        <f>IF('KWh (Monthly) ENTRY NLI '!O$5=0,0,N87+'KWh (Monthly) ENTRY NLI '!O87)</f>
        <v>0</v>
      </c>
      <c r="P87" s="73">
        <f>IF('KWh (Monthly) ENTRY NLI '!P$5=0,0,O87+'KWh (Monthly) ENTRY NLI '!P87)</f>
        <v>0</v>
      </c>
      <c r="Q87" s="73">
        <f>IF('KWh (Monthly) ENTRY NLI '!Q$5=0,0,P87+'KWh (Monthly) ENTRY NLI '!Q87)</f>
        <v>0</v>
      </c>
      <c r="R87" s="73">
        <f>IF('KWh (Monthly) ENTRY NLI '!R$5=0,0,Q87+'KWh (Monthly) ENTRY NLI '!R87)</f>
        <v>0</v>
      </c>
      <c r="S87" s="73">
        <f>IF('KWh (Monthly) ENTRY NLI '!S$5=0,0,R87+'KWh (Monthly) ENTRY NLI '!S87)</f>
        <v>0</v>
      </c>
      <c r="T87" s="73">
        <f>IF('KWh (Monthly) ENTRY NLI '!T$5=0,0,S87+'KWh (Monthly) ENTRY NLI '!T87)</f>
        <v>0</v>
      </c>
      <c r="U87" s="73">
        <f>IF('KWh (Monthly) ENTRY NLI '!U$5=0,0,T87+'KWh (Monthly) ENTRY NLI '!U87)</f>
        <v>0</v>
      </c>
      <c r="V87" s="73">
        <f>IF('KWh (Monthly) ENTRY NLI '!V$5=0,0,U87+'KWh (Monthly) ENTRY NLI '!V87)</f>
        <v>0</v>
      </c>
      <c r="W87" s="73">
        <f>IF('KWh (Monthly) ENTRY NLI '!W$5=0,0,V87+'KWh (Monthly) ENTRY NLI '!W87)</f>
        <v>0</v>
      </c>
      <c r="X87" s="73">
        <f>IF('KWh (Monthly) ENTRY NLI '!X$5=0,0,W87+'KWh (Monthly) ENTRY NLI '!X87)</f>
        <v>0</v>
      </c>
      <c r="Y87" s="73">
        <f>IF('KWh (Monthly) ENTRY NLI '!Y$5=0,0,X87+'KWh (Monthly) ENTRY NLI '!Y87)</f>
        <v>0</v>
      </c>
      <c r="Z87" s="73">
        <f>IF('KWh (Monthly) ENTRY NLI '!Z$5=0,0,Y87+'KWh (Monthly) ENTRY NLI '!Z87)</f>
        <v>0</v>
      </c>
      <c r="AA87" s="73">
        <f>IF('KWh (Monthly) ENTRY NLI '!AA$5=0,0,Z87+'KWh (Monthly) ENTRY NLI '!AA87)</f>
        <v>0</v>
      </c>
      <c r="AB87" s="73">
        <f>IF('KWh (Monthly) ENTRY NLI '!AB$5=0,0,AA87+'KWh (Monthly) ENTRY NLI '!AB87)</f>
        <v>0</v>
      </c>
      <c r="AC87" s="73">
        <f>IF('KWh (Monthly) ENTRY NLI '!AC$5=0,0,AB87+'KWh (Monthly) ENTRY NLI '!AC87)</f>
        <v>0</v>
      </c>
      <c r="AD87" s="73">
        <f>IF('KWh (Monthly) ENTRY NLI '!AD$5=0,0,AC87+'KWh (Monthly) ENTRY NLI '!AD87)</f>
        <v>0</v>
      </c>
      <c r="AE87" s="73">
        <f>IF('KWh (Monthly) ENTRY NLI '!AE$5=0,0,AD87+'KWh (Monthly) ENTRY NLI '!AE87)</f>
        <v>0</v>
      </c>
      <c r="AF87" s="73">
        <f>IF('KWh (Monthly) ENTRY NLI '!AF$5=0,0,AE87+'KWh (Monthly) ENTRY NLI '!AF87)</f>
        <v>0</v>
      </c>
      <c r="AG87" s="73">
        <f>IF('KWh (Monthly) ENTRY NLI '!AG$5=0,0,AF87+'KWh (Monthly) ENTRY NLI '!AG87)</f>
        <v>0</v>
      </c>
      <c r="AH87" s="73">
        <f>IF('KWh (Monthly) ENTRY NLI '!AH$5=0,0,AG87+'KWh (Monthly) ENTRY NLI '!AH87)</f>
        <v>0</v>
      </c>
      <c r="AI87" s="73">
        <f>IF('KWh (Monthly) ENTRY NLI '!AI$5=0,0,AH87+'KWh (Monthly) ENTRY NLI '!AI87)</f>
        <v>0</v>
      </c>
      <c r="AJ87" s="73">
        <f>IF('KWh (Monthly) ENTRY NLI '!AJ$5=0,0,AI87+'KWh (Monthly) ENTRY NLI '!AJ87)</f>
        <v>0</v>
      </c>
      <c r="AK87" s="73">
        <f>IF('KWh (Monthly) ENTRY NLI '!AK$5=0,0,AJ87+'KWh (Monthly) ENTRY NLI '!AK87)</f>
        <v>0</v>
      </c>
      <c r="AL87" s="73">
        <f>IF('KWh (Monthly) ENTRY NLI '!AL$5=0,0,AK87+'KWh (Monthly) ENTRY NLI '!AL87)</f>
        <v>0</v>
      </c>
      <c r="AM87" s="73">
        <f>IF('KWh (Monthly) ENTRY NLI '!AM$5=0,0,AL87+'KWh (Monthly) ENTRY NLI '!AM87)</f>
        <v>0</v>
      </c>
      <c r="AN87" s="73">
        <f>IF('KWh (Monthly) ENTRY NLI '!AN$5=0,0,AM87+'KWh (Monthly) ENTRY NLI '!AN87)</f>
        <v>0</v>
      </c>
      <c r="AO87" s="137">
        <f>'KWh (Monthly) ENTRY NLI '!AO87</f>
        <v>0</v>
      </c>
      <c r="AP87" s="137">
        <f>AO87+'KWh (Monthly) ENTRY NLI '!AP87</f>
        <v>0</v>
      </c>
      <c r="AQ87" s="137">
        <f>AP87+'KWh (Monthly) ENTRY NLI '!AQ87</f>
        <v>0</v>
      </c>
      <c r="AR87" s="137">
        <f>AQ87+'KWh (Monthly) ENTRY NLI '!AR87</f>
        <v>0</v>
      </c>
      <c r="AS87" s="137">
        <f>AR87+'KWh (Monthly) ENTRY NLI '!AS87</f>
        <v>0</v>
      </c>
      <c r="AT87" s="137">
        <f>AS87+'KWh (Monthly) ENTRY NLI '!AT87</f>
        <v>0</v>
      </c>
      <c r="AU87" s="137">
        <f>AT87+'KWh (Monthly) ENTRY NLI '!AU87</f>
        <v>0</v>
      </c>
      <c r="AV87" s="137">
        <f>AU87+'KWh (Monthly) ENTRY NLI '!AV87</f>
        <v>127404.63195067795</v>
      </c>
      <c r="AW87" s="137">
        <f>AV87+'KWh (Monthly) ENTRY NLI '!AW87</f>
        <v>127404.63195067795</v>
      </c>
      <c r="AX87" s="137">
        <f>AW87+'KWh (Monthly) ENTRY NLI '!AX87</f>
        <v>127404.63195067795</v>
      </c>
      <c r="AY87" s="137">
        <f>AX87+'KWh (Monthly) ENTRY NLI '!AY87</f>
        <v>127404.63195067795</v>
      </c>
      <c r="AZ87" s="137">
        <f>AY87+'KWh (Monthly) ENTRY NLI '!AZ87</f>
        <v>127404.63195067795</v>
      </c>
      <c r="BA87" s="137">
        <f>AZ87+'KWh (Monthly) ENTRY NLI '!BA87</f>
        <v>127404.63195067795</v>
      </c>
      <c r="BB87" s="137">
        <f>BA87+'KWh (Monthly) ENTRY NLI '!BB87</f>
        <v>127404.63195067795</v>
      </c>
      <c r="BC87" s="137">
        <f>BB87+'KWh (Monthly) ENTRY NLI '!BC87</f>
        <v>127404.63195067795</v>
      </c>
      <c r="BD87" s="137">
        <f>BC87+'KWh (Monthly) ENTRY NLI '!BD87</f>
        <v>127404.63195067795</v>
      </c>
      <c r="BE87" s="137">
        <f>BD87+'KWh (Monthly) ENTRY NLI '!BE87</f>
        <v>127404.63195067795</v>
      </c>
      <c r="BF87" s="137">
        <f>BE87+'KWh (Monthly) ENTRY NLI '!BF87</f>
        <v>127404.63195067795</v>
      </c>
      <c r="BG87" s="137">
        <f>BF87+'KWh (Monthly) ENTRY NLI '!BG87</f>
        <v>127404.63195067795</v>
      </c>
      <c r="BH87" s="137">
        <f>BG87+'KWh (Monthly) ENTRY NLI '!BH87</f>
        <v>127404.63195067795</v>
      </c>
      <c r="BI87" s="137">
        <f>BH87+'KWh (Monthly) ENTRY NLI '!BI87</f>
        <v>127404.63195067795</v>
      </c>
      <c r="BJ87" s="137">
        <f>BI87+'KWh (Monthly) ENTRY NLI '!BJ87</f>
        <v>127404.63195067795</v>
      </c>
      <c r="BK87" s="137">
        <f>BJ87+'KWh (Monthly) ENTRY NLI '!BK87</f>
        <v>127404.63195067795</v>
      </c>
      <c r="BL87" s="137">
        <f>BK87+'KWh (Monthly) ENTRY NLI '!BL87</f>
        <v>127404.63195067795</v>
      </c>
      <c r="BM87" s="137">
        <f>BL87+'KWh (Monthly) ENTRY NLI '!BM87</f>
        <v>127404.63195067795</v>
      </c>
      <c r="BN87" s="137">
        <f>BM87+'KWh (Monthly) ENTRY NLI '!BN87</f>
        <v>127404.63195067795</v>
      </c>
      <c r="BO87" s="137">
        <f>BN87+'KWh (Monthly) ENTRY NLI '!BO87</f>
        <v>127404.63195067795</v>
      </c>
      <c r="BP87" s="137">
        <f>BO87+'KWh (Monthly) ENTRY NLI '!BP87</f>
        <v>127404.63195067795</v>
      </c>
      <c r="BQ87" s="137">
        <f>BP87+'KWh (Monthly) ENTRY NLI '!BQ87</f>
        <v>127404.63195067795</v>
      </c>
      <c r="BR87" s="137">
        <f>BQ87+'KWh (Monthly) ENTRY NLI '!BR87</f>
        <v>127404.63195067795</v>
      </c>
      <c r="BS87" s="137">
        <f>BR87+'KWh (Monthly) ENTRY NLI '!BS87</f>
        <v>127404.63195067795</v>
      </c>
      <c r="BT87" s="137">
        <f>BS87+'KWh (Monthly) ENTRY NLI '!BT87</f>
        <v>127404.63195067795</v>
      </c>
      <c r="BU87" s="137">
        <f>BT87+'KWh (Monthly) ENTRY NLI '!BU87</f>
        <v>127404.63195067795</v>
      </c>
      <c r="BV87" s="137">
        <f>BU87+'KWh (Monthly) ENTRY NLI '!BV87</f>
        <v>127404.63195067795</v>
      </c>
      <c r="BW87" s="137">
        <f>BV87+'KWh (Monthly) ENTRY NLI '!BW87</f>
        <v>127404.63195067795</v>
      </c>
      <c r="BX87" s="137">
        <f>BW87+'KWh (Monthly) ENTRY NLI '!BX87</f>
        <v>127404.63195067795</v>
      </c>
      <c r="BY87" s="137">
        <f>BX87+'KWh (Monthly) ENTRY NLI '!BY87</f>
        <v>127404.63195067795</v>
      </c>
      <c r="BZ87" s="137">
        <f>BY87+'KWh (Monthly) ENTRY NLI '!BZ87</f>
        <v>127404.63195067795</v>
      </c>
      <c r="CA87" s="137">
        <f>BZ87+'KWh (Monthly) ENTRY NLI '!CA87</f>
        <v>127404.63195067795</v>
      </c>
      <c r="CB87" s="137">
        <f>CA87+'KWh (Monthly) ENTRY NLI '!CB87</f>
        <v>127404.63195067795</v>
      </c>
      <c r="CC87" s="137">
        <f>CB87+'KWh (Monthly) ENTRY NLI '!CC87</f>
        <v>127404.63195067795</v>
      </c>
      <c r="CD87" s="137">
        <f>CC87+'KWh (Monthly) ENTRY NLI '!CD87</f>
        <v>127404.63195067795</v>
      </c>
      <c r="CE87" s="137">
        <f>CD87+'KWh (Monthly) ENTRY NLI '!CE87</f>
        <v>127404.63195067795</v>
      </c>
      <c r="CF87" s="137">
        <f>CE87+'KWh (Monthly) ENTRY NLI '!CF87</f>
        <v>127404.63195067795</v>
      </c>
      <c r="CG87" s="137">
        <f>CF87+'KWh (Monthly) ENTRY NLI '!CG87</f>
        <v>127404.63195067795</v>
      </c>
      <c r="CH87" s="137">
        <f>CG87+'KWh (Monthly) ENTRY NLI '!CH87</f>
        <v>127404.63195067795</v>
      </c>
      <c r="CI87" s="137">
        <f>CH87+'KWh (Monthly) ENTRY NLI '!CI87</f>
        <v>127404.63195067795</v>
      </c>
      <c r="CJ87" s="137">
        <f>CI87+'KWh (Monthly) ENTRY NLI '!CJ87</f>
        <v>127404.63195067795</v>
      </c>
    </row>
    <row r="88" spans="1:88" x14ac:dyDescent="0.35">
      <c r="A88" s="298"/>
      <c r="B88" s="47" t="s">
        <v>4</v>
      </c>
      <c r="C88" s="73">
        <f>IF('KWh (Monthly) ENTRY NLI '!C$5=0,0,'KWh (Monthly) ENTRY NLI '!C88)</f>
        <v>0</v>
      </c>
      <c r="D88" s="73">
        <f>IF('KWh (Monthly) ENTRY NLI '!D$5=0,0,C88+'KWh (Monthly) ENTRY NLI '!D88)</f>
        <v>0</v>
      </c>
      <c r="E88" s="73">
        <f>IF('KWh (Monthly) ENTRY NLI '!E$5=0,0,D88+'KWh (Monthly) ENTRY NLI '!E88)</f>
        <v>0</v>
      </c>
      <c r="F88" s="73">
        <f>IF('KWh (Monthly) ENTRY NLI '!F$5=0,0,E88+'KWh (Monthly) ENTRY NLI '!F88)</f>
        <v>0</v>
      </c>
      <c r="G88" s="73">
        <f>IF('KWh (Monthly) ENTRY NLI '!G$5=0,0,F88+'KWh (Monthly) ENTRY NLI '!G88)</f>
        <v>0</v>
      </c>
      <c r="H88" s="73">
        <f>IF('KWh (Monthly) ENTRY NLI '!H$5=0,0,G88+'KWh (Monthly) ENTRY NLI '!H88)</f>
        <v>0</v>
      </c>
      <c r="I88" s="73">
        <f>IF('KWh (Monthly) ENTRY NLI '!I$5=0,0,H88+'KWh (Monthly) ENTRY NLI '!I88)</f>
        <v>0</v>
      </c>
      <c r="J88" s="73">
        <f>IF('KWh (Monthly) ENTRY NLI '!J$5=0,0,I88+'KWh (Monthly) ENTRY NLI '!J88)</f>
        <v>0</v>
      </c>
      <c r="K88" s="73">
        <f>IF('KWh (Monthly) ENTRY NLI '!K$5=0,0,J88+'KWh (Monthly) ENTRY NLI '!K88)</f>
        <v>0</v>
      </c>
      <c r="L88" s="73">
        <f>IF('KWh (Monthly) ENTRY NLI '!L$5=0,0,K88+'KWh (Monthly) ENTRY NLI '!L88)</f>
        <v>0</v>
      </c>
      <c r="M88" s="73">
        <f>IF('KWh (Monthly) ENTRY NLI '!M$5=0,0,L88+'KWh (Monthly) ENTRY NLI '!M88)</f>
        <v>0</v>
      </c>
      <c r="N88" s="73">
        <f>IF('KWh (Monthly) ENTRY NLI '!N$5=0,0,M88+'KWh (Monthly) ENTRY NLI '!N88)</f>
        <v>0</v>
      </c>
      <c r="O88" s="73">
        <f>IF('KWh (Monthly) ENTRY NLI '!O$5=0,0,N88+'KWh (Monthly) ENTRY NLI '!O88)</f>
        <v>0</v>
      </c>
      <c r="P88" s="73">
        <f>IF('KWh (Monthly) ENTRY NLI '!P$5=0,0,O88+'KWh (Monthly) ENTRY NLI '!P88)</f>
        <v>0</v>
      </c>
      <c r="Q88" s="73">
        <f>IF('KWh (Monthly) ENTRY NLI '!Q$5=0,0,P88+'KWh (Monthly) ENTRY NLI '!Q88)</f>
        <v>0</v>
      </c>
      <c r="R88" s="73">
        <f>IF('KWh (Monthly) ENTRY NLI '!R$5=0,0,Q88+'KWh (Monthly) ENTRY NLI '!R88)</f>
        <v>0</v>
      </c>
      <c r="S88" s="73">
        <f>IF('KWh (Monthly) ENTRY NLI '!S$5=0,0,R88+'KWh (Monthly) ENTRY NLI '!S88)</f>
        <v>0</v>
      </c>
      <c r="T88" s="73">
        <f>IF('KWh (Monthly) ENTRY NLI '!T$5=0,0,S88+'KWh (Monthly) ENTRY NLI '!T88)</f>
        <v>0</v>
      </c>
      <c r="U88" s="73">
        <f>IF('KWh (Monthly) ENTRY NLI '!U$5=0,0,T88+'KWh (Monthly) ENTRY NLI '!U88)</f>
        <v>0</v>
      </c>
      <c r="V88" s="73">
        <f>IF('KWh (Monthly) ENTRY NLI '!V$5=0,0,U88+'KWh (Monthly) ENTRY NLI '!V88)</f>
        <v>0</v>
      </c>
      <c r="W88" s="73">
        <f>IF('KWh (Monthly) ENTRY NLI '!W$5=0,0,V88+'KWh (Monthly) ENTRY NLI '!W88)</f>
        <v>0</v>
      </c>
      <c r="X88" s="73">
        <f>IF('KWh (Monthly) ENTRY NLI '!X$5=0,0,W88+'KWh (Monthly) ENTRY NLI '!X88)</f>
        <v>0</v>
      </c>
      <c r="Y88" s="73">
        <f>IF('KWh (Monthly) ENTRY NLI '!Y$5=0,0,X88+'KWh (Monthly) ENTRY NLI '!Y88)</f>
        <v>0</v>
      </c>
      <c r="Z88" s="73">
        <f>IF('KWh (Monthly) ENTRY NLI '!Z$5=0,0,Y88+'KWh (Monthly) ENTRY NLI '!Z88)</f>
        <v>0</v>
      </c>
      <c r="AA88" s="73">
        <f>IF('KWh (Monthly) ENTRY NLI '!AA$5=0,0,Z88+'KWh (Monthly) ENTRY NLI '!AA88)</f>
        <v>0</v>
      </c>
      <c r="AB88" s="73">
        <f>IF('KWh (Monthly) ENTRY NLI '!AB$5=0,0,AA88+'KWh (Monthly) ENTRY NLI '!AB88)</f>
        <v>0</v>
      </c>
      <c r="AC88" s="73">
        <f>IF('KWh (Monthly) ENTRY NLI '!AC$5=0,0,AB88+'KWh (Monthly) ENTRY NLI '!AC88)</f>
        <v>0</v>
      </c>
      <c r="AD88" s="73">
        <f>IF('KWh (Monthly) ENTRY NLI '!AD$5=0,0,AC88+'KWh (Monthly) ENTRY NLI '!AD88)</f>
        <v>0</v>
      </c>
      <c r="AE88" s="73">
        <f>IF('KWh (Monthly) ENTRY NLI '!AE$5=0,0,AD88+'KWh (Monthly) ENTRY NLI '!AE88)</f>
        <v>0</v>
      </c>
      <c r="AF88" s="73">
        <f>IF('KWh (Monthly) ENTRY NLI '!AF$5=0,0,AE88+'KWh (Monthly) ENTRY NLI '!AF88)</f>
        <v>0</v>
      </c>
      <c r="AG88" s="73">
        <f>IF('KWh (Monthly) ENTRY NLI '!AG$5=0,0,AF88+'KWh (Monthly) ENTRY NLI '!AG88)</f>
        <v>0</v>
      </c>
      <c r="AH88" s="73">
        <f>IF('KWh (Monthly) ENTRY NLI '!AH$5=0,0,AG88+'KWh (Monthly) ENTRY NLI '!AH88)</f>
        <v>0</v>
      </c>
      <c r="AI88" s="73">
        <f>IF('KWh (Monthly) ENTRY NLI '!AI$5=0,0,AH88+'KWh (Monthly) ENTRY NLI '!AI88)</f>
        <v>0</v>
      </c>
      <c r="AJ88" s="73">
        <f>IF('KWh (Monthly) ENTRY NLI '!AJ$5=0,0,AI88+'KWh (Monthly) ENTRY NLI '!AJ88)</f>
        <v>0</v>
      </c>
      <c r="AK88" s="73">
        <f>IF('KWh (Monthly) ENTRY NLI '!AK$5=0,0,AJ88+'KWh (Monthly) ENTRY NLI '!AK88)</f>
        <v>0</v>
      </c>
      <c r="AL88" s="73">
        <f>IF('KWh (Monthly) ENTRY NLI '!AL$5=0,0,AK88+'KWh (Monthly) ENTRY NLI '!AL88)</f>
        <v>0</v>
      </c>
      <c r="AM88" s="73">
        <f>IF('KWh (Monthly) ENTRY NLI '!AM$5=0,0,AL88+'KWh (Monthly) ENTRY NLI '!AM88)</f>
        <v>0</v>
      </c>
      <c r="AN88" s="73">
        <f>IF('KWh (Monthly) ENTRY NLI '!AN$5=0,0,AM88+'KWh (Monthly) ENTRY NLI '!AN88)</f>
        <v>0</v>
      </c>
      <c r="AO88" s="137">
        <f>'KWh (Monthly) ENTRY NLI '!AO88</f>
        <v>0</v>
      </c>
      <c r="AP88" s="137">
        <f>AO88+'KWh (Monthly) ENTRY NLI '!AP88</f>
        <v>0</v>
      </c>
      <c r="AQ88" s="137">
        <f>AP88+'KWh (Monthly) ENTRY NLI '!AQ88</f>
        <v>0</v>
      </c>
      <c r="AR88" s="137">
        <f>AQ88+'KWh (Monthly) ENTRY NLI '!AR88</f>
        <v>0</v>
      </c>
      <c r="AS88" s="137">
        <f>AR88+'KWh (Monthly) ENTRY NLI '!AS88</f>
        <v>0</v>
      </c>
      <c r="AT88" s="137">
        <f>AS88+'KWh (Monthly) ENTRY NLI '!AT88</f>
        <v>0</v>
      </c>
      <c r="AU88" s="137">
        <f>AT88+'KWh (Monthly) ENTRY NLI '!AU88</f>
        <v>0</v>
      </c>
      <c r="AV88" s="137">
        <f>AU88+'KWh (Monthly) ENTRY NLI '!AV88</f>
        <v>0</v>
      </c>
      <c r="AW88" s="137">
        <f>AV88+'KWh (Monthly) ENTRY NLI '!AW88</f>
        <v>0</v>
      </c>
      <c r="AX88" s="137">
        <f>AW88+'KWh (Monthly) ENTRY NLI '!AX88</f>
        <v>0</v>
      </c>
      <c r="AY88" s="137">
        <f>AX88+'KWh (Monthly) ENTRY NLI '!AY88</f>
        <v>0</v>
      </c>
      <c r="AZ88" s="137">
        <f>AY88+'KWh (Monthly) ENTRY NLI '!AZ88</f>
        <v>0</v>
      </c>
      <c r="BA88" s="137">
        <f>AZ88+'KWh (Monthly) ENTRY NLI '!BA88</f>
        <v>0</v>
      </c>
      <c r="BB88" s="137">
        <f>BA88+'KWh (Monthly) ENTRY NLI '!BB88</f>
        <v>0</v>
      </c>
      <c r="BC88" s="137">
        <f>BB88+'KWh (Monthly) ENTRY NLI '!BC88</f>
        <v>0</v>
      </c>
      <c r="BD88" s="137">
        <f>BC88+'KWh (Monthly) ENTRY NLI '!BD88</f>
        <v>0</v>
      </c>
      <c r="BE88" s="137">
        <f>BD88+'KWh (Monthly) ENTRY NLI '!BE88</f>
        <v>0</v>
      </c>
      <c r="BF88" s="137">
        <f>BE88+'KWh (Monthly) ENTRY NLI '!BF88</f>
        <v>0</v>
      </c>
      <c r="BG88" s="137">
        <f>BF88+'KWh (Monthly) ENTRY NLI '!BG88</f>
        <v>0</v>
      </c>
      <c r="BH88" s="137">
        <f>BG88+'KWh (Monthly) ENTRY NLI '!BH88</f>
        <v>0</v>
      </c>
      <c r="BI88" s="137">
        <f>BH88+'KWh (Monthly) ENTRY NLI '!BI88</f>
        <v>0</v>
      </c>
      <c r="BJ88" s="137">
        <f>BI88+'KWh (Monthly) ENTRY NLI '!BJ88</f>
        <v>0</v>
      </c>
      <c r="BK88" s="137">
        <f>BJ88+'KWh (Monthly) ENTRY NLI '!BK88</f>
        <v>0</v>
      </c>
      <c r="BL88" s="137">
        <f>BK88+'KWh (Monthly) ENTRY NLI '!BL88</f>
        <v>0</v>
      </c>
      <c r="BM88" s="137">
        <f>BL88+'KWh (Monthly) ENTRY NLI '!BM88</f>
        <v>0</v>
      </c>
      <c r="BN88" s="137">
        <f>BM88+'KWh (Monthly) ENTRY NLI '!BN88</f>
        <v>0</v>
      </c>
      <c r="BO88" s="137">
        <f>BN88+'KWh (Monthly) ENTRY NLI '!BO88</f>
        <v>0</v>
      </c>
      <c r="BP88" s="137">
        <f>BO88+'KWh (Monthly) ENTRY NLI '!BP88</f>
        <v>0</v>
      </c>
      <c r="BQ88" s="137">
        <f>BP88+'KWh (Monthly) ENTRY NLI '!BQ88</f>
        <v>0</v>
      </c>
      <c r="BR88" s="137">
        <f>BQ88+'KWh (Monthly) ENTRY NLI '!BR88</f>
        <v>0</v>
      </c>
      <c r="BS88" s="137">
        <f>BR88+'KWh (Monthly) ENTRY NLI '!BS88</f>
        <v>0</v>
      </c>
      <c r="BT88" s="137">
        <f>BS88+'KWh (Monthly) ENTRY NLI '!BT88</f>
        <v>0</v>
      </c>
      <c r="BU88" s="137">
        <f>BT88+'KWh (Monthly) ENTRY NLI '!BU88</f>
        <v>0</v>
      </c>
      <c r="BV88" s="137">
        <f>BU88+'KWh (Monthly) ENTRY NLI '!BV88</f>
        <v>0</v>
      </c>
      <c r="BW88" s="137">
        <f>BV88+'KWh (Monthly) ENTRY NLI '!BW88</f>
        <v>0</v>
      </c>
      <c r="BX88" s="137">
        <f>BW88+'KWh (Monthly) ENTRY NLI '!BX88</f>
        <v>0</v>
      </c>
      <c r="BY88" s="137">
        <f>BX88+'KWh (Monthly) ENTRY NLI '!BY88</f>
        <v>0</v>
      </c>
      <c r="BZ88" s="137">
        <f>BY88+'KWh (Monthly) ENTRY NLI '!BZ88</f>
        <v>0</v>
      </c>
      <c r="CA88" s="137">
        <f>BZ88+'KWh (Monthly) ENTRY NLI '!CA88</f>
        <v>0</v>
      </c>
      <c r="CB88" s="137">
        <f>CA88+'KWh (Monthly) ENTRY NLI '!CB88</f>
        <v>0</v>
      </c>
      <c r="CC88" s="137">
        <f>CB88+'KWh (Monthly) ENTRY NLI '!CC88</f>
        <v>0</v>
      </c>
      <c r="CD88" s="137">
        <f>CC88+'KWh (Monthly) ENTRY NLI '!CD88</f>
        <v>0</v>
      </c>
      <c r="CE88" s="137">
        <f>CD88+'KWh (Monthly) ENTRY NLI '!CE88</f>
        <v>0</v>
      </c>
      <c r="CF88" s="137">
        <f>CE88+'KWh (Monthly) ENTRY NLI '!CF88</f>
        <v>0</v>
      </c>
      <c r="CG88" s="137">
        <f>CF88+'KWh (Monthly) ENTRY NLI '!CG88</f>
        <v>0</v>
      </c>
      <c r="CH88" s="137">
        <f>CG88+'KWh (Monthly) ENTRY NLI '!CH88</f>
        <v>0</v>
      </c>
      <c r="CI88" s="137">
        <f>CH88+'KWh (Monthly) ENTRY NLI '!CI88</f>
        <v>0</v>
      </c>
      <c r="CJ88" s="137">
        <f>CI88+'KWh (Monthly) ENTRY NLI '!CJ88</f>
        <v>0</v>
      </c>
    </row>
    <row r="89" spans="1:88" x14ac:dyDescent="0.35">
      <c r="A89" s="299"/>
      <c r="B89" s="47" t="s">
        <v>14</v>
      </c>
      <c r="C89" s="73">
        <f>IF('KWh (Monthly) ENTRY NLI '!C$5=0,0,'KWh (Monthly) ENTRY NLI '!C89)</f>
        <v>0</v>
      </c>
      <c r="D89" s="73">
        <f>IF('KWh (Monthly) ENTRY NLI '!D$5=0,0,C89+'KWh (Monthly) ENTRY NLI '!D89)</f>
        <v>0</v>
      </c>
      <c r="E89" s="73">
        <f>IF('KWh (Monthly) ENTRY NLI '!E$5=0,0,D89+'KWh (Monthly) ENTRY NLI '!E89)</f>
        <v>0</v>
      </c>
      <c r="F89" s="73">
        <f>IF('KWh (Monthly) ENTRY NLI '!F$5=0,0,E89+'KWh (Monthly) ENTRY NLI '!F89)</f>
        <v>0</v>
      </c>
      <c r="G89" s="73">
        <f>IF('KWh (Monthly) ENTRY NLI '!G$5=0,0,F89+'KWh (Monthly) ENTRY NLI '!G89)</f>
        <v>0</v>
      </c>
      <c r="H89" s="73">
        <f>IF('KWh (Monthly) ENTRY NLI '!H$5=0,0,G89+'KWh (Monthly) ENTRY NLI '!H89)</f>
        <v>0</v>
      </c>
      <c r="I89" s="73">
        <f>IF('KWh (Monthly) ENTRY NLI '!I$5=0,0,H89+'KWh (Monthly) ENTRY NLI '!I89)</f>
        <v>0</v>
      </c>
      <c r="J89" s="73">
        <f>IF('KWh (Monthly) ENTRY NLI '!J$5=0,0,I89+'KWh (Monthly) ENTRY NLI '!J89)</f>
        <v>0</v>
      </c>
      <c r="K89" s="73">
        <f>IF('KWh (Monthly) ENTRY NLI '!K$5=0,0,J89+'KWh (Monthly) ENTRY NLI '!K89)</f>
        <v>0</v>
      </c>
      <c r="L89" s="73">
        <f>IF('KWh (Monthly) ENTRY NLI '!L$5=0,0,K89+'KWh (Monthly) ENTRY NLI '!L89)</f>
        <v>0</v>
      </c>
      <c r="M89" s="73">
        <f>IF('KWh (Monthly) ENTRY NLI '!M$5=0,0,L89+'KWh (Monthly) ENTRY NLI '!M89)</f>
        <v>0</v>
      </c>
      <c r="N89" s="73">
        <f>IF('KWh (Monthly) ENTRY NLI '!N$5=0,0,M89+'KWh (Monthly) ENTRY NLI '!N89)</f>
        <v>0</v>
      </c>
      <c r="O89" s="73">
        <f>IF('KWh (Monthly) ENTRY NLI '!O$5=0,0,N89+'KWh (Monthly) ENTRY NLI '!O89)</f>
        <v>0</v>
      </c>
      <c r="P89" s="73">
        <f>IF('KWh (Monthly) ENTRY NLI '!P$5=0,0,O89+'KWh (Monthly) ENTRY NLI '!P89)</f>
        <v>0</v>
      </c>
      <c r="Q89" s="73">
        <f>IF('KWh (Monthly) ENTRY NLI '!Q$5=0,0,P89+'KWh (Monthly) ENTRY NLI '!Q89)</f>
        <v>0</v>
      </c>
      <c r="R89" s="73">
        <f>IF('KWh (Monthly) ENTRY NLI '!R$5=0,0,Q89+'KWh (Monthly) ENTRY NLI '!R89)</f>
        <v>0</v>
      </c>
      <c r="S89" s="73">
        <f>IF('KWh (Monthly) ENTRY NLI '!S$5=0,0,R89+'KWh (Monthly) ENTRY NLI '!S89)</f>
        <v>0</v>
      </c>
      <c r="T89" s="73">
        <f>IF('KWh (Monthly) ENTRY NLI '!T$5=0,0,S89+'KWh (Monthly) ENTRY NLI '!T89)</f>
        <v>0</v>
      </c>
      <c r="U89" s="73">
        <f>IF('KWh (Monthly) ENTRY NLI '!U$5=0,0,T89+'KWh (Monthly) ENTRY NLI '!U89)</f>
        <v>0</v>
      </c>
      <c r="V89" s="73">
        <f>IF('KWh (Monthly) ENTRY NLI '!V$5=0,0,U89+'KWh (Monthly) ENTRY NLI '!V89)</f>
        <v>0</v>
      </c>
      <c r="W89" s="73">
        <f>IF('KWh (Monthly) ENTRY NLI '!W$5=0,0,V89+'KWh (Monthly) ENTRY NLI '!W89)</f>
        <v>0</v>
      </c>
      <c r="X89" s="73">
        <f>IF('KWh (Monthly) ENTRY NLI '!X$5=0,0,W89+'KWh (Monthly) ENTRY NLI '!X89)</f>
        <v>0</v>
      </c>
      <c r="Y89" s="73">
        <f>IF('KWh (Monthly) ENTRY NLI '!Y$5=0,0,X89+'KWh (Monthly) ENTRY NLI '!Y89)</f>
        <v>0</v>
      </c>
      <c r="Z89" s="73">
        <f>IF('KWh (Monthly) ENTRY NLI '!Z$5=0,0,Y89+'KWh (Monthly) ENTRY NLI '!Z89)</f>
        <v>0</v>
      </c>
      <c r="AA89" s="73">
        <f>IF('KWh (Monthly) ENTRY NLI '!AA$5=0,0,Z89+'KWh (Monthly) ENTRY NLI '!AA89)</f>
        <v>0</v>
      </c>
      <c r="AB89" s="73">
        <f>IF('KWh (Monthly) ENTRY NLI '!AB$5=0,0,AA89+'KWh (Monthly) ENTRY NLI '!AB89)</f>
        <v>0</v>
      </c>
      <c r="AC89" s="73">
        <f>IF('KWh (Monthly) ENTRY NLI '!AC$5=0,0,AB89+'KWh (Monthly) ENTRY NLI '!AC89)</f>
        <v>0</v>
      </c>
      <c r="AD89" s="73">
        <f>IF('KWh (Monthly) ENTRY NLI '!AD$5=0,0,AC89+'KWh (Monthly) ENTRY NLI '!AD89)</f>
        <v>0</v>
      </c>
      <c r="AE89" s="73">
        <f>IF('KWh (Monthly) ENTRY NLI '!AE$5=0,0,AD89+'KWh (Monthly) ENTRY NLI '!AE89)</f>
        <v>0</v>
      </c>
      <c r="AF89" s="73">
        <f>IF('KWh (Monthly) ENTRY NLI '!AF$5=0,0,AE89+'KWh (Monthly) ENTRY NLI '!AF89)</f>
        <v>0</v>
      </c>
      <c r="AG89" s="73">
        <f>IF('KWh (Monthly) ENTRY NLI '!AG$5=0,0,AF89+'KWh (Monthly) ENTRY NLI '!AG89)</f>
        <v>0</v>
      </c>
      <c r="AH89" s="73">
        <f>IF('KWh (Monthly) ENTRY NLI '!AH$5=0,0,AG89+'KWh (Monthly) ENTRY NLI '!AH89)</f>
        <v>0</v>
      </c>
      <c r="AI89" s="73">
        <f>IF('KWh (Monthly) ENTRY NLI '!AI$5=0,0,AH89+'KWh (Monthly) ENTRY NLI '!AI89)</f>
        <v>0</v>
      </c>
      <c r="AJ89" s="73">
        <f>IF('KWh (Monthly) ENTRY NLI '!AJ$5=0,0,AI89+'KWh (Monthly) ENTRY NLI '!AJ89)</f>
        <v>0</v>
      </c>
      <c r="AK89" s="73">
        <f>IF('KWh (Monthly) ENTRY NLI '!AK$5=0,0,AJ89+'KWh (Monthly) ENTRY NLI '!AK89)</f>
        <v>0</v>
      </c>
      <c r="AL89" s="73">
        <f>IF('KWh (Monthly) ENTRY NLI '!AL$5=0,0,AK89+'KWh (Monthly) ENTRY NLI '!AL89)</f>
        <v>0</v>
      </c>
      <c r="AM89" s="73">
        <f>IF('KWh (Monthly) ENTRY NLI '!AM$5=0,0,AL89+'KWh (Monthly) ENTRY NLI '!AM89)</f>
        <v>0</v>
      </c>
      <c r="AN89" s="73">
        <f>IF('KWh (Monthly) ENTRY NLI '!AN$5=0,0,AM89+'KWh (Monthly) ENTRY NLI '!AN89)</f>
        <v>0</v>
      </c>
      <c r="AO89" s="137">
        <f>'KWh (Monthly) ENTRY NLI '!AO89</f>
        <v>0</v>
      </c>
      <c r="AP89" s="137">
        <f>AO89+'KWh (Monthly) ENTRY NLI '!AP89</f>
        <v>0</v>
      </c>
      <c r="AQ89" s="137">
        <f>AP89+'KWh (Monthly) ENTRY NLI '!AQ89</f>
        <v>0</v>
      </c>
      <c r="AR89" s="137">
        <f>AQ89+'KWh (Monthly) ENTRY NLI '!AR89</f>
        <v>0</v>
      </c>
      <c r="AS89" s="137">
        <f>AR89+'KWh (Monthly) ENTRY NLI '!AS89</f>
        <v>0</v>
      </c>
      <c r="AT89" s="137">
        <f>AS89+'KWh (Monthly) ENTRY NLI '!AT89</f>
        <v>0</v>
      </c>
      <c r="AU89" s="137">
        <f>AT89+'KWh (Monthly) ENTRY NLI '!AU89</f>
        <v>0</v>
      </c>
      <c r="AV89" s="137">
        <f>AU89+'KWh (Monthly) ENTRY NLI '!AV89</f>
        <v>0</v>
      </c>
      <c r="AW89" s="137">
        <f>AV89+'KWh (Monthly) ENTRY NLI '!AW89</f>
        <v>0</v>
      </c>
      <c r="AX89" s="137">
        <f>AW89+'KWh (Monthly) ENTRY NLI '!AX89</f>
        <v>0</v>
      </c>
      <c r="AY89" s="137">
        <f>AX89+'KWh (Monthly) ENTRY NLI '!AY89</f>
        <v>0</v>
      </c>
      <c r="AZ89" s="137">
        <f>AY89+'KWh (Monthly) ENTRY NLI '!AZ89</f>
        <v>0</v>
      </c>
      <c r="BA89" s="137">
        <f>AZ89+'KWh (Monthly) ENTRY NLI '!BA89</f>
        <v>0</v>
      </c>
      <c r="BB89" s="137">
        <f>BA89+'KWh (Monthly) ENTRY NLI '!BB89</f>
        <v>0</v>
      </c>
      <c r="BC89" s="137">
        <f>BB89+'KWh (Monthly) ENTRY NLI '!BC89</f>
        <v>0</v>
      </c>
      <c r="BD89" s="137">
        <f>BC89+'KWh (Monthly) ENTRY NLI '!BD89</f>
        <v>0</v>
      </c>
      <c r="BE89" s="137">
        <f>BD89+'KWh (Monthly) ENTRY NLI '!BE89</f>
        <v>0</v>
      </c>
      <c r="BF89" s="137">
        <f>BE89+'KWh (Monthly) ENTRY NLI '!BF89</f>
        <v>0</v>
      </c>
      <c r="BG89" s="137">
        <f>BF89+'KWh (Monthly) ENTRY NLI '!BG89</f>
        <v>0</v>
      </c>
      <c r="BH89" s="137">
        <f>BG89+'KWh (Monthly) ENTRY NLI '!BH89</f>
        <v>0</v>
      </c>
      <c r="BI89" s="137">
        <f>BH89+'KWh (Monthly) ENTRY NLI '!BI89</f>
        <v>0</v>
      </c>
      <c r="BJ89" s="137">
        <f>BI89+'KWh (Monthly) ENTRY NLI '!BJ89</f>
        <v>0</v>
      </c>
      <c r="BK89" s="137">
        <f>BJ89+'KWh (Monthly) ENTRY NLI '!BK89</f>
        <v>0</v>
      </c>
      <c r="BL89" s="137">
        <f>BK89+'KWh (Monthly) ENTRY NLI '!BL89</f>
        <v>0</v>
      </c>
      <c r="BM89" s="137">
        <f>BL89+'KWh (Monthly) ENTRY NLI '!BM89</f>
        <v>0</v>
      </c>
      <c r="BN89" s="137">
        <f>BM89+'KWh (Monthly) ENTRY NLI '!BN89</f>
        <v>0</v>
      </c>
      <c r="BO89" s="137">
        <f>BN89+'KWh (Monthly) ENTRY NLI '!BO89</f>
        <v>0</v>
      </c>
      <c r="BP89" s="137">
        <f>BO89+'KWh (Monthly) ENTRY NLI '!BP89</f>
        <v>0</v>
      </c>
      <c r="BQ89" s="137">
        <f>BP89+'KWh (Monthly) ENTRY NLI '!BQ89</f>
        <v>0</v>
      </c>
      <c r="BR89" s="137">
        <f>BQ89+'KWh (Monthly) ENTRY NLI '!BR89</f>
        <v>0</v>
      </c>
      <c r="BS89" s="137">
        <f>BR89+'KWh (Monthly) ENTRY NLI '!BS89</f>
        <v>0</v>
      </c>
      <c r="BT89" s="137">
        <f>BS89+'KWh (Monthly) ENTRY NLI '!BT89</f>
        <v>0</v>
      </c>
      <c r="BU89" s="137">
        <f>BT89+'KWh (Monthly) ENTRY NLI '!BU89</f>
        <v>0</v>
      </c>
      <c r="BV89" s="137">
        <f>BU89+'KWh (Monthly) ENTRY NLI '!BV89</f>
        <v>0</v>
      </c>
      <c r="BW89" s="137">
        <f>BV89+'KWh (Monthly) ENTRY NLI '!BW89</f>
        <v>0</v>
      </c>
      <c r="BX89" s="137">
        <f>BW89+'KWh (Monthly) ENTRY NLI '!BX89</f>
        <v>0</v>
      </c>
      <c r="BY89" s="137">
        <f>BX89+'KWh (Monthly) ENTRY NLI '!BY89</f>
        <v>0</v>
      </c>
      <c r="BZ89" s="137">
        <f>BY89+'KWh (Monthly) ENTRY NLI '!BZ89</f>
        <v>0</v>
      </c>
      <c r="CA89" s="137">
        <f>BZ89+'KWh (Monthly) ENTRY NLI '!CA89</f>
        <v>0</v>
      </c>
      <c r="CB89" s="137">
        <f>CA89+'KWh (Monthly) ENTRY NLI '!CB89</f>
        <v>0</v>
      </c>
      <c r="CC89" s="137">
        <f>CB89+'KWh (Monthly) ENTRY NLI '!CC89</f>
        <v>0</v>
      </c>
      <c r="CD89" s="137">
        <f>CC89+'KWh (Monthly) ENTRY NLI '!CD89</f>
        <v>0</v>
      </c>
      <c r="CE89" s="137">
        <f>CD89+'KWh (Monthly) ENTRY NLI '!CE89</f>
        <v>0</v>
      </c>
      <c r="CF89" s="137">
        <f>CE89+'KWh (Monthly) ENTRY NLI '!CF89</f>
        <v>0</v>
      </c>
      <c r="CG89" s="137">
        <f>CF89+'KWh (Monthly) ENTRY NLI '!CG89</f>
        <v>0</v>
      </c>
      <c r="CH89" s="137">
        <f>CG89+'KWh (Monthly) ENTRY NLI '!CH89</f>
        <v>0</v>
      </c>
      <c r="CI89" s="137">
        <f>CH89+'KWh (Monthly) ENTRY NLI '!CI89</f>
        <v>0</v>
      </c>
      <c r="CJ89" s="137">
        <f>CI89+'KWh (Monthly) ENTRY NLI '!CJ89</f>
        <v>0</v>
      </c>
    </row>
    <row r="90" spans="1:88" x14ac:dyDescent="0.35">
      <c r="A90" s="299"/>
      <c r="B90" s="47" t="s">
        <v>15</v>
      </c>
      <c r="C90" s="73">
        <f>IF('KWh (Monthly) ENTRY NLI '!C$5=0,0,'KWh (Monthly) ENTRY NLI '!C90)</f>
        <v>0</v>
      </c>
      <c r="D90" s="73">
        <f>IF('KWh (Monthly) ENTRY NLI '!D$5=0,0,C90+'KWh (Monthly) ENTRY NLI '!D90)</f>
        <v>0</v>
      </c>
      <c r="E90" s="73">
        <f>IF('KWh (Monthly) ENTRY NLI '!E$5=0,0,D90+'KWh (Monthly) ENTRY NLI '!E90)</f>
        <v>0</v>
      </c>
      <c r="F90" s="73">
        <f>IF('KWh (Monthly) ENTRY NLI '!F$5=0,0,E90+'KWh (Monthly) ENTRY NLI '!F90)</f>
        <v>0</v>
      </c>
      <c r="G90" s="73">
        <f>IF('KWh (Monthly) ENTRY NLI '!G$5=0,0,F90+'KWh (Monthly) ENTRY NLI '!G90)</f>
        <v>0</v>
      </c>
      <c r="H90" s="73">
        <f>IF('KWh (Monthly) ENTRY NLI '!H$5=0,0,G90+'KWh (Monthly) ENTRY NLI '!H90)</f>
        <v>0</v>
      </c>
      <c r="I90" s="73">
        <f>IF('KWh (Monthly) ENTRY NLI '!I$5=0,0,H90+'KWh (Monthly) ENTRY NLI '!I90)</f>
        <v>0</v>
      </c>
      <c r="J90" s="73">
        <f>IF('KWh (Monthly) ENTRY NLI '!J$5=0,0,I90+'KWh (Monthly) ENTRY NLI '!J90)</f>
        <v>0</v>
      </c>
      <c r="K90" s="73">
        <f>IF('KWh (Monthly) ENTRY NLI '!K$5=0,0,J90+'KWh (Monthly) ENTRY NLI '!K90)</f>
        <v>0</v>
      </c>
      <c r="L90" s="73">
        <f>IF('KWh (Monthly) ENTRY NLI '!L$5=0,0,K90+'KWh (Monthly) ENTRY NLI '!L90)</f>
        <v>0</v>
      </c>
      <c r="M90" s="73">
        <f>IF('KWh (Monthly) ENTRY NLI '!M$5=0,0,L90+'KWh (Monthly) ENTRY NLI '!M90)</f>
        <v>0</v>
      </c>
      <c r="N90" s="73">
        <f>IF('KWh (Monthly) ENTRY NLI '!N$5=0,0,M90+'KWh (Monthly) ENTRY NLI '!N90)</f>
        <v>0</v>
      </c>
      <c r="O90" s="73">
        <f>IF('KWh (Monthly) ENTRY NLI '!O$5=0,0,N90+'KWh (Monthly) ENTRY NLI '!O90)</f>
        <v>0</v>
      </c>
      <c r="P90" s="73">
        <f>IF('KWh (Monthly) ENTRY NLI '!P$5=0,0,O90+'KWh (Monthly) ENTRY NLI '!P90)</f>
        <v>0</v>
      </c>
      <c r="Q90" s="73">
        <f>IF('KWh (Monthly) ENTRY NLI '!Q$5=0,0,P90+'KWh (Monthly) ENTRY NLI '!Q90)</f>
        <v>0</v>
      </c>
      <c r="R90" s="73">
        <f>IF('KWh (Monthly) ENTRY NLI '!R$5=0,0,Q90+'KWh (Monthly) ENTRY NLI '!R90)</f>
        <v>0</v>
      </c>
      <c r="S90" s="73">
        <f>IF('KWh (Monthly) ENTRY NLI '!S$5=0,0,R90+'KWh (Monthly) ENTRY NLI '!S90)</f>
        <v>0</v>
      </c>
      <c r="T90" s="73">
        <f>IF('KWh (Monthly) ENTRY NLI '!T$5=0,0,S90+'KWh (Monthly) ENTRY NLI '!T90)</f>
        <v>0</v>
      </c>
      <c r="U90" s="73">
        <f>IF('KWh (Monthly) ENTRY NLI '!U$5=0,0,T90+'KWh (Monthly) ENTRY NLI '!U90)</f>
        <v>0</v>
      </c>
      <c r="V90" s="73">
        <f>IF('KWh (Monthly) ENTRY NLI '!V$5=0,0,U90+'KWh (Monthly) ENTRY NLI '!V90)</f>
        <v>0</v>
      </c>
      <c r="W90" s="73">
        <f>IF('KWh (Monthly) ENTRY NLI '!W$5=0,0,V90+'KWh (Monthly) ENTRY NLI '!W90)</f>
        <v>0</v>
      </c>
      <c r="X90" s="73">
        <f>IF('KWh (Monthly) ENTRY NLI '!X$5=0,0,W90+'KWh (Monthly) ENTRY NLI '!X90)</f>
        <v>0</v>
      </c>
      <c r="Y90" s="73">
        <f>IF('KWh (Monthly) ENTRY NLI '!Y$5=0,0,X90+'KWh (Monthly) ENTRY NLI '!Y90)</f>
        <v>0</v>
      </c>
      <c r="Z90" s="73">
        <f>IF('KWh (Monthly) ENTRY NLI '!Z$5=0,0,Y90+'KWh (Monthly) ENTRY NLI '!Z90)</f>
        <v>0</v>
      </c>
      <c r="AA90" s="73">
        <f>IF('KWh (Monthly) ENTRY NLI '!AA$5=0,0,Z90+'KWh (Monthly) ENTRY NLI '!AA90)</f>
        <v>0</v>
      </c>
      <c r="AB90" s="73">
        <f>IF('KWh (Monthly) ENTRY NLI '!AB$5=0,0,AA90+'KWh (Monthly) ENTRY NLI '!AB90)</f>
        <v>0</v>
      </c>
      <c r="AC90" s="73">
        <f>IF('KWh (Monthly) ENTRY NLI '!AC$5=0,0,AB90+'KWh (Monthly) ENTRY NLI '!AC90)</f>
        <v>0</v>
      </c>
      <c r="AD90" s="73">
        <f>IF('KWh (Monthly) ENTRY NLI '!AD$5=0,0,AC90+'KWh (Monthly) ENTRY NLI '!AD90)</f>
        <v>0</v>
      </c>
      <c r="AE90" s="73">
        <f>IF('KWh (Monthly) ENTRY NLI '!AE$5=0,0,AD90+'KWh (Monthly) ENTRY NLI '!AE90)</f>
        <v>0</v>
      </c>
      <c r="AF90" s="73">
        <f>IF('KWh (Monthly) ENTRY NLI '!AF$5=0,0,AE90+'KWh (Monthly) ENTRY NLI '!AF90)</f>
        <v>0</v>
      </c>
      <c r="AG90" s="73">
        <f>IF('KWh (Monthly) ENTRY NLI '!AG$5=0,0,AF90+'KWh (Monthly) ENTRY NLI '!AG90)</f>
        <v>0</v>
      </c>
      <c r="AH90" s="73">
        <f>IF('KWh (Monthly) ENTRY NLI '!AH$5=0,0,AG90+'KWh (Monthly) ENTRY NLI '!AH90)</f>
        <v>0</v>
      </c>
      <c r="AI90" s="73">
        <f>IF('KWh (Monthly) ENTRY NLI '!AI$5=0,0,AH90+'KWh (Monthly) ENTRY NLI '!AI90)</f>
        <v>0</v>
      </c>
      <c r="AJ90" s="73">
        <f>IF('KWh (Monthly) ENTRY NLI '!AJ$5=0,0,AI90+'KWh (Monthly) ENTRY NLI '!AJ90)</f>
        <v>0</v>
      </c>
      <c r="AK90" s="73">
        <f>IF('KWh (Monthly) ENTRY NLI '!AK$5=0,0,AJ90+'KWh (Monthly) ENTRY NLI '!AK90)</f>
        <v>0</v>
      </c>
      <c r="AL90" s="73">
        <f>IF('KWh (Monthly) ENTRY NLI '!AL$5=0,0,AK90+'KWh (Monthly) ENTRY NLI '!AL90)</f>
        <v>0</v>
      </c>
      <c r="AM90" s="73">
        <f>IF('KWh (Monthly) ENTRY NLI '!AM$5=0,0,AL90+'KWh (Monthly) ENTRY NLI '!AM90)</f>
        <v>0</v>
      </c>
      <c r="AN90" s="73">
        <f>IF('KWh (Monthly) ENTRY NLI '!AN$5=0,0,AM90+'KWh (Monthly) ENTRY NLI '!AN90)</f>
        <v>0</v>
      </c>
      <c r="AO90" s="137">
        <f>'KWh (Monthly) ENTRY NLI '!AO90</f>
        <v>0</v>
      </c>
      <c r="AP90" s="137">
        <f>AO90+'KWh (Monthly) ENTRY NLI '!AP90</f>
        <v>0</v>
      </c>
      <c r="AQ90" s="137">
        <f>AP90+'KWh (Monthly) ENTRY NLI '!AQ90</f>
        <v>0</v>
      </c>
      <c r="AR90" s="137">
        <f>AQ90+'KWh (Monthly) ENTRY NLI '!AR90</f>
        <v>0</v>
      </c>
      <c r="AS90" s="137">
        <f>AR90+'KWh (Monthly) ENTRY NLI '!AS90</f>
        <v>0</v>
      </c>
      <c r="AT90" s="137">
        <f>AS90+'KWh (Monthly) ENTRY NLI '!AT90</f>
        <v>0</v>
      </c>
      <c r="AU90" s="137">
        <f>AT90+'KWh (Monthly) ENTRY NLI '!AU90</f>
        <v>0</v>
      </c>
      <c r="AV90" s="137">
        <f>AU90+'KWh (Monthly) ENTRY NLI '!AV90</f>
        <v>0</v>
      </c>
      <c r="AW90" s="137">
        <f>AV90+'KWh (Monthly) ENTRY NLI '!AW90</f>
        <v>0</v>
      </c>
      <c r="AX90" s="137">
        <f>AW90+'KWh (Monthly) ENTRY NLI '!AX90</f>
        <v>0</v>
      </c>
      <c r="AY90" s="137">
        <f>AX90+'KWh (Monthly) ENTRY NLI '!AY90</f>
        <v>0</v>
      </c>
      <c r="AZ90" s="137">
        <f>AY90+'KWh (Monthly) ENTRY NLI '!AZ90</f>
        <v>0</v>
      </c>
      <c r="BA90" s="137">
        <f>AZ90+'KWh (Monthly) ENTRY NLI '!BA90</f>
        <v>0</v>
      </c>
      <c r="BB90" s="137">
        <f>BA90+'KWh (Monthly) ENTRY NLI '!BB90</f>
        <v>0</v>
      </c>
      <c r="BC90" s="137">
        <f>BB90+'KWh (Monthly) ENTRY NLI '!BC90</f>
        <v>0</v>
      </c>
      <c r="BD90" s="137">
        <f>BC90+'KWh (Monthly) ENTRY NLI '!BD90</f>
        <v>0</v>
      </c>
      <c r="BE90" s="137">
        <f>BD90+'KWh (Monthly) ENTRY NLI '!BE90</f>
        <v>0</v>
      </c>
      <c r="BF90" s="137">
        <f>BE90+'KWh (Monthly) ENTRY NLI '!BF90</f>
        <v>0</v>
      </c>
      <c r="BG90" s="137">
        <f>BF90+'KWh (Monthly) ENTRY NLI '!BG90</f>
        <v>0</v>
      </c>
      <c r="BH90" s="137">
        <f>BG90+'KWh (Monthly) ENTRY NLI '!BH90</f>
        <v>0</v>
      </c>
      <c r="BI90" s="137">
        <f>BH90+'KWh (Monthly) ENTRY NLI '!BI90</f>
        <v>0</v>
      </c>
      <c r="BJ90" s="137">
        <f>BI90+'KWh (Monthly) ENTRY NLI '!BJ90</f>
        <v>0</v>
      </c>
      <c r="BK90" s="137">
        <f>BJ90+'KWh (Monthly) ENTRY NLI '!BK90</f>
        <v>0</v>
      </c>
      <c r="BL90" s="137">
        <f>BK90+'KWh (Monthly) ENTRY NLI '!BL90</f>
        <v>0</v>
      </c>
      <c r="BM90" s="137">
        <f>BL90+'KWh (Monthly) ENTRY NLI '!BM90</f>
        <v>0</v>
      </c>
      <c r="BN90" s="137">
        <f>BM90+'KWh (Monthly) ENTRY NLI '!BN90</f>
        <v>0</v>
      </c>
      <c r="BO90" s="137">
        <f>BN90+'KWh (Monthly) ENTRY NLI '!BO90</f>
        <v>0</v>
      </c>
      <c r="BP90" s="137">
        <f>BO90+'KWh (Monthly) ENTRY NLI '!BP90</f>
        <v>0</v>
      </c>
      <c r="BQ90" s="137">
        <f>BP90+'KWh (Monthly) ENTRY NLI '!BQ90</f>
        <v>0</v>
      </c>
      <c r="BR90" s="137">
        <f>BQ90+'KWh (Monthly) ENTRY NLI '!BR90</f>
        <v>0</v>
      </c>
      <c r="BS90" s="137">
        <f>BR90+'KWh (Monthly) ENTRY NLI '!BS90</f>
        <v>0</v>
      </c>
      <c r="BT90" s="137">
        <f>BS90+'KWh (Monthly) ENTRY NLI '!BT90</f>
        <v>0</v>
      </c>
      <c r="BU90" s="137">
        <f>BT90+'KWh (Monthly) ENTRY NLI '!BU90</f>
        <v>0</v>
      </c>
      <c r="BV90" s="137">
        <f>BU90+'KWh (Monthly) ENTRY NLI '!BV90</f>
        <v>0</v>
      </c>
      <c r="BW90" s="137">
        <f>BV90+'KWh (Monthly) ENTRY NLI '!BW90</f>
        <v>0</v>
      </c>
      <c r="BX90" s="137">
        <f>BW90+'KWh (Monthly) ENTRY NLI '!BX90</f>
        <v>0</v>
      </c>
      <c r="BY90" s="137">
        <f>BX90+'KWh (Monthly) ENTRY NLI '!BY90</f>
        <v>0</v>
      </c>
      <c r="BZ90" s="137">
        <f>BY90+'KWh (Monthly) ENTRY NLI '!BZ90</f>
        <v>0</v>
      </c>
      <c r="CA90" s="137">
        <f>BZ90+'KWh (Monthly) ENTRY NLI '!CA90</f>
        <v>0</v>
      </c>
      <c r="CB90" s="137">
        <f>CA90+'KWh (Monthly) ENTRY NLI '!CB90</f>
        <v>0</v>
      </c>
      <c r="CC90" s="137">
        <f>CB90+'KWh (Monthly) ENTRY NLI '!CC90</f>
        <v>0</v>
      </c>
      <c r="CD90" s="137">
        <f>CC90+'KWh (Monthly) ENTRY NLI '!CD90</f>
        <v>0</v>
      </c>
      <c r="CE90" s="137">
        <f>CD90+'KWh (Monthly) ENTRY NLI '!CE90</f>
        <v>0</v>
      </c>
      <c r="CF90" s="137">
        <f>CE90+'KWh (Monthly) ENTRY NLI '!CF90</f>
        <v>0</v>
      </c>
      <c r="CG90" s="137">
        <f>CF90+'KWh (Monthly) ENTRY NLI '!CG90</f>
        <v>0</v>
      </c>
      <c r="CH90" s="137">
        <f>CG90+'KWh (Monthly) ENTRY NLI '!CH90</f>
        <v>0</v>
      </c>
      <c r="CI90" s="137">
        <f>CH90+'KWh (Monthly) ENTRY NLI '!CI90</f>
        <v>0</v>
      </c>
      <c r="CJ90" s="137">
        <f>CI90+'KWh (Monthly) ENTRY NLI '!CJ90</f>
        <v>0</v>
      </c>
    </row>
    <row r="91" spans="1:88" x14ac:dyDescent="0.35">
      <c r="A91" s="299"/>
      <c r="B91" s="47" t="s">
        <v>7</v>
      </c>
      <c r="C91" s="73">
        <f>IF('KWh (Monthly) ENTRY NLI '!C$5=0,0,'KWh (Monthly) ENTRY NLI '!C91)</f>
        <v>0</v>
      </c>
      <c r="D91" s="73">
        <f>IF('KWh (Monthly) ENTRY NLI '!D$5=0,0,C91+'KWh (Monthly) ENTRY NLI '!D91)</f>
        <v>0</v>
      </c>
      <c r="E91" s="73">
        <f>IF('KWh (Monthly) ENTRY NLI '!E$5=0,0,D91+'KWh (Monthly) ENTRY NLI '!E91)</f>
        <v>0</v>
      </c>
      <c r="F91" s="73">
        <f>IF('KWh (Monthly) ENTRY NLI '!F$5=0,0,E91+'KWh (Monthly) ENTRY NLI '!F91)</f>
        <v>0</v>
      </c>
      <c r="G91" s="73">
        <f>IF('KWh (Monthly) ENTRY NLI '!G$5=0,0,F91+'KWh (Monthly) ENTRY NLI '!G91)</f>
        <v>0</v>
      </c>
      <c r="H91" s="73">
        <f>IF('KWh (Monthly) ENTRY NLI '!H$5=0,0,G91+'KWh (Monthly) ENTRY NLI '!H91)</f>
        <v>0</v>
      </c>
      <c r="I91" s="73">
        <f>IF('KWh (Monthly) ENTRY NLI '!I$5=0,0,H91+'KWh (Monthly) ENTRY NLI '!I91)</f>
        <v>0</v>
      </c>
      <c r="J91" s="73">
        <f>IF('KWh (Monthly) ENTRY NLI '!J$5=0,0,I91+'KWh (Monthly) ENTRY NLI '!J91)</f>
        <v>0</v>
      </c>
      <c r="K91" s="73">
        <f>IF('KWh (Monthly) ENTRY NLI '!K$5=0,0,J91+'KWh (Monthly) ENTRY NLI '!K91)</f>
        <v>0</v>
      </c>
      <c r="L91" s="73">
        <f>IF('KWh (Monthly) ENTRY NLI '!L$5=0,0,K91+'KWh (Monthly) ENTRY NLI '!L91)</f>
        <v>0</v>
      </c>
      <c r="M91" s="73">
        <f>IF('KWh (Monthly) ENTRY NLI '!M$5=0,0,L91+'KWh (Monthly) ENTRY NLI '!M91)</f>
        <v>0</v>
      </c>
      <c r="N91" s="73">
        <f>IF('KWh (Monthly) ENTRY NLI '!N$5=0,0,M91+'KWh (Monthly) ENTRY NLI '!N91)</f>
        <v>0</v>
      </c>
      <c r="O91" s="73">
        <f>IF('KWh (Monthly) ENTRY NLI '!O$5=0,0,N91+'KWh (Monthly) ENTRY NLI '!O91)</f>
        <v>0</v>
      </c>
      <c r="P91" s="73">
        <f>IF('KWh (Monthly) ENTRY NLI '!P$5=0,0,O91+'KWh (Monthly) ENTRY NLI '!P91)</f>
        <v>0</v>
      </c>
      <c r="Q91" s="73">
        <f>IF('KWh (Monthly) ENTRY NLI '!Q$5=0,0,P91+'KWh (Monthly) ENTRY NLI '!Q91)</f>
        <v>0</v>
      </c>
      <c r="R91" s="73">
        <f>IF('KWh (Monthly) ENTRY NLI '!R$5=0,0,Q91+'KWh (Monthly) ENTRY NLI '!R91)</f>
        <v>0</v>
      </c>
      <c r="S91" s="73">
        <f>IF('KWh (Monthly) ENTRY NLI '!S$5=0,0,R91+'KWh (Monthly) ENTRY NLI '!S91)</f>
        <v>0</v>
      </c>
      <c r="T91" s="73">
        <f>IF('KWh (Monthly) ENTRY NLI '!T$5=0,0,S91+'KWh (Monthly) ENTRY NLI '!T91)</f>
        <v>0</v>
      </c>
      <c r="U91" s="73">
        <f>IF('KWh (Monthly) ENTRY NLI '!U$5=0,0,T91+'KWh (Monthly) ENTRY NLI '!U91)</f>
        <v>0</v>
      </c>
      <c r="V91" s="73">
        <f>IF('KWh (Monthly) ENTRY NLI '!V$5=0,0,U91+'KWh (Monthly) ENTRY NLI '!V91)</f>
        <v>0</v>
      </c>
      <c r="W91" s="73">
        <f>IF('KWh (Monthly) ENTRY NLI '!W$5=0,0,V91+'KWh (Monthly) ENTRY NLI '!W91)</f>
        <v>0</v>
      </c>
      <c r="X91" s="73">
        <f>IF('KWh (Monthly) ENTRY NLI '!X$5=0,0,W91+'KWh (Monthly) ENTRY NLI '!X91)</f>
        <v>0</v>
      </c>
      <c r="Y91" s="73">
        <f>IF('KWh (Monthly) ENTRY NLI '!Y$5=0,0,X91+'KWh (Monthly) ENTRY NLI '!Y91)</f>
        <v>0</v>
      </c>
      <c r="Z91" s="73">
        <f>IF('KWh (Monthly) ENTRY NLI '!Z$5=0,0,Y91+'KWh (Monthly) ENTRY NLI '!Z91)</f>
        <v>0</v>
      </c>
      <c r="AA91" s="73">
        <f>IF('KWh (Monthly) ENTRY NLI '!AA$5=0,0,Z91+'KWh (Monthly) ENTRY NLI '!AA91)</f>
        <v>0</v>
      </c>
      <c r="AB91" s="73">
        <f>IF('KWh (Monthly) ENTRY NLI '!AB$5=0,0,AA91+'KWh (Monthly) ENTRY NLI '!AB91)</f>
        <v>0</v>
      </c>
      <c r="AC91" s="73">
        <f>IF('KWh (Monthly) ENTRY NLI '!AC$5=0,0,AB91+'KWh (Monthly) ENTRY NLI '!AC91)</f>
        <v>0</v>
      </c>
      <c r="AD91" s="73">
        <f>IF('KWh (Monthly) ENTRY NLI '!AD$5=0,0,AC91+'KWh (Monthly) ENTRY NLI '!AD91)</f>
        <v>0</v>
      </c>
      <c r="AE91" s="73">
        <f>IF('KWh (Monthly) ENTRY NLI '!AE$5=0,0,AD91+'KWh (Monthly) ENTRY NLI '!AE91)</f>
        <v>0</v>
      </c>
      <c r="AF91" s="73">
        <f>IF('KWh (Monthly) ENTRY NLI '!AF$5=0,0,AE91+'KWh (Monthly) ENTRY NLI '!AF91)</f>
        <v>0</v>
      </c>
      <c r="AG91" s="73">
        <f>IF('KWh (Monthly) ENTRY NLI '!AG$5=0,0,AF91+'KWh (Monthly) ENTRY NLI '!AG91)</f>
        <v>0</v>
      </c>
      <c r="AH91" s="73">
        <f>IF('KWh (Monthly) ENTRY NLI '!AH$5=0,0,AG91+'KWh (Monthly) ENTRY NLI '!AH91)</f>
        <v>0</v>
      </c>
      <c r="AI91" s="73">
        <f>IF('KWh (Monthly) ENTRY NLI '!AI$5=0,0,AH91+'KWh (Monthly) ENTRY NLI '!AI91)</f>
        <v>0</v>
      </c>
      <c r="AJ91" s="73">
        <f>IF('KWh (Monthly) ENTRY NLI '!AJ$5=0,0,AI91+'KWh (Monthly) ENTRY NLI '!AJ91)</f>
        <v>0</v>
      </c>
      <c r="AK91" s="73">
        <f>IF('KWh (Monthly) ENTRY NLI '!AK$5=0,0,AJ91+'KWh (Monthly) ENTRY NLI '!AK91)</f>
        <v>0</v>
      </c>
      <c r="AL91" s="73">
        <f>IF('KWh (Monthly) ENTRY NLI '!AL$5=0,0,AK91+'KWh (Monthly) ENTRY NLI '!AL91)</f>
        <v>0</v>
      </c>
      <c r="AM91" s="73">
        <f>IF('KWh (Monthly) ENTRY NLI '!AM$5=0,0,AL91+'KWh (Monthly) ENTRY NLI '!AM91)</f>
        <v>0</v>
      </c>
      <c r="AN91" s="73">
        <f>IF('KWh (Monthly) ENTRY NLI '!AN$5=0,0,AM91+'KWh (Monthly) ENTRY NLI '!AN91)</f>
        <v>0</v>
      </c>
      <c r="AO91" s="137">
        <f>'KWh (Monthly) ENTRY NLI '!AO91</f>
        <v>0</v>
      </c>
      <c r="AP91" s="137">
        <f>AO91+'KWh (Monthly) ENTRY NLI '!AP91</f>
        <v>0</v>
      </c>
      <c r="AQ91" s="137">
        <f>AP91+'KWh (Monthly) ENTRY NLI '!AQ91</f>
        <v>0</v>
      </c>
      <c r="AR91" s="137">
        <f>AQ91+'KWh (Monthly) ENTRY NLI '!AR91</f>
        <v>0</v>
      </c>
      <c r="AS91" s="137">
        <f>AR91+'KWh (Monthly) ENTRY NLI '!AS91</f>
        <v>0</v>
      </c>
      <c r="AT91" s="137">
        <f>AS91+'KWh (Monthly) ENTRY NLI '!AT91</f>
        <v>0</v>
      </c>
      <c r="AU91" s="137">
        <f>AT91+'KWh (Monthly) ENTRY NLI '!AU91</f>
        <v>0</v>
      </c>
      <c r="AV91" s="137">
        <f>AU91+'KWh (Monthly) ENTRY NLI '!AV91</f>
        <v>0</v>
      </c>
      <c r="AW91" s="137">
        <f>AV91+'KWh (Monthly) ENTRY NLI '!AW91</f>
        <v>0</v>
      </c>
      <c r="AX91" s="137">
        <f>AW91+'KWh (Monthly) ENTRY NLI '!AX91</f>
        <v>0</v>
      </c>
      <c r="AY91" s="137">
        <f>AX91+'KWh (Monthly) ENTRY NLI '!AY91</f>
        <v>0</v>
      </c>
      <c r="AZ91" s="137">
        <f>AY91+'KWh (Monthly) ENTRY NLI '!AZ91</f>
        <v>0</v>
      </c>
      <c r="BA91" s="137">
        <f>AZ91+'KWh (Monthly) ENTRY NLI '!BA91</f>
        <v>0</v>
      </c>
      <c r="BB91" s="137">
        <f>BA91+'KWh (Monthly) ENTRY NLI '!BB91</f>
        <v>0</v>
      </c>
      <c r="BC91" s="137">
        <f>BB91+'KWh (Monthly) ENTRY NLI '!BC91</f>
        <v>0</v>
      </c>
      <c r="BD91" s="137">
        <f>BC91+'KWh (Monthly) ENTRY NLI '!BD91</f>
        <v>0</v>
      </c>
      <c r="BE91" s="137">
        <f>BD91+'KWh (Monthly) ENTRY NLI '!BE91</f>
        <v>0</v>
      </c>
      <c r="BF91" s="137">
        <f>BE91+'KWh (Monthly) ENTRY NLI '!BF91</f>
        <v>0</v>
      </c>
      <c r="BG91" s="137">
        <f>BF91+'KWh (Monthly) ENTRY NLI '!BG91</f>
        <v>0</v>
      </c>
      <c r="BH91" s="137">
        <f>BG91+'KWh (Monthly) ENTRY NLI '!BH91</f>
        <v>0</v>
      </c>
      <c r="BI91" s="137">
        <f>BH91+'KWh (Monthly) ENTRY NLI '!BI91</f>
        <v>0</v>
      </c>
      <c r="BJ91" s="137">
        <f>BI91+'KWh (Monthly) ENTRY NLI '!BJ91</f>
        <v>0</v>
      </c>
      <c r="BK91" s="137">
        <f>BJ91+'KWh (Monthly) ENTRY NLI '!BK91</f>
        <v>0</v>
      </c>
      <c r="BL91" s="137">
        <f>BK91+'KWh (Monthly) ENTRY NLI '!BL91</f>
        <v>0</v>
      </c>
      <c r="BM91" s="137">
        <f>BL91+'KWh (Monthly) ENTRY NLI '!BM91</f>
        <v>0</v>
      </c>
      <c r="BN91" s="137">
        <f>BM91+'KWh (Monthly) ENTRY NLI '!BN91</f>
        <v>0</v>
      </c>
      <c r="BO91" s="137">
        <f>BN91+'KWh (Monthly) ENTRY NLI '!BO91</f>
        <v>0</v>
      </c>
      <c r="BP91" s="137">
        <f>BO91+'KWh (Monthly) ENTRY NLI '!BP91</f>
        <v>0</v>
      </c>
      <c r="BQ91" s="137">
        <f>BP91+'KWh (Monthly) ENTRY NLI '!BQ91</f>
        <v>0</v>
      </c>
      <c r="BR91" s="137">
        <f>BQ91+'KWh (Monthly) ENTRY NLI '!BR91</f>
        <v>0</v>
      </c>
      <c r="BS91" s="137">
        <f>BR91+'KWh (Monthly) ENTRY NLI '!BS91</f>
        <v>0</v>
      </c>
      <c r="BT91" s="137">
        <f>BS91+'KWh (Monthly) ENTRY NLI '!BT91</f>
        <v>0</v>
      </c>
      <c r="BU91" s="137">
        <f>BT91+'KWh (Monthly) ENTRY NLI '!BU91</f>
        <v>0</v>
      </c>
      <c r="BV91" s="137">
        <f>BU91+'KWh (Monthly) ENTRY NLI '!BV91</f>
        <v>0</v>
      </c>
      <c r="BW91" s="137">
        <f>BV91+'KWh (Monthly) ENTRY NLI '!BW91</f>
        <v>0</v>
      </c>
      <c r="BX91" s="137">
        <f>BW91+'KWh (Monthly) ENTRY NLI '!BX91</f>
        <v>0</v>
      </c>
      <c r="BY91" s="137">
        <f>BX91+'KWh (Monthly) ENTRY NLI '!BY91</f>
        <v>0</v>
      </c>
      <c r="BZ91" s="137">
        <f>BY91+'KWh (Monthly) ENTRY NLI '!BZ91</f>
        <v>0</v>
      </c>
      <c r="CA91" s="137">
        <f>BZ91+'KWh (Monthly) ENTRY NLI '!CA91</f>
        <v>0</v>
      </c>
      <c r="CB91" s="137">
        <f>CA91+'KWh (Monthly) ENTRY NLI '!CB91</f>
        <v>0</v>
      </c>
      <c r="CC91" s="137">
        <f>CB91+'KWh (Monthly) ENTRY NLI '!CC91</f>
        <v>0</v>
      </c>
      <c r="CD91" s="137">
        <f>CC91+'KWh (Monthly) ENTRY NLI '!CD91</f>
        <v>0</v>
      </c>
      <c r="CE91" s="137">
        <f>CD91+'KWh (Monthly) ENTRY NLI '!CE91</f>
        <v>0</v>
      </c>
      <c r="CF91" s="137">
        <f>CE91+'KWh (Monthly) ENTRY NLI '!CF91</f>
        <v>0</v>
      </c>
      <c r="CG91" s="137">
        <f>CF91+'KWh (Monthly) ENTRY NLI '!CG91</f>
        <v>0</v>
      </c>
      <c r="CH91" s="137">
        <f>CG91+'KWh (Monthly) ENTRY NLI '!CH91</f>
        <v>0</v>
      </c>
      <c r="CI91" s="137">
        <f>CH91+'KWh (Monthly) ENTRY NLI '!CI91</f>
        <v>0</v>
      </c>
      <c r="CJ91" s="137">
        <f>CI91+'KWh (Monthly) ENTRY NLI '!CJ91</f>
        <v>0</v>
      </c>
    </row>
    <row r="92" spans="1:88" ht="15" thickBot="1" x14ac:dyDescent="0.4">
      <c r="A92" s="300"/>
      <c r="B92" s="47" t="s">
        <v>8</v>
      </c>
      <c r="C92" s="73">
        <f>IF('KWh (Monthly) ENTRY NLI '!C$5=0,0,'KWh (Monthly) ENTRY NLI '!C92)</f>
        <v>0</v>
      </c>
      <c r="D92" s="73">
        <f>IF('KWh (Monthly) ENTRY NLI '!D$5=0,0,C92+'KWh (Monthly) ENTRY NLI '!D92)</f>
        <v>0</v>
      </c>
      <c r="E92" s="73">
        <f>IF('KWh (Monthly) ENTRY NLI '!E$5=0,0,D92+'KWh (Monthly) ENTRY NLI '!E92)</f>
        <v>0</v>
      </c>
      <c r="F92" s="73">
        <f>IF('KWh (Monthly) ENTRY NLI '!F$5=0,0,E92+'KWh (Monthly) ENTRY NLI '!F92)</f>
        <v>0</v>
      </c>
      <c r="G92" s="73">
        <f>IF('KWh (Monthly) ENTRY NLI '!G$5=0,0,F92+'KWh (Monthly) ENTRY NLI '!G92)</f>
        <v>0</v>
      </c>
      <c r="H92" s="73">
        <f>IF('KWh (Monthly) ENTRY NLI '!H$5=0,0,G92+'KWh (Monthly) ENTRY NLI '!H92)</f>
        <v>0</v>
      </c>
      <c r="I92" s="73">
        <f>IF('KWh (Monthly) ENTRY NLI '!I$5=0,0,H92+'KWh (Monthly) ENTRY NLI '!I92)</f>
        <v>0</v>
      </c>
      <c r="J92" s="73">
        <f>IF('KWh (Monthly) ENTRY NLI '!J$5=0,0,I92+'KWh (Monthly) ENTRY NLI '!J92)</f>
        <v>0</v>
      </c>
      <c r="K92" s="73">
        <f>IF('KWh (Monthly) ENTRY NLI '!K$5=0,0,J92+'KWh (Monthly) ENTRY NLI '!K92)</f>
        <v>0</v>
      </c>
      <c r="L92" s="73">
        <f>IF('KWh (Monthly) ENTRY NLI '!L$5=0,0,K92+'KWh (Monthly) ENTRY NLI '!L92)</f>
        <v>0</v>
      </c>
      <c r="M92" s="73">
        <f>IF('KWh (Monthly) ENTRY NLI '!M$5=0,0,L92+'KWh (Monthly) ENTRY NLI '!M92)</f>
        <v>0</v>
      </c>
      <c r="N92" s="73">
        <f>IF('KWh (Monthly) ENTRY NLI '!N$5=0,0,M92+'KWh (Monthly) ENTRY NLI '!N92)</f>
        <v>0</v>
      </c>
      <c r="O92" s="73">
        <f>IF('KWh (Monthly) ENTRY NLI '!O$5=0,0,N92+'KWh (Monthly) ENTRY NLI '!O92)</f>
        <v>0</v>
      </c>
      <c r="P92" s="73">
        <f>IF('KWh (Monthly) ENTRY NLI '!P$5=0,0,O92+'KWh (Monthly) ENTRY NLI '!P92)</f>
        <v>0</v>
      </c>
      <c r="Q92" s="73">
        <f>IF('KWh (Monthly) ENTRY NLI '!Q$5=0,0,P92+'KWh (Monthly) ENTRY NLI '!Q92)</f>
        <v>0</v>
      </c>
      <c r="R92" s="73">
        <f>IF('KWh (Monthly) ENTRY NLI '!R$5=0,0,Q92+'KWh (Monthly) ENTRY NLI '!R92)</f>
        <v>0</v>
      </c>
      <c r="S92" s="73">
        <f>IF('KWh (Monthly) ENTRY NLI '!S$5=0,0,R92+'KWh (Monthly) ENTRY NLI '!S92)</f>
        <v>0</v>
      </c>
      <c r="T92" s="73">
        <f>IF('KWh (Monthly) ENTRY NLI '!T$5=0,0,S92+'KWh (Monthly) ENTRY NLI '!T92)</f>
        <v>0</v>
      </c>
      <c r="U92" s="73">
        <f>IF('KWh (Monthly) ENTRY NLI '!U$5=0,0,T92+'KWh (Monthly) ENTRY NLI '!U92)</f>
        <v>0</v>
      </c>
      <c r="V92" s="73">
        <f>IF('KWh (Monthly) ENTRY NLI '!V$5=0,0,U92+'KWh (Monthly) ENTRY NLI '!V92)</f>
        <v>0</v>
      </c>
      <c r="W92" s="73">
        <f>IF('KWh (Monthly) ENTRY NLI '!W$5=0,0,V92+'KWh (Monthly) ENTRY NLI '!W92)</f>
        <v>0</v>
      </c>
      <c r="X92" s="73">
        <f>IF('KWh (Monthly) ENTRY NLI '!X$5=0,0,W92+'KWh (Monthly) ENTRY NLI '!X92)</f>
        <v>0</v>
      </c>
      <c r="Y92" s="73">
        <f>IF('KWh (Monthly) ENTRY NLI '!Y$5=0,0,X92+'KWh (Monthly) ENTRY NLI '!Y92)</f>
        <v>0</v>
      </c>
      <c r="Z92" s="73">
        <f>IF('KWh (Monthly) ENTRY NLI '!Z$5=0,0,Y92+'KWh (Monthly) ENTRY NLI '!Z92)</f>
        <v>0</v>
      </c>
      <c r="AA92" s="73">
        <f>IF('KWh (Monthly) ENTRY NLI '!AA$5=0,0,Z92+'KWh (Monthly) ENTRY NLI '!AA92)</f>
        <v>0</v>
      </c>
      <c r="AB92" s="73">
        <f>IF('KWh (Monthly) ENTRY NLI '!AB$5=0,0,AA92+'KWh (Monthly) ENTRY NLI '!AB92)</f>
        <v>0</v>
      </c>
      <c r="AC92" s="73">
        <f>IF('KWh (Monthly) ENTRY NLI '!AC$5=0,0,AB92+'KWh (Monthly) ENTRY NLI '!AC92)</f>
        <v>0</v>
      </c>
      <c r="AD92" s="73">
        <f>IF('KWh (Monthly) ENTRY NLI '!AD$5=0,0,AC92+'KWh (Monthly) ENTRY NLI '!AD92)</f>
        <v>0</v>
      </c>
      <c r="AE92" s="73">
        <f>IF('KWh (Monthly) ENTRY NLI '!AE$5=0,0,AD92+'KWh (Monthly) ENTRY NLI '!AE92)</f>
        <v>0</v>
      </c>
      <c r="AF92" s="73">
        <f>IF('KWh (Monthly) ENTRY NLI '!AF$5=0,0,AE92+'KWh (Monthly) ENTRY NLI '!AF92)</f>
        <v>0</v>
      </c>
      <c r="AG92" s="73">
        <f>IF('KWh (Monthly) ENTRY NLI '!AG$5=0,0,AF92+'KWh (Monthly) ENTRY NLI '!AG92)</f>
        <v>0</v>
      </c>
      <c r="AH92" s="73">
        <f>IF('KWh (Monthly) ENTRY NLI '!AH$5=0,0,AG92+'KWh (Monthly) ENTRY NLI '!AH92)</f>
        <v>0</v>
      </c>
      <c r="AI92" s="73">
        <f>IF('KWh (Monthly) ENTRY NLI '!AI$5=0,0,AH92+'KWh (Monthly) ENTRY NLI '!AI92)</f>
        <v>0</v>
      </c>
      <c r="AJ92" s="73">
        <f>IF('KWh (Monthly) ENTRY NLI '!AJ$5=0,0,AI92+'KWh (Monthly) ENTRY NLI '!AJ92)</f>
        <v>0</v>
      </c>
      <c r="AK92" s="73">
        <f>IF('KWh (Monthly) ENTRY NLI '!AK$5=0,0,AJ92+'KWh (Monthly) ENTRY NLI '!AK92)</f>
        <v>0</v>
      </c>
      <c r="AL92" s="73">
        <f>IF('KWh (Monthly) ENTRY NLI '!AL$5=0,0,AK92+'KWh (Monthly) ENTRY NLI '!AL92)</f>
        <v>0</v>
      </c>
      <c r="AM92" s="73">
        <f>IF('KWh (Monthly) ENTRY NLI '!AM$5=0,0,AL92+'KWh (Monthly) ENTRY NLI '!AM92)</f>
        <v>0</v>
      </c>
      <c r="AN92" s="73">
        <f>IF('KWh (Monthly) ENTRY NLI '!AN$5=0,0,AM92+'KWh (Monthly) ENTRY NLI '!AN92)</f>
        <v>0</v>
      </c>
      <c r="AO92" s="137">
        <f>'KWh (Monthly) ENTRY NLI '!AO92</f>
        <v>0</v>
      </c>
      <c r="AP92" s="137">
        <f>AO92+'KWh (Monthly) ENTRY NLI '!AP92</f>
        <v>0</v>
      </c>
      <c r="AQ92" s="137">
        <f>AP92+'KWh (Monthly) ENTRY NLI '!AQ92</f>
        <v>0</v>
      </c>
      <c r="AR92" s="137">
        <f>AQ92+'KWh (Monthly) ENTRY NLI '!AR92</f>
        <v>0</v>
      </c>
      <c r="AS92" s="137">
        <f>AR92+'KWh (Monthly) ENTRY NLI '!AS92</f>
        <v>0</v>
      </c>
      <c r="AT92" s="137">
        <f>AS92+'KWh (Monthly) ENTRY NLI '!AT92</f>
        <v>0</v>
      </c>
      <c r="AU92" s="137">
        <f>AT92+'KWh (Monthly) ENTRY NLI '!AU92</f>
        <v>0</v>
      </c>
      <c r="AV92" s="137">
        <f>AU92+'KWh (Monthly) ENTRY NLI '!AV92</f>
        <v>0</v>
      </c>
      <c r="AW92" s="137">
        <f>AV92+'KWh (Monthly) ENTRY NLI '!AW92</f>
        <v>0</v>
      </c>
      <c r="AX92" s="137">
        <f>AW92+'KWh (Monthly) ENTRY NLI '!AX92</f>
        <v>0</v>
      </c>
      <c r="AY92" s="137">
        <f>AX92+'KWh (Monthly) ENTRY NLI '!AY92</f>
        <v>0</v>
      </c>
      <c r="AZ92" s="137">
        <f>AY92+'KWh (Monthly) ENTRY NLI '!AZ92</f>
        <v>0</v>
      </c>
      <c r="BA92" s="137">
        <f>AZ92+'KWh (Monthly) ENTRY NLI '!BA92</f>
        <v>0</v>
      </c>
      <c r="BB92" s="137">
        <f>BA92+'KWh (Monthly) ENTRY NLI '!BB92</f>
        <v>0</v>
      </c>
      <c r="BC92" s="137">
        <f>BB92+'KWh (Monthly) ENTRY NLI '!BC92</f>
        <v>0</v>
      </c>
      <c r="BD92" s="137">
        <f>BC92+'KWh (Monthly) ENTRY NLI '!BD92</f>
        <v>0</v>
      </c>
      <c r="BE92" s="137">
        <f>BD92+'KWh (Monthly) ENTRY NLI '!BE92</f>
        <v>0</v>
      </c>
      <c r="BF92" s="137">
        <f>BE92+'KWh (Monthly) ENTRY NLI '!BF92</f>
        <v>0</v>
      </c>
      <c r="BG92" s="137">
        <f>BF92+'KWh (Monthly) ENTRY NLI '!BG92</f>
        <v>0</v>
      </c>
      <c r="BH92" s="137">
        <f>BG92+'KWh (Monthly) ENTRY NLI '!BH92</f>
        <v>0</v>
      </c>
      <c r="BI92" s="137">
        <f>BH92+'KWh (Monthly) ENTRY NLI '!BI92</f>
        <v>0</v>
      </c>
      <c r="BJ92" s="137">
        <f>BI92+'KWh (Monthly) ENTRY NLI '!BJ92</f>
        <v>0</v>
      </c>
      <c r="BK92" s="137">
        <f>BJ92+'KWh (Monthly) ENTRY NLI '!BK92</f>
        <v>0</v>
      </c>
      <c r="BL92" s="137">
        <f>BK92+'KWh (Monthly) ENTRY NLI '!BL92</f>
        <v>0</v>
      </c>
      <c r="BM92" s="137">
        <f>BL92+'KWh (Monthly) ENTRY NLI '!BM92</f>
        <v>0</v>
      </c>
      <c r="BN92" s="137">
        <f>BM92+'KWh (Monthly) ENTRY NLI '!BN92</f>
        <v>0</v>
      </c>
      <c r="BO92" s="137">
        <f>BN92+'KWh (Monthly) ENTRY NLI '!BO92</f>
        <v>0</v>
      </c>
      <c r="BP92" s="137">
        <f>BO92+'KWh (Monthly) ENTRY NLI '!BP92</f>
        <v>0</v>
      </c>
      <c r="BQ92" s="137">
        <f>BP92+'KWh (Monthly) ENTRY NLI '!BQ92</f>
        <v>0</v>
      </c>
      <c r="BR92" s="137">
        <f>BQ92+'KWh (Monthly) ENTRY NLI '!BR92</f>
        <v>0</v>
      </c>
      <c r="BS92" s="137">
        <f>BR92+'KWh (Monthly) ENTRY NLI '!BS92</f>
        <v>0</v>
      </c>
      <c r="BT92" s="137">
        <f>BS92+'KWh (Monthly) ENTRY NLI '!BT92</f>
        <v>0</v>
      </c>
      <c r="BU92" s="137">
        <f>BT92+'KWh (Monthly) ENTRY NLI '!BU92</f>
        <v>0</v>
      </c>
      <c r="BV92" s="137">
        <f>BU92+'KWh (Monthly) ENTRY NLI '!BV92</f>
        <v>0</v>
      </c>
      <c r="BW92" s="137">
        <f>BV92+'KWh (Monthly) ENTRY NLI '!BW92</f>
        <v>0</v>
      </c>
      <c r="BX92" s="137">
        <f>BW92+'KWh (Monthly) ENTRY NLI '!BX92</f>
        <v>0</v>
      </c>
      <c r="BY92" s="137">
        <f>BX92+'KWh (Monthly) ENTRY NLI '!BY92</f>
        <v>0</v>
      </c>
      <c r="BZ92" s="137">
        <f>BY92+'KWh (Monthly) ENTRY NLI '!BZ92</f>
        <v>0</v>
      </c>
      <c r="CA92" s="137">
        <f>BZ92+'KWh (Monthly) ENTRY NLI '!CA92</f>
        <v>0</v>
      </c>
      <c r="CB92" s="137">
        <f>CA92+'KWh (Monthly) ENTRY NLI '!CB92</f>
        <v>0</v>
      </c>
      <c r="CC92" s="137">
        <f>CB92+'KWh (Monthly) ENTRY NLI '!CC92</f>
        <v>0</v>
      </c>
      <c r="CD92" s="137">
        <f>CC92+'KWh (Monthly) ENTRY NLI '!CD92</f>
        <v>0</v>
      </c>
      <c r="CE92" s="137">
        <f>CD92+'KWh (Monthly) ENTRY NLI '!CE92</f>
        <v>0</v>
      </c>
      <c r="CF92" s="137">
        <f>CE92+'KWh (Monthly) ENTRY NLI '!CF92</f>
        <v>0</v>
      </c>
      <c r="CG92" s="137">
        <f>CF92+'KWh (Monthly) ENTRY NLI '!CG92</f>
        <v>0</v>
      </c>
      <c r="CH92" s="137">
        <f>CG92+'KWh (Monthly) ENTRY NLI '!CH92</f>
        <v>0</v>
      </c>
      <c r="CI92" s="137">
        <f>CH92+'KWh (Monthly) ENTRY NLI '!CI92</f>
        <v>0</v>
      </c>
      <c r="CJ92" s="137">
        <f>CI92+'KWh (Monthly) ENTRY NLI '!CJ92</f>
        <v>0</v>
      </c>
    </row>
    <row r="95" spans="1:88" x14ac:dyDescent="0.35">
      <c r="B95" s="99"/>
      <c r="AN95" s="49"/>
    </row>
    <row r="96" spans="1:88" x14ac:dyDescent="0.35">
      <c r="B96" s="98"/>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CJ162"/>
  <sheetViews>
    <sheetView topLeftCell="BJ1" zoomScale="80" zoomScaleNormal="80" workbookViewId="0">
      <selection activeCell="BY38" sqref="BY38"/>
    </sheetView>
  </sheetViews>
  <sheetFormatPr defaultColWidth="9.36328125" defaultRowHeight="14.5" x14ac:dyDescent="0.35"/>
  <cols>
    <col min="1" max="1" width="4.36328125" style="56" customWidth="1"/>
    <col min="2" max="2" width="28" style="56" bestFit="1" customWidth="1"/>
    <col min="3" max="40" width="15.6328125" style="56" hidden="1" customWidth="1"/>
    <col min="41" max="88" width="15.6328125" style="56" customWidth="1"/>
    <col min="89" max="16384" width="9.36328125" style="56"/>
  </cols>
  <sheetData>
    <row r="1" spans="1:88" x14ac:dyDescent="0.35">
      <c r="B1" s="79"/>
      <c r="C1" s="36">
        <v>2016</v>
      </c>
      <c r="D1" s="36">
        <v>2017</v>
      </c>
      <c r="E1" s="36">
        <v>2018</v>
      </c>
      <c r="F1" s="36">
        <v>2019</v>
      </c>
      <c r="G1" s="36">
        <v>2020</v>
      </c>
      <c r="H1" s="36">
        <v>2021</v>
      </c>
      <c r="I1" s="36">
        <v>2022</v>
      </c>
      <c r="J1" s="36">
        <v>2023</v>
      </c>
    </row>
    <row r="2" spans="1:88" x14ac:dyDescent="0.35">
      <c r="B2" s="47" t="s">
        <v>47</v>
      </c>
      <c r="C2" s="26">
        <f>SUM(C5:N5)</f>
        <v>0</v>
      </c>
      <c r="D2" s="26">
        <f>SUM(O5:Z5)</f>
        <v>0</v>
      </c>
      <c r="E2" s="26">
        <f>SUM(AA5:AL5)</f>
        <v>0</v>
      </c>
      <c r="F2" s="26">
        <f>SUM(AM5:AX5)</f>
        <v>261091.54</v>
      </c>
      <c r="G2" s="26">
        <f>SUM(AY5:BJ5)</f>
        <v>193957.25999999998</v>
      </c>
      <c r="H2" s="26">
        <f>SUM(BK5:BV5)</f>
        <v>478611.85</v>
      </c>
      <c r="I2" s="26">
        <f>SUM(BW5:CH5)</f>
        <v>47053.91</v>
      </c>
      <c r="J2" s="26">
        <f>SUM(CI5:CJ5)</f>
        <v>0</v>
      </c>
    </row>
    <row r="3" spans="1:88" x14ac:dyDescent="0.35">
      <c r="C3" s="14"/>
    </row>
    <row r="4" spans="1:88" x14ac:dyDescent="0.35">
      <c r="B4" s="77"/>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2" customFormat="1" x14ac:dyDescent="0.35">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164">
        <f t="shared" si="0"/>
        <v>0</v>
      </c>
      <c r="AP5" s="164">
        <f t="shared" si="0"/>
        <v>1076.08</v>
      </c>
      <c r="AQ5" s="164">
        <f t="shared" si="0"/>
        <v>5735.48</v>
      </c>
      <c r="AR5" s="164">
        <f t="shared" si="0"/>
        <v>32092.98</v>
      </c>
      <c r="AS5" s="164">
        <f t="shared" si="0"/>
        <v>52338.369999999995</v>
      </c>
      <c r="AT5" s="164">
        <f t="shared" si="0"/>
        <v>55390.15</v>
      </c>
      <c r="AU5" s="164">
        <f t="shared" si="0"/>
        <v>44152.510000000009</v>
      </c>
      <c r="AV5" s="164">
        <f t="shared" si="0"/>
        <v>23524.730000000003</v>
      </c>
      <c r="AW5" s="164">
        <f t="shared" si="0"/>
        <v>21749.64</v>
      </c>
      <c r="AX5" s="164">
        <f t="shared" si="0"/>
        <v>25031.600000000002</v>
      </c>
      <c r="AY5" s="164">
        <f t="shared" si="0"/>
        <v>27332.49</v>
      </c>
      <c r="AZ5" s="164">
        <f t="shared" si="0"/>
        <v>22670.06</v>
      </c>
      <c r="BA5" s="164">
        <f t="shared" si="0"/>
        <v>24539.33</v>
      </c>
      <c r="BB5" s="164">
        <f t="shared" si="0"/>
        <v>262.24000000000012</v>
      </c>
      <c r="BC5" s="164">
        <f t="shared" si="0"/>
        <v>75.749999999999929</v>
      </c>
      <c r="BD5" s="164">
        <f t="shared" si="0"/>
        <v>3964.9099999999994</v>
      </c>
      <c r="BE5" s="164">
        <f>BE6+BE7</f>
        <v>7758.0100000000011</v>
      </c>
      <c r="BF5" s="164">
        <f t="shared" si="0"/>
        <v>31067.57</v>
      </c>
      <c r="BG5" s="164">
        <f t="shared" si="0"/>
        <v>33815.64</v>
      </c>
      <c r="BH5" s="164">
        <f t="shared" si="0"/>
        <v>12736.06</v>
      </c>
      <c r="BI5" s="164">
        <f t="shared" si="0"/>
        <v>12357.339999999998</v>
      </c>
      <c r="BJ5" s="164">
        <f t="shared" si="0"/>
        <v>17377.859999999997</v>
      </c>
      <c r="BK5" s="164">
        <f t="shared" si="0"/>
        <v>20517.89</v>
      </c>
      <c r="BL5" s="164">
        <f t="shared" si="0"/>
        <v>19029.989999999998</v>
      </c>
      <c r="BM5" s="164">
        <f t="shared" si="0"/>
        <v>21389.75</v>
      </c>
      <c r="BN5" s="164">
        <f t="shared" si="0"/>
        <v>19040.77</v>
      </c>
      <c r="BO5" s="164">
        <f t="shared" si="0"/>
        <v>25445.229999999996</v>
      </c>
      <c r="BP5" s="164">
        <f t="shared" si="0"/>
        <v>72843.61</v>
      </c>
      <c r="BQ5" s="164">
        <f t="shared" si="0"/>
        <v>94581.03</v>
      </c>
      <c r="BR5" s="69">
        <f t="shared" si="0"/>
        <v>84499.24</v>
      </c>
      <c r="BS5" s="69">
        <f t="shared" si="0"/>
        <v>53951.85</v>
      </c>
      <c r="BT5" s="69">
        <f t="shared" ref="BT5:CJ5" si="1">BT6+BT7</f>
        <v>21911.11</v>
      </c>
      <c r="BU5" s="69">
        <f t="shared" si="1"/>
        <v>20626.079999999998</v>
      </c>
      <c r="BV5" s="69">
        <f t="shared" si="1"/>
        <v>24775.3</v>
      </c>
      <c r="BW5" s="69">
        <f t="shared" si="1"/>
        <v>25830.02</v>
      </c>
      <c r="BX5" s="69">
        <f t="shared" si="1"/>
        <v>21223.89</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x14ac:dyDescent="0.35">
      <c r="B6" s="47" t="s">
        <v>45</v>
      </c>
      <c r="C6" s="26">
        <f>SUM(C23:C32)</f>
        <v>0</v>
      </c>
      <c r="D6" s="26">
        <f>SUM(D23:D32)</f>
        <v>0</v>
      </c>
      <c r="E6" s="26">
        <f>E10</f>
        <v>0</v>
      </c>
      <c r="F6" s="26">
        <f>F10</f>
        <v>0</v>
      </c>
      <c r="G6" s="26">
        <f t="shared" ref="G6:BR6" si="2">G10</f>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165">
        <f t="shared" si="2"/>
        <v>0</v>
      </c>
      <c r="AP6" s="165">
        <f t="shared" si="2"/>
        <v>0</v>
      </c>
      <c r="AQ6" s="165">
        <f t="shared" si="2"/>
        <v>0</v>
      </c>
      <c r="AR6" s="165">
        <f t="shared" si="2"/>
        <v>0</v>
      </c>
      <c r="AS6" s="165">
        <f t="shared" si="2"/>
        <v>0</v>
      </c>
      <c r="AT6" s="165">
        <f t="shared" si="2"/>
        <v>0</v>
      </c>
      <c r="AU6" s="165">
        <f t="shared" si="2"/>
        <v>0</v>
      </c>
      <c r="AV6" s="165">
        <f t="shared" si="2"/>
        <v>0</v>
      </c>
      <c r="AW6" s="165">
        <f t="shared" si="2"/>
        <v>0</v>
      </c>
      <c r="AX6" s="165">
        <f t="shared" si="2"/>
        <v>0</v>
      </c>
      <c r="AY6" s="165">
        <f t="shared" si="2"/>
        <v>0</v>
      </c>
      <c r="AZ6" s="165">
        <f t="shared" si="2"/>
        <v>0</v>
      </c>
      <c r="BA6" s="165">
        <f t="shared" si="2"/>
        <v>0</v>
      </c>
      <c r="BB6" s="165">
        <f t="shared" si="2"/>
        <v>0</v>
      </c>
      <c r="BC6" s="165">
        <f t="shared" si="2"/>
        <v>0</v>
      </c>
      <c r="BD6" s="165">
        <f t="shared" si="2"/>
        <v>0</v>
      </c>
      <c r="BE6" s="165">
        <f t="shared" si="2"/>
        <v>0</v>
      </c>
      <c r="BF6" s="165">
        <f t="shared" si="2"/>
        <v>0</v>
      </c>
      <c r="BG6" s="165">
        <f t="shared" si="2"/>
        <v>0</v>
      </c>
      <c r="BH6" s="165">
        <f t="shared" si="2"/>
        <v>0</v>
      </c>
      <c r="BI6" s="165">
        <f t="shared" si="2"/>
        <v>0</v>
      </c>
      <c r="BJ6" s="165">
        <f t="shared" si="2"/>
        <v>0</v>
      </c>
      <c r="BK6" s="165">
        <f t="shared" si="2"/>
        <v>0</v>
      </c>
      <c r="BL6" s="165">
        <f t="shared" si="2"/>
        <v>0</v>
      </c>
      <c r="BM6" s="165">
        <f t="shared" si="2"/>
        <v>0</v>
      </c>
      <c r="BN6" s="165">
        <f t="shared" si="2"/>
        <v>0</v>
      </c>
      <c r="BO6" s="165">
        <f t="shared" si="2"/>
        <v>0</v>
      </c>
      <c r="BP6" s="165">
        <f t="shared" si="2"/>
        <v>0</v>
      </c>
      <c r="BQ6" s="165">
        <f t="shared" si="2"/>
        <v>0</v>
      </c>
      <c r="BR6" s="26">
        <f t="shared" si="2"/>
        <v>0</v>
      </c>
      <c r="BS6" s="26">
        <f t="shared" ref="BS6:CJ6" si="3">BS10</f>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x14ac:dyDescent="0.35">
      <c r="B7" s="47" t="s">
        <v>46</v>
      </c>
      <c r="C7" s="26">
        <f>SUM(C35:C47,C50:C62,C65:C77,C80:C92)</f>
        <v>0</v>
      </c>
      <c r="D7" s="26">
        <f>SUM(D35:D47,D50:D62,D65:D77,D80:D92)</f>
        <v>0</v>
      </c>
      <c r="E7" s="26">
        <f>SUM(E11:E14)</f>
        <v>0</v>
      </c>
      <c r="F7" s="26">
        <f>SUM(F11:F14)</f>
        <v>0</v>
      </c>
      <c r="G7" s="26">
        <f t="shared" ref="G7:BR7" si="4">SUM(G11:G14)</f>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165">
        <f t="shared" si="4"/>
        <v>0</v>
      </c>
      <c r="AP7" s="165">
        <f t="shared" si="4"/>
        <v>1076.08</v>
      </c>
      <c r="AQ7" s="165">
        <f t="shared" si="4"/>
        <v>5735.48</v>
      </c>
      <c r="AR7" s="165">
        <f t="shared" si="4"/>
        <v>32092.98</v>
      </c>
      <c r="AS7" s="165">
        <f t="shared" si="4"/>
        <v>52338.369999999995</v>
      </c>
      <c r="AT7" s="165">
        <f t="shared" si="4"/>
        <v>55390.15</v>
      </c>
      <c r="AU7" s="165">
        <f t="shared" si="4"/>
        <v>44152.510000000009</v>
      </c>
      <c r="AV7" s="165">
        <f t="shared" si="4"/>
        <v>23524.730000000003</v>
      </c>
      <c r="AW7" s="165">
        <f t="shared" si="4"/>
        <v>21749.64</v>
      </c>
      <c r="AX7" s="165">
        <f t="shared" si="4"/>
        <v>25031.600000000002</v>
      </c>
      <c r="AY7" s="165">
        <f t="shared" si="4"/>
        <v>27332.49</v>
      </c>
      <c r="AZ7" s="165">
        <f t="shared" si="4"/>
        <v>22670.06</v>
      </c>
      <c r="BA7" s="165">
        <f t="shared" si="4"/>
        <v>24539.33</v>
      </c>
      <c r="BB7" s="165">
        <f t="shared" si="4"/>
        <v>262.24000000000012</v>
      </c>
      <c r="BC7" s="165">
        <f t="shared" si="4"/>
        <v>75.749999999999929</v>
      </c>
      <c r="BD7" s="165">
        <f t="shared" si="4"/>
        <v>3964.9099999999994</v>
      </c>
      <c r="BE7" s="165">
        <f>SUM(BE11:BE14)</f>
        <v>7758.0100000000011</v>
      </c>
      <c r="BF7" s="165">
        <f t="shared" si="4"/>
        <v>31067.57</v>
      </c>
      <c r="BG7" s="165">
        <f t="shared" si="4"/>
        <v>33815.64</v>
      </c>
      <c r="BH7" s="165">
        <f t="shared" si="4"/>
        <v>12736.06</v>
      </c>
      <c r="BI7" s="165">
        <f t="shared" si="4"/>
        <v>12357.339999999998</v>
      </c>
      <c r="BJ7" s="165">
        <f t="shared" si="4"/>
        <v>17377.859999999997</v>
      </c>
      <c r="BK7" s="165">
        <f t="shared" si="4"/>
        <v>20517.89</v>
      </c>
      <c r="BL7" s="165">
        <f t="shared" si="4"/>
        <v>19029.989999999998</v>
      </c>
      <c r="BM7" s="165">
        <f t="shared" si="4"/>
        <v>21389.75</v>
      </c>
      <c r="BN7" s="165">
        <f t="shared" si="4"/>
        <v>19040.77</v>
      </c>
      <c r="BO7" s="165">
        <f t="shared" si="4"/>
        <v>25445.229999999996</v>
      </c>
      <c r="BP7" s="165">
        <f t="shared" si="4"/>
        <v>72843.61</v>
      </c>
      <c r="BQ7" s="165">
        <f t="shared" si="4"/>
        <v>94581.03</v>
      </c>
      <c r="BR7" s="26">
        <f t="shared" si="4"/>
        <v>84499.24</v>
      </c>
      <c r="BS7" s="26">
        <f t="shared" ref="BS7:CJ7" si="5">SUM(BS11:BS14)</f>
        <v>53951.85</v>
      </c>
      <c r="BT7" s="26">
        <f t="shared" si="5"/>
        <v>21911.11</v>
      </c>
      <c r="BU7" s="26">
        <f t="shared" si="5"/>
        <v>20626.079999999998</v>
      </c>
      <c r="BV7" s="26">
        <f t="shared" si="5"/>
        <v>24775.3</v>
      </c>
      <c r="BW7" s="26">
        <f t="shared" si="5"/>
        <v>25830.02</v>
      </c>
      <c r="BX7" s="26">
        <f t="shared" si="5"/>
        <v>21223.89</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ht="15" thickBot="1" x14ac:dyDescent="0.4">
      <c r="F8" s="14"/>
    </row>
    <row r="9" spans="1:88" x14ac:dyDescent="0.35">
      <c r="A9" s="293" t="s">
        <v>64</v>
      </c>
      <c r="B9" s="81" t="s">
        <v>69</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5">
      <c r="A10" s="313"/>
      <c r="B10" s="47" t="s">
        <v>36</v>
      </c>
      <c r="C10" s="26">
        <f t="shared" ref="C10:D10" si="6">ROUND(SUM(C23:C32),2)</f>
        <v>0</v>
      </c>
      <c r="D10" s="26">
        <f t="shared" si="6"/>
        <v>0</v>
      </c>
      <c r="E10" s="26">
        <f>ROUND(SUM(E23:E32),2)</f>
        <v>0</v>
      </c>
      <c r="F10" s="26">
        <f>ROUND(SUM(F23:F32),2)</f>
        <v>0</v>
      </c>
      <c r="G10" s="26">
        <f>ROUND(SUM(G23:G32),2)</f>
        <v>0</v>
      </c>
      <c r="H10" s="26">
        <f>ROUND(SUM(H23:H32),2)</f>
        <v>0</v>
      </c>
      <c r="I10" s="26">
        <f>ROUND(SUM(I23:I32),2)</f>
        <v>0</v>
      </c>
      <c r="J10" s="26">
        <f t="shared" ref="J10:P10" si="7">ROUND(SUM(J23:J32),2)</f>
        <v>0</v>
      </c>
      <c r="K10" s="26">
        <f t="shared" si="7"/>
        <v>0</v>
      </c>
      <c r="L10" s="26">
        <f>ROUND(SUM(L23:L32),2)</f>
        <v>0</v>
      </c>
      <c r="M10" s="26">
        <f t="shared" si="7"/>
        <v>0</v>
      </c>
      <c r="N10" s="26">
        <f t="shared" si="7"/>
        <v>0</v>
      </c>
      <c r="O10" s="26">
        <f t="shared" si="7"/>
        <v>0</v>
      </c>
      <c r="P10" s="26">
        <f t="shared" si="7"/>
        <v>0</v>
      </c>
      <c r="Q10" s="26">
        <f t="shared" ref="Q10:CB10" si="8">ROUND(SUM(Q23:Q32),2)</f>
        <v>0</v>
      </c>
      <c r="R10" s="26">
        <f t="shared" si="8"/>
        <v>0</v>
      </c>
      <c r="S10" s="26">
        <f t="shared" si="8"/>
        <v>0</v>
      </c>
      <c r="T10" s="26">
        <f t="shared" si="8"/>
        <v>0</v>
      </c>
      <c r="U10" s="26">
        <f t="shared" si="8"/>
        <v>0</v>
      </c>
      <c r="V10" s="26">
        <f t="shared" si="8"/>
        <v>0</v>
      </c>
      <c r="W10" s="26">
        <f t="shared" si="8"/>
        <v>0</v>
      </c>
      <c r="X10" s="26">
        <f t="shared" si="8"/>
        <v>0</v>
      </c>
      <c r="Y10" s="26">
        <f t="shared" si="8"/>
        <v>0</v>
      </c>
      <c r="Z10" s="26">
        <f t="shared" si="8"/>
        <v>0</v>
      </c>
      <c r="AA10" s="26">
        <f t="shared" si="8"/>
        <v>0</v>
      </c>
      <c r="AB10" s="26">
        <f t="shared" si="8"/>
        <v>0</v>
      </c>
      <c r="AC10" s="26">
        <f t="shared" si="8"/>
        <v>0</v>
      </c>
      <c r="AD10" s="26">
        <f t="shared" si="8"/>
        <v>0</v>
      </c>
      <c r="AE10" s="26">
        <f t="shared" si="8"/>
        <v>0</v>
      </c>
      <c r="AF10" s="26">
        <f t="shared" si="8"/>
        <v>0</v>
      </c>
      <c r="AG10" s="26">
        <f t="shared" si="8"/>
        <v>0</v>
      </c>
      <c r="AH10" s="26">
        <f t="shared" si="8"/>
        <v>0</v>
      </c>
      <c r="AI10" s="26">
        <f t="shared" si="8"/>
        <v>0</v>
      </c>
      <c r="AJ10" s="26">
        <f t="shared" si="8"/>
        <v>0</v>
      </c>
      <c r="AK10" s="26">
        <f t="shared" si="8"/>
        <v>0</v>
      </c>
      <c r="AL10" s="26">
        <f t="shared" si="8"/>
        <v>0</v>
      </c>
      <c r="AM10" s="26">
        <f t="shared" si="8"/>
        <v>0</v>
      </c>
      <c r="AN10" s="26">
        <f t="shared" si="8"/>
        <v>0</v>
      </c>
      <c r="AO10" s="165">
        <f t="shared" si="8"/>
        <v>0</v>
      </c>
      <c r="AP10" s="165">
        <f t="shared" si="8"/>
        <v>0</v>
      </c>
      <c r="AQ10" s="165">
        <f t="shared" si="8"/>
        <v>0</v>
      </c>
      <c r="AR10" s="165">
        <f t="shared" si="8"/>
        <v>0</v>
      </c>
      <c r="AS10" s="165">
        <f t="shared" si="8"/>
        <v>0</v>
      </c>
      <c r="AT10" s="165">
        <f t="shared" si="8"/>
        <v>0</v>
      </c>
      <c r="AU10" s="165">
        <f t="shared" si="8"/>
        <v>0</v>
      </c>
      <c r="AV10" s="165">
        <f t="shared" si="8"/>
        <v>0</v>
      </c>
      <c r="AW10" s="165">
        <f t="shared" si="8"/>
        <v>0</v>
      </c>
      <c r="AX10" s="165">
        <f t="shared" si="8"/>
        <v>0</v>
      </c>
      <c r="AY10" s="165">
        <f t="shared" si="8"/>
        <v>0</v>
      </c>
      <c r="AZ10" s="165">
        <f t="shared" si="8"/>
        <v>0</v>
      </c>
      <c r="BA10" s="165">
        <f t="shared" si="8"/>
        <v>0</v>
      </c>
      <c r="BB10" s="165">
        <f t="shared" si="8"/>
        <v>0</v>
      </c>
      <c r="BC10" s="165">
        <f t="shared" si="8"/>
        <v>0</v>
      </c>
      <c r="BD10" s="165">
        <f t="shared" si="8"/>
        <v>0</v>
      </c>
      <c r="BE10" s="165">
        <f t="shared" si="8"/>
        <v>0</v>
      </c>
      <c r="BF10" s="165">
        <f t="shared" si="8"/>
        <v>0</v>
      </c>
      <c r="BG10" s="165">
        <f t="shared" si="8"/>
        <v>0</v>
      </c>
      <c r="BH10" s="165">
        <f t="shared" si="8"/>
        <v>0</v>
      </c>
      <c r="BI10" s="165">
        <f t="shared" si="8"/>
        <v>0</v>
      </c>
      <c r="BJ10" s="165">
        <f t="shared" si="8"/>
        <v>0</v>
      </c>
      <c r="BK10" s="165">
        <f t="shared" si="8"/>
        <v>0</v>
      </c>
      <c r="BL10" s="165">
        <f t="shared" si="8"/>
        <v>0</v>
      </c>
      <c r="BM10" s="165">
        <f t="shared" si="8"/>
        <v>0</v>
      </c>
      <c r="BN10" s="165">
        <f t="shared" si="8"/>
        <v>0</v>
      </c>
      <c r="BO10" s="165">
        <f t="shared" si="8"/>
        <v>0</v>
      </c>
      <c r="BP10" s="165">
        <f t="shared" si="8"/>
        <v>0</v>
      </c>
      <c r="BQ10" s="165">
        <f t="shared" si="8"/>
        <v>0</v>
      </c>
      <c r="BR10" s="26">
        <f t="shared" si="8"/>
        <v>0</v>
      </c>
      <c r="BS10" s="26">
        <f t="shared" si="8"/>
        <v>0</v>
      </c>
      <c r="BT10" s="26">
        <f t="shared" si="8"/>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ref="CC10:CJ10" si="9">ROUND(SUM(CC23:CC32),2)</f>
        <v>0</v>
      </c>
      <c r="CD10" s="26">
        <f t="shared" si="9"/>
        <v>0</v>
      </c>
      <c r="CE10" s="26">
        <f t="shared" si="9"/>
        <v>0</v>
      </c>
      <c r="CF10" s="26">
        <f t="shared" si="9"/>
        <v>0</v>
      </c>
      <c r="CG10" s="26">
        <f t="shared" si="9"/>
        <v>0</v>
      </c>
      <c r="CH10" s="26">
        <f t="shared" si="9"/>
        <v>0</v>
      </c>
      <c r="CI10" s="26">
        <f t="shared" si="9"/>
        <v>0</v>
      </c>
      <c r="CJ10" s="26">
        <f t="shared" si="9"/>
        <v>0</v>
      </c>
    </row>
    <row r="11" spans="1:88" x14ac:dyDescent="0.35">
      <c r="A11" s="313"/>
      <c r="B11" s="47" t="s">
        <v>37</v>
      </c>
      <c r="C11" s="26">
        <f t="shared" ref="C11:D11" si="10">ROUND(SUM(C35:C47),2)</f>
        <v>0</v>
      </c>
      <c r="D11" s="26">
        <f t="shared" si="10"/>
        <v>0</v>
      </c>
      <c r="E11" s="26">
        <f>ROUND(SUM(E35:E47),2)</f>
        <v>0</v>
      </c>
      <c r="F11" s="26">
        <f>ROUND(SUM(F35:F47),2)</f>
        <v>0</v>
      </c>
      <c r="G11" s="26">
        <f>ROUND(SUM(G35:G47),2)</f>
        <v>0</v>
      </c>
      <c r="H11" s="26">
        <f>ROUND(SUM(H35:H47),2)</f>
        <v>0</v>
      </c>
      <c r="I11" s="26">
        <f>ROUND(SUM(I35:I47),2)</f>
        <v>0</v>
      </c>
      <c r="J11" s="26">
        <f t="shared" ref="J11:P11" si="11">ROUND(SUM(J35:J47),2)</f>
        <v>0</v>
      </c>
      <c r="K11" s="26">
        <f t="shared" si="11"/>
        <v>0</v>
      </c>
      <c r="L11" s="26">
        <f t="shared" si="11"/>
        <v>0</v>
      </c>
      <c r="M11" s="26">
        <f t="shared" si="11"/>
        <v>0</v>
      </c>
      <c r="N11" s="26">
        <f t="shared" si="11"/>
        <v>0</v>
      </c>
      <c r="O11" s="26">
        <f t="shared" si="11"/>
        <v>0</v>
      </c>
      <c r="P11" s="26">
        <f t="shared" si="11"/>
        <v>0</v>
      </c>
      <c r="Q11" s="26">
        <f t="shared" ref="Q11:CB11" si="12">ROUND(SUM(Q35:Q47),2)</f>
        <v>0</v>
      </c>
      <c r="R11" s="26">
        <f t="shared" si="12"/>
        <v>0</v>
      </c>
      <c r="S11" s="26">
        <f t="shared" si="12"/>
        <v>0</v>
      </c>
      <c r="T11" s="26">
        <f t="shared" si="12"/>
        <v>0</v>
      </c>
      <c r="U11" s="26">
        <f t="shared" si="12"/>
        <v>0</v>
      </c>
      <c r="V11" s="26">
        <f t="shared" si="12"/>
        <v>0</v>
      </c>
      <c r="W11" s="26">
        <f t="shared" si="12"/>
        <v>0</v>
      </c>
      <c r="X11" s="26">
        <f t="shared" si="12"/>
        <v>0</v>
      </c>
      <c r="Y11" s="26">
        <f t="shared" si="12"/>
        <v>0</v>
      </c>
      <c r="Z11" s="26">
        <f t="shared" si="12"/>
        <v>0</v>
      </c>
      <c r="AA11" s="26">
        <f t="shared" si="12"/>
        <v>0</v>
      </c>
      <c r="AB11" s="26">
        <f t="shared" si="12"/>
        <v>0</v>
      </c>
      <c r="AC11" s="26">
        <f t="shared" si="12"/>
        <v>0</v>
      </c>
      <c r="AD11" s="26">
        <f t="shared" si="12"/>
        <v>0</v>
      </c>
      <c r="AE11" s="26">
        <f t="shared" si="12"/>
        <v>0</v>
      </c>
      <c r="AF11" s="26">
        <f t="shared" si="12"/>
        <v>0</v>
      </c>
      <c r="AG11" s="26">
        <f t="shared" si="12"/>
        <v>0</v>
      </c>
      <c r="AH11" s="26">
        <f t="shared" si="12"/>
        <v>0</v>
      </c>
      <c r="AI11" s="26">
        <f t="shared" si="12"/>
        <v>0</v>
      </c>
      <c r="AJ11" s="26">
        <f t="shared" si="12"/>
        <v>0</v>
      </c>
      <c r="AK11" s="26">
        <f t="shared" si="12"/>
        <v>0</v>
      </c>
      <c r="AL11" s="26">
        <f t="shared" si="12"/>
        <v>0</v>
      </c>
      <c r="AM11" s="26">
        <f t="shared" si="12"/>
        <v>0</v>
      </c>
      <c r="AN11" s="26">
        <f t="shared" si="12"/>
        <v>0</v>
      </c>
      <c r="AO11" s="165">
        <f t="shared" si="12"/>
        <v>0</v>
      </c>
      <c r="AP11" s="165">
        <f t="shared" si="12"/>
        <v>350.35</v>
      </c>
      <c r="AQ11" s="165">
        <f t="shared" si="12"/>
        <v>891.26</v>
      </c>
      <c r="AR11" s="165">
        <f t="shared" si="12"/>
        <v>1229.5999999999999</v>
      </c>
      <c r="AS11" s="165">
        <f t="shared" si="12"/>
        <v>1566.31</v>
      </c>
      <c r="AT11" s="165">
        <f t="shared" si="12"/>
        <v>2875.58</v>
      </c>
      <c r="AU11" s="165">
        <f t="shared" si="12"/>
        <v>5871.02</v>
      </c>
      <c r="AV11" s="165">
        <f t="shared" si="12"/>
        <v>4664.01</v>
      </c>
      <c r="AW11" s="165">
        <f t="shared" si="12"/>
        <v>4031.82</v>
      </c>
      <c r="AX11" s="165">
        <f t="shared" si="12"/>
        <v>4234.3599999999997</v>
      </c>
      <c r="AY11" s="165">
        <f t="shared" si="12"/>
        <v>4453.17</v>
      </c>
      <c r="AZ11" s="165">
        <f t="shared" si="12"/>
        <v>3424.86</v>
      </c>
      <c r="BA11" s="165">
        <f t="shared" si="12"/>
        <v>3891.5</v>
      </c>
      <c r="BB11" s="165">
        <f t="shared" si="12"/>
        <v>329.08</v>
      </c>
      <c r="BC11" s="165">
        <f t="shared" si="12"/>
        <v>419.44</v>
      </c>
      <c r="BD11" s="165">
        <f t="shared" si="12"/>
        <v>574.57000000000005</v>
      </c>
      <c r="BE11" s="165">
        <f t="shared" si="12"/>
        <v>730.78</v>
      </c>
      <c r="BF11" s="165">
        <f t="shared" si="12"/>
        <v>584.66</v>
      </c>
      <c r="BG11" s="165">
        <f t="shared" si="12"/>
        <v>617.22</v>
      </c>
      <c r="BH11" s="165">
        <f t="shared" si="12"/>
        <v>401.5</v>
      </c>
      <c r="BI11" s="165">
        <f t="shared" si="12"/>
        <v>335.77</v>
      </c>
      <c r="BJ11" s="165">
        <f t="shared" si="12"/>
        <v>346.75</v>
      </c>
      <c r="BK11" s="165">
        <f t="shared" si="12"/>
        <v>360.77</v>
      </c>
      <c r="BL11" s="165">
        <f t="shared" si="12"/>
        <v>547.95000000000005</v>
      </c>
      <c r="BM11" s="165">
        <f t="shared" si="12"/>
        <v>947.66</v>
      </c>
      <c r="BN11" s="165">
        <f t="shared" si="12"/>
        <v>997.41</v>
      </c>
      <c r="BO11" s="165">
        <f t="shared" si="12"/>
        <v>1359.12</v>
      </c>
      <c r="BP11" s="165">
        <f t="shared" si="12"/>
        <v>2609.5</v>
      </c>
      <c r="BQ11" s="165">
        <f t="shared" si="12"/>
        <v>3405.5</v>
      </c>
      <c r="BR11" s="26">
        <f t="shared" si="12"/>
        <v>2901.59</v>
      </c>
      <c r="BS11" s="26">
        <f t="shared" si="12"/>
        <v>2255.21</v>
      </c>
      <c r="BT11" s="26">
        <f t="shared" si="12"/>
        <v>1201.05</v>
      </c>
      <c r="BU11" s="26">
        <f t="shared" si="12"/>
        <v>993.04</v>
      </c>
      <c r="BV11" s="26">
        <f t="shared" si="12"/>
        <v>1022.71</v>
      </c>
      <c r="BW11" s="26">
        <f t="shared" si="12"/>
        <v>1061.0999999999999</v>
      </c>
      <c r="BX11" s="26">
        <f t="shared" si="12"/>
        <v>818.65</v>
      </c>
      <c r="BY11" s="26">
        <f t="shared" si="12"/>
        <v>0</v>
      </c>
      <c r="BZ11" s="26">
        <f t="shared" si="12"/>
        <v>0</v>
      </c>
      <c r="CA11" s="26">
        <f t="shared" si="12"/>
        <v>0</v>
      </c>
      <c r="CB11" s="26">
        <f t="shared" si="12"/>
        <v>0</v>
      </c>
      <c r="CC11" s="26">
        <f t="shared" ref="CC11:CJ11" si="13">ROUND(SUM(CC35:CC47),2)</f>
        <v>0</v>
      </c>
      <c r="CD11" s="26">
        <f t="shared" si="13"/>
        <v>0</v>
      </c>
      <c r="CE11" s="26">
        <f t="shared" si="13"/>
        <v>0</v>
      </c>
      <c r="CF11" s="26">
        <f t="shared" si="13"/>
        <v>0</v>
      </c>
      <c r="CG11" s="26">
        <f t="shared" si="13"/>
        <v>0</v>
      </c>
      <c r="CH11" s="26">
        <f t="shared" si="13"/>
        <v>0</v>
      </c>
      <c r="CI11" s="26">
        <f t="shared" si="13"/>
        <v>0</v>
      </c>
      <c r="CJ11" s="26">
        <f t="shared" si="13"/>
        <v>0</v>
      </c>
    </row>
    <row r="12" spans="1:88" x14ac:dyDescent="0.35">
      <c r="A12" s="313"/>
      <c r="B12" s="47" t="s">
        <v>38</v>
      </c>
      <c r="C12" s="26">
        <f t="shared" ref="C12:D12" si="14">ROUND(SUM(C50:C62),2)</f>
        <v>0</v>
      </c>
      <c r="D12" s="26">
        <f t="shared" si="14"/>
        <v>0</v>
      </c>
      <c r="E12" s="26">
        <f>ROUND(SUM(E50:E62),2)</f>
        <v>0</v>
      </c>
      <c r="F12" s="26">
        <f>ROUND(SUM(F50:F62),2)</f>
        <v>0</v>
      </c>
      <c r="G12" s="26">
        <f>ROUND(SUM(G50:G62),2)</f>
        <v>0</v>
      </c>
      <c r="H12" s="26">
        <f>ROUND(SUM(H50:H62),2)</f>
        <v>0</v>
      </c>
      <c r="I12" s="26">
        <f>ROUND(SUM(I50:I62),2)</f>
        <v>0</v>
      </c>
      <c r="J12" s="26">
        <f t="shared" ref="J12:P12" si="15">ROUND(SUM(J50:J62),2)</f>
        <v>0</v>
      </c>
      <c r="K12" s="26">
        <f t="shared" si="15"/>
        <v>0</v>
      </c>
      <c r="L12" s="26">
        <f t="shared" si="15"/>
        <v>0</v>
      </c>
      <c r="M12" s="26">
        <f t="shared" si="15"/>
        <v>0</v>
      </c>
      <c r="N12" s="26">
        <f t="shared" si="15"/>
        <v>0</v>
      </c>
      <c r="O12" s="26">
        <f t="shared" si="15"/>
        <v>0</v>
      </c>
      <c r="P12" s="26">
        <f t="shared" si="15"/>
        <v>0</v>
      </c>
      <c r="Q12" s="26">
        <f t="shared" ref="Q12:CB12" si="16">ROUND(SUM(Q50:Q62),2)</f>
        <v>0</v>
      </c>
      <c r="R12" s="26">
        <f t="shared" si="16"/>
        <v>0</v>
      </c>
      <c r="S12" s="26">
        <f t="shared" si="16"/>
        <v>0</v>
      </c>
      <c r="T12" s="26">
        <f t="shared" si="16"/>
        <v>0</v>
      </c>
      <c r="U12" s="26">
        <f t="shared" si="16"/>
        <v>0</v>
      </c>
      <c r="V12" s="26">
        <f t="shared" si="16"/>
        <v>0</v>
      </c>
      <c r="W12" s="26">
        <f t="shared" si="16"/>
        <v>0</v>
      </c>
      <c r="X12" s="26">
        <f t="shared" si="16"/>
        <v>0</v>
      </c>
      <c r="Y12" s="26">
        <f t="shared" si="16"/>
        <v>0</v>
      </c>
      <c r="Z12" s="26">
        <f t="shared" si="16"/>
        <v>0</v>
      </c>
      <c r="AA12" s="26">
        <f t="shared" si="16"/>
        <v>0</v>
      </c>
      <c r="AB12" s="26">
        <f t="shared" si="16"/>
        <v>0</v>
      </c>
      <c r="AC12" s="26">
        <f t="shared" si="16"/>
        <v>0</v>
      </c>
      <c r="AD12" s="26">
        <f t="shared" si="16"/>
        <v>0</v>
      </c>
      <c r="AE12" s="26">
        <f t="shared" si="16"/>
        <v>0</v>
      </c>
      <c r="AF12" s="26">
        <f t="shared" si="16"/>
        <v>0</v>
      </c>
      <c r="AG12" s="26">
        <f t="shared" si="16"/>
        <v>0</v>
      </c>
      <c r="AH12" s="26">
        <f t="shared" si="16"/>
        <v>0</v>
      </c>
      <c r="AI12" s="26">
        <f t="shared" si="16"/>
        <v>0</v>
      </c>
      <c r="AJ12" s="26">
        <f t="shared" si="16"/>
        <v>0</v>
      </c>
      <c r="AK12" s="26">
        <f t="shared" si="16"/>
        <v>0</v>
      </c>
      <c r="AL12" s="26">
        <f t="shared" si="16"/>
        <v>0</v>
      </c>
      <c r="AM12" s="26">
        <f t="shared" si="16"/>
        <v>0</v>
      </c>
      <c r="AN12" s="26">
        <f t="shared" si="16"/>
        <v>0</v>
      </c>
      <c r="AO12" s="165">
        <f t="shared" si="16"/>
        <v>0</v>
      </c>
      <c r="AP12" s="165">
        <f t="shared" si="16"/>
        <v>725.73</v>
      </c>
      <c r="AQ12" s="165">
        <f t="shared" si="16"/>
        <v>3316.39</v>
      </c>
      <c r="AR12" s="165">
        <f t="shared" si="16"/>
        <v>20428.490000000002</v>
      </c>
      <c r="AS12" s="165">
        <f t="shared" si="16"/>
        <v>37201.82</v>
      </c>
      <c r="AT12" s="165">
        <f t="shared" si="16"/>
        <v>40126.11</v>
      </c>
      <c r="AU12" s="165">
        <f t="shared" si="16"/>
        <v>29725.83</v>
      </c>
      <c r="AV12" s="165">
        <f t="shared" si="16"/>
        <v>14416.1</v>
      </c>
      <c r="AW12" s="165">
        <f t="shared" si="16"/>
        <v>13570.89</v>
      </c>
      <c r="AX12" s="165">
        <f t="shared" si="16"/>
        <v>16437.34</v>
      </c>
      <c r="AY12" s="165">
        <f t="shared" si="16"/>
        <v>18203.91</v>
      </c>
      <c r="AZ12" s="165">
        <f t="shared" si="16"/>
        <v>15493.53</v>
      </c>
      <c r="BA12" s="165">
        <f t="shared" si="16"/>
        <v>16457.21</v>
      </c>
      <c r="BB12" s="165">
        <f t="shared" si="16"/>
        <v>699.58</v>
      </c>
      <c r="BC12" s="165">
        <f t="shared" si="16"/>
        <v>635.61</v>
      </c>
      <c r="BD12" s="165">
        <f t="shared" si="16"/>
        <v>4888.9399999999996</v>
      </c>
      <c r="BE12" s="165">
        <f t="shared" si="16"/>
        <v>8918.68</v>
      </c>
      <c r="BF12" s="165">
        <f t="shared" si="16"/>
        <v>13054.72</v>
      </c>
      <c r="BG12" s="165">
        <f t="shared" si="16"/>
        <v>13053.93</v>
      </c>
      <c r="BH12" s="165">
        <f t="shared" si="16"/>
        <v>5664.09</v>
      </c>
      <c r="BI12" s="165">
        <f t="shared" si="16"/>
        <v>5873.11</v>
      </c>
      <c r="BJ12" s="165">
        <f t="shared" si="16"/>
        <v>7266.78</v>
      </c>
      <c r="BK12" s="165">
        <f t="shared" si="16"/>
        <v>7393.51</v>
      </c>
      <c r="BL12" s="165">
        <f t="shared" si="16"/>
        <v>8203.33</v>
      </c>
      <c r="BM12" s="165">
        <f t="shared" si="16"/>
        <v>9750.9500000000007</v>
      </c>
      <c r="BN12" s="165">
        <f t="shared" si="16"/>
        <v>8123.41</v>
      </c>
      <c r="BO12" s="165">
        <f t="shared" si="16"/>
        <v>10248.52</v>
      </c>
      <c r="BP12" s="165">
        <f t="shared" si="16"/>
        <v>31323.06</v>
      </c>
      <c r="BQ12" s="165">
        <f t="shared" si="16"/>
        <v>40242.28</v>
      </c>
      <c r="BR12" s="26">
        <f t="shared" si="16"/>
        <v>36410.36</v>
      </c>
      <c r="BS12" s="26">
        <f t="shared" si="16"/>
        <v>22318.400000000001</v>
      </c>
      <c r="BT12" s="26">
        <f t="shared" si="16"/>
        <v>8944.2900000000009</v>
      </c>
      <c r="BU12" s="26">
        <f t="shared" si="16"/>
        <v>9312.65</v>
      </c>
      <c r="BV12" s="26">
        <f t="shared" si="16"/>
        <v>11751.72</v>
      </c>
      <c r="BW12" s="26">
        <f t="shared" si="16"/>
        <v>12005.31</v>
      </c>
      <c r="BX12" s="26">
        <f t="shared" si="16"/>
        <v>10126.530000000001</v>
      </c>
      <c r="BY12" s="26">
        <f t="shared" si="16"/>
        <v>0</v>
      </c>
      <c r="BZ12" s="26">
        <f t="shared" si="16"/>
        <v>0</v>
      </c>
      <c r="CA12" s="26">
        <f t="shared" si="16"/>
        <v>0</v>
      </c>
      <c r="CB12" s="26">
        <f t="shared" si="16"/>
        <v>0</v>
      </c>
      <c r="CC12" s="26">
        <f t="shared" ref="CC12:CJ12" si="17">ROUND(SUM(CC50:CC62),2)</f>
        <v>0</v>
      </c>
      <c r="CD12" s="26">
        <f t="shared" si="17"/>
        <v>0</v>
      </c>
      <c r="CE12" s="26">
        <f t="shared" si="17"/>
        <v>0</v>
      </c>
      <c r="CF12" s="26">
        <f t="shared" si="17"/>
        <v>0</v>
      </c>
      <c r="CG12" s="26">
        <f t="shared" si="17"/>
        <v>0</v>
      </c>
      <c r="CH12" s="26">
        <f t="shared" si="17"/>
        <v>0</v>
      </c>
      <c r="CI12" s="26">
        <f t="shared" si="17"/>
        <v>0</v>
      </c>
      <c r="CJ12" s="26">
        <f t="shared" si="17"/>
        <v>0</v>
      </c>
    </row>
    <row r="13" spans="1:88" x14ac:dyDescent="0.35">
      <c r="A13" s="313"/>
      <c r="B13" s="47" t="s">
        <v>39</v>
      </c>
      <c r="C13" s="26">
        <f t="shared" ref="C13:D13" si="18">ROUND(SUM(C65:C77),2)</f>
        <v>0</v>
      </c>
      <c r="D13" s="26">
        <f t="shared" si="18"/>
        <v>0</v>
      </c>
      <c r="E13" s="26">
        <f>ROUND(SUM(E65:E77),2)</f>
        <v>0</v>
      </c>
      <c r="F13" s="26">
        <f>ROUND(SUM(F65:F77),2)</f>
        <v>0</v>
      </c>
      <c r="G13" s="26">
        <f>ROUND(SUM(G65:G77),2)</f>
        <v>0</v>
      </c>
      <c r="H13" s="26">
        <f>ROUND(SUM(H65:H77),2)</f>
        <v>0</v>
      </c>
      <c r="I13" s="26">
        <f>ROUND(SUM(I65:I77),2)</f>
        <v>0</v>
      </c>
      <c r="J13" s="26">
        <f t="shared" ref="J13:P13" si="19">ROUND(SUM(J65:J77),2)</f>
        <v>0</v>
      </c>
      <c r="K13" s="26">
        <f t="shared" si="19"/>
        <v>0</v>
      </c>
      <c r="L13" s="26">
        <f t="shared" si="19"/>
        <v>0</v>
      </c>
      <c r="M13" s="26">
        <f t="shared" si="19"/>
        <v>0</v>
      </c>
      <c r="N13" s="26">
        <f t="shared" si="19"/>
        <v>0</v>
      </c>
      <c r="O13" s="26">
        <f t="shared" si="19"/>
        <v>0</v>
      </c>
      <c r="P13" s="26">
        <f t="shared" si="19"/>
        <v>0</v>
      </c>
      <c r="Q13" s="26">
        <f t="shared" ref="Q13:CB13" si="20">ROUND(SUM(Q65:Q77),2)</f>
        <v>0</v>
      </c>
      <c r="R13" s="26">
        <f t="shared" si="20"/>
        <v>0</v>
      </c>
      <c r="S13" s="26">
        <f t="shared" si="20"/>
        <v>0</v>
      </c>
      <c r="T13" s="26">
        <f t="shared" si="20"/>
        <v>0</v>
      </c>
      <c r="U13" s="26">
        <f t="shared" si="20"/>
        <v>0</v>
      </c>
      <c r="V13" s="26">
        <f t="shared" si="20"/>
        <v>0</v>
      </c>
      <c r="W13" s="26">
        <f t="shared" si="20"/>
        <v>0</v>
      </c>
      <c r="X13" s="26">
        <f t="shared" si="20"/>
        <v>0</v>
      </c>
      <c r="Y13" s="26">
        <f t="shared" si="20"/>
        <v>0</v>
      </c>
      <c r="Z13" s="26">
        <f t="shared" si="20"/>
        <v>0</v>
      </c>
      <c r="AA13" s="26">
        <f t="shared" si="20"/>
        <v>0</v>
      </c>
      <c r="AB13" s="26">
        <f t="shared" si="20"/>
        <v>0</v>
      </c>
      <c r="AC13" s="26">
        <f t="shared" si="20"/>
        <v>0</v>
      </c>
      <c r="AD13" s="26">
        <f t="shared" si="20"/>
        <v>0</v>
      </c>
      <c r="AE13" s="26">
        <f t="shared" si="20"/>
        <v>0</v>
      </c>
      <c r="AF13" s="26">
        <f t="shared" si="20"/>
        <v>0</v>
      </c>
      <c r="AG13" s="26">
        <f t="shared" si="20"/>
        <v>0</v>
      </c>
      <c r="AH13" s="26">
        <f t="shared" si="20"/>
        <v>0</v>
      </c>
      <c r="AI13" s="26">
        <f t="shared" si="20"/>
        <v>0</v>
      </c>
      <c r="AJ13" s="26">
        <f t="shared" si="20"/>
        <v>0</v>
      </c>
      <c r="AK13" s="26">
        <f t="shared" si="20"/>
        <v>0</v>
      </c>
      <c r="AL13" s="26">
        <f t="shared" si="20"/>
        <v>0</v>
      </c>
      <c r="AM13" s="26">
        <f t="shared" si="20"/>
        <v>0</v>
      </c>
      <c r="AN13" s="26">
        <f t="shared" si="20"/>
        <v>0</v>
      </c>
      <c r="AO13" s="165">
        <f t="shared" si="20"/>
        <v>0</v>
      </c>
      <c r="AP13" s="165">
        <f t="shared" si="20"/>
        <v>0</v>
      </c>
      <c r="AQ13" s="165">
        <f t="shared" si="20"/>
        <v>1527.83</v>
      </c>
      <c r="AR13" s="165">
        <f t="shared" si="20"/>
        <v>10434.89</v>
      </c>
      <c r="AS13" s="165">
        <f t="shared" si="20"/>
        <v>13570.24</v>
      </c>
      <c r="AT13" s="165">
        <f t="shared" si="20"/>
        <v>12388.46</v>
      </c>
      <c r="AU13" s="165">
        <f t="shared" si="20"/>
        <v>8555.66</v>
      </c>
      <c r="AV13" s="165">
        <f t="shared" si="20"/>
        <v>4265.83</v>
      </c>
      <c r="AW13" s="165">
        <f t="shared" si="20"/>
        <v>3859.95</v>
      </c>
      <c r="AX13" s="165">
        <f t="shared" si="20"/>
        <v>4060.24</v>
      </c>
      <c r="AY13" s="165">
        <f t="shared" si="20"/>
        <v>4351.41</v>
      </c>
      <c r="AZ13" s="165">
        <f t="shared" si="20"/>
        <v>3479.11</v>
      </c>
      <c r="BA13" s="165">
        <f t="shared" si="20"/>
        <v>3905.79</v>
      </c>
      <c r="BB13" s="165">
        <f t="shared" si="20"/>
        <v>-714.14</v>
      </c>
      <c r="BC13" s="165">
        <f t="shared" si="20"/>
        <v>-912.72</v>
      </c>
      <c r="BD13" s="165">
        <f t="shared" si="20"/>
        <v>-1401.45</v>
      </c>
      <c r="BE13" s="165">
        <f t="shared" si="20"/>
        <v>-1762.45</v>
      </c>
      <c r="BF13" s="165">
        <f t="shared" si="20"/>
        <v>17529.34</v>
      </c>
      <c r="BG13" s="165">
        <f>ROUND(SUM(BG65:BG77),2)</f>
        <v>20252.650000000001</v>
      </c>
      <c r="BH13" s="165">
        <f t="shared" si="20"/>
        <v>6737.99</v>
      </c>
      <c r="BI13" s="165">
        <f t="shared" si="20"/>
        <v>6202.65</v>
      </c>
      <c r="BJ13" s="165">
        <f t="shared" si="20"/>
        <v>9820.91</v>
      </c>
      <c r="BK13" s="165">
        <f t="shared" si="20"/>
        <v>12824.79</v>
      </c>
      <c r="BL13" s="165">
        <f t="shared" si="20"/>
        <v>10330.18</v>
      </c>
      <c r="BM13" s="165">
        <f t="shared" si="20"/>
        <v>10744.92</v>
      </c>
      <c r="BN13" s="165">
        <f t="shared" si="20"/>
        <v>9972.23</v>
      </c>
      <c r="BO13" s="165">
        <f t="shared" si="20"/>
        <v>13904.17</v>
      </c>
      <c r="BP13" s="165">
        <f t="shared" si="20"/>
        <v>39008.199999999997</v>
      </c>
      <c r="BQ13" s="165">
        <f t="shared" si="20"/>
        <v>51062.25</v>
      </c>
      <c r="BR13" s="26">
        <f t="shared" si="20"/>
        <v>45288.44</v>
      </c>
      <c r="BS13" s="26">
        <f t="shared" si="20"/>
        <v>29486.400000000001</v>
      </c>
      <c r="BT13" s="26">
        <f t="shared" si="20"/>
        <v>11833.29</v>
      </c>
      <c r="BU13" s="26">
        <f t="shared" si="20"/>
        <v>10374.58</v>
      </c>
      <c r="BV13" s="26">
        <f t="shared" si="20"/>
        <v>12057.45</v>
      </c>
      <c r="BW13" s="26">
        <f t="shared" si="20"/>
        <v>12824.79</v>
      </c>
      <c r="BX13" s="26">
        <f t="shared" si="20"/>
        <v>10330.18</v>
      </c>
      <c r="BY13" s="26">
        <f t="shared" si="20"/>
        <v>0</v>
      </c>
      <c r="BZ13" s="26">
        <f t="shared" si="20"/>
        <v>0</v>
      </c>
      <c r="CA13" s="26">
        <f t="shared" si="20"/>
        <v>0</v>
      </c>
      <c r="CB13" s="26">
        <f t="shared" si="20"/>
        <v>0</v>
      </c>
      <c r="CC13" s="26">
        <f t="shared" ref="CC13:CJ13" si="21">ROUND(SUM(CC65:CC77),2)</f>
        <v>0</v>
      </c>
      <c r="CD13" s="26">
        <f t="shared" si="21"/>
        <v>0</v>
      </c>
      <c r="CE13" s="26">
        <f t="shared" si="21"/>
        <v>0</v>
      </c>
      <c r="CF13" s="26">
        <f t="shared" si="21"/>
        <v>0</v>
      </c>
      <c r="CG13" s="26">
        <f t="shared" si="21"/>
        <v>0</v>
      </c>
      <c r="CH13" s="26">
        <f t="shared" si="21"/>
        <v>0</v>
      </c>
      <c r="CI13" s="26">
        <f t="shared" si="21"/>
        <v>0</v>
      </c>
      <c r="CJ13" s="26">
        <f t="shared" si="21"/>
        <v>0</v>
      </c>
    </row>
    <row r="14" spans="1:88" x14ac:dyDescent="0.35">
      <c r="A14" s="313"/>
      <c r="B14" s="47" t="s">
        <v>40</v>
      </c>
      <c r="C14" s="26">
        <f t="shared" ref="C14:D14" si="22">ROUND(SUM(C80:C92),2)</f>
        <v>0</v>
      </c>
      <c r="D14" s="26">
        <f t="shared" si="22"/>
        <v>0</v>
      </c>
      <c r="E14" s="26">
        <f>ROUND(SUM(E80:E92),2)</f>
        <v>0</v>
      </c>
      <c r="F14" s="26">
        <f>ROUND(SUM(F80:F92),2)</f>
        <v>0</v>
      </c>
      <c r="G14" s="26">
        <f>ROUND(SUM(G80:G92),2)</f>
        <v>0</v>
      </c>
      <c r="H14" s="26">
        <f>ROUND(SUM(H80:H92),2)</f>
        <v>0</v>
      </c>
      <c r="I14" s="26">
        <f>ROUND(SUM(I80:I92),2)</f>
        <v>0</v>
      </c>
      <c r="J14" s="26">
        <f t="shared" ref="J14:P14" si="23">ROUND(SUM(J80:J92),2)</f>
        <v>0</v>
      </c>
      <c r="K14" s="26">
        <f t="shared" si="23"/>
        <v>0</v>
      </c>
      <c r="L14" s="26">
        <f t="shared" si="23"/>
        <v>0</v>
      </c>
      <c r="M14" s="26">
        <f t="shared" si="23"/>
        <v>0</v>
      </c>
      <c r="N14" s="26">
        <f t="shared" si="23"/>
        <v>0</v>
      </c>
      <c r="O14" s="26">
        <f t="shared" si="23"/>
        <v>0</v>
      </c>
      <c r="P14" s="26">
        <f t="shared" si="23"/>
        <v>0</v>
      </c>
      <c r="Q14" s="26">
        <f t="shared" ref="Q14:CB14" si="24">ROUND(SUM(Q80:Q92),2)</f>
        <v>0</v>
      </c>
      <c r="R14" s="26">
        <f t="shared" si="24"/>
        <v>0</v>
      </c>
      <c r="S14" s="26">
        <f t="shared" si="24"/>
        <v>0</v>
      </c>
      <c r="T14" s="26">
        <f t="shared" si="24"/>
        <v>0</v>
      </c>
      <c r="U14" s="26">
        <f t="shared" si="24"/>
        <v>0</v>
      </c>
      <c r="V14" s="26">
        <f t="shared" si="24"/>
        <v>0</v>
      </c>
      <c r="W14" s="26">
        <f t="shared" si="24"/>
        <v>0</v>
      </c>
      <c r="X14" s="26">
        <f t="shared" si="24"/>
        <v>0</v>
      </c>
      <c r="Y14" s="26">
        <f t="shared" si="24"/>
        <v>0</v>
      </c>
      <c r="Z14" s="26">
        <f t="shared" si="24"/>
        <v>0</v>
      </c>
      <c r="AA14" s="26">
        <f t="shared" si="24"/>
        <v>0</v>
      </c>
      <c r="AB14" s="26">
        <f t="shared" si="24"/>
        <v>0</v>
      </c>
      <c r="AC14" s="26">
        <f t="shared" si="24"/>
        <v>0</v>
      </c>
      <c r="AD14" s="26">
        <f t="shared" si="24"/>
        <v>0</v>
      </c>
      <c r="AE14" s="26">
        <f t="shared" si="24"/>
        <v>0</v>
      </c>
      <c r="AF14" s="26">
        <f t="shared" si="24"/>
        <v>0</v>
      </c>
      <c r="AG14" s="26">
        <f t="shared" si="24"/>
        <v>0</v>
      </c>
      <c r="AH14" s="26">
        <f t="shared" si="24"/>
        <v>0</v>
      </c>
      <c r="AI14" s="26">
        <f t="shared" si="24"/>
        <v>0</v>
      </c>
      <c r="AJ14" s="26">
        <f t="shared" si="24"/>
        <v>0</v>
      </c>
      <c r="AK14" s="26">
        <f t="shared" si="24"/>
        <v>0</v>
      </c>
      <c r="AL14" s="26">
        <f t="shared" si="24"/>
        <v>0</v>
      </c>
      <c r="AM14" s="26">
        <f t="shared" si="24"/>
        <v>0</v>
      </c>
      <c r="AN14" s="26">
        <f t="shared" si="24"/>
        <v>0</v>
      </c>
      <c r="AO14" s="165">
        <f t="shared" si="24"/>
        <v>0</v>
      </c>
      <c r="AP14" s="165">
        <f t="shared" si="24"/>
        <v>0</v>
      </c>
      <c r="AQ14" s="165">
        <f t="shared" si="24"/>
        <v>0</v>
      </c>
      <c r="AR14" s="165">
        <f t="shared" si="24"/>
        <v>0</v>
      </c>
      <c r="AS14" s="165">
        <f t="shared" si="24"/>
        <v>0</v>
      </c>
      <c r="AT14" s="165">
        <f t="shared" si="24"/>
        <v>0</v>
      </c>
      <c r="AU14" s="165">
        <f t="shared" si="24"/>
        <v>0</v>
      </c>
      <c r="AV14" s="165">
        <f t="shared" si="24"/>
        <v>178.79</v>
      </c>
      <c r="AW14" s="165">
        <f t="shared" si="24"/>
        <v>286.98</v>
      </c>
      <c r="AX14" s="165">
        <f t="shared" si="24"/>
        <v>299.66000000000003</v>
      </c>
      <c r="AY14" s="165">
        <f t="shared" si="24"/>
        <v>324</v>
      </c>
      <c r="AZ14" s="165">
        <f t="shared" si="24"/>
        <v>272.56</v>
      </c>
      <c r="BA14" s="165">
        <f t="shared" si="24"/>
        <v>284.83</v>
      </c>
      <c r="BB14" s="165">
        <f t="shared" si="24"/>
        <v>-52.28</v>
      </c>
      <c r="BC14" s="165">
        <f t="shared" si="24"/>
        <v>-66.58</v>
      </c>
      <c r="BD14" s="165">
        <f t="shared" si="24"/>
        <v>-97.15</v>
      </c>
      <c r="BE14" s="165">
        <f t="shared" si="24"/>
        <v>-129</v>
      </c>
      <c r="BF14" s="165">
        <f t="shared" si="24"/>
        <v>-101.15</v>
      </c>
      <c r="BG14" s="165">
        <f t="shared" si="24"/>
        <v>-108.16</v>
      </c>
      <c r="BH14" s="165">
        <f t="shared" si="24"/>
        <v>-67.52</v>
      </c>
      <c r="BI14" s="165">
        <f t="shared" si="24"/>
        <v>-54.19</v>
      </c>
      <c r="BJ14" s="165">
        <f t="shared" si="24"/>
        <v>-56.58</v>
      </c>
      <c r="BK14" s="165">
        <f t="shared" si="24"/>
        <v>-61.18</v>
      </c>
      <c r="BL14" s="165">
        <f t="shared" si="24"/>
        <v>-51.47</v>
      </c>
      <c r="BM14" s="165">
        <f t="shared" si="24"/>
        <v>-53.78</v>
      </c>
      <c r="BN14" s="165">
        <f t="shared" si="24"/>
        <v>-52.28</v>
      </c>
      <c r="BO14" s="165">
        <f t="shared" si="24"/>
        <v>-66.58</v>
      </c>
      <c r="BP14" s="165">
        <f t="shared" si="24"/>
        <v>-97.15</v>
      </c>
      <c r="BQ14" s="165">
        <f t="shared" si="24"/>
        <v>-129</v>
      </c>
      <c r="BR14" s="26">
        <f t="shared" si="24"/>
        <v>-101.15</v>
      </c>
      <c r="BS14" s="26">
        <f t="shared" si="24"/>
        <v>-108.16</v>
      </c>
      <c r="BT14" s="26">
        <f t="shared" si="24"/>
        <v>-67.52</v>
      </c>
      <c r="BU14" s="26">
        <f t="shared" si="24"/>
        <v>-54.19</v>
      </c>
      <c r="BV14" s="26">
        <f t="shared" si="24"/>
        <v>-56.58</v>
      </c>
      <c r="BW14" s="26">
        <f t="shared" si="24"/>
        <v>-61.18</v>
      </c>
      <c r="BX14" s="26">
        <f t="shared" si="24"/>
        <v>-51.47</v>
      </c>
      <c r="BY14" s="26">
        <f t="shared" si="24"/>
        <v>0</v>
      </c>
      <c r="BZ14" s="26">
        <f t="shared" si="24"/>
        <v>0</v>
      </c>
      <c r="CA14" s="26">
        <f t="shared" si="24"/>
        <v>0</v>
      </c>
      <c r="CB14" s="26">
        <f t="shared" si="24"/>
        <v>0</v>
      </c>
      <c r="CC14" s="26">
        <f t="shared" ref="CC14:CJ14" si="25">ROUND(SUM(CC80:CC92),2)</f>
        <v>0</v>
      </c>
      <c r="CD14" s="26">
        <f t="shared" si="25"/>
        <v>0</v>
      </c>
      <c r="CE14" s="26">
        <f t="shared" si="25"/>
        <v>0</v>
      </c>
      <c r="CF14" s="26">
        <f t="shared" si="25"/>
        <v>0</v>
      </c>
      <c r="CG14" s="26">
        <f t="shared" si="25"/>
        <v>0</v>
      </c>
      <c r="CH14" s="26">
        <f t="shared" si="25"/>
        <v>0</v>
      </c>
      <c r="CI14" s="26">
        <f t="shared" si="25"/>
        <v>0</v>
      </c>
      <c r="CJ14" s="26">
        <f t="shared" si="25"/>
        <v>0</v>
      </c>
    </row>
    <row r="15" spans="1:88" x14ac:dyDescent="0.35">
      <c r="A15" s="270"/>
      <c r="B15" s="62" t="s">
        <v>61</v>
      </c>
      <c r="C15" s="68">
        <f>SUM(C10:C14)</f>
        <v>0</v>
      </c>
      <c r="D15" s="68">
        <f t="shared" ref="D15" si="26">SUM(D10:D14)</f>
        <v>0</v>
      </c>
      <c r="E15" s="68">
        <f>SUM(E10:E14)</f>
        <v>0</v>
      </c>
      <c r="F15" s="68">
        <f t="shared" ref="F15:BQ15" si="27">SUM(F10:F14)</f>
        <v>0</v>
      </c>
      <c r="G15" s="68">
        <f t="shared" si="27"/>
        <v>0</v>
      </c>
      <c r="H15" s="68">
        <f t="shared" si="27"/>
        <v>0</v>
      </c>
      <c r="I15" s="68">
        <f t="shared" si="27"/>
        <v>0</v>
      </c>
      <c r="J15" s="68">
        <f t="shared" si="27"/>
        <v>0</v>
      </c>
      <c r="K15" s="68">
        <f t="shared" si="27"/>
        <v>0</v>
      </c>
      <c r="L15" s="68">
        <f t="shared" si="27"/>
        <v>0</v>
      </c>
      <c r="M15" s="68">
        <f t="shared" si="27"/>
        <v>0</v>
      </c>
      <c r="N15" s="68">
        <f t="shared" si="27"/>
        <v>0</v>
      </c>
      <c r="O15" s="68">
        <f t="shared" si="27"/>
        <v>0</v>
      </c>
      <c r="P15" s="68">
        <f t="shared" si="27"/>
        <v>0</v>
      </c>
      <c r="Q15" s="68">
        <f t="shared" si="27"/>
        <v>0</v>
      </c>
      <c r="R15" s="68">
        <f t="shared" si="27"/>
        <v>0</v>
      </c>
      <c r="S15" s="68">
        <f t="shared" si="27"/>
        <v>0</v>
      </c>
      <c r="T15" s="68">
        <f t="shared" si="27"/>
        <v>0</v>
      </c>
      <c r="U15" s="68">
        <f t="shared" si="27"/>
        <v>0</v>
      </c>
      <c r="V15" s="68">
        <f t="shared" si="27"/>
        <v>0</v>
      </c>
      <c r="W15" s="68">
        <f t="shared" si="27"/>
        <v>0</v>
      </c>
      <c r="X15" s="68">
        <f t="shared" si="27"/>
        <v>0</v>
      </c>
      <c r="Y15" s="68">
        <f t="shared" si="27"/>
        <v>0</v>
      </c>
      <c r="Z15" s="68">
        <f t="shared" si="27"/>
        <v>0</v>
      </c>
      <c r="AA15" s="68">
        <f t="shared" si="27"/>
        <v>0</v>
      </c>
      <c r="AB15" s="68">
        <f t="shared" si="27"/>
        <v>0</v>
      </c>
      <c r="AC15" s="68">
        <f t="shared" si="27"/>
        <v>0</v>
      </c>
      <c r="AD15" s="68">
        <f t="shared" si="27"/>
        <v>0</v>
      </c>
      <c r="AE15" s="68">
        <f t="shared" si="27"/>
        <v>0</v>
      </c>
      <c r="AF15" s="68">
        <f t="shared" si="27"/>
        <v>0</v>
      </c>
      <c r="AG15" s="68">
        <f t="shared" si="27"/>
        <v>0</v>
      </c>
      <c r="AH15" s="68">
        <f t="shared" si="27"/>
        <v>0</v>
      </c>
      <c r="AI15" s="68">
        <f t="shared" si="27"/>
        <v>0</v>
      </c>
      <c r="AJ15" s="68">
        <f t="shared" si="27"/>
        <v>0</v>
      </c>
      <c r="AK15" s="68">
        <f t="shared" si="27"/>
        <v>0</v>
      </c>
      <c r="AL15" s="68">
        <f t="shared" si="27"/>
        <v>0</v>
      </c>
      <c r="AM15" s="68">
        <f t="shared" si="27"/>
        <v>0</v>
      </c>
      <c r="AN15" s="68">
        <f t="shared" si="27"/>
        <v>0</v>
      </c>
      <c r="AO15" s="165">
        <f t="shared" si="27"/>
        <v>0</v>
      </c>
      <c r="AP15" s="165">
        <f t="shared" si="27"/>
        <v>1076.08</v>
      </c>
      <c r="AQ15" s="165">
        <f t="shared" si="27"/>
        <v>5735.48</v>
      </c>
      <c r="AR15" s="165">
        <f t="shared" si="27"/>
        <v>32092.98</v>
      </c>
      <c r="AS15" s="165">
        <f t="shared" si="27"/>
        <v>52338.369999999995</v>
      </c>
      <c r="AT15" s="165">
        <f t="shared" si="27"/>
        <v>55390.15</v>
      </c>
      <c r="AU15" s="165">
        <f t="shared" si="27"/>
        <v>44152.510000000009</v>
      </c>
      <c r="AV15" s="165">
        <f t="shared" si="27"/>
        <v>23524.730000000003</v>
      </c>
      <c r="AW15" s="165">
        <f t="shared" si="27"/>
        <v>21749.64</v>
      </c>
      <c r="AX15" s="165">
        <f t="shared" si="27"/>
        <v>25031.600000000002</v>
      </c>
      <c r="AY15" s="165">
        <f t="shared" si="27"/>
        <v>27332.49</v>
      </c>
      <c r="AZ15" s="165">
        <f t="shared" si="27"/>
        <v>22670.06</v>
      </c>
      <c r="BA15" s="165">
        <f t="shared" si="27"/>
        <v>24539.33</v>
      </c>
      <c r="BB15" s="165">
        <f t="shared" si="27"/>
        <v>262.24000000000012</v>
      </c>
      <c r="BC15" s="165">
        <f t="shared" si="27"/>
        <v>75.749999999999929</v>
      </c>
      <c r="BD15" s="165">
        <f t="shared" si="27"/>
        <v>3964.9099999999994</v>
      </c>
      <c r="BE15" s="165">
        <f t="shared" si="27"/>
        <v>7758.0100000000011</v>
      </c>
      <c r="BF15" s="165">
        <f t="shared" si="27"/>
        <v>31067.57</v>
      </c>
      <c r="BG15" s="165">
        <f t="shared" si="27"/>
        <v>33815.64</v>
      </c>
      <c r="BH15" s="165">
        <f t="shared" si="27"/>
        <v>12736.06</v>
      </c>
      <c r="BI15" s="165">
        <f t="shared" si="27"/>
        <v>12357.339999999998</v>
      </c>
      <c r="BJ15" s="165">
        <f t="shared" si="27"/>
        <v>17377.859999999997</v>
      </c>
      <c r="BK15" s="165">
        <f t="shared" si="27"/>
        <v>20517.89</v>
      </c>
      <c r="BL15" s="165">
        <f t="shared" si="27"/>
        <v>19029.989999999998</v>
      </c>
      <c r="BM15" s="165">
        <f t="shared" si="27"/>
        <v>21389.75</v>
      </c>
      <c r="BN15" s="165">
        <f t="shared" si="27"/>
        <v>19040.77</v>
      </c>
      <c r="BO15" s="165">
        <f t="shared" si="27"/>
        <v>25445.229999999996</v>
      </c>
      <c r="BP15" s="165">
        <f t="shared" si="27"/>
        <v>72843.61</v>
      </c>
      <c r="BQ15" s="165">
        <f t="shared" si="27"/>
        <v>94581.03</v>
      </c>
      <c r="BR15" s="68">
        <f t="shared" ref="BR15:CJ15" si="28">SUM(BR10:BR14)</f>
        <v>84499.24</v>
      </c>
      <c r="BS15" s="68">
        <f t="shared" si="28"/>
        <v>53951.85</v>
      </c>
      <c r="BT15" s="68">
        <f t="shared" si="28"/>
        <v>21911.11</v>
      </c>
      <c r="BU15" s="68">
        <f t="shared" si="28"/>
        <v>20626.079999999998</v>
      </c>
      <c r="BV15" s="68">
        <f t="shared" si="28"/>
        <v>24775.3</v>
      </c>
      <c r="BW15" s="68">
        <f t="shared" si="28"/>
        <v>25830.02</v>
      </c>
      <c r="BX15" s="68">
        <f t="shared" si="28"/>
        <v>21223.89</v>
      </c>
      <c r="BY15" s="68">
        <f t="shared" si="28"/>
        <v>0</v>
      </c>
      <c r="BZ15" s="68">
        <f t="shared" si="28"/>
        <v>0</v>
      </c>
      <c r="CA15" s="68">
        <f t="shared" si="28"/>
        <v>0</v>
      </c>
      <c r="CB15" s="68">
        <f t="shared" si="28"/>
        <v>0</v>
      </c>
      <c r="CC15" s="68">
        <f t="shared" si="28"/>
        <v>0</v>
      </c>
      <c r="CD15" s="68">
        <f t="shared" si="28"/>
        <v>0</v>
      </c>
      <c r="CE15" s="68">
        <f t="shared" si="28"/>
        <v>0</v>
      </c>
      <c r="CF15" s="68">
        <f t="shared" si="28"/>
        <v>0</v>
      </c>
      <c r="CG15" s="68">
        <f t="shared" si="28"/>
        <v>0</v>
      </c>
      <c r="CH15" s="68">
        <f t="shared" si="28"/>
        <v>0</v>
      </c>
      <c r="CI15" s="68">
        <f t="shared" si="28"/>
        <v>0</v>
      </c>
      <c r="CJ15" s="68">
        <f t="shared" si="28"/>
        <v>0</v>
      </c>
    </row>
    <row r="16" spans="1:88" x14ac:dyDescent="0.35">
      <c r="A16" s="270"/>
      <c r="B16" s="72"/>
      <c r="C16" s="63" t="str">
        <f t="shared" ref="C16:BN16" si="29">IF(C15=C5,"Match", "ERROR")</f>
        <v>Match</v>
      </c>
      <c r="D16" s="63" t="str">
        <f t="shared" si="29"/>
        <v>Match</v>
      </c>
      <c r="E16" s="63" t="str">
        <f>IF(E15=E5,"Match", "ERROR")</f>
        <v>Match</v>
      </c>
      <c r="F16" s="63" t="str">
        <f>IF(F15=F5,"Match", "ERROR")</f>
        <v>Match</v>
      </c>
      <c r="G16" s="63" t="str">
        <f t="shared" si="29"/>
        <v>Match</v>
      </c>
      <c r="H16" s="63" t="str">
        <f t="shared" si="29"/>
        <v>Match</v>
      </c>
      <c r="I16" s="63" t="str">
        <f t="shared" si="29"/>
        <v>Match</v>
      </c>
      <c r="J16" s="63" t="str">
        <f t="shared" si="29"/>
        <v>Match</v>
      </c>
      <c r="K16" s="63" t="str">
        <f t="shared" si="29"/>
        <v>Match</v>
      </c>
      <c r="L16" s="63" t="str">
        <f t="shared" si="29"/>
        <v>Match</v>
      </c>
      <c r="M16" s="63" t="str">
        <f t="shared" si="29"/>
        <v>Match</v>
      </c>
      <c r="N16" s="63" t="str">
        <f t="shared" si="29"/>
        <v>Match</v>
      </c>
      <c r="O16" s="63" t="str">
        <f t="shared" si="29"/>
        <v>Match</v>
      </c>
      <c r="P16" s="63" t="str">
        <f t="shared" si="29"/>
        <v>Match</v>
      </c>
      <c r="Q16" s="63" t="str">
        <f t="shared" si="29"/>
        <v>Match</v>
      </c>
      <c r="R16" s="63" t="str">
        <f t="shared" si="29"/>
        <v>Match</v>
      </c>
      <c r="S16" s="63" t="str">
        <f t="shared" si="29"/>
        <v>Match</v>
      </c>
      <c r="T16" s="63" t="str">
        <f t="shared" si="29"/>
        <v>Match</v>
      </c>
      <c r="U16" s="63" t="str">
        <f t="shared" si="29"/>
        <v>Match</v>
      </c>
      <c r="V16" s="63" t="str">
        <f t="shared" si="29"/>
        <v>Match</v>
      </c>
      <c r="W16" s="63" t="str">
        <f t="shared" si="29"/>
        <v>Match</v>
      </c>
      <c r="X16" s="63" t="str">
        <f t="shared" si="29"/>
        <v>Match</v>
      </c>
      <c r="Y16" s="63" t="str">
        <f t="shared" si="29"/>
        <v>Match</v>
      </c>
      <c r="Z16" s="63" t="str">
        <f t="shared" si="29"/>
        <v>Match</v>
      </c>
      <c r="AA16" s="63" t="str">
        <f t="shared" si="29"/>
        <v>Match</v>
      </c>
      <c r="AB16" s="63" t="str">
        <f t="shared" si="29"/>
        <v>Match</v>
      </c>
      <c r="AC16" s="63" t="str">
        <f t="shared" si="29"/>
        <v>Match</v>
      </c>
      <c r="AD16" s="63" t="str">
        <f t="shared" si="29"/>
        <v>Match</v>
      </c>
      <c r="AE16" s="63" t="str">
        <f t="shared" si="29"/>
        <v>Match</v>
      </c>
      <c r="AF16" s="63" t="str">
        <f t="shared" si="29"/>
        <v>Match</v>
      </c>
      <c r="AG16" s="63" t="str">
        <f t="shared" si="29"/>
        <v>Match</v>
      </c>
      <c r="AH16" s="63" t="str">
        <f t="shared" si="29"/>
        <v>Match</v>
      </c>
      <c r="AI16" s="63" t="str">
        <f t="shared" si="29"/>
        <v>Match</v>
      </c>
      <c r="AJ16" s="63" t="str">
        <f t="shared" si="29"/>
        <v>Match</v>
      </c>
      <c r="AK16" s="63" t="str">
        <f t="shared" si="29"/>
        <v>Match</v>
      </c>
      <c r="AL16" s="63" t="str">
        <f t="shared" si="29"/>
        <v>Match</v>
      </c>
      <c r="AM16" s="63" t="str">
        <f t="shared" si="29"/>
        <v>Match</v>
      </c>
      <c r="AN16" s="63" t="str">
        <f t="shared" si="29"/>
        <v>Match</v>
      </c>
      <c r="AO16" s="63" t="str">
        <f t="shared" si="29"/>
        <v>Match</v>
      </c>
      <c r="AP16" s="63" t="str">
        <f t="shared" si="29"/>
        <v>Match</v>
      </c>
      <c r="AQ16" s="63" t="str">
        <f t="shared" si="29"/>
        <v>Match</v>
      </c>
      <c r="AR16" s="63" t="str">
        <f t="shared" si="29"/>
        <v>Match</v>
      </c>
      <c r="AS16" s="63" t="str">
        <f t="shared" si="29"/>
        <v>Match</v>
      </c>
      <c r="AT16" s="63" t="str">
        <f t="shared" si="29"/>
        <v>Match</v>
      </c>
      <c r="AU16" s="63" t="str">
        <f t="shared" si="29"/>
        <v>Match</v>
      </c>
      <c r="AV16" s="63" t="str">
        <f t="shared" si="29"/>
        <v>Match</v>
      </c>
      <c r="AW16" s="63" t="str">
        <f t="shared" si="29"/>
        <v>Match</v>
      </c>
      <c r="AX16" s="63" t="str">
        <f t="shared" si="29"/>
        <v>Match</v>
      </c>
      <c r="AY16" s="63" t="str">
        <f t="shared" si="29"/>
        <v>Match</v>
      </c>
      <c r="AZ16" s="63" t="str">
        <f t="shared" si="29"/>
        <v>Match</v>
      </c>
      <c r="BA16" s="63" t="str">
        <f t="shared" si="29"/>
        <v>Match</v>
      </c>
      <c r="BB16" s="63" t="str">
        <f t="shared" si="29"/>
        <v>Match</v>
      </c>
      <c r="BC16" s="63" t="str">
        <f t="shared" si="29"/>
        <v>Match</v>
      </c>
      <c r="BD16" s="63" t="str">
        <f t="shared" si="29"/>
        <v>Match</v>
      </c>
      <c r="BE16" s="63" t="str">
        <f t="shared" si="29"/>
        <v>Match</v>
      </c>
      <c r="BF16" s="63" t="str">
        <f t="shared" si="29"/>
        <v>Match</v>
      </c>
      <c r="BG16" s="63" t="str">
        <f t="shared" si="29"/>
        <v>Match</v>
      </c>
      <c r="BH16" s="63" t="str">
        <f t="shared" si="29"/>
        <v>Match</v>
      </c>
      <c r="BI16" s="63" t="str">
        <f t="shared" si="29"/>
        <v>Match</v>
      </c>
      <c r="BJ16" s="63" t="str">
        <f t="shared" si="29"/>
        <v>Match</v>
      </c>
      <c r="BK16" s="63" t="str">
        <f t="shared" si="29"/>
        <v>Match</v>
      </c>
      <c r="BL16" s="63" t="str">
        <f t="shared" si="29"/>
        <v>Match</v>
      </c>
      <c r="BM16" s="63" t="str">
        <f t="shared" si="29"/>
        <v>Match</v>
      </c>
      <c r="BN16" s="63" t="str">
        <f t="shared" si="29"/>
        <v>Match</v>
      </c>
      <c r="BO16" s="63" t="str">
        <f t="shared" ref="BO16:CJ16" si="30">IF(BO15=BO5,"Match", "ERROR")</f>
        <v>Match</v>
      </c>
      <c r="BP16" s="63" t="str">
        <f t="shared" si="30"/>
        <v>Match</v>
      </c>
      <c r="BQ16" s="63" t="str">
        <f t="shared" si="30"/>
        <v>Match</v>
      </c>
      <c r="BR16" s="63" t="str">
        <f t="shared" si="30"/>
        <v>Match</v>
      </c>
      <c r="BS16" s="63" t="str">
        <f t="shared" si="30"/>
        <v>Match</v>
      </c>
      <c r="BT16" s="63" t="str">
        <f t="shared" si="30"/>
        <v>Match</v>
      </c>
      <c r="BU16" s="63" t="str">
        <f t="shared" si="30"/>
        <v>Match</v>
      </c>
      <c r="BV16" s="63" t="str">
        <f t="shared" si="30"/>
        <v>Match</v>
      </c>
      <c r="BW16" s="63" t="str">
        <f t="shared" si="30"/>
        <v>Match</v>
      </c>
      <c r="BX16" s="63" t="str">
        <f t="shared" si="30"/>
        <v>Match</v>
      </c>
      <c r="BY16" s="63" t="str">
        <f t="shared" si="30"/>
        <v>Match</v>
      </c>
      <c r="BZ16" s="63" t="str">
        <f t="shared" si="30"/>
        <v>Match</v>
      </c>
      <c r="CA16" s="63" t="str">
        <f t="shared" si="30"/>
        <v>Match</v>
      </c>
      <c r="CB16" s="63" t="str">
        <f t="shared" si="30"/>
        <v>Match</v>
      </c>
      <c r="CC16" s="63" t="str">
        <f t="shared" si="30"/>
        <v>Match</v>
      </c>
      <c r="CD16" s="63" t="str">
        <f t="shared" si="30"/>
        <v>Match</v>
      </c>
      <c r="CE16" s="63" t="str">
        <f t="shared" si="30"/>
        <v>Match</v>
      </c>
      <c r="CF16" s="63" t="str">
        <f t="shared" si="30"/>
        <v>Match</v>
      </c>
      <c r="CG16" s="63" t="str">
        <f t="shared" si="30"/>
        <v>Match</v>
      </c>
      <c r="CH16" s="63" t="str">
        <f t="shared" si="30"/>
        <v>Match</v>
      </c>
      <c r="CI16" s="63" t="str">
        <f t="shared" si="30"/>
        <v>Match</v>
      </c>
      <c r="CJ16" s="63" t="str">
        <f t="shared" si="30"/>
        <v>Match</v>
      </c>
    </row>
    <row r="17" spans="1:88" x14ac:dyDescent="0.35">
      <c r="A17" s="46"/>
      <c r="B17" s="27" t="s">
        <v>100</v>
      </c>
      <c r="C17" s="27"/>
      <c r="D17" s="27"/>
      <c r="E17" s="27"/>
      <c r="F17" s="27"/>
      <c r="G17" s="46"/>
      <c r="H17" s="46"/>
      <c r="I17" s="46"/>
      <c r="J17" s="46"/>
      <c r="K17" s="46"/>
      <c r="BJ17" s="154" t="s">
        <v>137</v>
      </c>
      <c r="BK17" s="154" t="s">
        <v>133</v>
      </c>
      <c r="BL17" s="156">
        <f>SUM(AO35:CJ47)</f>
        <v>62304.885115042554</v>
      </c>
    </row>
    <row r="18" spans="1:88" x14ac:dyDescent="0.35">
      <c r="BJ18" s="154"/>
      <c r="BK18" s="154" t="s">
        <v>134</v>
      </c>
      <c r="BL18" s="156">
        <f>SUM(AO50:CJ62)</f>
        <v>512313.11027502455</v>
      </c>
    </row>
    <row r="19" spans="1:88" s="160" customFormat="1" x14ac:dyDescent="0.35">
      <c r="B19" s="161" t="s">
        <v>35</v>
      </c>
      <c r="C19" s="162">
        <v>0</v>
      </c>
      <c r="D19" s="162">
        <v>0</v>
      </c>
      <c r="E19" s="159">
        <v>0.85</v>
      </c>
      <c r="F19" s="162">
        <v>0.85</v>
      </c>
      <c r="G19" s="162">
        <v>0.85</v>
      </c>
      <c r="H19" s="162">
        <v>0.85</v>
      </c>
      <c r="I19" s="162">
        <v>0.85</v>
      </c>
      <c r="J19" s="162">
        <v>0.85</v>
      </c>
      <c r="K19" s="162">
        <v>0.85</v>
      </c>
      <c r="L19" s="162">
        <v>0.85</v>
      </c>
      <c r="M19" s="162">
        <v>0.85</v>
      </c>
      <c r="N19" s="162">
        <v>0.85</v>
      </c>
      <c r="O19" s="162">
        <v>0.85</v>
      </c>
      <c r="P19" s="162">
        <v>0.85</v>
      </c>
      <c r="Q19" s="162">
        <v>0.85</v>
      </c>
      <c r="R19" s="162">
        <v>0.85</v>
      </c>
      <c r="S19" s="162">
        <v>0.85</v>
      </c>
      <c r="T19" s="162">
        <v>0.85</v>
      </c>
      <c r="U19" s="162">
        <v>0.85</v>
      </c>
      <c r="V19" s="162">
        <v>0.85</v>
      </c>
      <c r="W19" s="162">
        <v>0.85</v>
      </c>
      <c r="X19" s="162">
        <v>0.85</v>
      </c>
      <c r="Y19" s="162">
        <v>0.85</v>
      </c>
      <c r="Z19" s="162">
        <v>0.85</v>
      </c>
      <c r="AA19" s="162">
        <v>0.85</v>
      </c>
      <c r="AB19" s="162">
        <v>0.85</v>
      </c>
      <c r="AC19" s="162">
        <v>0.85</v>
      </c>
      <c r="AD19" s="162">
        <v>0.85</v>
      </c>
      <c r="AE19" s="162">
        <v>0.85</v>
      </c>
      <c r="AF19" s="162">
        <v>0.85</v>
      </c>
      <c r="AG19" s="162">
        <v>0.85</v>
      </c>
      <c r="AH19" s="162">
        <v>0.85</v>
      </c>
      <c r="AI19" s="162">
        <v>0.85</v>
      </c>
      <c r="AJ19" s="162">
        <v>0.85</v>
      </c>
      <c r="AK19" s="162">
        <v>0.85</v>
      </c>
      <c r="AL19" s="162">
        <v>0.85</v>
      </c>
      <c r="AM19" s="162">
        <v>0.85</v>
      </c>
      <c r="AN19" s="162">
        <v>0.85</v>
      </c>
      <c r="AO19" s="163">
        <v>0.94622886399128903</v>
      </c>
      <c r="AP19" s="163">
        <v>0.94622886399128903</v>
      </c>
      <c r="AQ19" s="163">
        <v>0.94622886399128903</v>
      </c>
      <c r="AR19" s="163">
        <v>0.94622886399128903</v>
      </c>
      <c r="AS19" s="163">
        <v>0.94622886399128903</v>
      </c>
      <c r="AT19" s="163">
        <v>0.94622886399128903</v>
      </c>
      <c r="AU19" s="163">
        <v>0.94622886399128903</v>
      </c>
      <c r="AV19" s="163">
        <v>0.94622886399128903</v>
      </c>
      <c r="AW19" s="163">
        <v>0.94622886399128903</v>
      </c>
      <c r="AX19" s="163">
        <v>0.94622886399128903</v>
      </c>
      <c r="AY19" s="163">
        <v>0.94622886399128903</v>
      </c>
      <c r="AZ19" s="163">
        <v>0.94622886399128903</v>
      </c>
      <c r="BA19" s="163">
        <v>0.94622886399128903</v>
      </c>
      <c r="BB19" s="163">
        <v>0.94622886399128903</v>
      </c>
      <c r="BC19" s="163">
        <v>0.94622886399128903</v>
      </c>
      <c r="BD19" s="163">
        <v>0.94622886399128903</v>
      </c>
      <c r="BE19" s="163">
        <v>0.94622886399128903</v>
      </c>
      <c r="BF19" s="163">
        <v>0.94622886399128903</v>
      </c>
      <c r="BG19" s="163">
        <v>0.94622886399128903</v>
      </c>
      <c r="BH19" s="163">
        <v>0.94622886399128903</v>
      </c>
      <c r="BI19" s="163">
        <v>0.94622886399128903</v>
      </c>
      <c r="BJ19" s="163">
        <v>0.94622886399128903</v>
      </c>
      <c r="BK19" s="163">
        <v>0.94622886399128903</v>
      </c>
      <c r="BL19" s="163">
        <v>0.94622886399128903</v>
      </c>
      <c r="BM19" s="163">
        <v>0.94622886399128903</v>
      </c>
      <c r="BN19" s="163">
        <v>0.94622886399128903</v>
      </c>
      <c r="BO19" s="163">
        <v>0.94622886399128903</v>
      </c>
      <c r="BP19" s="163">
        <v>0.94622886399128903</v>
      </c>
      <c r="BQ19" s="163">
        <v>0.94622886399128903</v>
      </c>
      <c r="BR19" s="163">
        <v>0.94622886399128903</v>
      </c>
      <c r="BS19" s="163">
        <v>0.94622886399128903</v>
      </c>
      <c r="BT19" s="163">
        <v>0.94622886399128903</v>
      </c>
      <c r="BU19" s="163">
        <v>0.94622886399128903</v>
      </c>
      <c r="BV19" s="163">
        <v>0.94622886399128903</v>
      </c>
      <c r="BW19" s="163">
        <v>0.94622886399128903</v>
      </c>
      <c r="BX19" s="163">
        <v>0.94622886399128903</v>
      </c>
      <c r="BY19" s="163">
        <v>0.94622886399128903</v>
      </c>
      <c r="BZ19" s="163">
        <v>0.94622886399128903</v>
      </c>
      <c r="CA19" s="163">
        <v>0.94622886399128903</v>
      </c>
      <c r="CB19" s="163">
        <v>0.94622886399128903</v>
      </c>
      <c r="CC19" s="163">
        <v>0.94622886399128903</v>
      </c>
      <c r="CD19" s="163">
        <v>0.94622886399128903</v>
      </c>
      <c r="CE19" s="163">
        <v>0.94622886399128903</v>
      </c>
      <c r="CF19" s="163">
        <v>0.94622886399128903</v>
      </c>
      <c r="CG19" s="163">
        <v>0.94622886399128903</v>
      </c>
      <c r="CH19" s="163">
        <v>0.94622886399128903</v>
      </c>
      <c r="CI19" s="163">
        <v>0.94622886399128903</v>
      </c>
      <c r="CJ19" s="163">
        <v>0.94622886399128903</v>
      </c>
    </row>
    <row r="20" spans="1:88" x14ac:dyDescent="0.35">
      <c r="C20" s="27"/>
      <c r="D20" s="46"/>
      <c r="E20" s="46"/>
      <c r="F20" s="46"/>
      <c r="G20" s="46"/>
      <c r="H20" s="46"/>
      <c r="I20" s="46"/>
      <c r="J20" s="46"/>
      <c r="K20" s="46"/>
      <c r="L20" s="46"/>
      <c r="M20" s="46"/>
      <c r="N20" s="46"/>
      <c r="BK20" s="154" t="s">
        <v>135</v>
      </c>
      <c r="BL20" s="156">
        <f>SUM(AO65:CJ77)</f>
        <v>406194.06566028175</v>
      </c>
      <c r="BM20" s="154"/>
    </row>
    <row r="21" spans="1:88" ht="24" thickBot="1" x14ac:dyDescent="0.6">
      <c r="A21" s="77"/>
      <c r="B21" s="77"/>
      <c r="C21" s="295" t="s">
        <v>66</v>
      </c>
      <c r="D21" s="295"/>
      <c r="E21" s="295"/>
      <c r="F21" s="295"/>
      <c r="G21" s="295"/>
      <c r="H21" s="295"/>
      <c r="I21" s="295"/>
      <c r="J21" s="295"/>
      <c r="K21" s="295"/>
      <c r="L21" s="295"/>
      <c r="M21" s="295"/>
      <c r="N21" s="295"/>
      <c r="O21" s="295"/>
      <c r="AP21" s="14"/>
      <c r="BK21" s="157" t="s">
        <v>136</v>
      </c>
      <c r="BL21" s="156">
        <f>SUM(AO80:CJ92)</f>
        <v>-97.482799139629108</v>
      </c>
      <c r="BM21" s="156">
        <f>SUM(BL17:BL18,BL20:BL21)</f>
        <v>980714.57825120934</v>
      </c>
      <c r="BN21" s="14"/>
    </row>
    <row r="22" spans="1:88" ht="15.5" x14ac:dyDescent="0.35">
      <c r="A22" s="21"/>
      <c r="B22" s="83" t="s">
        <v>31</v>
      </c>
      <c r="C22" s="53">
        <v>42370</v>
      </c>
      <c r="D22" s="53">
        <v>42401</v>
      </c>
      <c r="E22" s="51">
        <v>42430</v>
      </c>
      <c r="F22" s="51">
        <v>42461</v>
      </c>
      <c r="G22" s="58">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5">
      <c r="A23" s="301" t="s">
        <v>28</v>
      </c>
      <c r="B23" s="47" t="s">
        <v>6</v>
      </c>
      <c r="C23" s="12">
        <f>IF('KWh (Cumulative) NLI'!C23=0,0,((('KWh (Monthly) ENTRY NLI '!C23*0.5)-'Rebasing adj NLI'!C13)*C95)*C$19*C$124)</f>
        <v>0</v>
      </c>
      <c r="D23" s="12">
        <f>IF('KWh (Cumulative) NLI'!D23=0,0,((('KWh (Monthly) ENTRY NLI '!D23*0.5)+'KWh (Cumulative) NLI'!C23-'Rebasing adj NLI'!D13)*D95)*D$19*D$124)</f>
        <v>0</v>
      </c>
      <c r="E23" s="12">
        <f>IF('KWh (Cumulative) NLI'!E23=0,0,((('KWh (Monthly) ENTRY NLI '!E23*0.5)+'KWh (Cumulative) NLI'!D23-'Rebasing adj NLI'!E13)*E95)*E$19*E$124)</f>
        <v>0</v>
      </c>
      <c r="F23" s="12">
        <f>IF('KWh (Cumulative) NLI'!F23=0,0,((('KWh (Monthly) ENTRY NLI '!F23*0.5)+'KWh (Cumulative) NLI'!E23-'Rebasing adj NLI'!F13)*F95)*F$19*F$124)</f>
        <v>0</v>
      </c>
      <c r="G23" s="12">
        <f>IF('KWh (Cumulative) NLI'!G23=0,0,((('KWh (Monthly) ENTRY NLI '!G23*0.5)+'KWh (Cumulative) NLI'!F23-'Rebasing adj NLI'!G13)*G95)*G$19*G$124)</f>
        <v>0</v>
      </c>
      <c r="H23" s="12">
        <f>IF('KWh (Cumulative) NLI'!H23=0,0,((('KWh (Monthly) ENTRY NLI '!H23*0.5)+'KWh (Cumulative) NLI'!G23-'Rebasing adj NLI'!H13)*H95)*H$19*H$124)</f>
        <v>0</v>
      </c>
      <c r="I23" s="12">
        <f>IF('KWh (Cumulative) NLI'!I23=0,0,((('KWh (Monthly) ENTRY NLI '!I23*0.5)+'KWh (Cumulative) NLI'!H23-'Rebasing adj NLI'!I13)*I95)*I$19*I$124)</f>
        <v>0</v>
      </c>
      <c r="J23" s="12">
        <f>IF('KWh (Cumulative) NLI'!J23=0,0,((('KWh (Monthly) ENTRY NLI '!J23*0.5)+'KWh (Cumulative) NLI'!I23-'Rebasing adj NLI'!J13)*J95)*J$19*J$124)</f>
        <v>0</v>
      </c>
      <c r="K23" s="12">
        <f>IF('KWh (Cumulative) NLI'!K23=0,0,((('KWh (Monthly) ENTRY NLI '!K23*0.5)+'KWh (Cumulative) NLI'!J23-'Rebasing adj NLI'!K13)*K95)*K$19*K$124)</f>
        <v>0</v>
      </c>
      <c r="L23" s="12">
        <f>IF('KWh (Cumulative) NLI'!L23=0,0,((('KWh (Monthly) ENTRY NLI '!L23*0.5)+'KWh (Cumulative) NLI'!K23-'Rebasing adj NLI'!L13)*L95)*L$19*L$124)</f>
        <v>0</v>
      </c>
      <c r="M23" s="12">
        <f>IF('KWh (Cumulative) NLI'!M23=0,0,((('KWh (Monthly) ENTRY NLI '!M23*0.5)+'KWh (Cumulative) NLI'!L23-'Rebasing adj NLI'!M13)*M95)*M$19*M$124)</f>
        <v>0</v>
      </c>
      <c r="N23" s="12">
        <f>IF('KWh (Cumulative) NLI'!N23=0,0,((('KWh (Monthly) ENTRY NLI '!N23*0.5)+'KWh (Cumulative) NLI'!M23-'Rebasing adj NLI'!N13)*N95)*N$19*N$124)</f>
        <v>0</v>
      </c>
      <c r="O23" s="12">
        <f>IF('KWh (Cumulative) NLI'!O23=0,0,((('KWh (Monthly) ENTRY NLI '!O23*0.5)+'KWh (Cumulative) NLI'!N23-'Rebasing adj NLI'!O13)*O95)*O$19*O$124)</f>
        <v>0</v>
      </c>
      <c r="P23" s="12">
        <f>IF('KWh (Cumulative) NLI'!P23=0,0,((('KWh (Monthly) ENTRY NLI '!P23*0.5)+'KWh (Cumulative) NLI'!O23-'Rebasing adj NLI'!P13)*P95)*P$19*P$124)</f>
        <v>0</v>
      </c>
      <c r="Q23" s="12">
        <f>IF('KWh (Cumulative) NLI'!Q23=0,0,((('KWh (Monthly) ENTRY NLI '!Q23*0.5)+'KWh (Cumulative) NLI'!P23-'Rebasing adj NLI'!Q13)*Q95)*Q$19*Q$124)</f>
        <v>0</v>
      </c>
      <c r="R23" s="12">
        <f>IF('KWh (Cumulative) NLI'!R23=0,0,((('KWh (Monthly) ENTRY NLI '!R23*0.5)+'KWh (Cumulative) NLI'!Q23-'Rebasing adj NLI'!R13)*R95)*R$19*R$124)</f>
        <v>0</v>
      </c>
      <c r="S23" s="12">
        <f>IF('KWh (Cumulative) NLI'!S23=0,0,((('KWh (Monthly) ENTRY NLI '!S23*0.5)+'KWh (Cumulative) NLI'!R23-'Rebasing adj NLI'!S13)*S95)*S$19*S$124)</f>
        <v>0</v>
      </c>
      <c r="T23" s="12">
        <f>IF('KWh (Cumulative) NLI'!T23=0,0,((('KWh (Monthly) ENTRY NLI '!T23*0.5)+'KWh (Cumulative) NLI'!S23-'Rebasing adj NLI'!T13)*T95)*T$19*T$124)</f>
        <v>0</v>
      </c>
      <c r="U23" s="12">
        <f>IF('KWh (Cumulative) NLI'!U23=0,0,((('KWh (Monthly) ENTRY NLI '!U23*0.5)+'KWh (Cumulative) NLI'!T23-'Rebasing adj NLI'!U13)*U95)*U$19*U$124)</f>
        <v>0</v>
      </c>
      <c r="V23" s="12">
        <f>IF('KWh (Cumulative) NLI'!V23=0,0,((('KWh (Monthly) ENTRY NLI '!V23*0.5)+'KWh (Cumulative) NLI'!U23-'Rebasing adj NLI'!V13)*V95)*V$19*V$124)</f>
        <v>0</v>
      </c>
      <c r="W23" s="12">
        <f>IF('KWh (Cumulative) NLI'!W23=0,0,((('KWh (Monthly) ENTRY NLI '!W23*0.5)+'KWh (Cumulative) NLI'!V23-'Rebasing adj NLI'!W13)*W95)*W$19*W$124)</f>
        <v>0</v>
      </c>
      <c r="X23" s="12">
        <f>IF('KWh (Cumulative) NLI'!X23=0,0,((('KWh (Monthly) ENTRY NLI '!X23*0.5)+'KWh (Cumulative) NLI'!W23-'Rebasing adj NLI'!X13)*X95)*X$19*X$124)</f>
        <v>0</v>
      </c>
      <c r="Y23" s="12">
        <f>IF('KWh (Cumulative) NLI'!Y23=0,0,((('KWh (Monthly) ENTRY NLI '!Y23*0.5)+'KWh (Cumulative) NLI'!X23-'Rebasing adj NLI'!Y13)*Y95)*Y$19*Y$124)</f>
        <v>0</v>
      </c>
      <c r="Z23" s="12">
        <f>IF('KWh (Cumulative) NLI'!Z23=0,0,((('KWh (Monthly) ENTRY NLI '!Z23*0.5)+'KWh (Cumulative) NLI'!Y23-'Rebasing adj NLI'!Z13)*Z95)*Z$19*Z$124)</f>
        <v>0</v>
      </c>
      <c r="AA23" s="12">
        <f>IF('KWh (Cumulative) NLI'!AA23=0,0,((('KWh (Monthly) ENTRY NLI '!AA23*0.5)+'KWh (Cumulative) NLI'!Z23-'Rebasing adj NLI'!AA13)*AA95)*AA$19*AA$124)</f>
        <v>0</v>
      </c>
      <c r="AB23" s="12">
        <f>IF('KWh (Cumulative) NLI'!AB23=0,0,((('KWh (Monthly) ENTRY NLI '!AB23*0.5)+'KWh (Cumulative) NLI'!AA23-'Rebasing adj NLI'!AB13)*AB95)*AB$19*AB$124)</f>
        <v>0</v>
      </c>
      <c r="AC23" s="12">
        <f>IF('KWh (Cumulative) NLI'!AC23=0,0,((('KWh (Monthly) ENTRY NLI '!AC23*0.5)+'KWh (Cumulative) NLI'!AB23-'Rebasing adj NLI'!AC13)*AC95)*AC$19*AC$124)</f>
        <v>0</v>
      </c>
      <c r="AD23" s="12">
        <f>IF('KWh (Cumulative) NLI'!AD23=0,0,((('KWh (Monthly) ENTRY NLI '!AD23*0.5)+'KWh (Cumulative) NLI'!AC23-'Rebasing adj NLI'!AD13)*AD95)*AD$19*AD$124)</f>
        <v>0</v>
      </c>
      <c r="AE23" s="12">
        <f>IF('KWh (Cumulative) NLI'!AE23=0,0,((('KWh (Monthly) ENTRY NLI '!AE23*0.5)+'KWh (Cumulative) NLI'!AD23-'Rebasing adj NLI'!AE13)*AE95)*AE$19*AE$124)</f>
        <v>0</v>
      </c>
      <c r="AF23" s="12">
        <f>IF('KWh (Cumulative) NLI'!AF23=0,0,((('KWh (Monthly) ENTRY NLI '!AF23*0.5)+'KWh (Cumulative) NLI'!AE23-'Rebasing adj NLI'!AF13)*AF95)*AF$19*AF$124)</f>
        <v>0</v>
      </c>
      <c r="AG23" s="12">
        <f>IF('KWh (Cumulative) NLI'!AG23=0,0,((('KWh (Monthly) ENTRY NLI '!AG23*0.5)+'KWh (Cumulative) NLI'!AF23-'Rebasing adj NLI'!AG13)*AG95)*AG$19*AG$124)</f>
        <v>0</v>
      </c>
      <c r="AH23" s="12">
        <f>IF('KWh (Cumulative) NLI'!AH23=0,0,((('KWh (Monthly) ENTRY NLI '!AH23*0.5)+'KWh (Cumulative) NLI'!AG23-'Rebasing adj NLI'!AH13)*AH95)*AH$19*AH$124)</f>
        <v>0</v>
      </c>
      <c r="AI23" s="12">
        <f>IF('KWh (Cumulative) NLI'!AI23=0,0,((('KWh (Monthly) ENTRY NLI '!AI23*0.5)+'KWh (Cumulative) NLI'!AH23-'Rebasing adj NLI'!AI13)*AI95)*AI$19*AI$124)</f>
        <v>0</v>
      </c>
      <c r="AJ23" s="12">
        <f>IF('KWh (Cumulative) NLI'!AJ23=0,0,((('KWh (Monthly) ENTRY NLI '!AJ23*0.5)+'KWh (Cumulative) NLI'!AI23-'Rebasing adj NLI'!AJ13)*AJ95)*AJ$19*AJ$124)</f>
        <v>0</v>
      </c>
      <c r="AK23" s="12">
        <f>IF('KWh (Cumulative) NLI'!AK23=0,0,((('KWh (Monthly) ENTRY NLI '!AK23*0.5)+'KWh (Cumulative) NLI'!AJ23-'Rebasing adj NLI'!AK13)*AK95)*AK$19*AK$124)</f>
        <v>0</v>
      </c>
      <c r="AL23" s="12">
        <f>IF('KWh (Cumulative) NLI'!AL23=0,0,((('KWh (Monthly) ENTRY NLI '!AL23*0.5)+'KWh (Cumulative) NLI'!AK23-'Rebasing adj NLI'!AL13)*AL95)*AL$19*AL$124)</f>
        <v>0</v>
      </c>
      <c r="AM23" s="12">
        <f>IF('KWh (Cumulative) NLI'!AM23=0,0,((('KWh (Monthly) ENTRY NLI '!AM23*0.5)+'KWh (Cumulative) NLI'!AL23-'Rebasing adj NLI'!AM13)*AM95)*AM$19*AM$124)</f>
        <v>0</v>
      </c>
      <c r="AN23" s="12">
        <f>IF('KWh (Cumulative) NLI'!AN23=0,0,((('KWh (Monthly) ENTRY NLI '!AN23*0.5)+'KWh (Cumulative) NLI'!AM23-'Rebasing adj NLI'!AN13)*AN95)*AN$19*AN$124)</f>
        <v>0</v>
      </c>
      <c r="AO23" s="166">
        <f>IF('KWh (Cumulative) NLI'!AO23=0,0,((('KWh (Monthly) ENTRY NLI '!AO23*0.5)+'KWh (Cumulative) NLI'!AN23-'Rebasing adj NLI'!AO13)*AO95)*AO$19*AO$124)</f>
        <v>0</v>
      </c>
      <c r="AP23" s="166">
        <f>IF('KWh (Cumulative) NLI'!AP23=0,0,((('KWh (Monthly) ENTRY NLI '!AP23*0.5)+'KWh (Cumulative) NLI'!AO23-'Rebasing adj NLI'!AP13)*AP95)*AP$19*AP$124)</f>
        <v>0</v>
      </c>
      <c r="AQ23" s="166">
        <f>IF('KWh (Cumulative) NLI'!AQ23=0,0,((('KWh (Monthly) ENTRY NLI '!AQ23*0.5)+'KWh (Cumulative) NLI'!AP23-'Rebasing adj NLI'!AQ13)*AQ95)*AQ$19*AQ$124)</f>
        <v>0</v>
      </c>
      <c r="AR23" s="166">
        <f>IF('KWh (Cumulative) NLI'!AR23=0,0,((('KWh (Monthly) ENTRY NLI '!AR23*0.5)+'KWh (Cumulative) NLI'!AQ23-'Rebasing adj NLI'!AR13)*AR95)*AR$19*AR$124)</f>
        <v>0</v>
      </c>
      <c r="AS23" s="166">
        <f>IF('KWh (Cumulative) NLI'!AS23=0,0,((('KWh (Monthly) ENTRY NLI '!AS23*0.5)+'KWh (Cumulative) NLI'!AR23-'Rebasing adj NLI'!AS13)*AS95)*AS$19*AS$124)</f>
        <v>0</v>
      </c>
      <c r="AT23" s="166">
        <f>IF('KWh (Cumulative) NLI'!AT23=0,0,((('KWh (Monthly) ENTRY NLI '!AT23*0.5)+'KWh (Cumulative) NLI'!AS23-'Rebasing adj NLI'!AT13)*AT95)*AT$19*AT$124)</f>
        <v>0</v>
      </c>
      <c r="AU23" s="166">
        <f>IF('KWh (Cumulative) NLI'!AU23=0,0,((('KWh (Monthly) ENTRY NLI '!AU23*0.5)+'KWh (Cumulative) NLI'!AT23-'Rebasing adj NLI'!AU13)*AU95)*AU$19*AU$124)</f>
        <v>0</v>
      </c>
      <c r="AV23" s="166">
        <f>IF('KWh (Cumulative) NLI'!AV23=0,0,((('KWh (Monthly) ENTRY NLI '!AV23*0.5)+'KWh (Cumulative) NLI'!AU23-'Rebasing adj NLI'!AV13)*AV95)*AV$19*AV$124)</f>
        <v>0</v>
      </c>
      <c r="AW23" s="166">
        <f>IF('KWh (Cumulative) NLI'!AW23=0,0,((('KWh (Monthly) ENTRY NLI '!AW23*0.5)+'KWh (Cumulative) NLI'!AV23-'Rebasing adj NLI'!AW13)*AW95)*AW$19*AW$124)</f>
        <v>0</v>
      </c>
      <c r="AX23" s="166">
        <f>IF('KWh (Cumulative) NLI'!AX23=0,0,((('KWh (Monthly) ENTRY NLI '!AX23*0.5)+'KWh (Cumulative) NLI'!AW23-'Rebasing adj NLI'!AX13)*AX95)*AX$19*AX$124)</f>
        <v>0</v>
      </c>
      <c r="AY23" s="166">
        <f>IF('KWh (Cumulative) NLI'!AY23=0,0,((('KWh (Monthly) ENTRY NLI '!AY23*0.5)+'KWh (Cumulative) NLI'!AX23-'Rebasing adj NLI'!AY13)*AY95)*AY$19*AY$124)</f>
        <v>0</v>
      </c>
      <c r="AZ23" s="166">
        <f>IF('KWh (Cumulative) NLI'!AZ23=0,0,((('KWh (Monthly) ENTRY NLI '!AZ23*0.5)+'KWh (Cumulative) NLI'!AY23-'Rebasing adj NLI'!AZ13)*AZ95)*AZ$19*AZ$124)</f>
        <v>0</v>
      </c>
      <c r="BA23" s="166">
        <f>IF('KWh (Cumulative) NLI'!BA23=0,0,((('KWh (Monthly) ENTRY NLI '!BA23*0.5)+'KWh (Cumulative) NLI'!AZ23-'Rebasing adj NLI'!BA13)*BA95)*BA$19*BA$124)</f>
        <v>0</v>
      </c>
      <c r="BB23" s="166">
        <f>IF('KWh (Cumulative) NLI'!BB23=0,0,((('KWh (Monthly) ENTRY NLI '!BB23*0.5)+'KWh (Cumulative) NLI'!BA23-'Rebasing adj NLI'!BB13)*BB95)*BB$19*BB$124)</f>
        <v>0</v>
      </c>
      <c r="BC23" s="166">
        <f>IF('KWh (Cumulative) NLI'!BC23=0,0,((('KWh (Monthly) ENTRY NLI '!BC23*0.5)+'KWh (Cumulative) NLI'!BB23-'Rebasing adj NLI'!BC13)*BC95)*BC$19*BC$124)</f>
        <v>0</v>
      </c>
      <c r="BD23" s="166">
        <f>IF('KWh (Cumulative) NLI'!BD23=0,0,((('KWh (Monthly) ENTRY NLI '!BD23*0.5)+'KWh (Cumulative) NLI'!BC23-'Rebasing adj NLI'!BD13)*BD95)*BD$19*BD$124)</f>
        <v>0</v>
      </c>
      <c r="BE23" s="166">
        <f>IF('KWh (Cumulative) NLI'!BE23=0,0,((('KWh (Monthly) ENTRY NLI '!BE23*0.5)+'KWh (Cumulative) NLI'!BD23-'Rebasing adj NLI'!BE13)*BE95)*BE$19*BE$124)</f>
        <v>0</v>
      </c>
      <c r="BF23" s="166">
        <f>IF('KWh (Cumulative) NLI'!BF23=0,0,((('KWh (Monthly) ENTRY NLI '!BF23*0.5)+'KWh (Cumulative) NLI'!BE23-'Rebasing adj NLI'!BF13)*BF95)*BF$19*BF$124)</f>
        <v>0</v>
      </c>
      <c r="BG23" s="166">
        <f>IF('KWh (Cumulative) NLI'!BG23=0,0,((('KWh (Monthly) ENTRY NLI '!BG23*0.5)+'KWh (Cumulative) NLI'!BF23-'Rebasing adj NLI'!BG13)*BG95)*BG$19*BG$124)</f>
        <v>0</v>
      </c>
      <c r="BH23" s="166">
        <f>IF('KWh (Cumulative) NLI'!BH23=0,0,((('KWh (Monthly) ENTRY NLI '!BH23*0.5)+'KWh (Cumulative) NLI'!BG23-'Rebasing adj NLI'!BH13)*BH95)*BH$19*BH$124)</f>
        <v>0</v>
      </c>
      <c r="BI23" s="166">
        <f>IF('KWh (Cumulative) NLI'!BI23=0,0,((('KWh (Monthly) ENTRY NLI '!BI23*0.5)+'KWh (Cumulative) NLI'!BH23-'Rebasing adj NLI'!BI13)*BI95)*BI$19*BI$124)</f>
        <v>0</v>
      </c>
      <c r="BJ23" s="166">
        <f>IF('KWh (Cumulative) NLI'!BJ23=0,0,((('KWh (Monthly) ENTRY NLI '!BJ23*0.5)+'KWh (Cumulative) NLI'!BI23-'Rebasing adj NLI'!BJ13)*BJ95)*BJ$19*BJ$124)</f>
        <v>0</v>
      </c>
      <c r="BK23" s="166">
        <f>IF('KWh (Cumulative) NLI'!BK23=0,0,((('KWh (Monthly) ENTRY NLI '!BK23*0.5)+'KWh (Cumulative) NLI'!BJ23-'Rebasing adj NLI'!BK13)*BK95)*BK$19*BK$124)</f>
        <v>0</v>
      </c>
      <c r="BL23" s="166">
        <f>IF('KWh (Cumulative) NLI'!BL23=0,0,((('KWh (Monthly) ENTRY NLI '!BL23*0.5)+'KWh (Cumulative) NLI'!BK23-'Rebasing adj NLI'!BL13)*BL95)*BL$19*BL$124)</f>
        <v>0</v>
      </c>
      <c r="BM23" s="166">
        <f>IF('KWh (Cumulative) NLI'!BM23=0,0,((('KWh (Monthly) ENTRY NLI '!BM23*0.5)+'KWh (Cumulative) NLI'!BL23-'Rebasing adj NLI'!BM13)*BM95)*BM$19*BM$124)</f>
        <v>0</v>
      </c>
      <c r="BN23" s="166">
        <f>IF('KWh (Cumulative) NLI'!BN23=0,0,((('KWh (Monthly) ENTRY NLI '!BN23*0.5)+'KWh (Cumulative) NLI'!BM23-'Rebasing adj NLI'!BN13)*BN95)*BN$19*BN$124)</f>
        <v>0</v>
      </c>
      <c r="BO23" s="166">
        <f>IF('KWh (Cumulative) NLI'!BO23=0,0,((('KWh (Monthly) ENTRY NLI '!BO23*0.5)+'KWh (Cumulative) NLI'!BN23-'Rebasing adj NLI'!BO13)*BO95)*BO$19*BO$124)</f>
        <v>0</v>
      </c>
      <c r="BP23" s="166">
        <f>IF('KWh (Cumulative) NLI'!BP23=0,0,((('KWh (Monthly) ENTRY NLI '!BP23*0.5)+'KWh (Cumulative) NLI'!BO23-'Rebasing adj NLI'!BP13)*BP95)*BP$19*BP$124)</f>
        <v>0</v>
      </c>
      <c r="BQ23" s="166">
        <f>IF('KWh (Cumulative) NLI'!BQ23=0,0,((('KWh (Monthly) ENTRY NLI '!BQ23*0.5)+'KWh (Cumulative) NLI'!BP23-'Rebasing adj NLI'!BQ13)*BQ95)*BQ$19*BQ$124)</f>
        <v>0</v>
      </c>
      <c r="BR23" s="12">
        <f>IF('KWh (Cumulative) NLI'!BR23=0,0,((('KWh (Monthly) ENTRY NLI '!BR23*0.5)+'KWh (Cumulative) NLI'!BQ23-'Rebasing adj NLI'!BR13)*BR95)*BR$19*BR$124)</f>
        <v>0</v>
      </c>
      <c r="BS23" s="12">
        <f>IF('KWh (Cumulative) NLI'!BS23=0,0,((('KWh (Monthly) ENTRY NLI '!BS23*0.5)+'KWh (Cumulative) NLI'!BR23-'Rebasing adj NLI'!BS13)*BS95)*BS$19*BS$124)</f>
        <v>0</v>
      </c>
      <c r="BT23" s="12">
        <f>IF('KWh (Cumulative) NLI'!BT23=0,0,((('KWh (Monthly) ENTRY NLI '!BT23*0.5)+'KWh (Cumulative) NLI'!BS23-'Rebasing adj NLI'!BT13)*BT95)*BT$19*BT$124)</f>
        <v>0</v>
      </c>
      <c r="BU23" s="12">
        <f>IF('KWh (Cumulative) NLI'!BU23=0,0,((('KWh (Monthly) ENTRY NLI '!BU23*0.5)+'KWh (Cumulative) NLI'!BT23-'Rebasing adj NLI'!BU13)*BU95)*BU$19*BU$124)</f>
        <v>0</v>
      </c>
      <c r="BV23" s="12">
        <f>IF('KWh (Cumulative) NLI'!BV23=0,0,((('KWh (Monthly) ENTRY NLI '!BV23*0.5)+'KWh (Cumulative) NLI'!BU23-'Rebasing adj NLI'!BV13)*BV95)*BV$19*BV$124)</f>
        <v>0</v>
      </c>
      <c r="BW23" s="12">
        <f>IF('KWh (Cumulative) NLI'!BW23=0,0,((('KWh (Monthly) ENTRY NLI '!BW23*0.5)+'KWh (Cumulative) NLI'!BV23-'Rebasing adj NLI'!BW13)*BW95)*BW$19*BW$124)</f>
        <v>0</v>
      </c>
      <c r="BX23" s="12">
        <f>IF('KWh (Cumulative) NLI'!BX23=0,0,((('KWh (Monthly) ENTRY NLI '!BX23*0.5)+'KWh (Cumulative) NLI'!BW23-'Rebasing adj NLI'!BX13)*BX95)*BX$19*BX$124)</f>
        <v>0</v>
      </c>
      <c r="BY23" s="12">
        <f>IF('KWh (Cumulative) NLI'!BY23=0,0,((('KWh (Monthly) ENTRY NLI '!BY23*0.5)+'KWh (Cumulative) NLI'!BX23-'Rebasing adj NLI'!BY13)*BY95)*BY$19*BY$124)</f>
        <v>0</v>
      </c>
      <c r="BZ23" s="12">
        <f>IF('KWh (Cumulative) NLI'!BZ23=0,0,((('KWh (Monthly) ENTRY NLI '!BZ23*0.5)+'KWh (Cumulative) NLI'!BY23-'Rebasing adj NLI'!BZ13)*BZ95)*BZ$19*BZ$124)</f>
        <v>0</v>
      </c>
      <c r="CA23" s="12">
        <f>IF('KWh (Cumulative) NLI'!CA23=0,0,((('KWh (Monthly) ENTRY NLI '!CA23*0.5)+'KWh (Cumulative) NLI'!BZ23-'Rebasing adj NLI'!CA13)*CA95)*CA$19*CA$124)</f>
        <v>0</v>
      </c>
      <c r="CB23" s="12">
        <f>IF('KWh (Cumulative) NLI'!CB23=0,0,((('KWh (Monthly) ENTRY NLI '!CB23*0.5)+'KWh (Cumulative) NLI'!CA23-'Rebasing adj NLI'!CB13)*CB95)*CB$19*CB$124)</f>
        <v>0</v>
      </c>
      <c r="CC23" s="12">
        <f>IF('KWh (Cumulative) NLI'!CC23=0,0,((('KWh (Monthly) ENTRY NLI '!CC23*0.5)+'KWh (Cumulative) NLI'!CB23-'Rebasing adj NLI'!CC13)*CC95)*CC$19*CC$124)</f>
        <v>0</v>
      </c>
      <c r="CD23" s="12">
        <f>IF('KWh (Cumulative) NLI'!CD23=0,0,((('KWh (Monthly) ENTRY NLI '!CD23*0.5)+'KWh (Cumulative) NLI'!CC23-'Rebasing adj NLI'!CD13)*CD95)*CD$19*CD$124)</f>
        <v>0</v>
      </c>
      <c r="CE23" s="12">
        <f>IF('KWh (Cumulative) NLI'!CE23=0,0,((('KWh (Monthly) ENTRY NLI '!CE23*0.5)+'KWh (Cumulative) NLI'!CD23-'Rebasing adj NLI'!CE13)*CE95)*CE$19*CE$124)</f>
        <v>0</v>
      </c>
      <c r="CF23" s="12">
        <f>IF('KWh (Cumulative) NLI'!CF23=0,0,((('KWh (Monthly) ENTRY NLI '!CF23*0.5)+'KWh (Cumulative) NLI'!CE23-'Rebasing adj NLI'!CF13)*CF95)*CF$19*CF$124)</f>
        <v>0</v>
      </c>
      <c r="CG23" s="12">
        <f>IF('KWh (Cumulative) NLI'!CG23=0,0,((('KWh (Monthly) ENTRY NLI '!CG23*0.5)+'KWh (Cumulative) NLI'!CF23-'Rebasing adj NLI'!CG13)*CG95)*CG$19*CG$124)</f>
        <v>0</v>
      </c>
      <c r="CH23" s="12">
        <f>IF('KWh (Cumulative) NLI'!CH23=0,0,((('KWh (Monthly) ENTRY NLI '!CH23*0.5)+'KWh (Cumulative) NLI'!CG23-'Rebasing adj NLI'!CH13)*CH95)*CH$19*CH$124)</f>
        <v>0</v>
      </c>
      <c r="CI23" s="12">
        <f>IF('KWh (Cumulative) NLI'!CI23=0,0,((('KWh (Monthly) ENTRY NLI '!CI23*0.5)+'KWh (Cumulative) NLI'!CH23-'Rebasing adj NLI'!CI13)*CI95)*CI$19*CI$124)</f>
        <v>0</v>
      </c>
      <c r="CJ23" s="12">
        <f>IF('KWh (Cumulative) NLI'!CJ23=0,0,((('KWh (Monthly) ENTRY NLI '!CJ23*0.5)+'KWh (Cumulative) NLI'!CI23-'Rebasing adj NLI'!CJ13)*CJ95)*CJ$19*CJ$124)</f>
        <v>0</v>
      </c>
    </row>
    <row r="24" spans="1:88" x14ac:dyDescent="0.35">
      <c r="A24" s="301"/>
      <c r="B24" s="47" t="s">
        <v>1</v>
      </c>
      <c r="C24" s="12">
        <f>IF('KWh (Cumulative) NLI'!C24=0,0,((('KWh (Monthly) ENTRY NLI '!C24*0.5)-'Rebasing adj NLI'!C14)*C96)*C$19*C$124)</f>
        <v>0</v>
      </c>
      <c r="D24" s="12">
        <f>IF('KWh (Cumulative) NLI'!D24=0,0,((('KWh (Monthly) ENTRY NLI '!D24*0.5)+'KWh (Cumulative) NLI'!C24-'Rebasing adj NLI'!D14)*D96)*D$19*D$124)</f>
        <v>0</v>
      </c>
      <c r="E24" s="12">
        <f>IF('KWh (Cumulative) NLI'!E24=0,0,((('KWh (Monthly) ENTRY NLI '!E24*0.5)+'KWh (Cumulative) NLI'!D24-'Rebasing adj NLI'!E14)*E96)*E$19*E$124)</f>
        <v>0</v>
      </c>
      <c r="F24" s="12">
        <f>IF('KWh (Cumulative) NLI'!F24=0,0,((('KWh (Monthly) ENTRY NLI '!F24*0.5)+'KWh (Cumulative) NLI'!E24-'Rebasing adj NLI'!F14)*F96)*F$19*F$124)</f>
        <v>0</v>
      </c>
      <c r="G24" s="12">
        <f>IF('KWh (Cumulative) NLI'!G24=0,0,((('KWh (Monthly) ENTRY NLI '!G24*0.5)+'KWh (Cumulative) NLI'!F24-'Rebasing adj NLI'!G14)*G96)*G$19*G$124)</f>
        <v>0</v>
      </c>
      <c r="H24" s="12">
        <f>IF('KWh (Cumulative) NLI'!H24=0,0,((('KWh (Monthly) ENTRY NLI '!H24*0.5)+'KWh (Cumulative) NLI'!G24-'Rebasing adj NLI'!H14)*H96)*H$19*H$124)</f>
        <v>0</v>
      </c>
      <c r="I24" s="12">
        <f>IF('KWh (Cumulative) NLI'!I24=0,0,((('KWh (Monthly) ENTRY NLI '!I24*0.5)+'KWh (Cumulative) NLI'!H24-'Rebasing adj NLI'!I14)*I96)*I$19*I$124)</f>
        <v>0</v>
      </c>
      <c r="J24" s="12">
        <f>IF('KWh (Cumulative) NLI'!J24=0,0,((('KWh (Monthly) ENTRY NLI '!J24*0.5)+'KWh (Cumulative) NLI'!I24-'Rebasing adj NLI'!J14)*J96)*J$19*J$124)</f>
        <v>0</v>
      </c>
      <c r="K24" s="12">
        <f>IF('KWh (Cumulative) NLI'!K24=0,0,((('KWh (Monthly) ENTRY NLI '!K24*0.5)+'KWh (Cumulative) NLI'!J24-'Rebasing adj NLI'!K14)*K96)*K$19*K$124)</f>
        <v>0</v>
      </c>
      <c r="L24" s="12">
        <f>IF('KWh (Cumulative) NLI'!L24=0,0,((('KWh (Monthly) ENTRY NLI '!L24*0.5)+'KWh (Cumulative) NLI'!K24-'Rebasing adj NLI'!L14)*L96)*L$19*L$124)</f>
        <v>0</v>
      </c>
      <c r="M24" s="12">
        <f>IF('KWh (Cumulative) NLI'!M24=0,0,((('KWh (Monthly) ENTRY NLI '!M24*0.5)+'KWh (Cumulative) NLI'!L24-'Rebasing adj NLI'!M14)*M96)*M$19*M$124)</f>
        <v>0</v>
      </c>
      <c r="N24" s="12">
        <f>IF('KWh (Cumulative) NLI'!N24=0,0,((('KWh (Monthly) ENTRY NLI '!N24*0.5)+'KWh (Cumulative) NLI'!M24-'Rebasing adj NLI'!N14)*N96)*N$19*N$124)</f>
        <v>0</v>
      </c>
      <c r="O24" s="12">
        <f>IF('KWh (Cumulative) NLI'!O24=0,0,((('KWh (Monthly) ENTRY NLI '!O24*0.5)+'KWh (Cumulative) NLI'!N24-'Rebasing adj NLI'!O14)*O96)*O$19*O$124)</f>
        <v>0</v>
      </c>
      <c r="P24" s="12">
        <f>IF('KWh (Cumulative) NLI'!P24=0,0,((('KWh (Monthly) ENTRY NLI '!P24*0.5)+'KWh (Cumulative) NLI'!O24-'Rebasing adj NLI'!P14)*P96)*P$19*P$124)</f>
        <v>0</v>
      </c>
      <c r="Q24" s="12">
        <f>IF('KWh (Cumulative) NLI'!Q24=0,0,((('KWh (Monthly) ENTRY NLI '!Q24*0.5)+'KWh (Cumulative) NLI'!P24-'Rebasing adj NLI'!Q14)*Q96)*Q$19*Q$124)</f>
        <v>0</v>
      </c>
      <c r="R24" s="12">
        <f>IF('KWh (Cumulative) NLI'!R24=0,0,((('KWh (Monthly) ENTRY NLI '!R24*0.5)+'KWh (Cumulative) NLI'!Q24-'Rebasing adj NLI'!R14)*R96)*R$19*R$124)</f>
        <v>0</v>
      </c>
      <c r="S24" s="12">
        <f>IF('KWh (Cumulative) NLI'!S24=0,0,((('KWh (Monthly) ENTRY NLI '!S24*0.5)+'KWh (Cumulative) NLI'!R24-'Rebasing adj NLI'!S14)*S96)*S$19*S$124)</f>
        <v>0</v>
      </c>
      <c r="T24" s="12">
        <f>IF('KWh (Cumulative) NLI'!T24=0,0,((('KWh (Monthly) ENTRY NLI '!T24*0.5)+'KWh (Cumulative) NLI'!S24-'Rebasing adj NLI'!T14)*T96)*T$19*T$124)</f>
        <v>0</v>
      </c>
      <c r="U24" s="12">
        <f>IF('KWh (Cumulative) NLI'!U24=0,0,((('KWh (Monthly) ENTRY NLI '!U24*0.5)+'KWh (Cumulative) NLI'!T24-'Rebasing adj NLI'!U14)*U96)*U$19*U$124)</f>
        <v>0</v>
      </c>
      <c r="V24" s="12">
        <f>IF('KWh (Cumulative) NLI'!V24=0,0,((('KWh (Monthly) ENTRY NLI '!V24*0.5)+'KWh (Cumulative) NLI'!U24-'Rebasing adj NLI'!V14)*V96)*V$19*V$124)</f>
        <v>0</v>
      </c>
      <c r="W24" s="12">
        <f>IF('KWh (Cumulative) NLI'!W24=0,0,((('KWh (Monthly) ENTRY NLI '!W24*0.5)+'KWh (Cumulative) NLI'!V24-'Rebasing adj NLI'!W14)*W96)*W$19*W$124)</f>
        <v>0</v>
      </c>
      <c r="X24" s="12">
        <f>IF('KWh (Cumulative) NLI'!X24=0,0,((('KWh (Monthly) ENTRY NLI '!X24*0.5)+'KWh (Cumulative) NLI'!W24-'Rebasing adj NLI'!X14)*X96)*X$19*X$124)</f>
        <v>0</v>
      </c>
      <c r="Y24" s="12">
        <f>IF('KWh (Cumulative) NLI'!Y24=0,0,((('KWh (Monthly) ENTRY NLI '!Y24*0.5)+'KWh (Cumulative) NLI'!X24-'Rebasing adj NLI'!Y14)*Y96)*Y$19*Y$124)</f>
        <v>0</v>
      </c>
      <c r="Z24" s="12">
        <f>IF('KWh (Cumulative) NLI'!Z24=0,0,((('KWh (Monthly) ENTRY NLI '!Z24*0.5)+'KWh (Cumulative) NLI'!Y24-'Rebasing adj NLI'!Z14)*Z96)*Z$19*Z$124)</f>
        <v>0</v>
      </c>
      <c r="AA24" s="12">
        <f>IF('KWh (Cumulative) NLI'!AA24=0,0,((('KWh (Monthly) ENTRY NLI '!AA24*0.5)+'KWh (Cumulative) NLI'!Z24-'Rebasing adj NLI'!AA14)*AA96)*AA$19*AA$124)</f>
        <v>0</v>
      </c>
      <c r="AB24" s="12">
        <f>IF('KWh (Cumulative) NLI'!AB24=0,0,((('KWh (Monthly) ENTRY NLI '!AB24*0.5)+'KWh (Cumulative) NLI'!AA24-'Rebasing adj NLI'!AB14)*AB96)*AB$19*AB$124)</f>
        <v>0</v>
      </c>
      <c r="AC24" s="12">
        <f>IF('KWh (Cumulative) NLI'!AC24=0,0,((('KWh (Monthly) ENTRY NLI '!AC24*0.5)+'KWh (Cumulative) NLI'!AB24-'Rebasing adj NLI'!AC14)*AC96)*AC$19*AC$124)</f>
        <v>0</v>
      </c>
      <c r="AD24" s="12">
        <f>IF('KWh (Cumulative) NLI'!AD24=0,0,((('KWh (Monthly) ENTRY NLI '!AD24*0.5)+'KWh (Cumulative) NLI'!AC24-'Rebasing adj NLI'!AD14)*AD96)*AD$19*AD$124)</f>
        <v>0</v>
      </c>
      <c r="AE24" s="12">
        <f>IF('KWh (Cumulative) NLI'!AE24=0,0,((('KWh (Monthly) ENTRY NLI '!AE24*0.5)+'KWh (Cumulative) NLI'!AD24-'Rebasing adj NLI'!AE14)*AE96)*AE$19*AE$124)</f>
        <v>0</v>
      </c>
      <c r="AF24" s="12">
        <f>IF('KWh (Cumulative) NLI'!AF24=0,0,((('KWh (Monthly) ENTRY NLI '!AF24*0.5)+'KWh (Cumulative) NLI'!AE24-'Rebasing adj NLI'!AF14)*AF96)*AF$19*AF$124)</f>
        <v>0</v>
      </c>
      <c r="AG24" s="12">
        <f>IF('KWh (Cumulative) NLI'!AG24=0,0,((('KWh (Monthly) ENTRY NLI '!AG24*0.5)+'KWh (Cumulative) NLI'!AF24-'Rebasing adj NLI'!AG14)*AG96)*AG$19*AG$124)</f>
        <v>0</v>
      </c>
      <c r="AH24" s="12">
        <f>IF('KWh (Cumulative) NLI'!AH24=0,0,((('KWh (Monthly) ENTRY NLI '!AH24*0.5)+'KWh (Cumulative) NLI'!AG24-'Rebasing adj NLI'!AH14)*AH96)*AH$19*AH$124)</f>
        <v>0</v>
      </c>
      <c r="AI24" s="12">
        <f>IF('KWh (Cumulative) NLI'!AI24=0,0,((('KWh (Monthly) ENTRY NLI '!AI24*0.5)+'KWh (Cumulative) NLI'!AH24-'Rebasing adj NLI'!AI14)*AI96)*AI$19*AI$124)</f>
        <v>0</v>
      </c>
      <c r="AJ24" s="12">
        <f>IF('KWh (Cumulative) NLI'!AJ24=0,0,((('KWh (Monthly) ENTRY NLI '!AJ24*0.5)+'KWh (Cumulative) NLI'!AI24-'Rebasing adj NLI'!AJ14)*AJ96)*AJ$19*AJ$124)</f>
        <v>0</v>
      </c>
      <c r="AK24" s="12">
        <f>IF('KWh (Cumulative) NLI'!AK24=0,0,((('KWh (Monthly) ENTRY NLI '!AK24*0.5)+'KWh (Cumulative) NLI'!AJ24-'Rebasing adj NLI'!AK14)*AK96)*AK$19*AK$124)</f>
        <v>0</v>
      </c>
      <c r="AL24" s="12">
        <f>IF('KWh (Cumulative) NLI'!AL24=0,0,((('KWh (Monthly) ENTRY NLI '!AL24*0.5)+'KWh (Cumulative) NLI'!AK24-'Rebasing adj NLI'!AL14)*AL96)*AL$19*AL$124)</f>
        <v>0</v>
      </c>
      <c r="AM24" s="12">
        <f>IF('KWh (Cumulative) NLI'!AM24=0,0,((('KWh (Monthly) ENTRY NLI '!AM24*0.5)+'KWh (Cumulative) NLI'!AL24-'Rebasing adj NLI'!AM14)*AM96)*AM$19*AM$124)</f>
        <v>0</v>
      </c>
      <c r="AN24" s="12">
        <f>IF('KWh (Cumulative) NLI'!AN24=0,0,((('KWh (Monthly) ENTRY NLI '!AN24*0.5)+'KWh (Cumulative) NLI'!AM24-'Rebasing adj NLI'!AN14)*AN96)*AN$19*AN$124)</f>
        <v>0</v>
      </c>
      <c r="AO24" s="166">
        <f>IF('KWh (Cumulative) NLI'!AO24=0,0,((('KWh (Monthly) ENTRY NLI '!AO24*0.5)+'KWh (Cumulative) NLI'!AN24-'Rebasing adj NLI'!AO14)*AO96)*AO$19*AO$124)</f>
        <v>0</v>
      </c>
      <c r="AP24" s="166">
        <f>IF('KWh (Cumulative) NLI'!AP24=0,0,((('KWh (Monthly) ENTRY NLI '!AP24*0.5)+'KWh (Cumulative) NLI'!AO24-'Rebasing adj NLI'!AP14)*AP96)*AP$19*AP$124)</f>
        <v>0</v>
      </c>
      <c r="AQ24" s="166">
        <f>IF('KWh (Cumulative) NLI'!AQ24=0,0,((('KWh (Monthly) ENTRY NLI '!AQ24*0.5)+'KWh (Cumulative) NLI'!AP24-'Rebasing adj NLI'!AQ14)*AQ96)*AQ$19*AQ$124)</f>
        <v>0</v>
      </c>
      <c r="AR24" s="166">
        <f>IF('KWh (Cumulative) NLI'!AR24=0,0,((('KWh (Monthly) ENTRY NLI '!AR24*0.5)+'KWh (Cumulative) NLI'!AQ24-'Rebasing adj NLI'!AR14)*AR96)*AR$19*AR$124)</f>
        <v>0</v>
      </c>
      <c r="AS24" s="166">
        <f>IF('KWh (Cumulative) NLI'!AS24=0,0,((('KWh (Monthly) ENTRY NLI '!AS24*0.5)+'KWh (Cumulative) NLI'!AR24-'Rebasing adj NLI'!AS14)*AS96)*AS$19*AS$124)</f>
        <v>0</v>
      </c>
      <c r="AT24" s="166">
        <f>IF('KWh (Cumulative) NLI'!AT24=0,0,((('KWh (Monthly) ENTRY NLI '!AT24*0.5)+'KWh (Cumulative) NLI'!AS24-'Rebasing adj NLI'!AT14)*AT96)*AT$19*AT$124)</f>
        <v>0</v>
      </c>
      <c r="AU24" s="166">
        <f>IF('KWh (Cumulative) NLI'!AU24=0,0,((('KWh (Monthly) ENTRY NLI '!AU24*0.5)+'KWh (Cumulative) NLI'!AT24-'Rebasing adj NLI'!AU14)*AU96)*AU$19*AU$124)</f>
        <v>0</v>
      </c>
      <c r="AV24" s="166">
        <f>IF('KWh (Cumulative) NLI'!AV24=0,0,((('KWh (Monthly) ENTRY NLI '!AV24*0.5)+'KWh (Cumulative) NLI'!AU24-'Rebasing adj NLI'!AV14)*AV96)*AV$19*AV$124)</f>
        <v>0</v>
      </c>
      <c r="AW24" s="166">
        <f>IF('KWh (Cumulative) NLI'!AW24=0,0,((('KWh (Monthly) ENTRY NLI '!AW24*0.5)+'KWh (Cumulative) NLI'!AV24-'Rebasing adj NLI'!AW14)*AW96)*AW$19*AW$124)</f>
        <v>0</v>
      </c>
      <c r="AX24" s="166">
        <f>IF('KWh (Cumulative) NLI'!AX24=0,0,((('KWh (Monthly) ENTRY NLI '!AX24*0.5)+'KWh (Cumulative) NLI'!AW24-'Rebasing adj NLI'!AX14)*AX96)*AX$19*AX$124)</f>
        <v>0</v>
      </c>
      <c r="AY24" s="166">
        <f>IF('KWh (Cumulative) NLI'!AY24=0,0,((('KWh (Monthly) ENTRY NLI '!AY24*0.5)+'KWh (Cumulative) NLI'!AX24-'Rebasing adj NLI'!AY14)*AY96)*AY$19*AY$124)</f>
        <v>0</v>
      </c>
      <c r="AZ24" s="166">
        <f>IF('KWh (Cumulative) NLI'!AZ24=0,0,((('KWh (Monthly) ENTRY NLI '!AZ24*0.5)+'KWh (Cumulative) NLI'!AY24-'Rebasing adj NLI'!AZ14)*AZ96)*AZ$19*AZ$124)</f>
        <v>0</v>
      </c>
      <c r="BA24" s="166">
        <f>IF('KWh (Cumulative) NLI'!BA24=0,0,((('KWh (Monthly) ENTRY NLI '!BA24*0.5)+'KWh (Cumulative) NLI'!AZ24-'Rebasing adj NLI'!BA14)*BA96)*BA$19*BA$124)</f>
        <v>0</v>
      </c>
      <c r="BB24" s="166">
        <f>IF('KWh (Cumulative) NLI'!BB24=0,0,((('KWh (Monthly) ENTRY NLI '!BB24*0.5)+'KWh (Cumulative) NLI'!BA24-'Rebasing adj NLI'!BB14)*BB96)*BB$19*BB$124)</f>
        <v>0</v>
      </c>
      <c r="BC24" s="166">
        <f>IF('KWh (Cumulative) NLI'!BC24=0,0,((('KWh (Monthly) ENTRY NLI '!BC24*0.5)+'KWh (Cumulative) NLI'!BB24-'Rebasing adj NLI'!BC14)*BC96)*BC$19*BC$124)</f>
        <v>0</v>
      </c>
      <c r="BD24" s="166">
        <f>IF('KWh (Cumulative) NLI'!BD24=0,0,((('KWh (Monthly) ENTRY NLI '!BD24*0.5)+'KWh (Cumulative) NLI'!BC24-'Rebasing adj NLI'!BD14)*BD96)*BD$19*BD$124)</f>
        <v>0</v>
      </c>
      <c r="BE24" s="166">
        <f>IF('KWh (Cumulative) NLI'!BE24=0,0,((('KWh (Monthly) ENTRY NLI '!BE24*0.5)+'KWh (Cumulative) NLI'!BD24-'Rebasing adj NLI'!BE14)*BE96)*BE$19*BE$124)</f>
        <v>0</v>
      </c>
      <c r="BF24" s="166">
        <f>IF('KWh (Cumulative) NLI'!BF24=0,0,((('KWh (Monthly) ENTRY NLI '!BF24*0.5)+'KWh (Cumulative) NLI'!BE24-'Rebasing adj NLI'!BF14)*BF96)*BF$19*BF$124)</f>
        <v>0</v>
      </c>
      <c r="BG24" s="166">
        <f>IF('KWh (Cumulative) NLI'!BG24=0,0,((('KWh (Monthly) ENTRY NLI '!BG24*0.5)+'KWh (Cumulative) NLI'!BF24-'Rebasing adj NLI'!BG14)*BG96)*BG$19*BG$124)</f>
        <v>0</v>
      </c>
      <c r="BH24" s="166">
        <f>IF('KWh (Cumulative) NLI'!BH24=0,0,((('KWh (Monthly) ENTRY NLI '!BH24*0.5)+'KWh (Cumulative) NLI'!BG24-'Rebasing adj NLI'!BH14)*BH96)*BH$19*BH$124)</f>
        <v>0</v>
      </c>
      <c r="BI24" s="166">
        <f>IF('KWh (Cumulative) NLI'!BI24=0,0,((('KWh (Monthly) ENTRY NLI '!BI24*0.5)+'KWh (Cumulative) NLI'!BH24-'Rebasing adj NLI'!BI14)*BI96)*BI$19*BI$124)</f>
        <v>0</v>
      </c>
      <c r="BJ24" s="166">
        <f>IF('KWh (Cumulative) NLI'!BJ24=0,0,((('KWh (Monthly) ENTRY NLI '!BJ24*0.5)+'KWh (Cumulative) NLI'!BI24-'Rebasing adj NLI'!BJ14)*BJ96)*BJ$19*BJ$124)</f>
        <v>0</v>
      </c>
      <c r="BK24" s="166">
        <f>IF('KWh (Cumulative) NLI'!BK24=0,0,((('KWh (Monthly) ENTRY NLI '!BK24*0.5)+'KWh (Cumulative) NLI'!BJ24-'Rebasing adj NLI'!BK14)*BK96)*BK$19*BK$124)</f>
        <v>0</v>
      </c>
      <c r="BL24" s="166">
        <f>IF('KWh (Cumulative) NLI'!BL24=0,0,((('KWh (Monthly) ENTRY NLI '!BL24*0.5)+'KWh (Cumulative) NLI'!BK24-'Rebasing adj NLI'!BL14)*BL96)*BL$19*BL$124)</f>
        <v>0</v>
      </c>
      <c r="BM24" s="166">
        <f>IF('KWh (Cumulative) NLI'!BM24=0,0,((('KWh (Monthly) ENTRY NLI '!BM24*0.5)+'KWh (Cumulative) NLI'!BL24-'Rebasing adj NLI'!BM14)*BM96)*BM$19*BM$124)</f>
        <v>0</v>
      </c>
      <c r="BN24" s="166">
        <f>IF('KWh (Cumulative) NLI'!BN24=0,0,((('KWh (Monthly) ENTRY NLI '!BN24*0.5)+'KWh (Cumulative) NLI'!BM24-'Rebasing adj NLI'!BN14)*BN96)*BN$19*BN$124)</f>
        <v>0</v>
      </c>
      <c r="BO24" s="166">
        <f>IF('KWh (Cumulative) NLI'!BO24=0,0,((('KWh (Monthly) ENTRY NLI '!BO24*0.5)+'KWh (Cumulative) NLI'!BN24-'Rebasing adj NLI'!BO14)*BO96)*BO$19*BO$124)</f>
        <v>0</v>
      </c>
      <c r="BP24" s="166">
        <f>IF('KWh (Cumulative) NLI'!BP24=0,0,((('KWh (Monthly) ENTRY NLI '!BP24*0.5)+'KWh (Cumulative) NLI'!BO24-'Rebasing adj NLI'!BP14)*BP96)*BP$19*BP$124)</f>
        <v>0</v>
      </c>
      <c r="BQ24" s="166">
        <f>IF('KWh (Cumulative) NLI'!BQ24=0,0,((('KWh (Monthly) ENTRY NLI '!BQ24*0.5)+'KWh (Cumulative) NLI'!BP24-'Rebasing adj NLI'!BQ14)*BQ96)*BQ$19*BQ$124)</f>
        <v>0</v>
      </c>
      <c r="BR24" s="12">
        <f>IF('KWh (Cumulative) NLI'!BR24=0,0,((('KWh (Monthly) ENTRY NLI '!BR24*0.5)+'KWh (Cumulative) NLI'!BQ24-'Rebasing adj NLI'!BR14)*BR96)*BR$19*BR$124)</f>
        <v>0</v>
      </c>
      <c r="BS24" s="12">
        <f>IF('KWh (Cumulative) NLI'!BS24=0,0,((('KWh (Monthly) ENTRY NLI '!BS24*0.5)+'KWh (Cumulative) NLI'!BR24-'Rebasing adj NLI'!BS14)*BS96)*BS$19*BS$124)</f>
        <v>0</v>
      </c>
      <c r="BT24" s="12">
        <f>IF('KWh (Cumulative) NLI'!BT24=0,0,((('KWh (Monthly) ENTRY NLI '!BT24*0.5)+'KWh (Cumulative) NLI'!BS24-'Rebasing adj NLI'!BT14)*BT96)*BT$19*BT$124)</f>
        <v>0</v>
      </c>
      <c r="BU24" s="12">
        <f>IF('KWh (Cumulative) NLI'!BU24=0,0,((('KWh (Monthly) ENTRY NLI '!BU24*0.5)+'KWh (Cumulative) NLI'!BT24-'Rebasing adj NLI'!BU14)*BU96)*BU$19*BU$124)</f>
        <v>0</v>
      </c>
      <c r="BV24" s="12">
        <f>IF('KWh (Cumulative) NLI'!BV24=0,0,((('KWh (Monthly) ENTRY NLI '!BV24*0.5)+'KWh (Cumulative) NLI'!BU24-'Rebasing adj NLI'!BV14)*BV96)*BV$19*BV$124)</f>
        <v>0</v>
      </c>
      <c r="BW24" s="12">
        <f>IF('KWh (Cumulative) NLI'!BW24=0,0,((('KWh (Monthly) ENTRY NLI '!BW24*0.5)+'KWh (Cumulative) NLI'!BV24-'Rebasing adj NLI'!BW14)*BW96)*BW$19*BW$124)</f>
        <v>0</v>
      </c>
      <c r="BX24" s="12">
        <f>IF('KWh (Cumulative) NLI'!BX24=0,0,((('KWh (Monthly) ENTRY NLI '!BX24*0.5)+'KWh (Cumulative) NLI'!BW24-'Rebasing adj NLI'!BX14)*BX96)*BX$19*BX$124)</f>
        <v>0</v>
      </c>
      <c r="BY24" s="12">
        <f>IF('KWh (Cumulative) NLI'!BY24=0,0,((('KWh (Monthly) ENTRY NLI '!BY24*0.5)+'KWh (Cumulative) NLI'!BX24-'Rebasing adj NLI'!BY14)*BY96)*BY$19*BY$124)</f>
        <v>0</v>
      </c>
      <c r="BZ24" s="12">
        <f>IF('KWh (Cumulative) NLI'!BZ24=0,0,((('KWh (Monthly) ENTRY NLI '!BZ24*0.5)+'KWh (Cumulative) NLI'!BY24-'Rebasing adj NLI'!BZ14)*BZ96)*BZ$19*BZ$124)</f>
        <v>0</v>
      </c>
      <c r="CA24" s="12">
        <f>IF('KWh (Cumulative) NLI'!CA24=0,0,((('KWh (Monthly) ENTRY NLI '!CA24*0.5)+'KWh (Cumulative) NLI'!BZ24-'Rebasing adj NLI'!CA14)*CA96)*CA$19*CA$124)</f>
        <v>0</v>
      </c>
      <c r="CB24" s="12">
        <f>IF('KWh (Cumulative) NLI'!CB24=0,0,((('KWh (Monthly) ENTRY NLI '!CB24*0.5)+'KWh (Cumulative) NLI'!CA24-'Rebasing adj NLI'!CB14)*CB96)*CB$19*CB$124)</f>
        <v>0</v>
      </c>
      <c r="CC24" s="12">
        <f>IF('KWh (Cumulative) NLI'!CC24=0,0,((('KWh (Monthly) ENTRY NLI '!CC24*0.5)+'KWh (Cumulative) NLI'!CB24-'Rebasing adj NLI'!CC14)*CC96)*CC$19*CC$124)</f>
        <v>0</v>
      </c>
      <c r="CD24" s="12">
        <f>IF('KWh (Cumulative) NLI'!CD24=0,0,((('KWh (Monthly) ENTRY NLI '!CD24*0.5)+'KWh (Cumulative) NLI'!CC24-'Rebasing adj NLI'!CD14)*CD96)*CD$19*CD$124)</f>
        <v>0</v>
      </c>
      <c r="CE24" s="12">
        <f>IF('KWh (Cumulative) NLI'!CE24=0,0,((('KWh (Monthly) ENTRY NLI '!CE24*0.5)+'KWh (Cumulative) NLI'!CD24-'Rebasing adj NLI'!CE14)*CE96)*CE$19*CE$124)</f>
        <v>0</v>
      </c>
      <c r="CF24" s="12">
        <f>IF('KWh (Cumulative) NLI'!CF24=0,0,((('KWh (Monthly) ENTRY NLI '!CF24*0.5)+'KWh (Cumulative) NLI'!CE24-'Rebasing adj NLI'!CF14)*CF96)*CF$19*CF$124)</f>
        <v>0</v>
      </c>
      <c r="CG24" s="12">
        <f>IF('KWh (Cumulative) NLI'!CG24=0,0,((('KWh (Monthly) ENTRY NLI '!CG24*0.5)+'KWh (Cumulative) NLI'!CF24-'Rebasing adj NLI'!CG14)*CG96)*CG$19*CG$124)</f>
        <v>0</v>
      </c>
      <c r="CH24" s="12">
        <f>IF('KWh (Cumulative) NLI'!CH24=0,0,((('KWh (Monthly) ENTRY NLI '!CH24*0.5)+'KWh (Cumulative) NLI'!CG24-'Rebasing adj NLI'!CH14)*CH96)*CH$19*CH$124)</f>
        <v>0</v>
      </c>
      <c r="CI24" s="12">
        <f>IF('KWh (Cumulative) NLI'!CI24=0,0,((('KWh (Monthly) ENTRY NLI '!CI24*0.5)+'KWh (Cumulative) NLI'!CH24-'Rebasing adj NLI'!CI14)*CI96)*CI$19*CI$124)</f>
        <v>0</v>
      </c>
      <c r="CJ24" s="12">
        <f>IF('KWh (Cumulative) NLI'!CJ24=0,0,((('KWh (Monthly) ENTRY NLI '!CJ24*0.5)+'KWh (Cumulative) NLI'!CI24-'Rebasing adj NLI'!CJ14)*CJ96)*CJ$19*CJ$124)</f>
        <v>0</v>
      </c>
    </row>
    <row r="25" spans="1:88" x14ac:dyDescent="0.35">
      <c r="A25" s="301"/>
      <c r="B25" s="47" t="s">
        <v>2</v>
      </c>
      <c r="C25" s="12">
        <f>IF('KWh (Cumulative) NLI'!C25=0,0,((('KWh (Monthly) ENTRY NLI '!C25*0.5)-'Rebasing adj NLI'!C15)*C97)*C$19*C$124)</f>
        <v>0</v>
      </c>
      <c r="D25" s="12">
        <f>IF('KWh (Cumulative) NLI'!D25=0,0,((('KWh (Monthly) ENTRY NLI '!D25*0.5)+'KWh (Cumulative) NLI'!C25-'Rebasing adj NLI'!D15)*D97)*D$19*D$124)</f>
        <v>0</v>
      </c>
      <c r="E25" s="12">
        <f>IF('KWh (Cumulative) NLI'!E25=0,0,((('KWh (Monthly) ENTRY NLI '!E25*0.5)+'KWh (Cumulative) NLI'!D25-'Rebasing adj NLI'!E15)*E97)*E$19*E$124)</f>
        <v>0</v>
      </c>
      <c r="F25" s="12">
        <f>IF('KWh (Cumulative) NLI'!F25=0,0,((('KWh (Monthly) ENTRY NLI '!F25*0.5)+'KWh (Cumulative) NLI'!E25-'Rebasing adj NLI'!F15)*F97)*F$19*F$124)</f>
        <v>0</v>
      </c>
      <c r="G25" s="12">
        <f>IF('KWh (Cumulative) NLI'!G25=0,0,((('KWh (Monthly) ENTRY NLI '!G25*0.5)+'KWh (Cumulative) NLI'!F25-'Rebasing adj NLI'!G15)*G97)*G$19*G$124)</f>
        <v>0</v>
      </c>
      <c r="H25" s="12">
        <f>IF('KWh (Cumulative) NLI'!H25=0,0,((('KWh (Monthly) ENTRY NLI '!H25*0.5)+'KWh (Cumulative) NLI'!G25-'Rebasing adj NLI'!H15)*H97)*H$19*H$124)</f>
        <v>0</v>
      </c>
      <c r="I25" s="12">
        <f>IF('KWh (Cumulative) NLI'!I25=0,0,((('KWh (Monthly) ENTRY NLI '!I25*0.5)+'KWh (Cumulative) NLI'!H25-'Rebasing adj NLI'!I15)*I97)*I$19*I$124)</f>
        <v>0</v>
      </c>
      <c r="J25" s="12">
        <f>IF('KWh (Cumulative) NLI'!J25=0,0,((('KWh (Monthly) ENTRY NLI '!J25*0.5)+'KWh (Cumulative) NLI'!I25-'Rebasing adj NLI'!J15)*J97)*J$19*J$124)</f>
        <v>0</v>
      </c>
      <c r="K25" s="12">
        <f>IF('KWh (Cumulative) NLI'!K25=0,0,((('KWh (Monthly) ENTRY NLI '!K25*0.5)+'KWh (Cumulative) NLI'!J25-'Rebasing adj NLI'!K15)*K97)*K$19*K$124)</f>
        <v>0</v>
      </c>
      <c r="L25" s="12">
        <f>IF('KWh (Cumulative) NLI'!L25=0,0,((('KWh (Monthly) ENTRY NLI '!L25*0.5)+'KWh (Cumulative) NLI'!K25-'Rebasing adj NLI'!L15)*L97)*L$19*L$124)</f>
        <v>0</v>
      </c>
      <c r="M25" s="12">
        <f>IF('KWh (Cumulative) NLI'!M25=0,0,((('KWh (Monthly) ENTRY NLI '!M25*0.5)+'KWh (Cumulative) NLI'!L25-'Rebasing adj NLI'!M15)*M97)*M$19*M$124)</f>
        <v>0</v>
      </c>
      <c r="N25" s="12">
        <f>IF('KWh (Cumulative) NLI'!N25=0,0,((('KWh (Monthly) ENTRY NLI '!N25*0.5)+'KWh (Cumulative) NLI'!M25-'Rebasing adj NLI'!N15)*N97)*N$19*N$124)</f>
        <v>0</v>
      </c>
      <c r="O25" s="12">
        <f>IF('KWh (Cumulative) NLI'!O25=0,0,((('KWh (Monthly) ENTRY NLI '!O25*0.5)+'KWh (Cumulative) NLI'!N25-'Rebasing adj NLI'!O15)*O97)*O$19*O$124)</f>
        <v>0</v>
      </c>
      <c r="P25" s="12">
        <f>IF('KWh (Cumulative) NLI'!P25=0,0,((('KWh (Monthly) ENTRY NLI '!P25*0.5)+'KWh (Cumulative) NLI'!O25-'Rebasing adj NLI'!P15)*P97)*P$19*P$124)</f>
        <v>0</v>
      </c>
      <c r="Q25" s="12">
        <f>IF('KWh (Cumulative) NLI'!Q25=0,0,((('KWh (Monthly) ENTRY NLI '!Q25*0.5)+'KWh (Cumulative) NLI'!P25-'Rebasing adj NLI'!Q15)*Q97)*Q$19*Q$124)</f>
        <v>0</v>
      </c>
      <c r="R25" s="12">
        <f>IF('KWh (Cumulative) NLI'!R25=0,0,((('KWh (Monthly) ENTRY NLI '!R25*0.5)+'KWh (Cumulative) NLI'!Q25-'Rebasing adj NLI'!R15)*R97)*R$19*R$124)</f>
        <v>0</v>
      </c>
      <c r="S25" s="12">
        <f>IF('KWh (Cumulative) NLI'!S25=0,0,((('KWh (Monthly) ENTRY NLI '!S25*0.5)+'KWh (Cumulative) NLI'!R25-'Rebasing adj NLI'!S15)*S97)*S$19*S$124)</f>
        <v>0</v>
      </c>
      <c r="T25" s="12">
        <f>IF('KWh (Cumulative) NLI'!T25=0,0,((('KWh (Monthly) ENTRY NLI '!T25*0.5)+'KWh (Cumulative) NLI'!S25-'Rebasing adj NLI'!T15)*T97)*T$19*T$124)</f>
        <v>0</v>
      </c>
      <c r="U25" s="12">
        <f>IF('KWh (Cumulative) NLI'!U25=0,0,((('KWh (Monthly) ENTRY NLI '!U25*0.5)+'KWh (Cumulative) NLI'!T25-'Rebasing adj NLI'!U15)*U97)*U$19*U$124)</f>
        <v>0</v>
      </c>
      <c r="V25" s="12">
        <f>IF('KWh (Cumulative) NLI'!V25=0,0,((('KWh (Monthly) ENTRY NLI '!V25*0.5)+'KWh (Cumulative) NLI'!U25-'Rebasing adj NLI'!V15)*V97)*V$19*V$124)</f>
        <v>0</v>
      </c>
      <c r="W25" s="12">
        <f>IF('KWh (Cumulative) NLI'!W25=0,0,((('KWh (Monthly) ENTRY NLI '!W25*0.5)+'KWh (Cumulative) NLI'!V25-'Rebasing adj NLI'!W15)*W97)*W$19*W$124)</f>
        <v>0</v>
      </c>
      <c r="X25" s="12">
        <f>IF('KWh (Cumulative) NLI'!X25=0,0,((('KWh (Monthly) ENTRY NLI '!X25*0.5)+'KWh (Cumulative) NLI'!W25-'Rebasing adj NLI'!X15)*X97)*X$19*X$124)</f>
        <v>0</v>
      </c>
      <c r="Y25" s="12">
        <f>IF('KWh (Cumulative) NLI'!Y25=0,0,((('KWh (Monthly) ENTRY NLI '!Y25*0.5)+'KWh (Cumulative) NLI'!X25-'Rebasing adj NLI'!Y15)*Y97)*Y$19*Y$124)</f>
        <v>0</v>
      </c>
      <c r="Z25" s="12">
        <f>IF('KWh (Cumulative) NLI'!Z25=0,0,((('KWh (Monthly) ENTRY NLI '!Z25*0.5)+'KWh (Cumulative) NLI'!Y25-'Rebasing adj NLI'!Z15)*Z97)*Z$19*Z$124)</f>
        <v>0</v>
      </c>
      <c r="AA25" s="12">
        <f>IF('KWh (Cumulative) NLI'!AA25=0,0,((('KWh (Monthly) ENTRY NLI '!AA25*0.5)+'KWh (Cumulative) NLI'!Z25-'Rebasing adj NLI'!AA15)*AA97)*AA$19*AA$124)</f>
        <v>0</v>
      </c>
      <c r="AB25" s="12">
        <f>IF('KWh (Cumulative) NLI'!AB25=0,0,((('KWh (Monthly) ENTRY NLI '!AB25*0.5)+'KWh (Cumulative) NLI'!AA25-'Rebasing adj NLI'!AB15)*AB97)*AB$19*AB$124)</f>
        <v>0</v>
      </c>
      <c r="AC25" s="12">
        <f>IF('KWh (Cumulative) NLI'!AC25=0,0,((('KWh (Monthly) ENTRY NLI '!AC25*0.5)+'KWh (Cumulative) NLI'!AB25-'Rebasing adj NLI'!AC15)*AC97)*AC$19*AC$124)</f>
        <v>0</v>
      </c>
      <c r="AD25" s="12">
        <f>IF('KWh (Cumulative) NLI'!AD25=0,0,((('KWh (Monthly) ENTRY NLI '!AD25*0.5)+'KWh (Cumulative) NLI'!AC25-'Rebasing adj NLI'!AD15)*AD97)*AD$19*AD$124)</f>
        <v>0</v>
      </c>
      <c r="AE25" s="12">
        <f>IF('KWh (Cumulative) NLI'!AE25=0,0,((('KWh (Monthly) ENTRY NLI '!AE25*0.5)+'KWh (Cumulative) NLI'!AD25-'Rebasing adj NLI'!AE15)*AE97)*AE$19*AE$124)</f>
        <v>0</v>
      </c>
      <c r="AF25" s="12">
        <f>IF('KWh (Cumulative) NLI'!AF25=0,0,((('KWh (Monthly) ENTRY NLI '!AF25*0.5)+'KWh (Cumulative) NLI'!AE25-'Rebasing adj NLI'!AF15)*AF97)*AF$19*AF$124)</f>
        <v>0</v>
      </c>
      <c r="AG25" s="12">
        <f>IF('KWh (Cumulative) NLI'!AG25=0,0,((('KWh (Monthly) ENTRY NLI '!AG25*0.5)+'KWh (Cumulative) NLI'!AF25-'Rebasing adj NLI'!AG15)*AG97)*AG$19*AG$124)</f>
        <v>0</v>
      </c>
      <c r="AH25" s="12">
        <f>IF('KWh (Cumulative) NLI'!AH25=0,0,((('KWh (Monthly) ENTRY NLI '!AH25*0.5)+'KWh (Cumulative) NLI'!AG25-'Rebasing adj NLI'!AH15)*AH97)*AH$19*AH$124)</f>
        <v>0</v>
      </c>
      <c r="AI25" s="12">
        <f>IF('KWh (Cumulative) NLI'!AI25=0,0,((('KWh (Monthly) ENTRY NLI '!AI25*0.5)+'KWh (Cumulative) NLI'!AH25-'Rebasing adj NLI'!AI15)*AI97)*AI$19*AI$124)</f>
        <v>0</v>
      </c>
      <c r="AJ25" s="12">
        <f>IF('KWh (Cumulative) NLI'!AJ25=0,0,((('KWh (Monthly) ENTRY NLI '!AJ25*0.5)+'KWh (Cumulative) NLI'!AI25-'Rebasing adj NLI'!AJ15)*AJ97)*AJ$19*AJ$124)</f>
        <v>0</v>
      </c>
      <c r="AK25" s="12">
        <f>IF('KWh (Cumulative) NLI'!AK25=0,0,((('KWh (Monthly) ENTRY NLI '!AK25*0.5)+'KWh (Cumulative) NLI'!AJ25-'Rebasing adj NLI'!AK15)*AK97)*AK$19*AK$124)</f>
        <v>0</v>
      </c>
      <c r="AL25" s="12">
        <f>IF('KWh (Cumulative) NLI'!AL25=0,0,((('KWh (Monthly) ENTRY NLI '!AL25*0.5)+'KWh (Cumulative) NLI'!AK25-'Rebasing adj NLI'!AL15)*AL97)*AL$19*AL$124)</f>
        <v>0</v>
      </c>
      <c r="AM25" s="12">
        <f>IF('KWh (Cumulative) NLI'!AM25=0,0,((('KWh (Monthly) ENTRY NLI '!AM25*0.5)+'KWh (Cumulative) NLI'!AL25-'Rebasing adj NLI'!AM15)*AM97)*AM$19*AM$124)</f>
        <v>0</v>
      </c>
      <c r="AN25" s="12">
        <f>IF('KWh (Cumulative) NLI'!AN25=0,0,((('KWh (Monthly) ENTRY NLI '!AN25*0.5)+'KWh (Cumulative) NLI'!AM25-'Rebasing adj NLI'!AN15)*AN97)*AN$19*AN$124)</f>
        <v>0</v>
      </c>
      <c r="AO25" s="166">
        <f>IF('KWh (Cumulative) NLI'!AO25=0,0,((('KWh (Monthly) ENTRY NLI '!AO25*0.5)+'KWh (Cumulative) NLI'!AN25-'Rebasing adj NLI'!AO15)*AO97)*AO$19*AO$124)</f>
        <v>0</v>
      </c>
      <c r="AP25" s="166">
        <f>IF('KWh (Cumulative) NLI'!AP25=0,0,((('KWh (Monthly) ENTRY NLI '!AP25*0.5)+'KWh (Cumulative) NLI'!AO25-'Rebasing adj NLI'!AP15)*AP97)*AP$19*AP$124)</f>
        <v>0</v>
      </c>
      <c r="AQ25" s="166">
        <f>IF('KWh (Cumulative) NLI'!AQ25=0,0,((('KWh (Monthly) ENTRY NLI '!AQ25*0.5)+'KWh (Cumulative) NLI'!AP25-'Rebasing adj NLI'!AQ15)*AQ97)*AQ$19*AQ$124)</f>
        <v>0</v>
      </c>
      <c r="AR25" s="166">
        <f>IF('KWh (Cumulative) NLI'!AR25=0,0,((('KWh (Monthly) ENTRY NLI '!AR25*0.5)+'KWh (Cumulative) NLI'!AQ25-'Rebasing adj NLI'!AR15)*AR97)*AR$19*AR$124)</f>
        <v>0</v>
      </c>
      <c r="AS25" s="166">
        <f>IF('KWh (Cumulative) NLI'!AS25=0,0,((('KWh (Monthly) ENTRY NLI '!AS25*0.5)+'KWh (Cumulative) NLI'!AR25-'Rebasing adj NLI'!AS15)*AS97)*AS$19*AS$124)</f>
        <v>0</v>
      </c>
      <c r="AT25" s="166">
        <f>IF('KWh (Cumulative) NLI'!AT25=0,0,((('KWh (Monthly) ENTRY NLI '!AT25*0.5)+'KWh (Cumulative) NLI'!AS25-'Rebasing adj NLI'!AT15)*AT97)*AT$19*AT$124)</f>
        <v>0</v>
      </c>
      <c r="AU25" s="166">
        <f>IF('KWh (Cumulative) NLI'!AU25=0,0,((('KWh (Monthly) ENTRY NLI '!AU25*0.5)+'KWh (Cumulative) NLI'!AT25-'Rebasing adj NLI'!AU15)*AU97)*AU$19*AU$124)</f>
        <v>0</v>
      </c>
      <c r="AV25" s="166">
        <f>IF('KWh (Cumulative) NLI'!AV25=0,0,((('KWh (Monthly) ENTRY NLI '!AV25*0.5)+'KWh (Cumulative) NLI'!AU25-'Rebasing adj NLI'!AV15)*AV97)*AV$19*AV$124)</f>
        <v>0</v>
      </c>
      <c r="AW25" s="166">
        <f>IF('KWh (Cumulative) NLI'!AW25=0,0,((('KWh (Monthly) ENTRY NLI '!AW25*0.5)+'KWh (Cumulative) NLI'!AV25-'Rebasing adj NLI'!AW15)*AW97)*AW$19*AW$124)</f>
        <v>0</v>
      </c>
      <c r="AX25" s="166">
        <f>IF('KWh (Cumulative) NLI'!AX25=0,0,((('KWh (Monthly) ENTRY NLI '!AX25*0.5)+'KWh (Cumulative) NLI'!AW25-'Rebasing adj NLI'!AX15)*AX97)*AX$19*AX$124)</f>
        <v>0</v>
      </c>
      <c r="AY25" s="166">
        <f>IF('KWh (Cumulative) NLI'!AY25=0,0,((('KWh (Monthly) ENTRY NLI '!AY25*0.5)+'KWh (Cumulative) NLI'!AX25-'Rebasing adj NLI'!AY15)*AY97)*AY$19*AY$124)</f>
        <v>0</v>
      </c>
      <c r="AZ25" s="166">
        <f>IF('KWh (Cumulative) NLI'!AZ25=0,0,((('KWh (Monthly) ENTRY NLI '!AZ25*0.5)+'KWh (Cumulative) NLI'!AY25-'Rebasing adj NLI'!AZ15)*AZ97)*AZ$19*AZ$124)</f>
        <v>0</v>
      </c>
      <c r="BA25" s="166">
        <f>IF('KWh (Cumulative) NLI'!BA25=0,0,((('KWh (Monthly) ENTRY NLI '!BA25*0.5)+'KWh (Cumulative) NLI'!AZ25-'Rebasing adj NLI'!BA15)*BA97)*BA$19*BA$124)</f>
        <v>0</v>
      </c>
      <c r="BB25" s="166">
        <f>IF('KWh (Cumulative) NLI'!BB25=0,0,((('KWh (Monthly) ENTRY NLI '!BB25*0.5)+'KWh (Cumulative) NLI'!BA25-'Rebasing adj NLI'!BB15)*BB97)*BB$19*BB$124)</f>
        <v>0</v>
      </c>
      <c r="BC25" s="166">
        <f>IF('KWh (Cumulative) NLI'!BC25=0,0,((('KWh (Monthly) ENTRY NLI '!BC25*0.5)+'KWh (Cumulative) NLI'!BB25-'Rebasing adj NLI'!BC15)*BC97)*BC$19*BC$124)</f>
        <v>0</v>
      </c>
      <c r="BD25" s="166">
        <f>IF('KWh (Cumulative) NLI'!BD25=0,0,((('KWh (Monthly) ENTRY NLI '!BD25*0.5)+'KWh (Cumulative) NLI'!BC25-'Rebasing adj NLI'!BD15)*BD97)*BD$19*BD$124)</f>
        <v>0</v>
      </c>
      <c r="BE25" s="166">
        <f>IF('KWh (Cumulative) NLI'!BE25=0,0,((('KWh (Monthly) ENTRY NLI '!BE25*0.5)+'KWh (Cumulative) NLI'!BD25-'Rebasing adj NLI'!BE15)*BE97)*BE$19*BE$124)</f>
        <v>0</v>
      </c>
      <c r="BF25" s="166">
        <f>IF('KWh (Cumulative) NLI'!BF25=0,0,((('KWh (Monthly) ENTRY NLI '!BF25*0.5)+'KWh (Cumulative) NLI'!BE25-'Rebasing adj NLI'!BF15)*BF97)*BF$19*BF$124)</f>
        <v>0</v>
      </c>
      <c r="BG25" s="166">
        <f>IF('KWh (Cumulative) NLI'!BG25=0,0,((('KWh (Monthly) ENTRY NLI '!BG25*0.5)+'KWh (Cumulative) NLI'!BF25-'Rebasing adj NLI'!BG15)*BG97)*BG$19*BG$124)</f>
        <v>0</v>
      </c>
      <c r="BH25" s="166">
        <f>IF('KWh (Cumulative) NLI'!BH25=0,0,((('KWh (Monthly) ENTRY NLI '!BH25*0.5)+'KWh (Cumulative) NLI'!BG25-'Rebasing adj NLI'!BH15)*BH97)*BH$19*BH$124)</f>
        <v>0</v>
      </c>
      <c r="BI25" s="166">
        <f>IF('KWh (Cumulative) NLI'!BI25=0,0,((('KWh (Monthly) ENTRY NLI '!BI25*0.5)+'KWh (Cumulative) NLI'!BH25-'Rebasing adj NLI'!BI15)*BI97)*BI$19*BI$124)</f>
        <v>0</v>
      </c>
      <c r="BJ25" s="166">
        <f>IF('KWh (Cumulative) NLI'!BJ25=0,0,((('KWh (Monthly) ENTRY NLI '!BJ25*0.5)+'KWh (Cumulative) NLI'!BI25-'Rebasing adj NLI'!BJ15)*BJ97)*BJ$19*BJ$124)</f>
        <v>0</v>
      </c>
      <c r="BK25" s="166">
        <f>IF('KWh (Cumulative) NLI'!BK25=0,0,((('KWh (Monthly) ENTRY NLI '!BK25*0.5)+'KWh (Cumulative) NLI'!BJ25-'Rebasing adj NLI'!BK15)*BK97)*BK$19*BK$124)</f>
        <v>0</v>
      </c>
      <c r="BL25" s="166">
        <f>IF('KWh (Cumulative) NLI'!BL25=0,0,((('KWh (Monthly) ENTRY NLI '!BL25*0.5)+'KWh (Cumulative) NLI'!BK25-'Rebasing adj NLI'!BL15)*BL97)*BL$19*BL$124)</f>
        <v>0</v>
      </c>
      <c r="BM25" s="166">
        <f>IF('KWh (Cumulative) NLI'!BM25=0,0,((('KWh (Monthly) ENTRY NLI '!BM25*0.5)+'KWh (Cumulative) NLI'!BL25-'Rebasing adj NLI'!BM15)*BM97)*BM$19*BM$124)</f>
        <v>0</v>
      </c>
      <c r="BN25" s="166">
        <f>IF('KWh (Cumulative) NLI'!BN25=0,0,((('KWh (Monthly) ENTRY NLI '!BN25*0.5)+'KWh (Cumulative) NLI'!BM25-'Rebasing adj NLI'!BN15)*BN97)*BN$19*BN$124)</f>
        <v>0</v>
      </c>
      <c r="BO25" s="166">
        <f>IF('KWh (Cumulative) NLI'!BO25=0,0,((('KWh (Monthly) ENTRY NLI '!BO25*0.5)+'KWh (Cumulative) NLI'!BN25-'Rebasing adj NLI'!BO15)*BO97)*BO$19*BO$124)</f>
        <v>0</v>
      </c>
      <c r="BP25" s="166">
        <f>IF('KWh (Cumulative) NLI'!BP25=0,0,((('KWh (Monthly) ENTRY NLI '!BP25*0.5)+'KWh (Cumulative) NLI'!BO25-'Rebasing adj NLI'!BP15)*BP97)*BP$19*BP$124)</f>
        <v>0</v>
      </c>
      <c r="BQ25" s="166">
        <f>IF('KWh (Cumulative) NLI'!BQ25=0,0,((('KWh (Monthly) ENTRY NLI '!BQ25*0.5)+'KWh (Cumulative) NLI'!BP25-'Rebasing adj NLI'!BQ15)*BQ97)*BQ$19*BQ$124)</f>
        <v>0</v>
      </c>
      <c r="BR25" s="12">
        <f>IF('KWh (Cumulative) NLI'!BR25=0,0,((('KWh (Monthly) ENTRY NLI '!BR25*0.5)+'KWh (Cumulative) NLI'!BQ25-'Rebasing adj NLI'!BR15)*BR97)*BR$19*BR$124)</f>
        <v>0</v>
      </c>
      <c r="BS25" s="12">
        <f>IF('KWh (Cumulative) NLI'!BS25=0,0,((('KWh (Monthly) ENTRY NLI '!BS25*0.5)+'KWh (Cumulative) NLI'!BR25-'Rebasing adj NLI'!BS15)*BS97)*BS$19*BS$124)</f>
        <v>0</v>
      </c>
      <c r="BT25" s="12">
        <f>IF('KWh (Cumulative) NLI'!BT25=0,0,((('KWh (Monthly) ENTRY NLI '!BT25*0.5)+'KWh (Cumulative) NLI'!BS25-'Rebasing adj NLI'!BT15)*BT97)*BT$19*BT$124)</f>
        <v>0</v>
      </c>
      <c r="BU25" s="12">
        <f>IF('KWh (Cumulative) NLI'!BU25=0,0,((('KWh (Monthly) ENTRY NLI '!BU25*0.5)+'KWh (Cumulative) NLI'!BT25-'Rebasing adj NLI'!BU15)*BU97)*BU$19*BU$124)</f>
        <v>0</v>
      </c>
      <c r="BV25" s="12">
        <f>IF('KWh (Cumulative) NLI'!BV25=0,0,((('KWh (Monthly) ENTRY NLI '!BV25*0.5)+'KWh (Cumulative) NLI'!BU25-'Rebasing adj NLI'!BV15)*BV97)*BV$19*BV$124)</f>
        <v>0</v>
      </c>
      <c r="BW25" s="12">
        <f>IF('KWh (Cumulative) NLI'!BW25=0,0,((('KWh (Monthly) ENTRY NLI '!BW25*0.5)+'KWh (Cumulative) NLI'!BV25-'Rebasing adj NLI'!BW15)*BW97)*BW$19*BW$124)</f>
        <v>0</v>
      </c>
      <c r="BX25" s="12">
        <f>IF('KWh (Cumulative) NLI'!BX25=0,0,((('KWh (Monthly) ENTRY NLI '!BX25*0.5)+'KWh (Cumulative) NLI'!BW25-'Rebasing adj NLI'!BX15)*BX97)*BX$19*BX$124)</f>
        <v>0</v>
      </c>
      <c r="BY25" s="12">
        <f>IF('KWh (Cumulative) NLI'!BY25=0,0,((('KWh (Monthly) ENTRY NLI '!BY25*0.5)+'KWh (Cumulative) NLI'!BX25-'Rebasing adj NLI'!BY15)*BY97)*BY$19*BY$124)</f>
        <v>0</v>
      </c>
      <c r="BZ25" s="12">
        <f>IF('KWh (Cumulative) NLI'!BZ25=0,0,((('KWh (Monthly) ENTRY NLI '!BZ25*0.5)+'KWh (Cumulative) NLI'!BY25-'Rebasing adj NLI'!BZ15)*BZ97)*BZ$19*BZ$124)</f>
        <v>0</v>
      </c>
      <c r="CA25" s="12">
        <f>IF('KWh (Cumulative) NLI'!CA25=0,0,((('KWh (Monthly) ENTRY NLI '!CA25*0.5)+'KWh (Cumulative) NLI'!BZ25-'Rebasing adj NLI'!CA15)*CA97)*CA$19*CA$124)</f>
        <v>0</v>
      </c>
      <c r="CB25" s="12">
        <f>IF('KWh (Cumulative) NLI'!CB25=0,0,((('KWh (Monthly) ENTRY NLI '!CB25*0.5)+'KWh (Cumulative) NLI'!CA25-'Rebasing adj NLI'!CB15)*CB97)*CB$19*CB$124)</f>
        <v>0</v>
      </c>
      <c r="CC25" s="12">
        <f>IF('KWh (Cumulative) NLI'!CC25=0,0,((('KWh (Monthly) ENTRY NLI '!CC25*0.5)+'KWh (Cumulative) NLI'!CB25-'Rebasing adj NLI'!CC15)*CC97)*CC$19*CC$124)</f>
        <v>0</v>
      </c>
      <c r="CD25" s="12">
        <f>IF('KWh (Cumulative) NLI'!CD25=0,0,((('KWh (Monthly) ENTRY NLI '!CD25*0.5)+'KWh (Cumulative) NLI'!CC25-'Rebasing adj NLI'!CD15)*CD97)*CD$19*CD$124)</f>
        <v>0</v>
      </c>
      <c r="CE25" s="12">
        <f>IF('KWh (Cumulative) NLI'!CE25=0,0,((('KWh (Monthly) ENTRY NLI '!CE25*0.5)+'KWh (Cumulative) NLI'!CD25-'Rebasing adj NLI'!CE15)*CE97)*CE$19*CE$124)</f>
        <v>0</v>
      </c>
      <c r="CF25" s="12">
        <f>IF('KWh (Cumulative) NLI'!CF25=0,0,((('KWh (Monthly) ENTRY NLI '!CF25*0.5)+'KWh (Cumulative) NLI'!CE25-'Rebasing adj NLI'!CF15)*CF97)*CF$19*CF$124)</f>
        <v>0</v>
      </c>
      <c r="CG25" s="12">
        <f>IF('KWh (Cumulative) NLI'!CG25=0,0,((('KWh (Monthly) ENTRY NLI '!CG25*0.5)+'KWh (Cumulative) NLI'!CF25-'Rebasing adj NLI'!CG15)*CG97)*CG$19*CG$124)</f>
        <v>0</v>
      </c>
      <c r="CH25" s="12">
        <f>IF('KWh (Cumulative) NLI'!CH25=0,0,((('KWh (Monthly) ENTRY NLI '!CH25*0.5)+'KWh (Cumulative) NLI'!CG25-'Rebasing adj NLI'!CH15)*CH97)*CH$19*CH$124)</f>
        <v>0</v>
      </c>
      <c r="CI25" s="12">
        <f>IF('KWh (Cumulative) NLI'!CI25=0,0,((('KWh (Monthly) ENTRY NLI '!CI25*0.5)+'KWh (Cumulative) NLI'!CH25-'Rebasing adj NLI'!CI15)*CI97)*CI$19*CI$124)</f>
        <v>0</v>
      </c>
      <c r="CJ25" s="12">
        <f>IF('KWh (Cumulative) NLI'!CJ25=0,0,((('KWh (Monthly) ENTRY NLI '!CJ25*0.5)+'KWh (Cumulative) NLI'!CI25-'Rebasing adj NLI'!CJ15)*CJ97)*CJ$19*CJ$124)</f>
        <v>0</v>
      </c>
    </row>
    <row r="26" spans="1:88" x14ac:dyDescent="0.35">
      <c r="A26" s="301"/>
      <c r="B26" s="47" t="s">
        <v>3</v>
      </c>
      <c r="C26" s="12">
        <f>IF('KWh (Cumulative) NLI'!C26=0,0,((('KWh (Monthly) ENTRY NLI '!C26*0.5)-'Rebasing adj NLI'!C16)*C98)*C$19*C$124)</f>
        <v>0</v>
      </c>
      <c r="D26" s="12">
        <f>IF('KWh (Cumulative) NLI'!D26=0,0,((('KWh (Monthly) ENTRY NLI '!D26*0.5)+'KWh (Cumulative) NLI'!C26-'Rebasing adj NLI'!D16)*D98)*D$19*D$124)</f>
        <v>0</v>
      </c>
      <c r="E26" s="12">
        <f>IF('KWh (Cumulative) NLI'!E26=0,0,((('KWh (Monthly) ENTRY NLI '!E26*0.5)+'KWh (Cumulative) NLI'!D26-'Rebasing adj NLI'!E16)*E98)*E$19*E$124)</f>
        <v>0</v>
      </c>
      <c r="F26" s="12">
        <f>IF('KWh (Cumulative) NLI'!F26=0,0,((('KWh (Monthly) ENTRY NLI '!F26*0.5)+'KWh (Cumulative) NLI'!E26-'Rebasing adj NLI'!F16)*F98)*F$19*F$124)</f>
        <v>0</v>
      </c>
      <c r="G26" s="12">
        <f>IF('KWh (Cumulative) NLI'!G26=0,0,((('KWh (Monthly) ENTRY NLI '!G26*0.5)+'KWh (Cumulative) NLI'!F26-'Rebasing adj NLI'!G16)*G98)*G$19*G$124)</f>
        <v>0</v>
      </c>
      <c r="H26" s="12">
        <f>IF('KWh (Cumulative) NLI'!H26=0,0,((('KWh (Monthly) ENTRY NLI '!H26*0.5)+'KWh (Cumulative) NLI'!G26-'Rebasing adj NLI'!H16)*H98)*H$19*H$124)</f>
        <v>0</v>
      </c>
      <c r="I26" s="12">
        <f>IF('KWh (Cumulative) NLI'!I26=0,0,((('KWh (Monthly) ENTRY NLI '!I26*0.5)+'KWh (Cumulative) NLI'!H26-'Rebasing adj NLI'!I16)*I98)*I$19*I$124)</f>
        <v>0</v>
      </c>
      <c r="J26" s="12">
        <f>IF('KWh (Cumulative) NLI'!J26=0,0,((('KWh (Monthly) ENTRY NLI '!J26*0.5)+'KWh (Cumulative) NLI'!I26-'Rebasing adj NLI'!J16)*J98)*J$19*J$124)</f>
        <v>0</v>
      </c>
      <c r="K26" s="12">
        <f>IF('KWh (Cumulative) NLI'!K26=0,0,((('KWh (Monthly) ENTRY NLI '!K26*0.5)+'KWh (Cumulative) NLI'!J26-'Rebasing adj NLI'!K16)*K98)*K$19*K$124)</f>
        <v>0</v>
      </c>
      <c r="L26" s="12">
        <f>IF('KWh (Cumulative) NLI'!L26=0,0,((('KWh (Monthly) ENTRY NLI '!L26*0.5)+'KWh (Cumulative) NLI'!K26-'Rebasing adj NLI'!L16)*L98)*L$19*L$124)</f>
        <v>0</v>
      </c>
      <c r="M26" s="12">
        <f>IF('KWh (Cumulative) NLI'!M26=0,0,((('KWh (Monthly) ENTRY NLI '!M26*0.5)+'KWh (Cumulative) NLI'!L26-'Rebasing adj NLI'!M16)*M98)*M$19*M$124)</f>
        <v>0</v>
      </c>
      <c r="N26" s="12">
        <f>IF('KWh (Cumulative) NLI'!N26=0,0,((('KWh (Monthly) ENTRY NLI '!N26*0.5)+'KWh (Cumulative) NLI'!M26-'Rebasing adj NLI'!N16)*N98)*N$19*N$124)</f>
        <v>0</v>
      </c>
      <c r="O26" s="12">
        <f>IF('KWh (Cumulative) NLI'!O26=0,0,((('KWh (Monthly) ENTRY NLI '!O26*0.5)+'KWh (Cumulative) NLI'!N26-'Rebasing adj NLI'!O16)*O98)*O$19*O$124)</f>
        <v>0</v>
      </c>
      <c r="P26" s="12">
        <f>IF('KWh (Cumulative) NLI'!P26=0,0,((('KWh (Monthly) ENTRY NLI '!P26*0.5)+'KWh (Cumulative) NLI'!O26-'Rebasing adj NLI'!P16)*P98)*P$19*P$124)</f>
        <v>0</v>
      </c>
      <c r="Q26" s="12">
        <f>IF('KWh (Cumulative) NLI'!Q26=0,0,((('KWh (Monthly) ENTRY NLI '!Q26*0.5)+'KWh (Cumulative) NLI'!P26-'Rebasing adj NLI'!Q16)*Q98)*Q$19*Q$124)</f>
        <v>0</v>
      </c>
      <c r="R26" s="12">
        <f>IF('KWh (Cumulative) NLI'!R26=0,0,((('KWh (Monthly) ENTRY NLI '!R26*0.5)+'KWh (Cumulative) NLI'!Q26-'Rebasing adj NLI'!R16)*R98)*R$19*R$124)</f>
        <v>0</v>
      </c>
      <c r="S26" s="12">
        <f>IF('KWh (Cumulative) NLI'!S26=0,0,((('KWh (Monthly) ENTRY NLI '!S26*0.5)+'KWh (Cumulative) NLI'!R26-'Rebasing adj NLI'!S16)*S98)*S$19*S$124)</f>
        <v>0</v>
      </c>
      <c r="T26" s="12">
        <f>IF('KWh (Cumulative) NLI'!T26=0,0,((('KWh (Monthly) ENTRY NLI '!T26*0.5)+'KWh (Cumulative) NLI'!S26-'Rebasing adj NLI'!T16)*T98)*T$19*T$124)</f>
        <v>0</v>
      </c>
      <c r="U26" s="12">
        <f>IF('KWh (Cumulative) NLI'!U26=0,0,((('KWh (Monthly) ENTRY NLI '!U26*0.5)+'KWh (Cumulative) NLI'!T26-'Rebasing adj NLI'!U16)*U98)*U$19*U$124)</f>
        <v>0</v>
      </c>
      <c r="V26" s="12">
        <f>IF('KWh (Cumulative) NLI'!V26=0,0,((('KWh (Monthly) ENTRY NLI '!V26*0.5)+'KWh (Cumulative) NLI'!U26-'Rebasing adj NLI'!V16)*V98)*V$19*V$124)</f>
        <v>0</v>
      </c>
      <c r="W26" s="12">
        <f>IF('KWh (Cumulative) NLI'!W26=0,0,((('KWh (Monthly) ENTRY NLI '!W26*0.5)+'KWh (Cumulative) NLI'!V26-'Rebasing adj NLI'!W16)*W98)*W$19*W$124)</f>
        <v>0</v>
      </c>
      <c r="X26" s="12">
        <f>IF('KWh (Cumulative) NLI'!X26=0,0,((('KWh (Monthly) ENTRY NLI '!X26*0.5)+'KWh (Cumulative) NLI'!W26-'Rebasing adj NLI'!X16)*X98)*X$19*X$124)</f>
        <v>0</v>
      </c>
      <c r="Y26" s="12">
        <f>IF('KWh (Cumulative) NLI'!Y26=0,0,((('KWh (Monthly) ENTRY NLI '!Y26*0.5)+'KWh (Cumulative) NLI'!X26-'Rebasing adj NLI'!Y16)*Y98)*Y$19*Y$124)</f>
        <v>0</v>
      </c>
      <c r="Z26" s="12">
        <f>IF('KWh (Cumulative) NLI'!Z26=0,0,((('KWh (Monthly) ENTRY NLI '!Z26*0.5)+'KWh (Cumulative) NLI'!Y26-'Rebasing adj NLI'!Z16)*Z98)*Z$19*Z$124)</f>
        <v>0</v>
      </c>
      <c r="AA26" s="12">
        <f>IF('KWh (Cumulative) NLI'!AA26=0,0,((('KWh (Monthly) ENTRY NLI '!AA26*0.5)+'KWh (Cumulative) NLI'!Z26-'Rebasing adj NLI'!AA16)*AA98)*AA$19*AA$124)</f>
        <v>0</v>
      </c>
      <c r="AB26" s="12">
        <f>IF('KWh (Cumulative) NLI'!AB26=0,0,((('KWh (Monthly) ENTRY NLI '!AB26*0.5)+'KWh (Cumulative) NLI'!AA26-'Rebasing adj NLI'!AB16)*AB98)*AB$19*AB$124)</f>
        <v>0</v>
      </c>
      <c r="AC26" s="12">
        <f>IF('KWh (Cumulative) NLI'!AC26=0,0,((('KWh (Monthly) ENTRY NLI '!AC26*0.5)+'KWh (Cumulative) NLI'!AB26-'Rebasing adj NLI'!AC16)*AC98)*AC$19*AC$124)</f>
        <v>0</v>
      </c>
      <c r="AD26" s="12">
        <f>IF('KWh (Cumulative) NLI'!AD26=0,0,((('KWh (Monthly) ENTRY NLI '!AD26*0.5)+'KWh (Cumulative) NLI'!AC26-'Rebasing adj NLI'!AD16)*AD98)*AD$19*AD$124)</f>
        <v>0</v>
      </c>
      <c r="AE26" s="12">
        <f>IF('KWh (Cumulative) NLI'!AE26=0,0,((('KWh (Monthly) ENTRY NLI '!AE26*0.5)+'KWh (Cumulative) NLI'!AD26-'Rebasing adj NLI'!AE16)*AE98)*AE$19*AE$124)</f>
        <v>0</v>
      </c>
      <c r="AF26" s="12">
        <f>IF('KWh (Cumulative) NLI'!AF26=0,0,((('KWh (Monthly) ENTRY NLI '!AF26*0.5)+'KWh (Cumulative) NLI'!AE26-'Rebasing adj NLI'!AF16)*AF98)*AF$19*AF$124)</f>
        <v>0</v>
      </c>
      <c r="AG26" s="12">
        <f>IF('KWh (Cumulative) NLI'!AG26=0,0,((('KWh (Monthly) ENTRY NLI '!AG26*0.5)+'KWh (Cumulative) NLI'!AF26-'Rebasing adj NLI'!AG16)*AG98)*AG$19*AG$124)</f>
        <v>0</v>
      </c>
      <c r="AH26" s="12">
        <f>IF('KWh (Cumulative) NLI'!AH26=0,0,((('KWh (Monthly) ENTRY NLI '!AH26*0.5)+'KWh (Cumulative) NLI'!AG26-'Rebasing adj NLI'!AH16)*AH98)*AH$19*AH$124)</f>
        <v>0</v>
      </c>
      <c r="AI26" s="12">
        <f>IF('KWh (Cumulative) NLI'!AI26=0,0,((('KWh (Monthly) ENTRY NLI '!AI26*0.5)+'KWh (Cumulative) NLI'!AH26-'Rebasing adj NLI'!AI16)*AI98)*AI$19*AI$124)</f>
        <v>0</v>
      </c>
      <c r="AJ26" s="12">
        <f>IF('KWh (Cumulative) NLI'!AJ26=0,0,((('KWh (Monthly) ENTRY NLI '!AJ26*0.5)+'KWh (Cumulative) NLI'!AI26-'Rebasing adj NLI'!AJ16)*AJ98)*AJ$19*AJ$124)</f>
        <v>0</v>
      </c>
      <c r="AK26" s="12">
        <f>IF('KWh (Cumulative) NLI'!AK26=0,0,((('KWh (Monthly) ENTRY NLI '!AK26*0.5)+'KWh (Cumulative) NLI'!AJ26-'Rebasing adj NLI'!AK16)*AK98)*AK$19*AK$124)</f>
        <v>0</v>
      </c>
      <c r="AL26" s="12">
        <f>IF('KWh (Cumulative) NLI'!AL26=0,0,((('KWh (Monthly) ENTRY NLI '!AL26*0.5)+'KWh (Cumulative) NLI'!AK26-'Rebasing adj NLI'!AL16)*AL98)*AL$19*AL$124)</f>
        <v>0</v>
      </c>
      <c r="AM26" s="12">
        <f>IF('KWh (Cumulative) NLI'!AM26=0,0,((('KWh (Monthly) ENTRY NLI '!AM26*0.5)+'KWh (Cumulative) NLI'!AL26-'Rebasing adj NLI'!AM16)*AM98)*AM$19*AM$124)</f>
        <v>0</v>
      </c>
      <c r="AN26" s="12">
        <f>IF('KWh (Cumulative) NLI'!AN26=0,0,((('KWh (Monthly) ENTRY NLI '!AN26*0.5)+'KWh (Cumulative) NLI'!AM26-'Rebasing adj NLI'!AN16)*AN98)*AN$19*AN$124)</f>
        <v>0</v>
      </c>
      <c r="AO26" s="166">
        <f>IF('KWh (Cumulative) NLI'!AO26=0,0,((('KWh (Monthly) ENTRY NLI '!AO26*0.5)+'KWh (Cumulative) NLI'!AN26-'Rebasing adj NLI'!AO16)*AO98)*AO$19*AO$124)</f>
        <v>0</v>
      </c>
      <c r="AP26" s="166">
        <f>IF('KWh (Cumulative) NLI'!AP26=0,0,((('KWh (Monthly) ENTRY NLI '!AP26*0.5)+'KWh (Cumulative) NLI'!AO26-'Rebasing adj NLI'!AP16)*AP98)*AP$19*AP$124)</f>
        <v>0</v>
      </c>
      <c r="AQ26" s="166">
        <f>IF('KWh (Cumulative) NLI'!AQ26=0,0,((('KWh (Monthly) ENTRY NLI '!AQ26*0.5)+'KWh (Cumulative) NLI'!AP26-'Rebasing adj NLI'!AQ16)*AQ98)*AQ$19*AQ$124)</f>
        <v>0</v>
      </c>
      <c r="AR26" s="166">
        <f>IF('KWh (Cumulative) NLI'!AR26=0,0,((('KWh (Monthly) ENTRY NLI '!AR26*0.5)+'KWh (Cumulative) NLI'!AQ26-'Rebasing adj NLI'!AR16)*AR98)*AR$19*AR$124)</f>
        <v>0</v>
      </c>
      <c r="AS26" s="166">
        <f>IF('KWh (Cumulative) NLI'!AS26=0,0,((('KWh (Monthly) ENTRY NLI '!AS26*0.5)+'KWh (Cumulative) NLI'!AR26-'Rebasing adj NLI'!AS16)*AS98)*AS$19*AS$124)</f>
        <v>0</v>
      </c>
      <c r="AT26" s="166">
        <f>IF('KWh (Cumulative) NLI'!AT26=0,0,((('KWh (Monthly) ENTRY NLI '!AT26*0.5)+'KWh (Cumulative) NLI'!AS26-'Rebasing adj NLI'!AT16)*AT98)*AT$19*AT$124)</f>
        <v>0</v>
      </c>
      <c r="AU26" s="166">
        <f>IF('KWh (Cumulative) NLI'!AU26=0,0,((('KWh (Monthly) ENTRY NLI '!AU26*0.5)+'KWh (Cumulative) NLI'!AT26-'Rebasing adj NLI'!AU16)*AU98)*AU$19*AU$124)</f>
        <v>0</v>
      </c>
      <c r="AV26" s="166">
        <f>IF('KWh (Cumulative) NLI'!AV26=0,0,((('KWh (Monthly) ENTRY NLI '!AV26*0.5)+'KWh (Cumulative) NLI'!AU26-'Rebasing adj NLI'!AV16)*AV98)*AV$19*AV$124)</f>
        <v>0</v>
      </c>
      <c r="AW26" s="166">
        <f>IF('KWh (Cumulative) NLI'!AW26=0,0,((('KWh (Monthly) ENTRY NLI '!AW26*0.5)+'KWh (Cumulative) NLI'!AV26-'Rebasing adj NLI'!AW16)*AW98)*AW$19*AW$124)</f>
        <v>0</v>
      </c>
      <c r="AX26" s="166">
        <f>IF('KWh (Cumulative) NLI'!AX26=0,0,((('KWh (Monthly) ENTRY NLI '!AX26*0.5)+'KWh (Cumulative) NLI'!AW26-'Rebasing adj NLI'!AX16)*AX98)*AX$19*AX$124)</f>
        <v>0</v>
      </c>
      <c r="AY26" s="166">
        <f>IF('KWh (Cumulative) NLI'!AY26=0,0,((('KWh (Monthly) ENTRY NLI '!AY26*0.5)+'KWh (Cumulative) NLI'!AX26-'Rebasing adj NLI'!AY16)*AY98)*AY$19*AY$124)</f>
        <v>0</v>
      </c>
      <c r="AZ26" s="166">
        <f>IF('KWh (Cumulative) NLI'!AZ26=0,0,((('KWh (Monthly) ENTRY NLI '!AZ26*0.5)+'KWh (Cumulative) NLI'!AY26-'Rebasing adj NLI'!AZ16)*AZ98)*AZ$19*AZ$124)</f>
        <v>0</v>
      </c>
      <c r="BA26" s="166">
        <f>IF('KWh (Cumulative) NLI'!BA26=0,0,((('KWh (Monthly) ENTRY NLI '!BA26*0.5)+'KWh (Cumulative) NLI'!AZ26-'Rebasing adj NLI'!BA16)*BA98)*BA$19*BA$124)</f>
        <v>0</v>
      </c>
      <c r="BB26" s="166">
        <f>IF('KWh (Cumulative) NLI'!BB26=0,0,((('KWh (Monthly) ENTRY NLI '!BB26*0.5)+'KWh (Cumulative) NLI'!BA26-'Rebasing adj NLI'!BB16)*BB98)*BB$19*BB$124)</f>
        <v>0</v>
      </c>
      <c r="BC26" s="166">
        <f>IF('KWh (Cumulative) NLI'!BC26=0,0,((('KWh (Monthly) ENTRY NLI '!BC26*0.5)+'KWh (Cumulative) NLI'!BB26-'Rebasing adj NLI'!BC16)*BC98)*BC$19*BC$124)</f>
        <v>0</v>
      </c>
      <c r="BD26" s="166">
        <f>IF('KWh (Cumulative) NLI'!BD26=0,0,((('KWh (Monthly) ENTRY NLI '!BD26*0.5)+'KWh (Cumulative) NLI'!BC26-'Rebasing adj NLI'!BD16)*BD98)*BD$19*BD$124)</f>
        <v>0</v>
      </c>
      <c r="BE26" s="166">
        <f>IF('KWh (Cumulative) NLI'!BE26=0,0,((('KWh (Monthly) ENTRY NLI '!BE26*0.5)+'KWh (Cumulative) NLI'!BD26-'Rebasing adj NLI'!BE16)*BE98)*BE$19*BE$124)</f>
        <v>0</v>
      </c>
      <c r="BF26" s="166">
        <f>IF('KWh (Cumulative) NLI'!BF26=0,0,((('KWh (Monthly) ENTRY NLI '!BF26*0.5)+'KWh (Cumulative) NLI'!BE26-'Rebasing adj NLI'!BF16)*BF98)*BF$19*BF$124)</f>
        <v>0</v>
      </c>
      <c r="BG26" s="166">
        <f>IF('KWh (Cumulative) NLI'!BG26=0,0,((('KWh (Monthly) ENTRY NLI '!BG26*0.5)+'KWh (Cumulative) NLI'!BF26-'Rebasing adj NLI'!BG16)*BG98)*BG$19*BG$124)</f>
        <v>0</v>
      </c>
      <c r="BH26" s="166">
        <f>IF('KWh (Cumulative) NLI'!BH26=0,0,((('KWh (Monthly) ENTRY NLI '!BH26*0.5)+'KWh (Cumulative) NLI'!BG26-'Rebasing adj NLI'!BH16)*BH98)*BH$19*BH$124)</f>
        <v>0</v>
      </c>
      <c r="BI26" s="166">
        <f>IF('KWh (Cumulative) NLI'!BI26=0,0,((('KWh (Monthly) ENTRY NLI '!BI26*0.5)+'KWh (Cumulative) NLI'!BH26-'Rebasing adj NLI'!BI16)*BI98)*BI$19*BI$124)</f>
        <v>0</v>
      </c>
      <c r="BJ26" s="166">
        <f>IF('KWh (Cumulative) NLI'!BJ26=0,0,((('KWh (Monthly) ENTRY NLI '!BJ26*0.5)+'KWh (Cumulative) NLI'!BI26-'Rebasing adj NLI'!BJ16)*BJ98)*BJ$19*BJ$124)</f>
        <v>0</v>
      </c>
      <c r="BK26" s="166">
        <f>IF('KWh (Cumulative) NLI'!BK26=0,0,((('KWh (Monthly) ENTRY NLI '!BK26*0.5)+'KWh (Cumulative) NLI'!BJ26-'Rebasing adj NLI'!BK16)*BK98)*BK$19*BK$124)</f>
        <v>0</v>
      </c>
      <c r="BL26" s="166">
        <f>IF('KWh (Cumulative) NLI'!BL26=0,0,((('KWh (Monthly) ENTRY NLI '!BL26*0.5)+'KWh (Cumulative) NLI'!BK26-'Rebasing adj NLI'!BL16)*BL98)*BL$19*BL$124)</f>
        <v>0</v>
      </c>
      <c r="BM26" s="166">
        <f>IF('KWh (Cumulative) NLI'!BM26=0,0,((('KWh (Monthly) ENTRY NLI '!BM26*0.5)+'KWh (Cumulative) NLI'!BL26-'Rebasing adj NLI'!BM16)*BM98)*BM$19*BM$124)</f>
        <v>0</v>
      </c>
      <c r="BN26" s="166">
        <f>IF('KWh (Cumulative) NLI'!BN26=0,0,((('KWh (Monthly) ENTRY NLI '!BN26*0.5)+'KWh (Cumulative) NLI'!BM26-'Rebasing adj NLI'!BN16)*BN98)*BN$19*BN$124)</f>
        <v>0</v>
      </c>
      <c r="BO26" s="166">
        <f>IF('KWh (Cumulative) NLI'!BO26=0,0,((('KWh (Monthly) ENTRY NLI '!BO26*0.5)+'KWh (Cumulative) NLI'!BN26-'Rebasing adj NLI'!BO16)*BO98)*BO$19*BO$124)</f>
        <v>0</v>
      </c>
      <c r="BP26" s="166">
        <f>IF('KWh (Cumulative) NLI'!BP26=0,0,((('KWh (Monthly) ENTRY NLI '!BP26*0.5)+'KWh (Cumulative) NLI'!BO26-'Rebasing adj NLI'!BP16)*BP98)*BP$19*BP$124)</f>
        <v>0</v>
      </c>
      <c r="BQ26" s="166">
        <f>IF('KWh (Cumulative) NLI'!BQ26=0,0,((('KWh (Monthly) ENTRY NLI '!BQ26*0.5)+'KWh (Cumulative) NLI'!BP26-'Rebasing adj NLI'!BQ16)*BQ98)*BQ$19*BQ$124)</f>
        <v>0</v>
      </c>
      <c r="BR26" s="12">
        <f>IF('KWh (Cumulative) NLI'!BR26=0,0,((('KWh (Monthly) ENTRY NLI '!BR26*0.5)+'KWh (Cumulative) NLI'!BQ26-'Rebasing adj NLI'!BR16)*BR98)*BR$19*BR$124)</f>
        <v>0</v>
      </c>
      <c r="BS26" s="12">
        <f>IF('KWh (Cumulative) NLI'!BS26=0,0,((('KWh (Monthly) ENTRY NLI '!BS26*0.5)+'KWh (Cumulative) NLI'!BR26-'Rebasing adj NLI'!BS16)*BS98)*BS$19*BS$124)</f>
        <v>0</v>
      </c>
      <c r="BT26" s="12">
        <f>IF('KWh (Cumulative) NLI'!BT26=0,0,((('KWh (Monthly) ENTRY NLI '!BT26*0.5)+'KWh (Cumulative) NLI'!BS26-'Rebasing adj NLI'!BT16)*BT98)*BT$19*BT$124)</f>
        <v>0</v>
      </c>
      <c r="BU26" s="12">
        <f>IF('KWh (Cumulative) NLI'!BU26=0,0,((('KWh (Monthly) ENTRY NLI '!BU26*0.5)+'KWh (Cumulative) NLI'!BT26-'Rebasing adj NLI'!BU16)*BU98)*BU$19*BU$124)</f>
        <v>0</v>
      </c>
      <c r="BV26" s="12">
        <f>IF('KWh (Cumulative) NLI'!BV26=0,0,((('KWh (Monthly) ENTRY NLI '!BV26*0.5)+'KWh (Cumulative) NLI'!BU26-'Rebasing adj NLI'!BV16)*BV98)*BV$19*BV$124)</f>
        <v>0</v>
      </c>
      <c r="BW26" s="12">
        <f>IF('KWh (Cumulative) NLI'!BW26=0,0,((('KWh (Monthly) ENTRY NLI '!BW26*0.5)+'KWh (Cumulative) NLI'!BV26-'Rebasing adj NLI'!BW16)*BW98)*BW$19*BW$124)</f>
        <v>0</v>
      </c>
      <c r="BX26" s="12">
        <f>IF('KWh (Cumulative) NLI'!BX26=0,0,((('KWh (Monthly) ENTRY NLI '!BX26*0.5)+'KWh (Cumulative) NLI'!BW26-'Rebasing adj NLI'!BX16)*BX98)*BX$19*BX$124)</f>
        <v>0</v>
      </c>
      <c r="BY26" s="12">
        <f>IF('KWh (Cumulative) NLI'!BY26=0,0,((('KWh (Monthly) ENTRY NLI '!BY26*0.5)+'KWh (Cumulative) NLI'!BX26-'Rebasing adj NLI'!BY16)*BY98)*BY$19*BY$124)</f>
        <v>0</v>
      </c>
      <c r="BZ26" s="12">
        <f>IF('KWh (Cumulative) NLI'!BZ26=0,0,((('KWh (Monthly) ENTRY NLI '!BZ26*0.5)+'KWh (Cumulative) NLI'!BY26-'Rebasing adj NLI'!BZ16)*BZ98)*BZ$19*BZ$124)</f>
        <v>0</v>
      </c>
      <c r="CA26" s="12">
        <f>IF('KWh (Cumulative) NLI'!CA26=0,0,((('KWh (Monthly) ENTRY NLI '!CA26*0.5)+'KWh (Cumulative) NLI'!BZ26-'Rebasing adj NLI'!CA16)*CA98)*CA$19*CA$124)</f>
        <v>0</v>
      </c>
      <c r="CB26" s="12">
        <f>IF('KWh (Cumulative) NLI'!CB26=0,0,((('KWh (Monthly) ENTRY NLI '!CB26*0.5)+'KWh (Cumulative) NLI'!CA26-'Rebasing adj NLI'!CB16)*CB98)*CB$19*CB$124)</f>
        <v>0</v>
      </c>
      <c r="CC26" s="12">
        <f>IF('KWh (Cumulative) NLI'!CC26=0,0,((('KWh (Monthly) ENTRY NLI '!CC26*0.5)+'KWh (Cumulative) NLI'!CB26-'Rebasing adj NLI'!CC16)*CC98)*CC$19*CC$124)</f>
        <v>0</v>
      </c>
      <c r="CD26" s="12">
        <f>IF('KWh (Cumulative) NLI'!CD26=0,0,((('KWh (Monthly) ENTRY NLI '!CD26*0.5)+'KWh (Cumulative) NLI'!CC26-'Rebasing adj NLI'!CD16)*CD98)*CD$19*CD$124)</f>
        <v>0</v>
      </c>
      <c r="CE26" s="12">
        <f>IF('KWh (Cumulative) NLI'!CE26=0,0,((('KWh (Monthly) ENTRY NLI '!CE26*0.5)+'KWh (Cumulative) NLI'!CD26-'Rebasing adj NLI'!CE16)*CE98)*CE$19*CE$124)</f>
        <v>0</v>
      </c>
      <c r="CF26" s="12">
        <f>IF('KWh (Cumulative) NLI'!CF26=0,0,((('KWh (Monthly) ENTRY NLI '!CF26*0.5)+'KWh (Cumulative) NLI'!CE26-'Rebasing adj NLI'!CF16)*CF98)*CF$19*CF$124)</f>
        <v>0</v>
      </c>
      <c r="CG26" s="12">
        <f>IF('KWh (Cumulative) NLI'!CG26=0,0,((('KWh (Monthly) ENTRY NLI '!CG26*0.5)+'KWh (Cumulative) NLI'!CF26-'Rebasing adj NLI'!CG16)*CG98)*CG$19*CG$124)</f>
        <v>0</v>
      </c>
      <c r="CH26" s="12">
        <f>IF('KWh (Cumulative) NLI'!CH26=0,0,((('KWh (Monthly) ENTRY NLI '!CH26*0.5)+'KWh (Cumulative) NLI'!CG26-'Rebasing adj NLI'!CH16)*CH98)*CH$19*CH$124)</f>
        <v>0</v>
      </c>
      <c r="CI26" s="12">
        <f>IF('KWh (Cumulative) NLI'!CI26=0,0,((('KWh (Monthly) ENTRY NLI '!CI26*0.5)+'KWh (Cumulative) NLI'!CH26-'Rebasing adj NLI'!CI16)*CI98)*CI$19*CI$124)</f>
        <v>0</v>
      </c>
      <c r="CJ26" s="12">
        <f>IF('KWh (Cumulative) NLI'!CJ26=0,0,((('KWh (Monthly) ENTRY NLI '!CJ26*0.5)+'KWh (Cumulative) NLI'!CI26-'Rebasing adj NLI'!CJ16)*CJ98)*CJ$19*CJ$124)</f>
        <v>0</v>
      </c>
    </row>
    <row r="27" spans="1:88" x14ac:dyDescent="0.35">
      <c r="A27" s="301"/>
      <c r="B27" s="47" t="s">
        <v>13</v>
      </c>
      <c r="C27" s="12">
        <f>IF('KWh (Cumulative) NLI'!C27=0,0,((('KWh (Monthly) ENTRY NLI '!C27*0.5)-'Rebasing adj NLI'!C17)*C99)*C$19*C$124)</f>
        <v>0</v>
      </c>
      <c r="D27" s="12">
        <f>IF('KWh (Cumulative) NLI'!D27=0,0,((('KWh (Monthly) ENTRY NLI '!D27*0.5)+'KWh (Cumulative) NLI'!C27-'Rebasing adj NLI'!D17)*D99)*D$19*D$124)</f>
        <v>0</v>
      </c>
      <c r="E27" s="12">
        <f>IF('KWh (Cumulative) NLI'!E27=0,0,((('KWh (Monthly) ENTRY NLI '!E27*0.5)+'KWh (Cumulative) NLI'!D27-'Rebasing adj NLI'!E17)*E99)*E$19*E$124)</f>
        <v>0</v>
      </c>
      <c r="F27" s="12">
        <f>IF('KWh (Cumulative) NLI'!F27=0,0,((('KWh (Monthly) ENTRY NLI '!F27*0.5)+'KWh (Cumulative) NLI'!E27-'Rebasing adj NLI'!F17)*F99)*F$19*F$124)</f>
        <v>0</v>
      </c>
      <c r="G27" s="12">
        <f>IF('KWh (Cumulative) NLI'!G27=0,0,((('KWh (Monthly) ENTRY NLI '!G27*0.5)+'KWh (Cumulative) NLI'!F27-'Rebasing adj NLI'!G17)*G99)*G$19*G$124)</f>
        <v>0</v>
      </c>
      <c r="H27" s="12">
        <f>IF('KWh (Cumulative) NLI'!H27=0,0,((('KWh (Monthly) ENTRY NLI '!H27*0.5)+'KWh (Cumulative) NLI'!G27-'Rebasing adj NLI'!H17)*H99)*H$19*H$124)</f>
        <v>0</v>
      </c>
      <c r="I27" s="12">
        <f>IF('KWh (Cumulative) NLI'!I27=0,0,((('KWh (Monthly) ENTRY NLI '!I27*0.5)+'KWh (Cumulative) NLI'!H27-'Rebasing adj NLI'!I17)*I99)*I$19*I$124)</f>
        <v>0</v>
      </c>
      <c r="J27" s="12">
        <f>IF('KWh (Cumulative) NLI'!J27=0,0,((('KWh (Monthly) ENTRY NLI '!J27*0.5)+'KWh (Cumulative) NLI'!I27-'Rebasing adj NLI'!J17)*J99)*J$19*J$124)</f>
        <v>0</v>
      </c>
      <c r="K27" s="12">
        <f>IF('KWh (Cumulative) NLI'!K27=0,0,((('KWh (Monthly) ENTRY NLI '!K27*0.5)+'KWh (Cumulative) NLI'!J27-'Rebasing adj NLI'!K17)*K99)*K$19*K$124)</f>
        <v>0</v>
      </c>
      <c r="L27" s="12">
        <f>IF('KWh (Cumulative) NLI'!L27=0,0,((('KWh (Monthly) ENTRY NLI '!L27*0.5)+'KWh (Cumulative) NLI'!K27-'Rebasing adj NLI'!L17)*L99)*L$19*L$124)</f>
        <v>0</v>
      </c>
      <c r="M27" s="12">
        <f>IF('KWh (Cumulative) NLI'!M27=0,0,((('KWh (Monthly) ENTRY NLI '!M27*0.5)+'KWh (Cumulative) NLI'!L27-'Rebasing adj NLI'!M17)*M99)*M$19*M$124)</f>
        <v>0</v>
      </c>
      <c r="N27" s="12">
        <f>IF('KWh (Cumulative) NLI'!N27=0,0,((('KWh (Monthly) ENTRY NLI '!N27*0.5)+'KWh (Cumulative) NLI'!M27-'Rebasing adj NLI'!N17)*N99)*N$19*N$124)</f>
        <v>0</v>
      </c>
      <c r="O27" s="12">
        <f>IF('KWh (Cumulative) NLI'!O27=0,0,((('KWh (Monthly) ENTRY NLI '!O27*0.5)+'KWh (Cumulative) NLI'!N27-'Rebasing adj NLI'!O17)*O99)*O$19*O$124)</f>
        <v>0</v>
      </c>
      <c r="P27" s="12">
        <f>IF('KWh (Cumulative) NLI'!P27=0,0,((('KWh (Monthly) ENTRY NLI '!P27*0.5)+'KWh (Cumulative) NLI'!O27-'Rebasing adj NLI'!P17)*P99)*P$19*P$124)</f>
        <v>0</v>
      </c>
      <c r="Q27" s="12">
        <f>IF('KWh (Cumulative) NLI'!Q27=0,0,((('KWh (Monthly) ENTRY NLI '!Q27*0.5)+'KWh (Cumulative) NLI'!P27-'Rebasing adj NLI'!Q17)*Q99)*Q$19*Q$124)</f>
        <v>0</v>
      </c>
      <c r="R27" s="12">
        <f>IF('KWh (Cumulative) NLI'!R27=0,0,((('KWh (Monthly) ENTRY NLI '!R27*0.5)+'KWh (Cumulative) NLI'!Q27-'Rebasing adj NLI'!R17)*R99)*R$19*R$124)</f>
        <v>0</v>
      </c>
      <c r="S27" s="12">
        <f>IF('KWh (Cumulative) NLI'!S27=0,0,((('KWh (Monthly) ENTRY NLI '!S27*0.5)+'KWh (Cumulative) NLI'!R27-'Rebasing adj NLI'!S17)*S99)*S$19*S$124)</f>
        <v>0</v>
      </c>
      <c r="T27" s="12">
        <f>IF('KWh (Cumulative) NLI'!T27=0,0,((('KWh (Monthly) ENTRY NLI '!T27*0.5)+'KWh (Cumulative) NLI'!S27-'Rebasing adj NLI'!T17)*T99)*T$19*T$124)</f>
        <v>0</v>
      </c>
      <c r="U27" s="12">
        <f>IF('KWh (Cumulative) NLI'!U27=0,0,((('KWh (Monthly) ENTRY NLI '!U27*0.5)+'KWh (Cumulative) NLI'!T27-'Rebasing adj NLI'!U17)*U99)*U$19*U$124)</f>
        <v>0</v>
      </c>
      <c r="V27" s="12">
        <f>IF('KWh (Cumulative) NLI'!V27=0,0,((('KWh (Monthly) ENTRY NLI '!V27*0.5)+'KWh (Cumulative) NLI'!U27-'Rebasing adj NLI'!V17)*V99)*V$19*V$124)</f>
        <v>0</v>
      </c>
      <c r="W27" s="12">
        <f>IF('KWh (Cumulative) NLI'!W27=0,0,((('KWh (Monthly) ENTRY NLI '!W27*0.5)+'KWh (Cumulative) NLI'!V27-'Rebasing adj NLI'!W17)*W99)*W$19*W$124)</f>
        <v>0</v>
      </c>
      <c r="X27" s="12">
        <f>IF('KWh (Cumulative) NLI'!X27=0,0,((('KWh (Monthly) ENTRY NLI '!X27*0.5)+'KWh (Cumulative) NLI'!W27-'Rebasing adj NLI'!X17)*X99)*X$19*X$124)</f>
        <v>0</v>
      </c>
      <c r="Y27" s="12">
        <f>IF('KWh (Cumulative) NLI'!Y27=0,0,((('KWh (Monthly) ENTRY NLI '!Y27*0.5)+'KWh (Cumulative) NLI'!X27-'Rebasing adj NLI'!Y17)*Y99)*Y$19*Y$124)</f>
        <v>0</v>
      </c>
      <c r="Z27" s="12">
        <f>IF('KWh (Cumulative) NLI'!Z27=0,0,((('KWh (Monthly) ENTRY NLI '!Z27*0.5)+'KWh (Cumulative) NLI'!Y27-'Rebasing adj NLI'!Z17)*Z99)*Z$19*Z$124)</f>
        <v>0</v>
      </c>
      <c r="AA27" s="12">
        <f>IF('KWh (Cumulative) NLI'!AA27=0,0,((('KWh (Monthly) ENTRY NLI '!AA27*0.5)+'KWh (Cumulative) NLI'!Z27-'Rebasing adj NLI'!AA17)*AA99)*AA$19*AA$124)</f>
        <v>0</v>
      </c>
      <c r="AB27" s="12">
        <f>IF('KWh (Cumulative) NLI'!AB27=0,0,((('KWh (Monthly) ENTRY NLI '!AB27*0.5)+'KWh (Cumulative) NLI'!AA27-'Rebasing adj NLI'!AB17)*AB99)*AB$19*AB$124)</f>
        <v>0</v>
      </c>
      <c r="AC27" s="12">
        <f>IF('KWh (Cumulative) NLI'!AC27=0,0,((('KWh (Monthly) ENTRY NLI '!AC27*0.5)+'KWh (Cumulative) NLI'!AB27-'Rebasing adj NLI'!AC17)*AC99)*AC$19*AC$124)</f>
        <v>0</v>
      </c>
      <c r="AD27" s="12">
        <f>IF('KWh (Cumulative) NLI'!AD27=0,0,((('KWh (Monthly) ENTRY NLI '!AD27*0.5)+'KWh (Cumulative) NLI'!AC27-'Rebasing adj NLI'!AD17)*AD99)*AD$19*AD$124)</f>
        <v>0</v>
      </c>
      <c r="AE27" s="12">
        <f>IF('KWh (Cumulative) NLI'!AE27=0,0,((('KWh (Monthly) ENTRY NLI '!AE27*0.5)+'KWh (Cumulative) NLI'!AD27-'Rebasing adj NLI'!AE17)*AE99)*AE$19*AE$124)</f>
        <v>0</v>
      </c>
      <c r="AF27" s="12">
        <f>IF('KWh (Cumulative) NLI'!AF27=0,0,((('KWh (Monthly) ENTRY NLI '!AF27*0.5)+'KWh (Cumulative) NLI'!AE27-'Rebasing adj NLI'!AF17)*AF99)*AF$19*AF$124)</f>
        <v>0</v>
      </c>
      <c r="AG27" s="12">
        <f>IF('KWh (Cumulative) NLI'!AG27=0,0,((('KWh (Monthly) ENTRY NLI '!AG27*0.5)+'KWh (Cumulative) NLI'!AF27-'Rebasing adj NLI'!AG17)*AG99)*AG$19*AG$124)</f>
        <v>0</v>
      </c>
      <c r="AH27" s="12">
        <f>IF('KWh (Cumulative) NLI'!AH27=0,0,((('KWh (Monthly) ENTRY NLI '!AH27*0.5)+'KWh (Cumulative) NLI'!AG27-'Rebasing adj NLI'!AH17)*AH99)*AH$19*AH$124)</f>
        <v>0</v>
      </c>
      <c r="AI27" s="12">
        <f>IF('KWh (Cumulative) NLI'!AI27=0,0,((('KWh (Monthly) ENTRY NLI '!AI27*0.5)+'KWh (Cumulative) NLI'!AH27-'Rebasing adj NLI'!AI17)*AI99)*AI$19*AI$124)</f>
        <v>0</v>
      </c>
      <c r="AJ27" s="12">
        <f>IF('KWh (Cumulative) NLI'!AJ27=0,0,((('KWh (Monthly) ENTRY NLI '!AJ27*0.5)+'KWh (Cumulative) NLI'!AI27-'Rebasing adj NLI'!AJ17)*AJ99)*AJ$19*AJ$124)</f>
        <v>0</v>
      </c>
      <c r="AK27" s="12">
        <f>IF('KWh (Cumulative) NLI'!AK27=0,0,((('KWh (Monthly) ENTRY NLI '!AK27*0.5)+'KWh (Cumulative) NLI'!AJ27-'Rebasing adj NLI'!AK17)*AK99)*AK$19*AK$124)</f>
        <v>0</v>
      </c>
      <c r="AL27" s="12">
        <f>IF('KWh (Cumulative) NLI'!AL27=0,0,((('KWh (Monthly) ENTRY NLI '!AL27*0.5)+'KWh (Cumulative) NLI'!AK27-'Rebasing adj NLI'!AL17)*AL99)*AL$19*AL$124)</f>
        <v>0</v>
      </c>
      <c r="AM27" s="12">
        <f>IF('KWh (Cumulative) NLI'!AM27=0,0,((('KWh (Monthly) ENTRY NLI '!AM27*0.5)+'KWh (Cumulative) NLI'!AL27-'Rebasing adj NLI'!AM17)*AM99)*AM$19*AM$124)</f>
        <v>0</v>
      </c>
      <c r="AN27" s="12">
        <f>IF('KWh (Cumulative) NLI'!AN27=0,0,((('KWh (Monthly) ENTRY NLI '!AN27*0.5)+'KWh (Cumulative) NLI'!AM27-'Rebasing adj NLI'!AN17)*AN99)*AN$19*AN$124)</f>
        <v>0</v>
      </c>
      <c r="AO27" s="166">
        <f>IF('KWh (Cumulative) NLI'!AO27=0,0,((('KWh (Monthly) ENTRY NLI '!AO27*0.5)+'KWh (Cumulative) NLI'!AN27-'Rebasing adj NLI'!AO17)*AO99)*AO$19*AO$124)</f>
        <v>0</v>
      </c>
      <c r="AP27" s="166">
        <f>IF('KWh (Cumulative) NLI'!AP27=0,0,((('KWh (Monthly) ENTRY NLI '!AP27*0.5)+'KWh (Cumulative) NLI'!AO27-'Rebasing adj NLI'!AP17)*AP99)*AP$19*AP$124)</f>
        <v>0</v>
      </c>
      <c r="AQ27" s="166">
        <f>IF('KWh (Cumulative) NLI'!AQ27=0,0,((('KWh (Monthly) ENTRY NLI '!AQ27*0.5)+'KWh (Cumulative) NLI'!AP27-'Rebasing adj NLI'!AQ17)*AQ99)*AQ$19*AQ$124)</f>
        <v>0</v>
      </c>
      <c r="AR27" s="166">
        <f>IF('KWh (Cumulative) NLI'!AR27=0,0,((('KWh (Monthly) ENTRY NLI '!AR27*0.5)+'KWh (Cumulative) NLI'!AQ27-'Rebasing adj NLI'!AR17)*AR99)*AR$19*AR$124)</f>
        <v>0</v>
      </c>
      <c r="AS27" s="166">
        <f>IF('KWh (Cumulative) NLI'!AS27=0,0,((('KWh (Monthly) ENTRY NLI '!AS27*0.5)+'KWh (Cumulative) NLI'!AR27-'Rebasing adj NLI'!AS17)*AS99)*AS$19*AS$124)</f>
        <v>0</v>
      </c>
      <c r="AT27" s="166">
        <f>IF('KWh (Cumulative) NLI'!AT27=0,0,((('KWh (Monthly) ENTRY NLI '!AT27*0.5)+'KWh (Cumulative) NLI'!AS27-'Rebasing adj NLI'!AT17)*AT99)*AT$19*AT$124)</f>
        <v>0</v>
      </c>
      <c r="AU27" s="166">
        <f>IF('KWh (Cumulative) NLI'!AU27=0,0,((('KWh (Monthly) ENTRY NLI '!AU27*0.5)+'KWh (Cumulative) NLI'!AT27-'Rebasing adj NLI'!AU17)*AU99)*AU$19*AU$124)</f>
        <v>0</v>
      </c>
      <c r="AV27" s="166">
        <f>IF('KWh (Cumulative) NLI'!AV27=0,0,((('KWh (Monthly) ENTRY NLI '!AV27*0.5)+'KWh (Cumulative) NLI'!AU27-'Rebasing adj NLI'!AV17)*AV99)*AV$19*AV$124)</f>
        <v>0</v>
      </c>
      <c r="AW27" s="166">
        <f>IF('KWh (Cumulative) NLI'!AW27=0,0,((('KWh (Monthly) ENTRY NLI '!AW27*0.5)+'KWh (Cumulative) NLI'!AV27-'Rebasing adj NLI'!AW17)*AW99)*AW$19*AW$124)</f>
        <v>0</v>
      </c>
      <c r="AX27" s="166">
        <f>IF('KWh (Cumulative) NLI'!AX27=0,0,((('KWh (Monthly) ENTRY NLI '!AX27*0.5)+'KWh (Cumulative) NLI'!AW27-'Rebasing adj NLI'!AX17)*AX99)*AX$19*AX$124)</f>
        <v>0</v>
      </c>
      <c r="AY27" s="166">
        <f>IF('KWh (Cumulative) NLI'!AY27=0,0,((('KWh (Monthly) ENTRY NLI '!AY27*0.5)+'KWh (Cumulative) NLI'!AX27-'Rebasing adj NLI'!AY17)*AY99)*AY$19*AY$124)</f>
        <v>0</v>
      </c>
      <c r="AZ27" s="166">
        <f>IF('KWh (Cumulative) NLI'!AZ27=0,0,((('KWh (Monthly) ENTRY NLI '!AZ27*0.5)+'KWh (Cumulative) NLI'!AY27-'Rebasing adj NLI'!AZ17)*AZ99)*AZ$19*AZ$124)</f>
        <v>0</v>
      </c>
      <c r="BA27" s="166">
        <f>IF('KWh (Cumulative) NLI'!BA27=0,0,((('KWh (Monthly) ENTRY NLI '!BA27*0.5)+'KWh (Cumulative) NLI'!AZ27-'Rebasing adj NLI'!BA17)*BA99)*BA$19*BA$124)</f>
        <v>0</v>
      </c>
      <c r="BB27" s="166">
        <f>IF('KWh (Cumulative) NLI'!BB27=0,0,((('KWh (Monthly) ENTRY NLI '!BB27*0.5)+'KWh (Cumulative) NLI'!BA27-'Rebasing adj NLI'!BB17)*BB99)*BB$19*BB$124)</f>
        <v>0</v>
      </c>
      <c r="BC27" s="166">
        <f>IF('KWh (Cumulative) NLI'!BC27=0,0,((('KWh (Monthly) ENTRY NLI '!BC27*0.5)+'KWh (Cumulative) NLI'!BB27-'Rebasing adj NLI'!BC17)*BC99)*BC$19*BC$124)</f>
        <v>0</v>
      </c>
      <c r="BD27" s="166">
        <f>IF('KWh (Cumulative) NLI'!BD27=0,0,((('KWh (Monthly) ENTRY NLI '!BD27*0.5)+'KWh (Cumulative) NLI'!BC27-'Rebasing adj NLI'!BD17)*BD99)*BD$19*BD$124)</f>
        <v>0</v>
      </c>
      <c r="BE27" s="166">
        <f>IF('KWh (Cumulative) NLI'!BE27=0,0,((('KWh (Monthly) ENTRY NLI '!BE27*0.5)+'KWh (Cumulative) NLI'!BD27-'Rebasing adj NLI'!BE17)*BE99)*BE$19*BE$124)</f>
        <v>0</v>
      </c>
      <c r="BF27" s="166">
        <f>IF('KWh (Cumulative) NLI'!BF27=0,0,((('KWh (Monthly) ENTRY NLI '!BF27*0.5)+'KWh (Cumulative) NLI'!BE27-'Rebasing adj NLI'!BF17)*BF99)*BF$19*BF$124)</f>
        <v>0</v>
      </c>
      <c r="BG27" s="166">
        <f>IF('KWh (Cumulative) NLI'!BG27=0,0,((('KWh (Monthly) ENTRY NLI '!BG27*0.5)+'KWh (Cumulative) NLI'!BF27-'Rebasing adj NLI'!BG17)*BG99)*BG$19*BG$124)</f>
        <v>0</v>
      </c>
      <c r="BH27" s="166">
        <f>IF('KWh (Cumulative) NLI'!BH27=0,0,((('KWh (Monthly) ENTRY NLI '!BH27*0.5)+'KWh (Cumulative) NLI'!BG27-'Rebasing adj NLI'!BH17)*BH99)*BH$19*BH$124)</f>
        <v>0</v>
      </c>
      <c r="BI27" s="166">
        <f>IF('KWh (Cumulative) NLI'!BI27=0,0,((('KWh (Monthly) ENTRY NLI '!BI27*0.5)+'KWh (Cumulative) NLI'!BH27-'Rebasing adj NLI'!BI17)*BI99)*BI$19*BI$124)</f>
        <v>0</v>
      </c>
      <c r="BJ27" s="166">
        <f>IF('KWh (Cumulative) NLI'!BJ27=0,0,((('KWh (Monthly) ENTRY NLI '!BJ27*0.5)+'KWh (Cumulative) NLI'!BI27-'Rebasing adj NLI'!BJ17)*BJ99)*BJ$19*BJ$124)</f>
        <v>0</v>
      </c>
      <c r="BK27" s="166">
        <f>IF('KWh (Cumulative) NLI'!BK27=0,0,((('KWh (Monthly) ENTRY NLI '!BK27*0.5)+'KWh (Cumulative) NLI'!BJ27-'Rebasing adj NLI'!BK17)*BK99)*BK$19*BK$124)</f>
        <v>0</v>
      </c>
      <c r="BL27" s="166">
        <f>IF('KWh (Cumulative) NLI'!BL27=0,0,((('KWh (Monthly) ENTRY NLI '!BL27*0.5)+'KWh (Cumulative) NLI'!BK27-'Rebasing adj NLI'!BL17)*BL99)*BL$19*BL$124)</f>
        <v>0</v>
      </c>
      <c r="BM27" s="166">
        <f>IF('KWh (Cumulative) NLI'!BM27=0,0,((('KWh (Monthly) ENTRY NLI '!BM27*0.5)+'KWh (Cumulative) NLI'!BL27-'Rebasing adj NLI'!BM17)*BM99)*BM$19*BM$124)</f>
        <v>0</v>
      </c>
      <c r="BN27" s="166">
        <f>IF('KWh (Cumulative) NLI'!BN27=0,0,((('KWh (Monthly) ENTRY NLI '!BN27*0.5)+'KWh (Cumulative) NLI'!BM27-'Rebasing adj NLI'!BN17)*BN99)*BN$19*BN$124)</f>
        <v>0</v>
      </c>
      <c r="BO27" s="166">
        <f>IF('KWh (Cumulative) NLI'!BO27=0,0,((('KWh (Monthly) ENTRY NLI '!BO27*0.5)+'KWh (Cumulative) NLI'!BN27-'Rebasing adj NLI'!BO17)*BO99)*BO$19*BO$124)</f>
        <v>0</v>
      </c>
      <c r="BP27" s="166">
        <f>IF('KWh (Cumulative) NLI'!BP27=0,0,((('KWh (Monthly) ENTRY NLI '!BP27*0.5)+'KWh (Cumulative) NLI'!BO27-'Rebasing adj NLI'!BP17)*BP99)*BP$19*BP$124)</f>
        <v>0</v>
      </c>
      <c r="BQ27" s="166">
        <f>IF('KWh (Cumulative) NLI'!BQ27=0,0,((('KWh (Monthly) ENTRY NLI '!BQ27*0.5)+'KWh (Cumulative) NLI'!BP27-'Rebasing adj NLI'!BQ17)*BQ99)*BQ$19*BQ$124)</f>
        <v>0</v>
      </c>
      <c r="BR27" s="12">
        <f>IF('KWh (Cumulative) NLI'!BR27=0,0,((('KWh (Monthly) ENTRY NLI '!BR27*0.5)+'KWh (Cumulative) NLI'!BQ27-'Rebasing adj NLI'!BR17)*BR99)*BR$19*BR$124)</f>
        <v>0</v>
      </c>
      <c r="BS27" s="12">
        <f>IF('KWh (Cumulative) NLI'!BS27=0,0,((('KWh (Monthly) ENTRY NLI '!BS27*0.5)+'KWh (Cumulative) NLI'!BR27-'Rebasing adj NLI'!BS17)*BS99)*BS$19*BS$124)</f>
        <v>0</v>
      </c>
      <c r="BT27" s="12">
        <f>IF('KWh (Cumulative) NLI'!BT27=0,0,((('KWh (Monthly) ENTRY NLI '!BT27*0.5)+'KWh (Cumulative) NLI'!BS27-'Rebasing adj NLI'!BT17)*BT99)*BT$19*BT$124)</f>
        <v>0</v>
      </c>
      <c r="BU27" s="12">
        <f>IF('KWh (Cumulative) NLI'!BU27=0,0,((('KWh (Monthly) ENTRY NLI '!BU27*0.5)+'KWh (Cumulative) NLI'!BT27-'Rebasing adj NLI'!BU17)*BU99)*BU$19*BU$124)</f>
        <v>0</v>
      </c>
      <c r="BV27" s="12">
        <f>IF('KWh (Cumulative) NLI'!BV27=0,0,((('KWh (Monthly) ENTRY NLI '!BV27*0.5)+'KWh (Cumulative) NLI'!BU27-'Rebasing adj NLI'!BV17)*BV99)*BV$19*BV$124)</f>
        <v>0</v>
      </c>
      <c r="BW27" s="12">
        <f>IF('KWh (Cumulative) NLI'!BW27=0,0,((('KWh (Monthly) ENTRY NLI '!BW27*0.5)+'KWh (Cumulative) NLI'!BV27-'Rebasing adj NLI'!BW17)*BW99)*BW$19*BW$124)</f>
        <v>0</v>
      </c>
      <c r="BX27" s="12">
        <f>IF('KWh (Cumulative) NLI'!BX27=0,0,((('KWh (Monthly) ENTRY NLI '!BX27*0.5)+'KWh (Cumulative) NLI'!BW27-'Rebasing adj NLI'!BX17)*BX99)*BX$19*BX$124)</f>
        <v>0</v>
      </c>
      <c r="BY27" s="12">
        <f>IF('KWh (Cumulative) NLI'!BY27=0,0,((('KWh (Monthly) ENTRY NLI '!BY27*0.5)+'KWh (Cumulative) NLI'!BX27-'Rebasing adj NLI'!BY17)*BY99)*BY$19*BY$124)</f>
        <v>0</v>
      </c>
      <c r="BZ27" s="12">
        <f>IF('KWh (Cumulative) NLI'!BZ27=0,0,((('KWh (Monthly) ENTRY NLI '!BZ27*0.5)+'KWh (Cumulative) NLI'!BY27-'Rebasing adj NLI'!BZ17)*BZ99)*BZ$19*BZ$124)</f>
        <v>0</v>
      </c>
      <c r="CA27" s="12">
        <f>IF('KWh (Cumulative) NLI'!CA27=0,0,((('KWh (Monthly) ENTRY NLI '!CA27*0.5)+'KWh (Cumulative) NLI'!BZ27-'Rebasing adj NLI'!CA17)*CA99)*CA$19*CA$124)</f>
        <v>0</v>
      </c>
      <c r="CB27" s="12">
        <f>IF('KWh (Cumulative) NLI'!CB27=0,0,((('KWh (Monthly) ENTRY NLI '!CB27*0.5)+'KWh (Cumulative) NLI'!CA27-'Rebasing adj NLI'!CB17)*CB99)*CB$19*CB$124)</f>
        <v>0</v>
      </c>
      <c r="CC27" s="12">
        <f>IF('KWh (Cumulative) NLI'!CC27=0,0,((('KWh (Monthly) ENTRY NLI '!CC27*0.5)+'KWh (Cumulative) NLI'!CB27-'Rebasing adj NLI'!CC17)*CC99)*CC$19*CC$124)</f>
        <v>0</v>
      </c>
      <c r="CD27" s="12">
        <f>IF('KWh (Cumulative) NLI'!CD27=0,0,((('KWh (Monthly) ENTRY NLI '!CD27*0.5)+'KWh (Cumulative) NLI'!CC27-'Rebasing adj NLI'!CD17)*CD99)*CD$19*CD$124)</f>
        <v>0</v>
      </c>
      <c r="CE27" s="12">
        <f>IF('KWh (Cumulative) NLI'!CE27=0,0,((('KWh (Monthly) ENTRY NLI '!CE27*0.5)+'KWh (Cumulative) NLI'!CD27-'Rebasing adj NLI'!CE17)*CE99)*CE$19*CE$124)</f>
        <v>0</v>
      </c>
      <c r="CF27" s="12">
        <f>IF('KWh (Cumulative) NLI'!CF27=0,0,((('KWh (Monthly) ENTRY NLI '!CF27*0.5)+'KWh (Cumulative) NLI'!CE27-'Rebasing adj NLI'!CF17)*CF99)*CF$19*CF$124)</f>
        <v>0</v>
      </c>
      <c r="CG27" s="12">
        <f>IF('KWh (Cumulative) NLI'!CG27=0,0,((('KWh (Monthly) ENTRY NLI '!CG27*0.5)+'KWh (Cumulative) NLI'!CF27-'Rebasing adj NLI'!CG17)*CG99)*CG$19*CG$124)</f>
        <v>0</v>
      </c>
      <c r="CH27" s="12">
        <f>IF('KWh (Cumulative) NLI'!CH27=0,0,((('KWh (Monthly) ENTRY NLI '!CH27*0.5)+'KWh (Cumulative) NLI'!CG27-'Rebasing adj NLI'!CH17)*CH99)*CH$19*CH$124)</f>
        <v>0</v>
      </c>
      <c r="CI27" s="12">
        <f>IF('KWh (Cumulative) NLI'!CI27=0,0,((('KWh (Monthly) ENTRY NLI '!CI27*0.5)+'KWh (Cumulative) NLI'!CH27-'Rebasing adj NLI'!CI17)*CI99)*CI$19*CI$124)</f>
        <v>0</v>
      </c>
      <c r="CJ27" s="12">
        <f>IF('KWh (Cumulative) NLI'!CJ27=0,0,((('KWh (Monthly) ENTRY NLI '!CJ27*0.5)+'KWh (Cumulative) NLI'!CI27-'Rebasing adj NLI'!CJ17)*CJ99)*CJ$19*CJ$124)</f>
        <v>0</v>
      </c>
    </row>
    <row r="28" spans="1:88" x14ac:dyDescent="0.35">
      <c r="A28" s="301"/>
      <c r="B28" s="47" t="s">
        <v>4</v>
      </c>
      <c r="C28" s="12">
        <f>IF('KWh (Cumulative) NLI'!C28=0,0,((('KWh (Monthly) ENTRY NLI '!C28*0.5)-'Rebasing adj NLI'!C18)*C100)*C$19*C$124)</f>
        <v>0</v>
      </c>
      <c r="D28" s="12">
        <f>IF('KWh (Cumulative) NLI'!D28=0,0,((('KWh (Monthly) ENTRY NLI '!D28*0.5)+'KWh (Cumulative) NLI'!C28-'Rebasing adj NLI'!D18)*D100)*D$19*D$124)</f>
        <v>0</v>
      </c>
      <c r="E28" s="12">
        <f>IF('KWh (Cumulative) NLI'!E28=0,0,((('KWh (Monthly) ENTRY NLI '!E28*0.5)+'KWh (Cumulative) NLI'!D28-'Rebasing adj NLI'!E18)*E100)*E$19*E$124)</f>
        <v>0</v>
      </c>
      <c r="F28" s="12">
        <f>IF('KWh (Cumulative) NLI'!F28=0,0,((('KWh (Monthly) ENTRY NLI '!F28*0.5)+'KWh (Cumulative) NLI'!E28-'Rebasing adj NLI'!F18)*F100)*F$19*F$124)</f>
        <v>0</v>
      </c>
      <c r="G28" s="12">
        <f>IF('KWh (Cumulative) NLI'!G28=0,0,((('KWh (Monthly) ENTRY NLI '!G28*0.5)+'KWh (Cumulative) NLI'!F28-'Rebasing adj NLI'!G18)*G100)*G$19*G$124)</f>
        <v>0</v>
      </c>
      <c r="H28" s="12">
        <f>IF('KWh (Cumulative) NLI'!H28=0,0,((('KWh (Monthly) ENTRY NLI '!H28*0.5)+'KWh (Cumulative) NLI'!G28-'Rebasing adj NLI'!H18)*H100)*H$19*H$124)</f>
        <v>0</v>
      </c>
      <c r="I28" s="12">
        <f>IF('KWh (Cumulative) NLI'!I28=0,0,((('KWh (Monthly) ENTRY NLI '!I28*0.5)+'KWh (Cumulative) NLI'!H28-'Rebasing adj NLI'!I18)*I100)*I$19*I$124)</f>
        <v>0</v>
      </c>
      <c r="J28" s="12">
        <f>IF('KWh (Cumulative) NLI'!J28=0,0,((('KWh (Monthly) ENTRY NLI '!J28*0.5)+'KWh (Cumulative) NLI'!I28-'Rebasing adj NLI'!J18)*J100)*J$19*J$124)</f>
        <v>0</v>
      </c>
      <c r="K28" s="12">
        <f>IF('KWh (Cumulative) NLI'!K28=0,0,((('KWh (Monthly) ENTRY NLI '!K28*0.5)+'KWh (Cumulative) NLI'!J28-'Rebasing adj NLI'!K18)*K100)*K$19*K$124)</f>
        <v>0</v>
      </c>
      <c r="L28" s="12">
        <f>IF('KWh (Cumulative) NLI'!L28=0,0,((('KWh (Monthly) ENTRY NLI '!L28*0.5)+'KWh (Cumulative) NLI'!K28-'Rebasing adj NLI'!L18)*L100)*L$19*L$124)</f>
        <v>0</v>
      </c>
      <c r="M28" s="12">
        <f>IF('KWh (Cumulative) NLI'!M28=0,0,((('KWh (Monthly) ENTRY NLI '!M28*0.5)+'KWh (Cumulative) NLI'!L28-'Rebasing adj NLI'!M18)*M100)*M$19*M$124)</f>
        <v>0</v>
      </c>
      <c r="N28" s="12">
        <f>IF('KWh (Cumulative) NLI'!N28=0,0,((('KWh (Monthly) ENTRY NLI '!N28*0.5)+'KWh (Cumulative) NLI'!M28-'Rebasing adj NLI'!N18)*N100)*N$19*N$124)</f>
        <v>0</v>
      </c>
      <c r="O28" s="12">
        <f>IF('KWh (Cumulative) NLI'!O28=0,0,((('KWh (Monthly) ENTRY NLI '!O28*0.5)+'KWh (Cumulative) NLI'!N28-'Rebasing adj NLI'!O18)*O100)*O$19*O$124)</f>
        <v>0</v>
      </c>
      <c r="P28" s="12">
        <f>IF('KWh (Cumulative) NLI'!P28=0,0,((('KWh (Monthly) ENTRY NLI '!P28*0.5)+'KWh (Cumulative) NLI'!O28-'Rebasing adj NLI'!P18)*P100)*P$19*P$124)</f>
        <v>0</v>
      </c>
      <c r="Q28" s="12">
        <f>IF('KWh (Cumulative) NLI'!Q28=0,0,((('KWh (Monthly) ENTRY NLI '!Q28*0.5)+'KWh (Cumulative) NLI'!P28-'Rebasing adj NLI'!Q18)*Q100)*Q$19*Q$124)</f>
        <v>0</v>
      </c>
      <c r="R28" s="12">
        <f>IF('KWh (Cumulative) NLI'!R28=0,0,((('KWh (Monthly) ENTRY NLI '!R28*0.5)+'KWh (Cumulative) NLI'!Q28-'Rebasing adj NLI'!R18)*R100)*R$19*R$124)</f>
        <v>0</v>
      </c>
      <c r="S28" s="12">
        <f>IF('KWh (Cumulative) NLI'!S28=0,0,((('KWh (Monthly) ENTRY NLI '!S28*0.5)+'KWh (Cumulative) NLI'!R28-'Rebasing adj NLI'!S18)*S100)*S$19*S$124)</f>
        <v>0</v>
      </c>
      <c r="T28" s="12">
        <f>IF('KWh (Cumulative) NLI'!T28=0,0,((('KWh (Monthly) ENTRY NLI '!T28*0.5)+'KWh (Cumulative) NLI'!S28-'Rebasing adj NLI'!T18)*T100)*T$19*T$124)</f>
        <v>0</v>
      </c>
      <c r="U28" s="12">
        <f>IF('KWh (Cumulative) NLI'!U28=0,0,((('KWh (Monthly) ENTRY NLI '!U28*0.5)+'KWh (Cumulative) NLI'!T28-'Rebasing adj NLI'!U18)*U100)*U$19*U$124)</f>
        <v>0</v>
      </c>
      <c r="V28" s="12">
        <f>IF('KWh (Cumulative) NLI'!V28=0,0,((('KWh (Monthly) ENTRY NLI '!V28*0.5)+'KWh (Cumulative) NLI'!U28-'Rebasing adj NLI'!V18)*V100)*V$19*V$124)</f>
        <v>0</v>
      </c>
      <c r="W28" s="12">
        <f>IF('KWh (Cumulative) NLI'!W28=0,0,((('KWh (Monthly) ENTRY NLI '!W28*0.5)+'KWh (Cumulative) NLI'!V28-'Rebasing adj NLI'!W18)*W100)*W$19*W$124)</f>
        <v>0</v>
      </c>
      <c r="X28" s="12">
        <f>IF('KWh (Cumulative) NLI'!X28=0,0,((('KWh (Monthly) ENTRY NLI '!X28*0.5)+'KWh (Cumulative) NLI'!W28-'Rebasing adj NLI'!X18)*X100)*X$19*X$124)</f>
        <v>0</v>
      </c>
      <c r="Y28" s="12">
        <f>IF('KWh (Cumulative) NLI'!Y28=0,0,((('KWh (Monthly) ENTRY NLI '!Y28*0.5)+'KWh (Cumulative) NLI'!X28-'Rebasing adj NLI'!Y18)*Y100)*Y$19*Y$124)</f>
        <v>0</v>
      </c>
      <c r="Z28" s="12">
        <f>IF('KWh (Cumulative) NLI'!Z28=0,0,((('KWh (Monthly) ENTRY NLI '!Z28*0.5)+'KWh (Cumulative) NLI'!Y28-'Rebasing adj NLI'!Z18)*Z100)*Z$19*Z$124)</f>
        <v>0</v>
      </c>
      <c r="AA28" s="12">
        <f>IF('KWh (Cumulative) NLI'!AA28=0,0,((('KWh (Monthly) ENTRY NLI '!AA28*0.5)+'KWh (Cumulative) NLI'!Z28-'Rebasing adj NLI'!AA18)*AA100)*AA$19*AA$124)</f>
        <v>0</v>
      </c>
      <c r="AB28" s="12">
        <f>IF('KWh (Cumulative) NLI'!AB28=0,0,((('KWh (Monthly) ENTRY NLI '!AB28*0.5)+'KWh (Cumulative) NLI'!AA28-'Rebasing adj NLI'!AB18)*AB100)*AB$19*AB$124)</f>
        <v>0</v>
      </c>
      <c r="AC28" s="12">
        <f>IF('KWh (Cumulative) NLI'!AC28=0,0,((('KWh (Monthly) ENTRY NLI '!AC28*0.5)+'KWh (Cumulative) NLI'!AB28-'Rebasing adj NLI'!AC18)*AC100)*AC$19*AC$124)</f>
        <v>0</v>
      </c>
      <c r="AD28" s="12">
        <f>IF('KWh (Cumulative) NLI'!AD28=0,0,((('KWh (Monthly) ENTRY NLI '!AD28*0.5)+'KWh (Cumulative) NLI'!AC28-'Rebasing adj NLI'!AD18)*AD100)*AD$19*AD$124)</f>
        <v>0</v>
      </c>
      <c r="AE28" s="12">
        <f>IF('KWh (Cumulative) NLI'!AE28=0,0,((('KWh (Monthly) ENTRY NLI '!AE28*0.5)+'KWh (Cumulative) NLI'!AD28-'Rebasing adj NLI'!AE18)*AE100)*AE$19*AE$124)</f>
        <v>0</v>
      </c>
      <c r="AF28" s="12">
        <f>IF('KWh (Cumulative) NLI'!AF28=0,0,((('KWh (Monthly) ENTRY NLI '!AF28*0.5)+'KWh (Cumulative) NLI'!AE28-'Rebasing adj NLI'!AF18)*AF100)*AF$19*AF$124)</f>
        <v>0</v>
      </c>
      <c r="AG28" s="12">
        <f>IF('KWh (Cumulative) NLI'!AG28=0,0,((('KWh (Monthly) ENTRY NLI '!AG28*0.5)+'KWh (Cumulative) NLI'!AF28-'Rebasing adj NLI'!AG18)*AG100)*AG$19*AG$124)</f>
        <v>0</v>
      </c>
      <c r="AH28" s="12">
        <f>IF('KWh (Cumulative) NLI'!AH28=0,0,((('KWh (Monthly) ENTRY NLI '!AH28*0.5)+'KWh (Cumulative) NLI'!AG28-'Rebasing adj NLI'!AH18)*AH100)*AH$19*AH$124)</f>
        <v>0</v>
      </c>
      <c r="AI28" s="12">
        <f>IF('KWh (Cumulative) NLI'!AI28=0,0,((('KWh (Monthly) ENTRY NLI '!AI28*0.5)+'KWh (Cumulative) NLI'!AH28-'Rebasing adj NLI'!AI18)*AI100)*AI$19*AI$124)</f>
        <v>0</v>
      </c>
      <c r="AJ28" s="12">
        <f>IF('KWh (Cumulative) NLI'!AJ28=0,0,((('KWh (Monthly) ENTRY NLI '!AJ28*0.5)+'KWh (Cumulative) NLI'!AI28-'Rebasing adj NLI'!AJ18)*AJ100)*AJ$19*AJ$124)</f>
        <v>0</v>
      </c>
      <c r="AK28" s="12">
        <f>IF('KWh (Cumulative) NLI'!AK28=0,0,((('KWh (Monthly) ENTRY NLI '!AK28*0.5)+'KWh (Cumulative) NLI'!AJ28-'Rebasing adj NLI'!AK18)*AK100)*AK$19*AK$124)</f>
        <v>0</v>
      </c>
      <c r="AL28" s="12">
        <f>IF('KWh (Cumulative) NLI'!AL28=0,0,((('KWh (Monthly) ENTRY NLI '!AL28*0.5)+'KWh (Cumulative) NLI'!AK28-'Rebasing adj NLI'!AL18)*AL100)*AL$19*AL$124)</f>
        <v>0</v>
      </c>
      <c r="AM28" s="12">
        <f>IF('KWh (Cumulative) NLI'!AM28=0,0,((('KWh (Monthly) ENTRY NLI '!AM28*0.5)+'KWh (Cumulative) NLI'!AL28-'Rebasing adj NLI'!AM18)*AM100)*AM$19*AM$124)</f>
        <v>0</v>
      </c>
      <c r="AN28" s="12">
        <f>IF('KWh (Cumulative) NLI'!AN28=0,0,((('KWh (Monthly) ENTRY NLI '!AN28*0.5)+'KWh (Cumulative) NLI'!AM28-'Rebasing adj NLI'!AN18)*AN100)*AN$19*AN$124)</f>
        <v>0</v>
      </c>
      <c r="AO28" s="166">
        <f>IF('KWh (Cumulative) NLI'!AO28=0,0,((('KWh (Monthly) ENTRY NLI '!AO28*0.5)+'KWh (Cumulative) NLI'!AN28-'Rebasing adj NLI'!AO18)*AO100)*AO$19*AO$124)</f>
        <v>0</v>
      </c>
      <c r="AP28" s="166">
        <f>IF('KWh (Cumulative) NLI'!AP28=0,0,((('KWh (Monthly) ENTRY NLI '!AP28*0.5)+'KWh (Cumulative) NLI'!AO28-'Rebasing adj NLI'!AP18)*AP100)*AP$19*AP$124)</f>
        <v>0</v>
      </c>
      <c r="AQ28" s="166">
        <f>IF('KWh (Cumulative) NLI'!AQ28=0,0,((('KWh (Monthly) ENTRY NLI '!AQ28*0.5)+'KWh (Cumulative) NLI'!AP28-'Rebasing adj NLI'!AQ18)*AQ100)*AQ$19*AQ$124)</f>
        <v>0</v>
      </c>
      <c r="AR28" s="166">
        <f>IF('KWh (Cumulative) NLI'!AR28=0,0,((('KWh (Monthly) ENTRY NLI '!AR28*0.5)+'KWh (Cumulative) NLI'!AQ28-'Rebasing adj NLI'!AR18)*AR100)*AR$19*AR$124)</f>
        <v>0</v>
      </c>
      <c r="AS28" s="166">
        <f>IF('KWh (Cumulative) NLI'!AS28=0,0,((('KWh (Monthly) ENTRY NLI '!AS28*0.5)+'KWh (Cumulative) NLI'!AR28-'Rebasing adj NLI'!AS18)*AS100)*AS$19*AS$124)</f>
        <v>0</v>
      </c>
      <c r="AT28" s="166">
        <f>IF('KWh (Cumulative) NLI'!AT28=0,0,((('KWh (Monthly) ENTRY NLI '!AT28*0.5)+'KWh (Cumulative) NLI'!AS28-'Rebasing adj NLI'!AT18)*AT100)*AT$19*AT$124)</f>
        <v>0</v>
      </c>
      <c r="AU28" s="166">
        <f>IF('KWh (Cumulative) NLI'!AU28=0,0,((('KWh (Monthly) ENTRY NLI '!AU28*0.5)+'KWh (Cumulative) NLI'!AT28-'Rebasing adj NLI'!AU18)*AU100)*AU$19*AU$124)</f>
        <v>0</v>
      </c>
      <c r="AV28" s="166">
        <f>IF('KWh (Cumulative) NLI'!AV28=0,0,((('KWh (Monthly) ENTRY NLI '!AV28*0.5)+'KWh (Cumulative) NLI'!AU28-'Rebasing adj NLI'!AV18)*AV100)*AV$19*AV$124)</f>
        <v>0</v>
      </c>
      <c r="AW28" s="166">
        <f>IF('KWh (Cumulative) NLI'!AW28=0,0,((('KWh (Monthly) ENTRY NLI '!AW28*0.5)+'KWh (Cumulative) NLI'!AV28-'Rebasing adj NLI'!AW18)*AW100)*AW$19*AW$124)</f>
        <v>0</v>
      </c>
      <c r="AX28" s="166">
        <f>IF('KWh (Cumulative) NLI'!AX28=0,0,((('KWh (Monthly) ENTRY NLI '!AX28*0.5)+'KWh (Cumulative) NLI'!AW28-'Rebasing adj NLI'!AX18)*AX100)*AX$19*AX$124)</f>
        <v>0</v>
      </c>
      <c r="AY28" s="166">
        <f>IF('KWh (Cumulative) NLI'!AY28=0,0,((('KWh (Monthly) ENTRY NLI '!AY28*0.5)+'KWh (Cumulative) NLI'!AX28-'Rebasing adj NLI'!AY18)*AY100)*AY$19*AY$124)</f>
        <v>0</v>
      </c>
      <c r="AZ28" s="166">
        <f>IF('KWh (Cumulative) NLI'!AZ28=0,0,((('KWh (Monthly) ENTRY NLI '!AZ28*0.5)+'KWh (Cumulative) NLI'!AY28-'Rebasing adj NLI'!AZ18)*AZ100)*AZ$19*AZ$124)</f>
        <v>0</v>
      </c>
      <c r="BA28" s="166">
        <f>IF('KWh (Cumulative) NLI'!BA28=0,0,((('KWh (Monthly) ENTRY NLI '!BA28*0.5)+'KWh (Cumulative) NLI'!AZ28-'Rebasing adj NLI'!BA18)*BA100)*BA$19*BA$124)</f>
        <v>0</v>
      </c>
      <c r="BB28" s="166">
        <f>IF('KWh (Cumulative) NLI'!BB28=0,0,((('KWh (Monthly) ENTRY NLI '!BB28*0.5)+'KWh (Cumulative) NLI'!BA28-'Rebasing adj NLI'!BB18)*BB100)*BB$19*BB$124)</f>
        <v>0</v>
      </c>
      <c r="BC28" s="166">
        <f>IF('KWh (Cumulative) NLI'!BC28=0,0,((('KWh (Monthly) ENTRY NLI '!BC28*0.5)+'KWh (Cumulative) NLI'!BB28-'Rebasing adj NLI'!BC18)*BC100)*BC$19*BC$124)</f>
        <v>0</v>
      </c>
      <c r="BD28" s="166">
        <f>IF('KWh (Cumulative) NLI'!BD28=0,0,((('KWh (Monthly) ENTRY NLI '!BD28*0.5)+'KWh (Cumulative) NLI'!BC28-'Rebasing adj NLI'!BD18)*BD100)*BD$19*BD$124)</f>
        <v>0</v>
      </c>
      <c r="BE28" s="166">
        <f>IF('KWh (Cumulative) NLI'!BE28=0,0,((('KWh (Monthly) ENTRY NLI '!BE28*0.5)+'KWh (Cumulative) NLI'!BD28-'Rebasing adj NLI'!BE18)*BE100)*BE$19*BE$124)</f>
        <v>0</v>
      </c>
      <c r="BF28" s="166">
        <f>IF('KWh (Cumulative) NLI'!BF28=0,0,((('KWh (Monthly) ENTRY NLI '!BF28*0.5)+'KWh (Cumulative) NLI'!BE28-'Rebasing adj NLI'!BF18)*BF100)*BF$19*BF$124)</f>
        <v>0</v>
      </c>
      <c r="BG28" s="166">
        <f>IF('KWh (Cumulative) NLI'!BG28=0,0,((('KWh (Monthly) ENTRY NLI '!BG28*0.5)+'KWh (Cumulative) NLI'!BF28-'Rebasing adj NLI'!BG18)*BG100)*BG$19*BG$124)</f>
        <v>0</v>
      </c>
      <c r="BH28" s="166">
        <f>IF('KWh (Cumulative) NLI'!BH28=0,0,((('KWh (Monthly) ENTRY NLI '!BH28*0.5)+'KWh (Cumulative) NLI'!BG28-'Rebasing adj NLI'!BH18)*BH100)*BH$19*BH$124)</f>
        <v>0</v>
      </c>
      <c r="BI28" s="166">
        <f>IF('KWh (Cumulative) NLI'!BI28=0,0,((('KWh (Monthly) ENTRY NLI '!BI28*0.5)+'KWh (Cumulative) NLI'!BH28-'Rebasing adj NLI'!BI18)*BI100)*BI$19*BI$124)</f>
        <v>0</v>
      </c>
      <c r="BJ28" s="166">
        <f>IF('KWh (Cumulative) NLI'!BJ28=0,0,((('KWh (Monthly) ENTRY NLI '!BJ28*0.5)+'KWh (Cumulative) NLI'!BI28-'Rebasing adj NLI'!BJ18)*BJ100)*BJ$19*BJ$124)</f>
        <v>0</v>
      </c>
      <c r="BK28" s="166">
        <f>IF('KWh (Cumulative) NLI'!BK28=0,0,((('KWh (Monthly) ENTRY NLI '!BK28*0.5)+'KWh (Cumulative) NLI'!BJ28-'Rebasing adj NLI'!BK18)*BK100)*BK$19*BK$124)</f>
        <v>0</v>
      </c>
      <c r="BL28" s="166">
        <f>IF('KWh (Cumulative) NLI'!BL28=0,0,((('KWh (Monthly) ENTRY NLI '!BL28*0.5)+'KWh (Cumulative) NLI'!BK28-'Rebasing adj NLI'!BL18)*BL100)*BL$19*BL$124)</f>
        <v>0</v>
      </c>
      <c r="BM28" s="166">
        <f>IF('KWh (Cumulative) NLI'!BM28=0,0,((('KWh (Monthly) ENTRY NLI '!BM28*0.5)+'KWh (Cumulative) NLI'!BL28-'Rebasing adj NLI'!BM18)*BM100)*BM$19*BM$124)</f>
        <v>0</v>
      </c>
      <c r="BN28" s="166">
        <f>IF('KWh (Cumulative) NLI'!BN28=0,0,((('KWh (Monthly) ENTRY NLI '!BN28*0.5)+'KWh (Cumulative) NLI'!BM28-'Rebasing adj NLI'!BN18)*BN100)*BN$19*BN$124)</f>
        <v>0</v>
      </c>
      <c r="BO28" s="166">
        <f>IF('KWh (Cumulative) NLI'!BO28=0,0,((('KWh (Monthly) ENTRY NLI '!BO28*0.5)+'KWh (Cumulative) NLI'!BN28-'Rebasing adj NLI'!BO18)*BO100)*BO$19*BO$124)</f>
        <v>0</v>
      </c>
      <c r="BP28" s="166">
        <f>IF('KWh (Cumulative) NLI'!BP28=0,0,((('KWh (Monthly) ENTRY NLI '!BP28*0.5)+'KWh (Cumulative) NLI'!BO28-'Rebasing adj NLI'!BP18)*BP100)*BP$19*BP$124)</f>
        <v>0</v>
      </c>
      <c r="BQ28" s="166">
        <f>IF('KWh (Cumulative) NLI'!BQ28=0,0,((('KWh (Monthly) ENTRY NLI '!BQ28*0.5)+'KWh (Cumulative) NLI'!BP28-'Rebasing adj NLI'!BQ18)*BQ100)*BQ$19*BQ$124)</f>
        <v>0</v>
      </c>
      <c r="BR28" s="12">
        <f>IF('KWh (Cumulative) NLI'!BR28=0,0,((('KWh (Monthly) ENTRY NLI '!BR28*0.5)+'KWh (Cumulative) NLI'!BQ28-'Rebasing adj NLI'!BR18)*BR100)*BR$19*BR$124)</f>
        <v>0</v>
      </c>
      <c r="BS28" s="12">
        <f>IF('KWh (Cumulative) NLI'!BS28=0,0,((('KWh (Monthly) ENTRY NLI '!BS28*0.5)+'KWh (Cumulative) NLI'!BR28-'Rebasing adj NLI'!BS18)*BS100)*BS$19*BS$124)</f>
        <v>0</v>
      </c>
      <c r="BT28" s="12">
        <f>IF('KWh (Cumulative) NLI'!BT28=0,0,((('KWh (Monthly) ENTRY NLI '!BT28*0.5)+'KWh (Cumulative) NLI'!BS28-'Rebasing adj NLI'!BT18)*BT100)*BT$19*BT$124)</f>
        <v>0</v>
      </c>
      <c r="BU28" s="12">
        <f>IF('KWh (Cumulative) NLI'!BU28=0,0,((('KWh (Monthly) ENTRY NLI '!BU28*0.5)+'KWh (Cumulative) NLI'!BT28-'Rebasing adj NLI'!BU18)*BU100)*BU$19*BU$124)</f>
        <v>0</v>
      </c>
      <c r="BV28" s="12">
        <f>IF('KWh (Cumulative) NLI'!BV28=0,0,((('KWh (Monthly) ENTRY NLI '!BV28*0.5)+'KWh (Cumulative) NLI'!BU28-'Rebasing adj NLI'!BV18)*BV100)*BV$19*BV$124)</f>
        <v>0</v>
      </c>
      <c r="BW28" s="12">
        <f>IF('KWh (Cumulative) NLI'!BW28=0,0,((('KWh (Monthly) ENTRY NLI '!BW28*0.5)+'KWh (Cumulative) NLI'!BV28-'Rebasing adj NLI'!BW18)*BW100)*BW$19*BW$124)</f>
        <v>0</v>
      </c>
      <c r="BX28" s="12">
        <f>IF('KWh (Cumulative) NLI'!BX28=0,0,((('KWh (Monthly) ENTRY NLI '!BX28*0.5)+'KWh (Cumulative) NLI'!BW28-'Rebasing adj NLI'!BX18)*BX100)*BX$19*BX$124)</f>
        <v>0</v>
      </c>
      <c r="BY28" s="12">
        <f>IF('KWh (Cumulative) NLI'!BY28=0,0,((('KWh (Monthly) ENTRY NLI '!BY28*0.5)+'KWh (Cumulative) NLI'!BX28-'Rebasing adj NLI'!BY18)*BY100)*BY$19*BY$124)</f>
        <v>0</v>
      </c>
      <c r="BZ28" s="12">
        <f>IF('KWh (Cumulative) NLI'!BZ28=0,0,((('KWh (Monthly) ENTRY NLI '!BZ28*0.5)+'KWh (Cumulative) NLI'!BY28-'Rebasing adj NLI'!BZ18)*BZ100)*BZ$19*BZ$124)</f>
        <v>0</v>
      </c>
      <c r="CA28" s="12">
        <f>IF('KWh (Cumulative) NLI'!CA28=0,0,((('KWh (Monthly) ENTRY NLI '!CA28*0.5)+'KWh (Cumulative) NLI'!BZ28-'Rebasing adj NLI'!CA18)*CA100)*CA$19*CA$124)</f>
        <v>0</v>
      </c>
      <c r="CB28" s="12">
        <f>IF('KWh (Cumulative) NLI'!CB28=0,0,((('KWh (Monthly) ENTRY NLI '!CB28*0.5)+'KWh (Cumulative) NLI'!CA28-'Rebasing adj NLI'!CB18)*CB100)*CB$19*CB$124)</f>
        <v>0</v>
      </c>
      <c r="CC28" s="12">
        <f>IF('KWh (Cumulative) NLI'!CC28=0,0,((('KWh (Monthly) ENTRY NLI '!CC28*0.5)+'KWh (Cumulative) NLI'!CB28-'Rebasing adj NLI'!CC18)*CC100)*CC$19*CC$124)</f>
        <v>0</v>
      </c>
      <c r="CD28" s="12">
        <f>IF('KWh (Cumulative) NLI'!CD28=0,0,((('KWh (Monthly) ENTRY NLI '!CD28*0.5)+'KWh (Cumulative) NLI'!CC28-'Rebasing adj NLI'!CD18)*CD100)*CD$19*CD$124)</f>
        <v>0</v>
      </c>
      <c r="CE28" s="12">
        <f>IF('KWh (Cumulative) NLI'!CE28=0,0,((('KWh (Monthly) ENTRY NLI '!CE28*0.5)+'KWh (Cumulative) NLI'!CD28-'Rebasing adj NLI'!CE18)*CE100)*CE$19*CE$124)</f>
        <v>0</v>
      </c>
      <c r="CF28" s="12">
        <f>IF('KWh (Cumulative) NLI'!CF28=0,0,((('KWh (Monthly) ENTRY NLI '!CF28*0.5)+'KWh (Cumulative) NLI'!CE28-'Rebasing adj NLI'!CF18)*CF100)*CF$19*CF$124)</f>
        <v>0</v>
      </c>
      <c r="CG28" s="12">
        <f>IF('KWh (Cumulative) NLI'!CG28=0,0,((('KWh (Monthly) ENTRY NLI '!CG28*0.5)+'KWh (Cumulative) NLI'!CF28-'Rebasing adj NLI'!CG18)*CG100)*CG$19*CG$124)</f>
        <v>0</v>
      </c>
      <c r="CH28" s="12">
        <f>IF('KWh (Cumulative) NLI'!CH28=0,0,((('KWh (Monthly) ENTRY NLI '!CH28*0.5)+'KWh (Cumulative) NLI'!CG28-'Rebasing adj NLI'!CH18)*CH100)*CH$19*CH$124)</f>
        <v>0</v>
      </c>
      <c r="CI28" s="12">
        <f>IF('KWh (Cumulative) NLI'!CI28=0,0,((('KWh (Monthly) ENTRY NLI '!CI28*0.5)+'KWh (Cumulative) NLI'!CH28-'Rebasing adj NLI'!CI18)*CI100)*CI$19*CI$124)</f>
        <v>0</v>
      </c>
      <c r="CJ28" s="12">
        <f>IF('KWh (Cumulative) NLI'!CJ28=0,0,((('KWh (Monthly) ENTRY NLI '!CJ28*0.5)+'KWh (Cumulative) NLI'!CI28-'Rebasing adj NLI'!CJ18)*CJ100)*CJ$19*CJ$124)</f>
        <v>0</v>
      </c>
    </row>
    <row r="29" spans="1:88" x14ac:dyDescent="0.35">
      <c r="A29" s="301"/>
      <c r="B29" s="47" t="s">
        <v>5</v>
      </c>
      <c r="C29" s="12">
        <f>IF('KWh (Cumulative) NLI'!C29=0,0,((('KWh (Monthly) ENTRY NLI '!C29*0.5)-'Rebasing adj NLI'!C19)*C101)*C$19*C$124)</f>
        <v>0</v>
      </c>
      <c r="D29" s="12">
        <f>IF('KWh (Cumulative) NLI'!D29=0,0,((('KWh (Monthly) ENTRY NLI '!D29*0.5)+'KWh (Cumulative) NLI'!C29-'Rebasing adj NLI'!D19)*D101)*D$19*D$124)</f>
        <v>0</v>
      </c>
      <c r="E29" s="12">
        <f>IF('KWh (Cumulative) NLI'!E29=0,0,((('KWh (Monthly) ENTRY NLI '!E29*0.5)+'KWh (Cumulative) NLI'!D29-'Rebasing adj NLI'!E19)*E101)*E$19*E$124)</f>
        <v>0</v>
      </c>
      <c r="F29" s="12">
        <f>IF('KWh (Cumulative) NLI'!F29=0,0,((('KWh (Monthly) ENTRY NLI '!F29*0.5)+'KWh (Cumulative) NLI'!E29-'Rebasing adj NLI'!F19)*F101)*F$19*F$124)</f>
        <v>0</v>
      </c>
      <c r="G29" s="12">
        <f>IF('KWh (Cumulative) NLI'!G29=0,0,((('KWh (Monthly) ENTRY NLI '!G29*0.5)+'KWh (Cumulative) NLI'!F29-'Rebasing adj NLI'!G19)*G101)*G$19*G$124)</f>
        <v>0</v>
      </c>
      <c r="H29" s="12">
        <f>IF('KWh (Cumulative) NLI'!H29=0,0,((('KWh (Monthly) ENTRY NLI '!H29*0.5)+'KWh (Cumulative) NLI'!G29-'Rebasing adj NLI'!H19)*H101)*H$19*H$124)</f>
        <v>0</v>
      </c>
      <c r="I29" s="12">
        <f>IF('KWh (Cumulative) NLI'!I29=0,0,((('KWh (Monthly) ENTRY NLI '!I29*0.5)+'KWh (Cumulative) NLI'!H29-'Rebasing adj NLI'!I19)*I101)*I$19*I$124)</f>
        <v>0</v>
      </c>
      <c r="J29" s="12">
        <f>IF('KWh (Cumulative) NLI'!J29=0,0,((('KWh (Monthly) ENTRY NLI '!J29*0.5)+'KWh (Cumulative) NLI'!I29-'Rebasing adj NLI'!J19)*J101)*J$19*J$124)</f>
        <v>0</v>
      </c>
      <c r="K29" s="12">
        <f>IF('KWh (Cumulative) NLI'!K29=0,0,((('KWh (Monthly) ENTRY NLI '!K29*0.5)+'KWh (Cumulative) NLI'!J29-'Rebasing adj NLI'!K19)*K101)*K$19*K$124)</f>
        <v>0</v>
      </c>
      <c r="L29" s="12">
        <f>IF('KWh (Cumulative) NLI'!L29=0,0,((('KWh (Monthly) ENTRY NLI '!L29*0.5)+'KWh (Cumulative) NLI'!K29-'Rebasing adj NLI'!L19)*L101)*L$19*L$124)</f>
        <v>0</v>
      </c>
      <c r="M29" s="12">
        <f>IF('KWh (Cumulative) NLI'!M29=0,0,((('KWh (Monthly) ENTRY NLI '!M29*0.5)+'KWh (Cumulative) NLI'!L29-'Rebasing adj NLI'!M19)*M101)*M$19*M$124)</f>
        <v>0</v>
      </c>
      <c r="N29" s="12">
        <f>IF('KWh (Cumulative) NLI'!N29=0,0,((('KWh (Monthly) ENTRY NLI '!N29*0.5)+'KWh (Cumulative) NLI'!M29-'Rebasing adj NLI'!N19)*N101)*N$19*N$124)</f>
        <v>0</v>
      </c>
      <c r="O29" s="12">
        <f>IF('KWh (Cumulative) NLI'!O29=0,0,((('KWh (Monthly) ENTRY NLI '!O29*0.5)+'KWh (Cumulative) NLI'!N29-'Rebasing adj NLI'!O19)*O101)*O$19*O$124)</f>
        <v>0</v>
      </c>
      <c r="P29" s="12">
        <f>IF('KWh (Cumulative) NLI'!P29=0,0,((('KWh (Monthly) ENTRY NLI '!P29*0.5)+'KWh (Cumulative) NLI'!O29-'Rebasing adj NLI'!P19)*P101)*P$19*P$124)</f>
        <v>0</v>
      </c>
      <c r="Q29" s="12">
        <f>IF('KWh (Cumulative) NLI'!Q29=0,0,((('KWh (Monthly) ENTRY NLI '!Q29*0.5)+'KWh (Cumulative) NLI'!P29-'Rebasing adj NLI'!Q19)*Q101)*Q$19*Q$124)</f>
        <v>0</v>
      </c>
      <c r="R29" s="12">
        <f>IF('KWh (Cumulative) NLI'!R29=0,0,((('KWh (Monthly) ENTRY NLI '!R29*0.5)+'KWh (Cumulative) NLI'!Q29-'Rebasing adj NLI'!R19)*R101)*R$19*R$124)</f>
        <v>0</v>
      </c>
      <c r="S29" s="12">
        <f>IF('KWh (Cumulative) NLI'!S29=0,0,((('KWh (Monthly) ENTRY NLI '!S29*0.5)+'KWh (Cumulative) NLI'!R29-'Rebasing adj NLI'!S19)*S101)*S$19*S$124)</f>
        <v>0</v>
      </c>
      <c r="T29" s="12">
        <f>IF('KWh (Cumulative) NLI'!T29=0,0,((('KWh (Monthly) ENTRY NLI '!T29*0.5)+'KWh (Cumulative) NLI'!S29-'Rebasing adj NLI'!T19)*T101)*T$19*T$124)</f>
        <v>0</v>
      </c>
      <c r="U29" s="12">
        <f>IF('KWh (Cumulative) NLI'!U29=0,0,((('KWh (Monthly) ENTRY NLI '!U29*0.5)+'KWh (Cumulative) NLI'!T29-'Rebasing adj NLI'!U19)*U101)*U$19*U$124)</f>
        <v>0</v>
      </c>
      <c r="V29" s="12">
        <f>IF('KWh (Cumulative) NLI'!V29=0,0,((('KWh (Monthly) ENTRY NLI '!V29*0.5)+'KWh (Cumulative) NLI'!U29-'Rebasing adj NLI'!V19)*V101)*V$19*V$124)</f>
        <v>0</v>
      </c>
      <c r="W29" s="12">
        <f>IF('KWh (Cumulative) NLI'!W29=0,0,((('KWh (Monthly) ENTRY NLI '!W29*0.5)+'KWh (Cumulative) NLI'!V29-'Rebasing adj NLI'!W19)*W101)*W$19*W$124)</f>
        <v>0</v>
      </c>
      <c r="X29" s="12">
        <f>IF('KWh (Cumulative) NLI'!X29=0,0,((('KWh (Monthly) ENTRY NLI '!X29*0.5)+'KWh (Cumulative) NLI'!W29-'Rebasing adj NLI'!X19)*X101)*X$19*X$124)</f>
        <v>0</v>
      </c>
      <c r="Y29" s="12">
        <f>IF('KWh (Cumulative) NLI'!Y29=0,0,((('KWh (Monthly) ENTRY NLI '!Y29*0.5)+'KWh (Cumulative) NLI'!X29-'Rebasing adj NLI'!Y19)*Y101)*Y$19*Y$124)</f>
        <v>0</v>
      </c>
      <c r="Z29" s="12">
        <f>IF('KWh (Cumulative) NLI'!Z29=0,0,((('KWh (Monthly) ENTRY NLI '!Z29*0.5)+'KWh (Cumulative) NLI'!Y29-'Rebasing adj NLI'!Z19)*Z101)*Z$19*Z$124)</f>
        <v>0</v>
      </c>
      <c r="AA29" s="12">
        <f>IF('KWh (Cumulative) NLI'!AA29=0,0,((('KWh (Monthly) ENTRY NLI '!AA29*0.5)+'KWh (Cumulative) NLI'!Z29-'Rebasing adj NLI'!AA19)*AA101)*AA$19*AA$124)</f>
        <v>0</v>
      </c>
      <c r="AB29" s="12">
        <f>IF('KWh (Cumulative) NLI'!AB29=0,0,((('KWh (Monthly) ENTRY NLI '!AB29*0.5)+'KWh (Cumulative) NLI'!AA29-'Rebasing adj NLI'!AB19)*AB101)*AB$19*AB$124)</f>
        <v>0</v>
      </c>
      <c r="AC29" s="12">
        <f>IF('KWh (Cumulative) NLI'!AC29=0,0,((('KWh (Monthly) ENTRY NLI '!AC29*0.5)+'KWh (Cumulative) NLI'!AB29-'Rebasing adj NLI'!AC19)*AC101)*AC$19*AC$124)</f>
        <v>0</v>
      </c>
      <c r="AD29" s="12">
        <f>IF('KWh (Cumulative) NLI'!AD29=0,0,((('KWh (Monthly) ENTRY NLI '!AD29*0.5)+'KWh (Cumulative) NLI'!AC29-'Rebasing adj NLI'!AD19)*AD101)*AD$19*AD$124)</f>
        <v>0</v>
      </c>
      <c r="AE29" s="12">
        <f>IF('KWh (Cumulative) NLI'!AE29=0,0,((('KWh (Monthly) ENTRY NLI '!AE29*0.5)+'KWh (Cumulative) NLI'!AD29-'Rebasing adj NLI'!AE19)*AE101)*AE$19*AE$124)</f>
        <v>0</v>
      </c>
      <c r="AF29" s="12">
        <f>IF('KWh (Cumulative) NLI'!AF29=0,0,((('KWh (Monthly) ENTRY NLI '!AF29*0.5)+'KWh (Cumulative) NLI'!AE29-'Rebasing adj NLI'!AF19)*AF101)*AF$19*AF$124)</f>
        <v>0</v>
      </c>
      <c r="AG29" s="12">
        <f>IF('KWh (Cumulative) NLI'!AG29=0,0,((('KWh (Monthly) ENTRY NLI '!AG29*0.5)+'KWh (Cumulative) NLI'!AF29-'Rebasing adj NLI'!AG19)*AG101)*AG$19*AG$124)</f>
        <v>0</v>
      </c>
      <c r="AH29" s="12">
        <f>IF('KWh (Cumulative) NLI'!AH29=0,0,((('KWh (Monthly) ENTRY NLI '!AH29*0.5)+'KWh (Cumulative) NLI'!AG29-'Rebasing adj NLI'!AH19)*AH101)*AH$19*AH$124)</f>
        <v>0</v>
      </c>
      <c r="AI29" s="12">
        <f>IF('KWh (Cumulative) NLI'!AI29=0,0,((('KWh (Monthly) ENTRY NLI '!AI29*0.5)+'KWh (Cumulative) NLI'!AH29-'Rebasing adj NLI'!AI19)*AI101)*AI$19*AI$124)</f>
        <v>0</v>
      </c>
      <c r="AJ29" s="12">
        <f>IF('KWh (Cumulative) NLI'!AJ29=0,0,((('KWh (Monthly) ENTRY NLI '!AJ29*0.5)+'KWh (Cumulative) NLI'!AI29-'Rebasing adj NLI'!AJ19)*AJ101)*AJ$19*AJ$124)</f>
        <v>0</v>
      </c>
      <c r="AK29" s="12">
        <f>IF('KWh (Cumulative) NLI'!AK29=0,0,((('KWh (Monthly) ENTRY NLI '!AK29*0.5)+'KWh (Cumulative) NLI'!AJ29-'Rebasing adj NLI'!AK19)*AK101)*AK$19*AK$124)</f>
        <v>0</v>
      </c>
      <c r="AL29" s="12">
        <f>IF('KWh (Cumulative) NLI'!AL29=0,0,((('KWh (Monthly) ENTRY NLI '!AL29*0.5)+'KWh (Cumulative) NLI'!AK29-'Rebasing adj NLI'!AL19)*AL101)*AL$19*AL$124)</f>
        <v>0</v>
      </c>
      <c r="AM29" s="12">
        <f>IF('KWh (Cumulative) NLI'!AM29=0,0,((('KWh (Monthly) ENTRY NLI '!AM29*0.5)+'KWh (Cumulative) NLI'!AL29-'Rebasing adj NLI'!AM19)*AM101)*AM$19*AM$124)</f>
        <v>0</v>
      </c>
      <c r="AN29" s="12">
        <f>IF('KWh (Cumulative) NLI'!AN29=0,0,((('KWh (Monthly) ENTRY NLI '!AN29*0.5)+'KWh (Cumulative) NLI'!AM29-'Rebasing adj NLI'!AN19)*AN101)*AN$19*AN$124)</f>
        <v>0</v>
      </c>
      <c r="AO29" s="166">
        <f>IF('KWh (Cumulative) NLI'!AO29=0,0,((('KWh (Monthly) ENTRY NLI '!AO29*0.5)+'KWh (Cumulative) NLI'!AN29-'Rebasing adj NLI'!AO19)*AO101)*AO$19*AO$124)</f>
        <v>0</v>
      </c>
      <c r="AP29" s="166">
        <f>IF('KWh (Cumulative) NLI'!AP29=0,0,((('KWh (Monthly) ENTRY NLI '!AP29*0.5)+'KWh (Cumulative) NLI'!AO29-'Rebasing adj NLI'!AP19)*AP101)*AP$19*AP$124)</f>
        <v>0</v>
      </c>
      <c r="AQ29" s="166">
        <f>IF('KWh (Cumulative) NLI'!AQ29=0,0,((('KWh (Monthly) ENTRY NLI '!AQ29*0.5)+'KWh (Cumulative) NLI'!AP29-'Rebasing adj NLI'!AQ19)*AQ101)*AQ$19*AQ$124)</f>
        <v>0</v>
      </c>
      <c r="AR29" s="166">
        <f>IF('KWh (Cumulative) NLI'!AR29=0,0,((('KWh (Monthly) ENTRY NLI '!AR29*0.5)+'KWh (Cumulative) NLI'!AQ29-'Rebasing adj NLI'!AR19)*AR101)*AR$19*AR$124)</f>
        <v>0</v>
      </c>
      <c r="AS29" s="166">
        <f>IF('KWh (Cumulative) NLI'!AS29=0,0,((('KWh (Monthly) ENTRY NLI '!AS29*0.5)+'KWh (Cumulative) NLI'!AR29-'Rebasing adj NLI'!AS19)*AS101)*AS$19*AS$124)</f>
        <v>0</v>
      </c>
      <c r="AT29" s="166">
        <f>IF('KWh (Cumulative) NLI'!AT29=0,0,((('KWh (Monthly) ENTRY NLI '!AT29*0.5)+'KWh (Cumulative) NLI'!AS29-'Rebasing adj NLI'!AT19)*AT101)*AT$19*AT$124)</f>
        <v>0</v>
      </c>
      <c r="AU29" s="166">
        <f>IF('KWh (Cumulative) NLI'!AU29=0,0,((('KWh (Monthly) ENTRY NLI '!AU29*0.5)+'KWh (Cumulative) NLI'!AT29-'Rebasing adj NLI'!AU19)*AU101)*AU$19*AU$124)</f>
        <v>0</v>
      </c>
      <c r="AV29" s="166">
        <f>IF('KWh (Cumulative) NLI'!AV29=0,0,((('KWh (Monthly) ENTRY NLI '!AV29*0.5)+'KWh (Cumulative) NLI'!AU29-'Rebasing adj NLI'!AV19)*AV101)*AV$19*AV$124)</f>
        <v>0</v>
      </c>
      <c r="AW29" s="166">
        <f>IF('KWh (Cumulative) NLI'!AW29=0,0,((('KWh (Monthly) ENTRY NLI '!AW29*0.5)+'KWh (Cumulative) NLI'!AV29-'Rebasing adj NLI'!AW19)*AW101)*AW$19*AW$124)</f>
        <v>0</v>
      </c>
      <c r="AX29" s="166">
        <f>IF('KWh (Cumulative) NLI'!AX29=0,0,((('KWh (Monthly) ENTRY NLI '!AX29*0.5)+'KWh (Cumulative) NLI'!AW29-'Rebasing adj NLI'!AX19)*AX101)*AX$19*AX$124)</f>
        <v>0</v>
      </c>
      <c r="AY29" s="166">
        <f>IF('KWh (Cumulative) NLI'!AY29=0,0,((('KWh (Monthly) ENTRY NLI '!AY29*0.5)+'KWh (Cumulative) NLI'!AX29-'Rebasing adj NLI'!AY19)*AY101)*AY$19*AY$124)</f>
        <v>0</v>
      </c>
      <c r="AZ29" s="166">
        <f>IF('KWh (Cumulative) NLI'!AZ29=0,0,((('KWh (Monthly) ENTRY NLI '!AZ29*0.5)+'KWh (Cumulative) NLI'!AY29-'Rebasing adj NLI'!AZ19)*AZ101)*AZ$19*AZ$124)</f>
        <v>0</v>
      </c>
      <c r="BA29" s="166">
        <f>IF('KWh (Cumulative) NLI'!BA29=0,0,((('KWh (Monthly) ENTRY NLI '!BA29*0.5)+'KWh (Cumulative) NLI'!AZ29-'Rebasing adj NLI'!BA19)*BA101)*BA$19*BA$124)</f>
        <v>0</v>
      </c>
      <c r="BB29" s="166">
        <f>IF('KWh (Cumulative) NLI'!BB29=0,0,((('KWh (Monthly) ENTRY NLI '!BB29*0.5)+'KWh (Cumulative) NLI'!BA29-'Rebasing adj NLI'!BB19)*BB101)*BB$19*BB$124)</f>
        <v>0</v>
      </c>
      <c r="BC29" s="166">
        <f>IF('KWh (Cumulative) NLI'!BC29=0,0,((('KWh (Monthly) ENTRY NLI '!BC29*0.5)+'KWh (Cumulative) NLI'!BB29-'Rebasing adj NLI'!BC19)*BC101)*BC$19*BC$124)</f>
        <v>0</v>
      </c>
      <c r="BD29" s="166">
        <f>IF('KWh (Cumulative) NLI'!BD29=0,0,((('KWh (Monthly) ENTRY NLI '!BD29*0.5)+'KWh (Cumulative) NLI'!BC29-'Rebasing adj NLI'!BD19)*BD101)*BD$19*BD$124)</f>
        <v>0</v>
      </c>
      <c r="BE29" s="166">
        <f>IF('KWh (Cumulative) NLI'!BE29=0,0,((('KWh (Monthly) ENTRY NLI '!BE29*0.5)+'KWh (Cumulative) NLI'!BD29-'Rebasing adj NLI'!BE19)*BE101)*BE$19*BE$124)</f>
        <v>0</v>
      </c>
      <c r="BF29" s="166">
        <f>IF('KWh (Cumulative) NLI'!BF29=0,0,((('KWh (Monthly) ENTRY NLI '!BF29*0.5)+'KWh (Cumulative) NLI'!BE29-'Rebasing adj NLI'!BF19)*BF101)*BF$19*BF$124)</f>
        <v>0</v>
      </c>
      <c r="BG29" s="166">
        <f>IF('KWh (Cumulative) NLI'!BG29=0,0,((('KWh (Monthly) ENTRY NLI '!BG29*0.5)+'KWh (Cumulative) NLI'!BF29-'Rebasing adj NLI'!BG19)*BG101)*BG$19*BG$124)</f>
        <v>0</v>
      </c>
      <c r="BH29" s="166">
        <f>IF('KWh (Cumulative) NLI'!BH29=0,0,((('KWh (Monthly) ENTRY NLI '!BH29*0.5)+'KWh (Cumulative) NLI'!BG29-'Rebasing adj NLI'!BH19)*BH101)*BH$19*BH$124)</f>
        <v>0</v>
      </c>
      <c r="BI29" s="166">
        <f>IF('KWh (Cumulative) NLI'!BI29=0,0,((('KWh (Monthly) ENTRY NLI '!BI29*0.5)+'KWh (Cumulative) NLI'!BH29-'Rebasing adj NLI'!BI19)*BI101)*BI$19*BI$124)</f>
        <v>0</v>
      </c>
      <c r="BJ29" s="166">
        <f>IF('KWh (Cumulative) NLI'!BJ29=0,0,((('KWh (Monthly) ENTRY NLI '!BJ29*0.5)+'KWh (Cumulative) NLI'!BI29-'Rebasing adj NLI'!BJ19)*BJ101)*BJ$19*BJ$124)</f>
        <v>0</v>
      </c>
      <c r="BK29" s="166">
        <f>IF('KWh (Cumulative) NLI'!BK29=0,0,((('KWh (Monthly) ENTRY NLI '!BK29*0.5)+'KWh (Cumulative) NLI'!BJ29-'Rebasing adj NLI'!BK19)*BK101)*BK$19*BK$124)</f>
        <v>0</v>
      </c>
      <c r="BL29" s="166">
        <f>IF('KWh (Cumulative) NLI'!BL29=0,0,((('KWh (Monthly) ENTRY NLI '!BL29*0.5)+'KWh (Cumulative) NLI'!BK29-'Rebasing adj NLI'!BL19)*BL101)*BL$19*BL$124)</f>
        <v>0</v>
      </c>
      <c r="BM29" s="166">
        <f>IF('KWh (Cumulative) NLI'!BM29=0,0,((('KWh (Monthly) ENTRY NLI '!BM29*0.5)+'KWh (Cumulative) NLI'!BL29-'Rebasing adj NLI'!BM19)*BM101)*BM$19*BM$124)</f>
        <v>0</v>
      </c>
      <c r="BN29" s="166">
        <f>IF('KWh (Cumulative) NLI'!BN29=0,0,((('KWh (Monthly) ENTRY NLI '!BN29*0.5)+'KWh (Cumulative) NLI'!BM29-'Rebasing adj NLI'!BN19)*BN101)*BN$19*BN$124)</f>
        <v>0</v>
      </c>
      <c r="BO29" s="166">
        <f>IF('KWh (Cumulative) NLI'!BO29=0,0,((('KWh (Monthly) ENTRY NLI '!BO29*0.5)+'KWh (Cumulative) NLI'!BN29-'Rebasing adj NLI'!BO19)*BO101)*BO$19*BO$124)</f>
        <v>0</v>
      </c>
      <c r="BP29" s="166">
        <f>IF('KWh (Cumulative) NLI'!BP29=0,0,((('KWh (Monthly) ENTRY NLI '!BP29*0.5)+'KWh (Cumulative) NLI'!BO29-'Rebasing adj NLI'!BP19)*BP101)*BP$19*BP$124)</f>
        <v>0</v>
      </c>
      <c r="BQ29" s="166">
        <f>IF('KWh (Cumulative) NLI'!BQ29=0,0,((('KWh (Monthly) ENTRY NLI '!BQ29*0.5)+'KWh (Cumulative) NLI'!BP29-'Rebasing adj NLI'!BQ19)*BQ101)*BQ$19*BQ$124)</f>
        <v>0</v>
      </c>
      <c r="BR29" s="12">
        <f>IF('KWh (Cumulative) NLI'!BR29=0,0,((('KWh (Monthly) ENTRY NLI '!BR29*0.5)+'KWh (Cumulative) NLI'!BQ29-'Rebasing adj NLI'!BR19)*BR101)*BR$19*BR$124)</f>
        <v>0</v>
      </c>
      <c r="BS29" s="12">
        <f>IF('KWh (Cumulative) NLI'!BS29=0,0,((('KWh (Monthly) ENTRY NLI '!BS29*0.5)+'KWh (Cumulative) NLI'!BR29-'Rebasing adj NLI'!BS19)*BS101)*BS$19*BS$124)</f>
        <v>0</v>
      </c>
      <c r="BT29" s="12">
        <f>IF('KWh (Cumulative) NLI'!BT29=0,0,((('KWh (Monthly) ENTRY NLI '!BT29*0.5)+'KWh (Cumulative) NLI'!BS29-'Rebasing adj NLI'!BT19)*BT101)*BT$19*BT$124)</f>
        <v>0</v>
      </c>
      <c r="BU29" s="12">
        <f>IF('KWh (Cumulative) NLI'!BU29=0,0,((('KWh (Monthly) ENTRY NLI '!BU29*0.5)+'KWh (Cumulative) NLI'!BT29-'Rebasing adj NLI'!BU19)*BU101)*BU$19*BU$124)</f>
        <v>0</v>
      </c>
      <c r="BV29" s="12">
        <f>IF('KWh (Cumulative) NLI'!BV29=0,0,((('KWh (Monthly) ENTRY NLI '!BV29*0.5)+'KWh (Cumulative) NLI'!BU29-'Rebasing adj NLI'!BV19)*BV101)*BV$19*BV$124)</f>
        <v>0</v>
      </c>
      <c r="BW29" s="12">
        <f>IF('KWh (Cumulative) NLI'!BW29=0,0,((('KWh (Monthly) ENTRY NLI '!BW29*0.5)+'KWh (Cumulative) NLI'!BV29-'Rebasing adj NLI'!BW19)*BW101)*BW$19*BW$124)</f>
        <v>0</v>
      </c>
      <c r="BX29" s="12">
        <f>IF('KWh (Cumulative) NLI'!BX29=0,0,((('KWh (Monthly) ENTRY NLI '!BX29*0.5)+'KWh (Cumulative) NLI'!BW29-'Rebasing adj NLI'!BX19)*BX101)*BX$19*BX$124)</f>
        <v>0</v>
      </c>
      <c r="BY29" s="12">
        <f>IF('KWh (Cumulative) NLI'!BY29=0,0,((('KWh (Monthly) ENTRY NLI '!BY29*0.5)+'KWh (Cumulative) NLI'!BX29-'Rebasing adj NLI'!BY19)*BY101)*BY$19*BY$124)</f>
        <v>0</v>
      </c>
      <c r="BZ29" s="12">
        <f>IF('KWh (Cumulative) NLI'!BZ29=0,0,((('KWh (Monthly) ENTRY NLI '!BZ29*0.5)+'KWh (Cumulative) NLI'!BY29-'Rebasing adj NLI'!BZ19)*BZ101)*BZ$19*BZ$124)</f>
        <v>0</v>
      </c>
      <c r="CA29" s="12">
        <f>IF('KWh (Cumulative) NLI'!CA29=0,0,((('KWh (Monthly) ENTRY NLI '!CA29*0.5)+'KWh (Cumulative) NLI'!BZ29-'Rebasing adj NLI'!CA19)*CA101)*CA$19*CA$124)</f>
        <v>0</v>
      </c>
      <c r="CB29" s="12">
        <f>IF('KWh (Cumulative) NLI'!CB29=0,0,((('KWh (Monthly) ENTRY NLI '!CB29*0.5)+'KWh (Cumulative) NLI'!CA29-'Rebasing adj NLI'!CB19)*CB101)*CB$19*CB$124)</f>
        <v>0</v>
      </c>
      <c r="CC29" s="12">
        <f>IF('KWh (Cumulative) NLI'!CC29=0,0,((('KWh (Monthly) ENTRY NLI '!CC29*0.5)+'KWh (Cumulative) NLI'!CB29-'Rebasing adj NLI'!CC19)*CC101)*CC$19*CC$124)</f>
        <v>0</v>
      </c>
      <c r="CD29" s="12">
        <f>IF('KWh (Cumulative) NLI'!CD29=0,0,((('KWh (Monthly) ENTRY NLI '!CD29*0.5)+'KWh (Cumulative) NLI'!CC29-'Rebasing adj NLI'!CD19)*CD101)*CD$19*CD$124)</f>
        <v>0</v>
      </c>
      <c r="CE29" s="12">
        <f>IF('KWh (Cumulative) NLI'!CE29=0,0,((('KWh (Monthly) ENTRY NLI '!CE29*0.5)+'KWh (Cumulative) NLI'!CD29-'Rebasing adj NLI'!CE19)*CE101)*CE$19*CE$124)</f>
        <v>0</v>
      </c>
      <c r="CF29" s="12">
        <f>IF('KWh (Cumulative) NLI'!CF29=0,0,((('KWh (Monthly) ENTRY NLI '!CF29*0.5)+'KWh (Cumulative) NLI'!CE29-'Rebasing adj NLI'!CF19)*CF101)*CF$19*CF$124)</f>
        <v>0</v>
      </c>
      <c r="CG29" s="12">
        <f>IF('KWh (Cumulative) NLI'!CG29=0,0,((('KWh (Monthly) ENTRY NLI '!CG29*0.5)+'KWh (Cumulative) NLI'!CF29-'Rebasing adj NLI'!CG19)*CG101)*CG$19*CG$124)</f>
        <v>0</v>
      </c>
      <c r="CH29" s="12">
        <f>IF('KWh (Cumulative) NLI'!CH29=0,0,((('KWh (Monthly) ENTRY NLI '!CH29*0.5)+'KWh (Cumulative) NLI'!CG29-'Rebasing adj NLI'!CH19)*CH101)*CH$19*CH$124)</f>
        <v>0</v>
      </c>
      <c r="CI29" s="12">
        <f>IF('KWh (Cumulative) NLI'!CI29=0,0,((('KWh (Monthly) ENTRY NLI '!CI29*0.5)+'KWh (Cumulative) NLI'!CH29-'Rebasing adj NLI'!CI19)*CI101)*CI$19*CI$124)</f>
        <v>0</v>
      </c>
      <c r="CJ29" s="12">
        <f>IF('KWh (Cumulative) NLI'!CJ29=0,0,((('KWh (Monthly) ENTRY NLI '!CJ29*0.5)+'KWh (Cumulative) NLI'!CI29-'Rebasing adj NLI'!CJ19)*CJ101)*CJ$19*CJ$124)</f>
        <v>0</v>
      </c>
    </row>
    <row r="30" spans="1:88" x14ac:dyDescent="0.35">
      <c r="A30" s="301"/>
      <c r="B30" s="47" t="s">
        <v>7</v>
      </c>
      <c r="C30" s="12">
        <f>IF('KWh (Cumulative) NLI'!C30=0,0,((('KWh (Monthly) ENTRY NLI '!C30*0.5)-'Rebasing adj NLI'!C20)*C102)*C$19*C$124)</f>
        <v>0</v>
      </c>
      <c r="D30" s="12">
        <f>IF('KWh (Cumulative) NLI'!D30=0,0,((('KWh (Monthly) ENTRY NLI '!D30*0.5)+'KWh (Cumulative) NLI'!C30-'Rebasing adj NLI'!D20)*D102)*D$19*D$124)</f>
        <v>0</v>
      </c>
      <c r="E30" s="12">
        <f>IF('KWh (Cumulative) NLI'!E30=0,0,((('KWh (Monthly) ENTRY NLI '!E30*0.5)+'KWh (Cumulative) NLI'!D30-'Rebasing adj NLI'!E20)*E102)*E$19*E$124)</f>
        <v>0</v>
      </c>
      <c r="F30" s="12">
        <f>IF('KWh (Cumulative) NLI'!F30=0,0,((('KWh (Monthly) ENTRY NLI '!F30*0.5)+'KWh (Cumulative) NLI'!E30-'Rebasing adj NLI'!F20)*F102)*F$19*F$124)</f>
        <v>0</v>
      </c>
      <c r="G30" s="12">
        <f>IF('KWh (Cumulative) NLI'!G30=0,0,((('KWh (Monthly) ENTRY NLI '!G30*0.5)+'KWh (Cumulative) NLI'!F30-'Rebasing adj NLI'!G20)*G102)*G$19*G$124)</f>
        <v>0</v>
      </c>
      <c r="H30" s="12">
        <f>IF('KWh (Cumulative) NLI'!H30=0,0,((('KWh (Monthly) ENTRY NLI '!H30*0.5)+'KWh (Cumulative) NLI'!G30-'Rebasing adj NLI'!H20)*H102)*H$19*H$124)</f>
        <v>0</v>
      </c>
      <c r="I30" s="12">
        <f>IF('KWh (Cumulative) NLI'!I30=0,0,((('KWh (Monthly) ENTRY NLI '!I30*0.5)+'KWh (Cumulative) NLI'!H30-'Rebasing adj NLI'!I20)*I102)*I$19*I$124)</f>
        <v>0</v>
      </c>
      <c r="J30" s="12">
        <f>IF('KWh (Cumulative) NLI'!J30=0,0,((('KWh (Monthly) ENTRY NLI '!J30*0.5)+'KWh (Cumulative) NLI'!I30-'Rebasing adj NLI'!J20)*J102)*J$19*J$124)</f>
        <v>0</v>
      </c>
      <c r="K30" s="12">
        <f>IF('KWh (Cumulative) NLI'!K30=0,0,((('KWh (Monthly) ENTRY NLI '!K30*0.5)+'KWh (Cumulative) NLI'!J30-'Rebasing adj NLI'!K20)*K102)*K$19*K$124)</f>
        <v>0</v>
      </c>
      <c r="L30" s="12">
        <f>IF('KWh (Cumulative) NLI'!L30=0,0,((('KWh (Monthly) ENTRY NLI '!L30*0.5)+'KWh (Cumulative) NLI'!K30-'Rebasing adj NLI'!L20)*L102)*L$19*L$124)</f>
        <v>0</v>
      </c>
      <c r="M30" s="12">
        <f>IF('KWh (Cumulative) NLI'!M30=0,0,((('KWh (Monthly) ENTRY NLI '!M30*0.5)+'KWh (Cumulative) NLI'!L30-'Rebasing adj NLI'!M20)*M102)*M$19*M$124)</f>
        <v>0</v>
      </c>
      <c r="N30" s="12">
        <f>IF('KWh (Cumulative) NLI'!N30=0,0,((('KWh (Monthly) ENTRY NLI '!N30*0.5)+'KWh (Cumulative) NLI'!M30-'Rebasing adj NLI'!N20)*N102)*N$19*N$124)</f>
        <v>0</v>
      </c>
      <c r="O30" s="12">
        <f>IF('KWh (Cumulative) NLI'!O30=0,0,((('KWh (Monthly) ENTRY NLI '!O30*0.5)+'KWh (Cumulative) NLI'!N30-'Rebasing adj NLI'!O20)*O102)*O$19*O$124)</f>
        <v>0</v>
      </c>
      <c r="P30" s="12">
        <f>IF('KWh (Cumulative) NLI'!P30=0,0,((('KWh (Monthly) ENTRY NLI '!P30*0.5)+'KWh (Cumulative) NLI'!O30-'Rebasing adj NLI'!P20)*P102)*P$19*P$124)</f>
        <v>0</v>
      </c>
      <c r="Q30" s="12">
        <f>IF('KWh (Cumulative) NLI'!Q30=0,0,((('KWh (Monthly) ENTRY NLI '!Q30*0.5)+'KWh (Cumulative) NLI'!P30-'Rebasing adj NLI'!Q20)*Q102)*Q$19*Q$124)</f>
        <v>0</v>
      </c>
      <c r="R30" s="12">
        <f>IF('KWh (Cumulative) NLI'!R30=0,0,((('KWh (Monthly) ENTRY NLI '!R30*0.5)+'KWh (Cumulative) NLI'!Q30-'Rebasing adj NLI'!R20)*R102)*R$19*R$124)</f>
        <v>0</v>
      </c>
      <c r="S30" s="12">
        <f>IF('KWh (Cumulative) NLI'!S30=0,0,((('KWh (Monthly) ENTRY NLI '!S30*0.5)+'KWh (Cumulative) NLI'!R30-'Rebasing adj NLI'!S20)*S102)*S$19*S$124)</f>
        <v>0</v>
      </c>
      <c r="T30" s="12">
        <f>IF('KWh (Cumulative) NLI'!T30=0,0,((('KWh (Monthly) ENTRY NLI '!T30*0.5)+'KWh (Cumulative) NLI'!S30-'Rebasing adj NLI'!T20)*T102)*T$19*T$124)</f>
        <v>0</v>
      </c>
      <c r="U30" s="12">
        <f>IF('KWh (Cumulative) NLI'!U30=0,0,((('KWh (Monthly) ENTRY NLI '!U30*0.5)+'KWh (Cumulative) NLI'!T30-'Rebasing adj NLI'!U20)*U102)*U$19*U$124)</f>
        <v>0</v>
      </c>
      <c r="V30" s="12">
        <f>IF('KWh (Cumulative) NLI'!V30=0,0,((('KWh (Monthly) ENTRY NLI '!V30*0.5)+'KWh (Cumulative) NLI'!U30-'Rebasing adj NLI'!V20)*V102)*V$19*V$124)</f>
        <v>0</v>
      </c>
      <c r="W30" s="12">
        <f>IF('KWh (Cumulative) NLI'!W30=0,0,((('KWh (Monthly) ENTRY NLI '!W30*0.5)+'KWh (Cumulative) NLI'!V30-'Rebasing adj NLI'!W20)*W102)*W$19*W$124)</f>
        <v>0</v>
      </c>
      <c r="X30" s="12">
        <f>IF('KWh (Cumulative) NLI'!X30=0,0,((('KWh (Monthly) ENTRY NLI '!X30*0.5)+'KWh (Cumulative) NLI'!W30-'Rebasing adj NLI'!X20)*X102)*X$19*X$124)</f>
        <v>0</v>
      </c>
      <c r="Y30" s="12">
        <f>IF('KWh (Cumulative) NLI'!Y30=0,0,((('KWh (Monthly) ENTRY NLI '!Y30*0.5)+'KWh (Cumulative) NLI'!X30-'Rebasing adj NLI'!Y20)*Y102)*Y$19*Y$124)</f>
        <v>0</v>
      </c>
      <c r="Z30" s="12">
        <f>IF('KWh (Cumulative) NLI'!Z30=0,0,((('KWh (Monthly) ENTRY NLI '!Z30*0.5)+'KWh (Cumulative) NLI'!Y30-'Rebasing adj NLI'!Z20)*Z102)*Z$19*Z$124)</f>
        <v>0</v>
      </c>
      <c r="AA30" s="12">
        <f>IF('KWh (Cumulative) NLI'!AA30=0,0,((('KWh (Monthly) ENTRY NLI '!AA30*0.5)+'KWh (Cumulative) NLI'!Z30-'Rebasing adj NLI'!AA20)*AA102)*AA$19*AA$124)</f>
        <v>0</v>
      </c>
      <c r="AB30" s="12">
        <f>IF('KWh (Cumulative) NLI'!AB30=0,0,((('KWh (Monthly) ENTRY NLI '!AB30*0.5)+'KWh (Cumulative) NLI'!AA30-'Rebasing adj NLI'!AB20)*AB102)*AB$19*AB$124)</f>
        <v>0</v>
      </c>
      <c r="AC30" s="12">
        <f>IF('KWh (Cumulative) NLI'!AC30=0,0,((('KWh (Monthly) ENTRY NLI '!AC30*0.5)+'KWh (Cumulative) NLI'!AB30-'Rebasing adj NLI'!AC20)*AC102)*AC$19*AC$124)</f>
        <v>0</v>
      </c>
      <c r="AD30" s="12">
        <f>IF('KWh (Cumulative) NLI'!AD30=0,0,((('KWh (Monthly) ENTRY NLI '!AD30*0.5)+'KWh (Cumulative) NLI'!AC30-'Rebasing adj NLI'!AD20)*AD102)*AD$19*AD$124)</f>
        <v>0</v>
      </c>
      <c r="AE30" s="12">
        <f>IF('KWh (Cumulative) NLI'!AE30=0,0,((('KWh (Monthly) ENTRY NLI '!AE30*0.5)+'KWh (Cumulative) NLI'!AD30-'Rebasing adj NLI'!AE20)*AE102)*AE$19*AE$124)</f>
        <v>0</v>
      </c>
      <c r="AF30" s="12">
        <f>IF('KWh (Cumulative) NLI'!AF30=0,0,((('KWh (Monthly) ENTRY NLI '!AF30*0.5)+'KWh (Cumulative) NLI'!AE30-'Rebasing adj NLI'!AF20)*AF102)*AF$19*AF$124)</f>
        <v>0</v>
      </c>
      <c r="AG30" s="12">
        <f>IF('KWh (Cumulative) NLI'!AG30=0,0,((('KWh (Monthly) ENTRY NLI '!AG30*0.5)+'KWh (Cumulative) NLI'!AF30-'Rebasing adj NLI'!AG20)*AG102)*AG$19*AG$124)</f>
        <v>0</v>
      </c>
      <c r="AH30" s="12">
        <f>IF('KWh (Cumulative) NLI'!AH30=0,0,((('KWh (Monthly) ENTRY NLI '!AH30*0.5)+'KWh (Cumulative) NLI'!AG30-'Rebasing adj NLI'!AH20)*AH102)*AH$19*AH$124)</f>
        <v>0</v>
      </c>
      <c r="AI30" s="12">
        <f>IF('KWh (Cumulative) NLI'!AI30=0,0,((('KWh (Monthly) ENTRY NLI '!AI30*0.5)+'KWh (Cumulative) NLI'!AH30-'Rebasing adj NLI'!AI20)*AI102)*AI$19*AI$124)</f>
        <v>0</v>
      </c>
      <c r="AJ30" s="12">
        <f>IF('KWh (Cumulative) NLI'!AJ30=0,0,((('KWh (Monthly) ENTRY NLI '!AJ30*0.5)+'KWh (Cumulative) NLI'!AI30-'Rebasing adj NLI'!AJ20)*AJ102)*AJ$19*AJ$124)</f>
        <v>0</v>
      </c>
      <c r="AK30" s="12">
        <f>IF('KWh (Cumulative) NLI'!AK30=0,0,((('KWh (Monthly) ENTRY NLI '!AK30*0.5)+'KWh (Cumulative) NLI'!AJ30-'Rebasing adj NLI'!AK20)*AK102)*AK$19*AK$124)</f>
        <v>0</v>
      </c>
      <c r="AL30" s="12">
        <f>IF('KWh (Cumulative) NLI'!AL30=0,0,((('KWh (Monthly) ENTRY NLI '!AL30*0.5)+'KWh (Cumulative) NLI'!AK30-'Rebasing adj NLI'!AL20)*AL102)*AL$19*AL$124)</f>
        <v>0</v>
      </c>
      <c r="AM30" s="12">
        <f>IF('KWh (Cumulative) NLI'!AM30=0,0,((('KWh (Monthly) ENTRY NLI '!AM30*0.5)+'KWh (Cumulative) NLI'!AL30-'Rebasing adj NLI'!AM20)*AM102)*AM$19*AM$124)</f>
        <v>0</v>
      </c>
      <c r="AN30" s="12">
        <f>IF('KWh (Cumulative) NLI'!AN30=0,0,((('KWh (Monthly) ENTRY NLI '!AN30*0.5)+'KWh (Cumulative) NLI'!AM30-'Rebasing adj NLI'!AN20)*AN102)*AN$19*AN$124)</f>
        <v>0</v>
      </c>
      <c r="AO30" s="166">
        <f>IF('KWh (Cumulative) NLI'!AO30=0,0,((('KWh (Monthly) ENTRY NLI '!AO30*0.5)+'KWh (Cumulative) NLI'!AN30-'Rebasing adj NLI'!AO20)*AO102)*AO$19*AO$124)</f>
        <v>0</v>
      </c>
      <c r="AP30" s="166">
        <f>IF('KWh (Cumulative) NLI'!AP30=0,0,((('KWh (Monthly) ENTRY NLI '!AP30*0.5)+'KWh (Cumulative) NLI'!AO30-'Rebasing adj NLI'!AP20)*AP102)*AP$19*AP$124)</f>
        <v>0</v>
      </c>
      <c r="AQ30" s="166">
        <f>IF('KWh (Cumulative) NLI'!AQ30=0,0,((('KWh (Monthly) ENTRY NLI '!AQ30*0.5)+'KWh (Cumulative) NLI'!AP30-'Rebasing adj NLI'!AQ20)*AQ102)*AQ$19*AQ$124)</f>
        <v>0</v>
      </c>
      <c r="AR30" s="166">
        <f>IF('KWh (Cumulative) NLI'!AR30=0,0,((('KWh (Monthly) ENTRY NLI '!AR30*0.5)+'KWh (Cumulative) NLI'!AQ30-'Rebasing adj NLI'!AR20)*AR102)*AR$19*AR$124)</f>
        <v>0</v>
      </c>
      <c r="AS30" s="166">
        <f>IF('KWh (Cumulative) NLI'!AS30=0,0,((('KWh (Monthly) ENTRY NLI '!AS30*0.5)+'KWh (Cumulative) NLI'!AR30-'Rebasing adj NLI'!AS20)*AS102)*AS$19*AS$124)</f>
        <v>0</v>
      </c>
      <c r="AT30" s="166">
        <f>IF('KWh (Cumulative) NLI'!AT30=0,0,((('KWh (Monthly) ENTRY NLI '!AT30*0.5)+'KWh (Cumulative) NLI'!AS30-'Rebasing adj NLI'!AT20)*AT102)*AT$19*AT$124)</f>
        <v>0</v>
      </c>
      <c r="AU30" s="166">
        <f>IF('KWh (Cumulative) NLI'!AU30=0,0,((('KWh (Monthly) ENTRY NLI '!AU30*0.5)+'KWh (Cumulative) NLI'!AT30-'Rebasing adj NLI'!AU20)*AU102)*AU$19*AU$124)</f>
        <v>0</v>
      </c>
      <c r="AV30" s="166">
        <f>IF('KWh (Cumulative) NLI'!AV30=0,0,((('KWh (Monthly) ENTRY NLI '!AV30*0.5)+'KWh (Cumulative) NLI'!AU30-'Rebasing adj NLI'!AV20)*AV102)*AV$19*AV$124)</f>
        <v>0</v>
      </c>
      <c r="AW30" s="166">
        <f>IF('KWh (Cumulative) NLI'!AW30=0,0,((('KWh (Monthly) ENTRY NLI '!AW30*0.5)+'KWh (Cumulative) NLI'!AV30-'Rebasing adj NLI'!AW20)*AW102)*AW$19*AW$124)</f>
        <v>0</v>
      </c>
      <c r="AX30" s="166">
        <f>IF('KWh (Cumulative) NLI'!AX30=0,0,((('KWh (Monthly) ENTRY NLI '!AX30*0.5)+'KWh (Cumulative) NLI'!AW30-'Rebasing adj NLI'!AX20)*AX102)*AX$19*AX$124)</f>
        <v>0</v>
      </c>
      <c r="AY30" s="166">
        <f>IF('KWh (Cumulative) NLI'!AY30=0,0,((('KWh (Monthly) ENTRY NLI '!AY30*0.5)+'KWh (Cumulative) NLI'!AX30-'Rebasing adj NLI'!AY20)*AY102)*AY$19*AY$124)</f>
        <v>0</v>
      </c>
      <c r="AZ30" s="166">
        <f>IF('KWh (Cumulative) NLI'!AZ30=0,0,((('KWh (Monthly) ENTRY NLI '!AZ30*0.5)+'KWh (Cumulative) NLI'!AY30-'Rebasing adj NLI'!AZ20)*AZ102)*AZ$19*AZ$124)</f>
        <v>0</v>
      </c>
      <c r="BA30" s="166">
        <f>IF('KWh (Cumulative) NLI'!BA30=0,0,((('KWh (Monthly) ENTRY NLI '!BA30*0.5)+'KWh (Cumulative) NLI'!AZ30-'Rebasing adj NLI'!BA20)*BA102)*BA$19*BA$124)</f>
        <v>0</v>
      </c>
      <c r="BB30" s="166">
        <f>IF('KWh (Cumulative) NLI'!BB30=0,0,((('KWh (Monthly) ENTRY NLI '!BB30*0.5)+'KWh (Cumulative) NLI'!BA30-'Rebasing adj NLI'!BB20)*BB102)*BB$19*BB$124)</f>
        <v>0</v>
      </c>
      <c r="BC30" s="166">
        <f>IF('KWh (Cumulative) NLI'!BC30=0,0,((('KWh (Monthly) ENTRY NLI '!BC30*0.5)+'KWh (Cumulative) NLI'!BB30-'Rebasing adj NLI'!BC20)*BC102)*BC$19*BC$124)</f>
        <v>0</v>
      </c>
      <c r="BD30" s="166">
        <f>IF('KWh (Cumulative) NLI'!BD30=0,0,((('KWh (Monthly) ENTRY NLI '!BD30*0.5)+'KWh (Cumulative) NLI'!BC30-'Rebasing adj NLI'!BD20)*BD102)*BD$19*BD$124)</f>
        <v>0</v>
      </c>
      <c r="BE30" s="166">
        <f>IF('KWh (Cumulative) NLI'!BE30=0,0,((('KWh (Monthly) ENTRY NLI '!BE30*0.5)+'KWh (Cumulative) NLI'!BD30-'Rebasing adj NLI'!BE20)*BE102)*BE$19*BE$124)</f>
        <v>0</v>
      </c>
      <c r="BF30" s="166">
        <f>IF('KWh (Cumulative) NLI'!BF30=0,0,((('KWh (Monthly) ENTRY NLI '!BF30*0.5)+'KWh (Cumulative) NLI'!BE30-'Rebasing adj NLI'!BF20)*BF102)*BF$19*BF$124)</f>
        <v>0</v>
      </c>
      <c r="BG30" s="166">
        <f>IF('KWh (Cumulative) NLI'!BG30=0,0,((('KWh (Monthly) ENTRY NLI '!BG30*0.5)+'KWh (Cumulative) NLI'!BF30-'Rebasing adj NLI'!BG20)*BG102)*BG$19*BG$124)</f>
        <v>0</v>
      </c>
      <c r="BH30" s="166">
        <f>IF('KWh (Cumulative) NLI'!BH30=0,0,((('KWh (Monthly) ENTRY NLI '!BH30*0.5)+'KWh (Cumulative) NLI'!BG30-'Rebasing adj NLI'!BH20)*BH102)*BH$19*BH$124)</f>
        <v>0</v>
      </c>
      <c r="BI30" s="166">
        <f>IF('KWh (Cumulative) NLI'!BI30=0,0,((('KWh (Monthly) ENTRY NLI '!BI30*0.5)+'KWh (Cumulative) NLI'!BH30-'Rebasing adj NLI'!BI20)*BI102)*BI$19*BI$124)</f>
        <v>0</v>
      </c>
      <c r="BJ30" s="166">
        <f>IF('KWh (Cumulative) NLI'!BJ30=0,0,((('KWh (Monthly) ENTRY NLI '!BJ30*0.5)+'KWh (Cumulative) NLI'!BI30-'Rebasing adj NLI'!BJ20)*BJ102)*BJ$19*BJ$124)</f>
        <v>0</v>
      </c>
      <c r="BK30" s="166">
        <f>IF('KWh (Cumulative) NLI'!BK30=0,0,((('KWh (Monthly) ENTRY NLI '!BK30*0.5)+'KWh (Cumulative) NLI'!BJ30-'Rebasing adj NLI'!BK20)*BK102)*BK$19*BK$124)</f>
        <v>0</v>
      </c>
      <c r="BL30" s="166">
        <f>IF('KWh (Cumulative) NLI'!BL30=0,0,((('KWh (Monthly) ENTRY NLI '!BL30*0.5)+'KWh (Cumulative) NLI'!BK30-'Rebasing adj NLI'!BL20)*BL102)*BL$19*BL$124)</f>
        <v>0</v>
      </c>
      <c r="BM30" s="166">
        <f>IF('KWh (Cumulative) NLI'!BM30=0,0,((('KWh (Monthly) ENTRY NLI '!BM30*0.5)+'KWh (Cumulative) NLI'!BL30-'Rebasing adj NLI'!BM20)*BM102)*BM$19*BM$124)</f>
        <v>0</v>
      </c>
      <c r="BN30" s="166">
        <f>IF('KWh (Cumulative) NLI'!BN30=0,0,((('KWh (Monthly) ENTRY NLI '!BN30*0.5)+'KWh (Cumulative) NLI'!BM30-'Rebasing adj NLI'!BN20)*BN102)*BN$19*BN$124)</f>
        <v>0</v>
      </c>
      <c r="BO30" s="166">
        <f>IF('KWh (Cumulative) NLI'!BO30=0,0,((('KWh (Monthly) ENTRY NLI '!BO30*0.5)+'KWh (Cumulative) NLI'!BN30-'Rebasing adj NLI'!BO20)*BO102)*BO$19*BO$124)</f>
        <v>0</v>
      </c>
      <c r="BP30" s="166">
        <f>IF('KWh (Cumulative) NLI'!BP30=0,0,((('KWh (Monthly) ENTRY NLI '!BP30*0.5)+'KWh (Cumulative) NLI'!BO30-'Rebasing adj NLI'!BP20)*BP102)*BP$19*BP$124)</f>
        <v>0</v>
      </c>
      <c r="BQ30" s="166">
        <f>IF('KWh (Cumulative) NLI'!BQ30=0,0,((('KWh (Monthly) ENTRY NLI '!BQ30*0.5)+'KWh (Cumulative) NLI'!BP30-'Rebasing adj NLI'!BQ20)*BQ102)*BQ$19*BQ$124)</f>
        <v>0</v>
      </c>
      <c r="BR30" s="12">
        <f>IF('KWh (Cumulative) NLI'!BR30=0,0,((('KWh (Monthly) ENTRY NLI '!BR30*0.5)+'KWh (Cumulative) NLI'!BQ30-'Rebasing adj NLI'!BR20)*BR102)*BR$19*BR$124)</f>
        <v>0</v>
      </c>
      <c r="BS30" s="12">
        <f>IF('KWh (Cumulative) NLI'!BS30=0,0,((('KWh (Monthly) ENTRY NLI '!BS30*0.5)+'KWh (Cumulative) NLI'!BR30-'Rebasing adj NLI'!BS20)*BS102)*BS$19*BS$124)</f>
        <v>0</v>
      </c>
      <c r="BT30" s="12">
        <f>IF('KWh (Cumulative) NLI'!BT30=0,0,((('KWh (Monthly) ENTRY NLI '!BT30*0.5)+'KWh (Cumulative) NLI'!BS30-'Rebasing adj NLI'!BT20)*BT102)*BT$19*BT$124)</f>
        <v>0</v>
      </c>
      <c r="BU30" s="12">
        <f>IF('KWh (Cumulative) NLI'!BU30=0,0,((('KWh (Monthly) ENTRY NLI '!BU30*0.5)+'KWh (Cumulative) NLI'!BT30-'Rebasing adj NLI'!BU20)*BU102)*BU$19*BU$124)</f>
        <v>0</v>
      </c>
      <c r="BV30" s="12">
        <f>IF('KWh (Cumulative) NLI'!BV30=0,0,((('KWh (Monthly) ENTRY NLI '!BV30*0.5)+'KWh (Cumulative) NLI'!BU30-'Rebasing adj NLI'!BV20)*BV102)*BV$19*BV$124)</f>
        <v>0</v>
      </c>
      <c r="BW30" s="12">
        <f>IF('KWh (Cumulative) NLI'!BW30=0,0,((('KWh (Monthly) ENTRY NLI '!BW30*0.5)+'KWh (Cumulative) NLI'!BV30-'Rebasing adj NLI'!BW20)*BW102)*BW$19*BW$124)</f>
        <v>0</v>
      </c>
      <c r="BX30" s="12">
        <f>IF('KWh (Cumulative) NLI'!BX30=0,0,((('KWh (Monthly) ENTRY NLI '!BX30*0.5)+'KWh (Cumulative) NLI'!BW30-'Rebasing adj NLI'!BX20)*BX102)*BX$19*BX$124)</f>
        <v>0</v>
      </c>
      <c r="BY30" s="12">
        <f>IF('KWh (Cumulative) NLI'!BY30=0,0,((('KWh (Monthly) ENTRY NLI '!BY30*0.5)+'KWh (Cumulative) NLI'!BX30-'Rebasing adj NLI'!BY20)*BY102)*BY$19*BY$124)</f>
        <v>0</v>
      </c>
      <c r="BZ30" s="12">
        <f>IF('KWh (Cumulative) NLI'!BZ30=0,0,((('KWh (Monthly) ENTRY NLI '!BZ30*0.5)+'KWh (Cumulative) NLI'!BY30-'Rebasing adj NLI'!BZ20)*BZ102)*BZ$19*BZ$124)</f>
        <v>0</v>
      </c>
      <c r="CA30" s="12">
        <f>IF('KWh (Cumulative) NLI'!CA30=0,0,((('KWh (Monthly) ENTRY NLI '!CA30*0.5)+'KWh (Cumulative) NLI'!BZ30-'Rebasing adj NLI'!CA20)*CA102)*CA$19*CA$124)</f>
        <v>0</v>
      </c>
      <c r="CB30" s="12">
        <f>IF('KWh (Cumulative) NLI'!CB30=0,0,((('KWh (Monthly) ENTRY NLI '!CB30*0.5)+'KWh (Cumulative) NLI'!CA30-'Rebasing adj NLI'!CB20)*CB102)*CB$19*CB$124)</f>
        <v>0</v>
      </c>
      <c r="CC30" s="12">
        <f>IF('KWh (Cumulative) NLI'!CC30=0,0,((('KWh (Monthly) ENTRY NLI '!CC30*0.5)+'KWh (Cumulative) NLI'!CB30-'Rebasing adj NLI'!CC20)*CC102)*CC$19*CC$124)</f>
        <v>0</v>
      </c>
      <c r="CD30" s="12">
        <f>IF('KWh (Cumulative) NLI'!CD30=0,0,((('KWh (Monthly) ENTRY NLI '!CD30*0.5)+'KWh (Cumulative) NLI'!CC30-'Rebasing adj NLI'!CD20)*CD102)*CD$19*CD$124)</f>
        <v>0</v>
      </c>
      <c r="CE30" s="12">
        <f>IF('KWh (Cumulative) NLI'!CE30=0,0,((('KWh (Monthly) ENTRY NLI '!CE30*0.5)+'KWh (Cumulative) NLI'!CD30-'Rebasing adj NLI'!CE20)*CE102)*CE$19*CE$124)</f>
        <v>0</v>
      </c>
      <c r="CF30" s="12">
        <f>IF('KWh (Cumulative) NLI'!CF30=0,0,((('KWh (Monthly) ENTRY NLI '!CF30*0.5)+'KWh (Cumulative) NLI'!CE30-'Rebasing adj NLI'!CF20)*CF102)*CF$19*CF$124)</f>
        <v>0</v>
      </c>
      <c r="CG30" s="12">
        <f>IF('KWh (Cumulative) NLI'!CG30=0,0,((('KWh (Monthly) ENTRY NLI '!CG30*0.5)+'KWh (Cumulative) NLI'!CF30-'Rebasing adj NLI'!CG20)*CG102)*CG$19*CG$124)</f>
        <v>0</v>
      </c>
      <c r="CH30" s="12">
        <f>IF('KWh (Cumulative) NLI'!CH30=0,0,((('KWh (Monthly) ENTRY NLI '!CH30*0.5)+'KWh (Cumulative) NLI'!CG30-'Rebasing adj NLI'!CH20)*CH102)*CH$19*CH$124)</f>
        <v>0</v>
      </c>
      <c r="CI30" s="12">
        <f>IF('KWh (Cumulative) NLI'!CI30=0,0,((('KWh (Monthly) ENTRY NLI '!CI30*0.5)+'KWh (Cumulative) NLI'!CH30-'Rebasing adj NLI'!CI20)*CI102)*CI$19*CI$124)</f>
        <v>0</v>
      </c>
      <c r="CJ30" s="12">
        <f>IF('KWh (Cumulative) NLI'!CJ30=0,0,((('KWh (Monthly) ENTRY NLI '!CJ30*0.5)+'KWh (Cumulative) NLI'!CI30-'Rebasing adj NLI'!CJ20)*CJ102)*CJ$19*CJ$124)</f>
        <v>0</v>
      </c>
    </row>
    <row r="31" spans="1:88" x14ac:dyDescent="0.35">
      <c r="A31" s="301"/>
      <c r="B31" s="47" t="s">
        <v>8</v>
      </c>
      <c r="C31" s="12">
        <f>IF('KWh (Cumulative) NLI'!C31=0,0,((('KWh (Monthly) ENTRY NLI '!C31*0.5)-'Rebasing adj NLI'!C21)*C103)*C$19*C$124)</f>
        <v>0</v>
      </c>
      <c r="D31" s="12">
        <f>IF('KWh (Cumulative) NLI'!D31=0,0,((('KWh (Monthly) ENTRY NLI '!D31*0.5)+'KWh (Cumulative) NLI'!C31-'Rebasing adj NLI'!D21)*D103)*D$19*D$124)</f>
        <v>0</v>
      </c>
      <c r="E31" s="12">
        <f>IF('KWh (Cumulative) NLI'!E31=0,0,((('KWh (Monthly) ENTRY NLI '!E31*0.5)+'KWh (Cumulative) NLI'!D31-'Rebasing adj NLI'!E21)*E103)*E$19*E$124)</f>
        <v>0</v>
      </c>
      <c r="F31" s="12">
        <f>IF('KWh (Cumulative) NLI'!F31=0,0,((('KWh (Monthly) ENTRY NLI '!F31*0.5)+'KWh (Cumulative) NLI'!E31-'Rebasing adj NLI'!F21)*F103)*F$19*F$124)</f>
        <v>0</v>
      </c>
      <c r="G31" s="12">
        <f>IF('KWh (Cumulative) NLI'!G31=0,0,((('KWh (Monthly) ENTRY NLI '!G31*0.5)+'KWh (Cumulative) NLI'!F31-'Rebasing adj NLI'!G21)*G103)*G$19*G$124)</f>
        <v>0</v>
      </c>
      <c r="H31" s="12">
        <f>IF('KWh (Cumulative) NLI'!H31=0,0,((('KWh (Monthly) ENTRY NLI '!H31*0.5)+'KWh (Cumulative) NLI'!G31-'Rebasing adj NLI'!H21)*H103)*H$19*H$124)</f>
        <v>0</v>
      </c>
      <c r="I31" s="12">
        <f>IF('KWh (Cumulative) NLI'!I31=0,0,((('KWh (Monthly) ENTRY NLI '!I31*0.5)+'KWh (Cumulative) NLI'!H31-'Rebasing adj NLI'!I21)*I103)*I$19*I$124)</f>
        <v>0</v>
      </c>
      <c r="J31" s="12">
        <f>IF('KWh (Cumulative) NLI'!J31=0,0,((('KWh (Monthly) ENTRY NLI '!J31*0.5)+'KWh (Cumulative) NLI'!I31-'Rebasing adj NLI'!J21)*J103)*J$19*J$124)</f>
        <v>0</v>
      </c>
      <c r="K31" s="12">
        <f>IF('KWh (Cumulative) NLI'!K31=0,0,((('KWh (Monthly) ENTRY NLI '!K31*0.5)+'KWh (Cumulative) NLI'!J31-'Rebasing adj NLI'!K21)*K103)*K$19*K$124)</f>
        <v>0</v>
      </c>
      <c r="L31" s="12">
        <f>IF('KWh (Cumulative) NLI'!L31=0,0,((('KWh (Monthly) ENTRY NLI '!L31*0.5)+'KWh (Cumulative) NLI'!K31-'Rebasing adj NLI'!L21)*L103)*L$19*L$124)</f>
        <v>0</v>
      </c>
      <c r="M31" s="12">
        <f>IF('KWh (Cumulative) NLI'!M31=0,0,((('KWh (Monthly) ENTRY NLI '!M31*0.5)+'KWh (Cumulative) NLI'!L31-'Rebasing adj NLI'!M21)*M103)*M$19*M$124)</f>
        <v>0</v>
      </c>
      <c r="N31" s="12">
        <f>IF('KWh (Cumulative) NLI'!N31=0,0,((('KWh (Monthly) ENTRY NLI '!N31*0.5)+'KWh (Cumulative) NLI'!M31-'Rebasing adj NLI'!N21)*N103)*N$19*N$124)</f>
        <v>0</v>
      </c>
      <c r="O31" s="12">
        <f>IF('KWh (Cumulative) NLI'!O31=0,0,((('KWh (Monthly) ENTRY NLI '!O31*0.5)+'KWh (Cumulative) NLI'!N31-'Rebasing adj NLI'!O21)*O103)*O$19*O$124)</f>
        <v>0</v>
      </c>
      <c r="P31" s="12">
        <f>IF('KWh (Cumulative) NLI'!P31=0,0,((('KWh (Monthly) ENTRY NLI '!P31*0.5)+'KWh (Cumulative) NLI'!O31-'Rebasing adj NLI'!P21)*P103)*P$19*P$124)</f>
        <v>0</v>
      </c>
      <c r="Q31" s="12">
        <f>IF('KWh (Cumulative) NLI'!Q31=0,0,((('KWh (Monthly) ENTRY NLI '!Q31*0.5)+'KWh (Cumulative) NLI'!P31-'Rebasing adj NLI'!Q21)*Q103)*Q$19*Q$124)</f>
        <v>0</v>
      </c>
      <c r="R31" s="12">
        <f>IF('KWh (Cumulative) NLI'!R31=0,0,((('KWh (Monthly) ENTRY NLI '!R31*0.5)+'KWh (Cumulative) NLI'!Q31-'Rebasing adj NLI'!R21)*R103)*R$19*R$124)</f>
        <v>0</v>
      </c>
      <c r="S31" s="12">
        <f>IF('KWh (Cumulative) NLI'!S31=0,0,((('KWh (Monthly) ENTRY NLI '!S31*0.5)+'KWh (Cumulative) NLI'!R31-'Rebasing adj NLI'!S21)*S103)*S$19*S$124)</f>
        <v>0</v>
      </c>
      <c r="T31" s="12">
        <f>IF('KWh (Cumulative) NLI'!T31=0,0,((('KWh (Monthly) ENTRY NLI '!T31*0.5)+'KWh (Cumulative) NLI'!S31-'Rebasing adj NLI'!T21)*T103)*T$19*T$124)</f>
        <v>0</v>
      </c>
      <c r="U31" s="12">
        <f>IF('KWh (Cumulative) NLI'!U31=0,0,((('KWh (Monthly) ENTRY NLI '!U31*0.5)+'KWh (Cumulative) NLI'!T31-'Rebasing adj NLI'!U21)*U103)*U$19*U$124)</f>
        <v>0</v>
      </c>
      <c r="V31" s="12">
        <f>IF('KWh (Cumulative) NLI'!V31=0,0,((('KWh (Monthly) ENTRY NLI '!V31*0.5)+'KWh (Cumulative) NLI'!U31-'Rebasing adj NLI'!V21)*V103)*V$19*V$124)</f>
        <v>0</v>
      </c>
      <c r="W31" s="12">
        <f>IF('KWh (Cumulative) NLI'!W31=0,0,((('KWh (Monthly) ENTRY NLI '!W31*0.5)+'KWh (Cumulative) NLI'!V31-'Rebasing adj NLI'!W21)*W103)*W$19*W$124)</f>
        <v>0</v>
      </c>
      <c r="X31" s="12">
        <f>IF('KWh (Cumulative) NLI'!X31=0,0,((('KWh (Monthly) ENTRY NLI '!X31*0.5)+'KWh (Cumulative) NLI'!W31-'Rebasing adj NLI'!X21)*X103)*X$19*X$124)</f>
        <v>0</v>
      </c>
      <c r="Y31" s="12">
        <f>IF('KWh (Cumulative) NLI'!Y31=0,0,((('KWh (Monthly) ENTRY NLI '!Y31*0.5)+'KWh (Cumulative) NLI'!X31-'Rebasing adj NLI'!Y21)*Y103)*Y$19*Y$124)</f>
        <v>0</v>
      </c>
      <c r="Z31" s="12">
        <f>IF('KWh (Cumulative) NLI'!Z31=0,0,((('KWh (Monthly) ENTRY NLI '!Z31*0.5)+'KWh (Cumulative) NLI'!Y31-'Rebasing adj NLI'!Z21)*Z103)*Z$19*Z$124)</f>
        <v>0</v>
      </c>
      <c r="AA31" s="12">
        <f>IF('KWh (Cumulative) NLI'!AA31=0,0,((('KWh (Monthly) ENTRY NLI '!AA31*0.5)+'KWh (Cumulative) NLI'!Z31-'Rebasing adj NLI'!AA21)*AA103)*AA$19*AA$124)</f>
        <v>0</v>
      </c>
      <c r="AB31" s="12">
        <f>IF('KWh (Cumulative) NLI'!AB31=0,0,((('KWh (Monthly) ENTRY NLI '!AB31*0.5)+'KWh (Cumulative) NLI'!AA31-'Rebasing adj NLI'!AB21)*AB103)*AB$19*AB$124)</f>
        <v>0</v>
      </c>
      <c r="AC31" s="12">
        <f>IF('KWh (Cumulative) NLI'!AC31=0,0,((('KWh (Monthly) ENTRY NLI '!AC31*0.5)+'KWh (Cumulative) NLI'!AB31-'Rebasing adj NLI'!AC21)*AC103)*AC$19*AC$124)</f>
        <v>0</v>
      </c>
      <c r="AD31" s="12">
        <f>IF('KWh (Cumulative) NLI'!AD31=0,0,((('KWh (Monthly) ENTRY NLI '!AD31*0.5)+'KWh (Cumulative) NLI'!AC31-'Rebasing adj NLI'!AD21)*AD103)*AD$19*AD$124)</f>
        <v>0</v>
      </c>
      <c r="AE31" s="12">
        <f>IF('KWh (Cumulative) NLI'!AE31=0,0,((('KWh (Monthly) ENTRY NLI '!AE31*0.5)+'KWh (Cumulative) NLI'!AD31-'Rebasing adj NLI'!AE21)*AE103)*AE$19*AE$124)</f>
        <v>0</v>
      </c>
      <c r="AF31" s="12">
        <f>IF('KWh (Cumulative) NLI'!AF31=0,0,((('KWh (Monthly) ENTRY NLI '!AF31*0.5)+'KWh (Cumulative) NLI'!AE31-'Rebasing adj NLI'!AF21)*AF103)*AF$19*AF$124)</f>
        <v>0</v>
      </c>
      <c r="AG31" s="12">
        <f>IF('KWh (Cumulative) NLI'!AG31=0,0,((('KWh (Monthly) ENTRY NLI '!AG31*0.5)+'KWh (Cumulative) NLI'!AF31-'Rebasing adj NLI'!AG21)*AG103)*AG$19*AG$124)</f>
        <v>0</v>
      </c>
      <c r="AH31" s="12">
        <f>IF('KWh (Cumulative) NLI'!AH31=0,0,((('KWh (Monthly) ENTRY NLI '!AH31*0.5)+'KWh (Cumulative) NLI'!AG31-'Rebasing adj NLI'!AH21)*AH103)*AH$19*AH$124)</f>
        <v>0</v>
      </c>
      <c r="AI31" s="12">
        <f>IF('KWh (Cumulative) NLI'!AI31=0,0,((('KWh (Monthly) ENTRY NLI '!AI31*0.5)+'KWh (Cumulative) NLI'!AH31-'Rebasing adj NLI'!AI21)*AI103)*AI$19*AI$124)</f>
        <v>0</v>
      </c>
      <c r="AJ31" s="12">
        <f>IF('KWh (Cumulative) NLI'!AJ31=0,0,((('KWh (Monthly) ENTRY NLI '!AJ31*0.5)+'KWh (Cumulative) NLI'!AI31-'Rebasing adj NLI'!AJ21)*AJ103)*AJ$19*AJ$124)</f>
        <v>0</v>
      </c>
      <c r="AK31" s="12">
        <f>IF('KWh (Cumulative) NLI'!AK31=0,0,((('KWh (Monthly) ENTRY NLI '!AK31*0.5)+'KWh (Cumulative) NLI'!AJ31-'Rebasing adj NLI'!AK21)*AK103)*AK$19*AK$124)</f>
        <v>0</v>
      </c>
      <c r="AL31" s="12">
        <f>IF('KWh (Cumulative) NLI'!AL31=0,0,((('KWh (Monthly) ENTRY NLI '!AL31*0.5)+'KWh (Cumulative) NLI'!AK31-'Rebasing adj NLI'!AL21)*AL103)*AL$19*AL$124)</f>
        <v>0</v>
      </c>
      <c r="AM31" s="12">
        <f>IF('KWh (Cumulative) NLI'!AM31=0,0,((('KWh (Monthly) ENTRY NLI '!AM31*0.5)+'KWh (Cumulative) NLI'!AL31-'Rebasing adj NLI'!AM21)*AM103)*AM$19*AM$124)</f>
        <v>0</v>
      </c>
      <c r="AN31" s="12">
        <f>IF('KWh (Cumulative) NLI'!AN31=0,0,((('KWh (Monthly) ENTRY NLI '!AN31*0.5)+'KWh (Cumulative) NLI'!AM31-'Rebasing adj NLI'!AN21)*AN103)*AN$19*AN$124)</f>
        <v>0</v>
      </c>
      <c r="AO31" s="166">
        <f>IF('KWh (Cumulative) NLI'!AO31=0,0,((('KWh (Monthly) ENTRY NLI '!AO31*0.5)+'KWh (Cumulative) NLI'!AN31-'Rebasing adj NLI'!AO21)*AO103)*AO$19*AO$124)</f>
        <v>0</v>
      </c>
      <c r="AP31" s="166">
        <f>IF('KWh (Cumulative) NLI'!AP31=0,0,((('KWh (Monthly) ENTRY NLI '!AP31*0.5)+'KWh (Cumulative) NLI'!AO31-'Rebasing adj NLI'!AP21)*AP103)*AP$19*AP$124)</f>
        <v>0</v>
      </c>
      <c r="AQ31" s="166">
        <f>IF('KWh (Cumulative) NLI'!AQ31=0,0,((('KWh (Monthly) ENTRY NLI '!AQ31*0.5)+'KWh (Cumulative) NLI'!AP31-'Rebasing adj NLI'!AQ21)*AQ103)*AQ$19*AQ$124)</f>
        <v>0</v>
      </c>
      <c r="AR31" s="166">
        <f>IF('KWh (Cumulative) NLI'!AR31=0,0,((('KWh (Monthly) ENTRY NLI '!AR31*0.5)+'KWh (Cumulative) NLI'!AQ31-'Rebasing adj NLI'!AR21)*AR103)*AR$19*AR$124)</f>
        <v>0</v>
      </c>
      <c r="AS31" s="166">
        <f>IF('KWh (Cumulative) NLI'!AS31=0,0,((('KWh (Monthly) ENTRY NLI '!AS31*0.5)+'KWh (Cumulative) NLI'!AR31-'Rebasing adj NLI'!AS21)*AS103)*AS$19*AS$124)</f>
        <v>0</v>
      </c>
      <c r="AT31" s="166">
        <f>IF('KWh (Cumulative) NLI'!AT31=0,0,((('KWh (Monthly) ENTRY NLI '!AT31*0.5)+'KWh (Cumulative) NLI'!AS31-'Rebasing adj NLI'!AT21)*AT103)*AT$19*AT$124)</f>
        <v>0</v>
      </c>
      <c r="AU31" s="166">
        <f>IF('KWh (Cumulative) NLI'!AU31=0,0,((('KWh (Monthly) ENTRY NLI '!AU31*0.5)+'KWh (Cumulative) NLI'!AT31-'Rebasing adj NLI'!AU21)*AU103)*AU$19*AU$124)</f>
        <v>0</v>
      </c>
      <c r="AV31" s="166">
        <f>IF('KWh (Cumulative) NLI'!AV31=0,0,((('KWh (Monthly) ENTRY NLI '!AV31*0.5)+'KWh (Cumulative) NLI'!AU31-'Rebasing adj NLI'!AV21)*AV103)*AV$19*AV$124)</f>
        <v>0</v>
      </c>
      <c r="AW31" s="166">
        <f>IF('KWh (Cumulative) NLI'!AW31=0,0,((('KWh (Monthly) ENTRY NLI '!AW31*0.5)+'KWh (Cumulative) NLI'!AV31-'Rebasing adj NLI'!AW21)*AW103)*AW$19*AW$124)</f>
        <v>0</v>
      </c>
      <c r="AX31" s="166">
        <f>IF('KWh (Cumulative) NLI'!AX31=0,0,((('KWh (Monthly) ENTRY NLI '!AX31*0.5)+'KWh (Cumulative) NLI'!AW31-'Rebasing adj NLI'!AX21)*AX103)*AX$19*AX$124)</f>
        <v>0</v>
      </c>
      <c r="AY31" s="166">
        <f>IF('KWh (Cumulative) NLI'!AY31=0,0,((('KWh (Monthly) ENTRY NLI '!AY31*0.5)+'KWh (Cumulative) NLI'!AX31-'Rebasing adj NLI'!AY21)*AY103)*AY$19*AY$124)</f>
        <v>0</v>
      </c>
      <c r="AZ31" s="166">
        <f>IF('KWh (Cumulative) NLI'!AZ31=0,0,((('KWh (Monthly) ENTRY NLI '!AZ31*0.5)+'KWh (Cumulative) NLI'!AY31-'Rebasing adj NLI'!AZ21)*AZ103)*AZ$19*AZ$124)</f>
        <v>0</v>
      </c>
      <c r="BA31" s="166">
        <f>IF('KWh (Cumulative) NLI'!BA31=0,0,((('KWh (Monthly) ENTRY NLI '!BA31*0.5)+'KWh (Cumulative) NLI'!AZ31-'Rebasing adj NLI'!BA21)*BA103)*BA$19*BA$124)</f>
        <v>0</v>
      </c>
      <c r="BB31" s="166">
        <f>IF('KWh (Cumulative) NLI'!BB31=0,0,((('KWh (Monthly) ENTRY NLI '!BB31*0.5)+'KWh (Cumulative) NLI'!BA31-'Rebasing adj NLI'!BB21)*BB103)*BB$19*BB$124)</f>
        <v>0</v>
      </c>
      <c r="BC31" s="166">
        <f>IF('KWh (Cumulative) NLI'!BC31=0,0,((('KWh (Monthly) ENTRY NLI '!BC31*0.5)+'KWh (Cumulative) NLI'!BB31-'Rebasing adj NLI'!BC21)*BC103)*BC$19*BC$124)</f>
        <v>0</v>
      </c>
      <c r="BD31" s="166">
        <f>IF('KWh (Cumulative) NLI'!BD31=0,0,((('KWh (Monthly) ENTRY NLI '!BD31*0.5)+'KWh (Cumulative) NLI'!BC31-'Rebasing adj NLI'!BD21)*BD103)*BD$19*BD$124)</f>
        <v>0</v>
      </c>
      <c r="BE31" s="166">
        <f>IF('KWh (Cumulative) NLI'!BE31=0,0,((('KWh (Monthly) ENTRY NLI '!BE31*0.5)+'KWh (Cumulative) NLI'!BD31-'Rebasing adj NLI'!BE21)*BE103)*BE$19*BE$124)</f>
        <v>0</v>
      </c>
      <c r="BF31" s="166">
        <f>IF('KWh (Cumulative) NLI'!BF31=0,0,((('KWh (Monthly) ENTRY NLI '!BF31*0.5)+'KWh (Cumulative) NLI'!BE31-'Rebasing adj NLI'!BF21)*BF103)*BF$19*BF$124)</f>
        <v>0</v>
      </c>
      <c r="BG31" s="166">
        <f>IF('KWh (Cumulative) NLI'!BG31=0,0,((('KWh (Monthly) ENTRY NLI '!BG31*0.5)+'KWh (Cumulative) NLI'!BF31-'Rebasing adj NLI'!BG21)*BG103)*BG$19*BG$124)</f>
        <v>0</v>
      </c>
      <c r="BH31" s="166">
        <f>IF('KWh (Cumulative) NLI'!BH31=0,0,((('KWh (Monthly) ENTRY NLI '!BH31*0.5)+'KWh (Cumulative) NLI'!BG31-'Rebasing adj NLI'!BH21)*BH103)*BH$19*BH$124)</f>
        <v>0</v>
      </c>
      <c r="BI31" s="166">
        <f>IF('KWh (Cumulative) NLI'!BI31=0,0,((('KWh (Monthly) ENTRY NLI '!BI31*0.5)+'KWh (Cumulative) NLI'!BH31-'Rebasing adj NLI'!BI21)*BI103)*BI$19*BI$124)</f>
        <v>0</v>
      </c>
      <c r="BJ31" s="166">
        <f>IF('KWh (Cumulative) NLI'!BJ31=0,0,((('KWh (Monthly) ENTRY NLI '!BJ31*0.5)+'KWh (Cumulative) NLI'!BI31-'Rebasing adj NLI'!BJ21)*BJ103)*BJ$19*BJ$124)</f>
        <v>0</v>
      </c>
      <c r="BK31" s="166">
        <f>IF('KWh (Cumulative) NLI'!BK31=0,0,((('KWh (Monthly) ENTRY NLI '!BK31*0.5)+'KWh (Cumulative) NLI'!BJ31-'Rebasing adj NLI'!BK21)*BK103)*BK$19*BK$124)</f>
        <v>0</v>
      </c>
      <c r="BL31" s="166">
        <f>IF('KWh (Cumulative) NLI'!BL31=0,0,((('KWh (Monthly) ENTRY NLI '!BL31*0.5)+'KWh (Cumulative) NLI'!BK31-'Rebasing adj NLI'!BL21)*BL103)*BL$19*BL$124)</f>
        <v>0</v>
      </c>
      <c r="BM31" s="166">
        <f>IF('KWh (Cumulative) NLI'!BM31=0,0,((('KWh (Monthly) ENTRY NLI '!BM31*0.5)+'KWh (Cumulative) NLI'!BL31-'Rebasing adj NLI'!BM21)*BM103)*BM$19*BM$124)</f>
        <v>0</v>
      </c>
      <c r="BN31" s="166">
        <f>IF('KWh (Cumulative) NLI'!BN31=0,0,((('KWh (Monthly) ENTRY NLI '!BN31*0.5)+'KWh (Cumulative) NLI'!BM31-'Rebasing adj NLI'!BN21)*BN103)*BN$19*BN$124)</f>
        <v>0</v>
      </c>
      <c r="BO31" s="166">
        <f>IF('KWh (Cumulative) NLI'!BO31=0,0,((('KWh (Monthly) ENTRY NLI '!BO31*0.5)+'KWh (Cumulative) NLI'!BN31-'Rebasing adj NLI'!BO21)*BO103)*BO$19*BO$124)</f>
        <v>0</v>
      </c>
      <c r="BP31" s="166">
        <f>IF('KWh (Cumulative) NLI'!BP31=0,0,((('KWh (Monthly) ENTRY NLI '!BP31*0.5)+'KWh (Cumulative) NLI'!BO31-'Rebasing adj NLI'!BP21)*BP103)*BP$19*BP$124)</f>
        <v>0</v>
      </c>
      <c r="BQ31" s="166">
        <f>IF('KWh (Cumulative) NLI'!BQ31=0,0,((('KWh (Monthly) ENTRY NLI '!BQ31*0.5)+'KWh (Cumulative) NLI'!BP31-'Rebasing adj NLI'!BQ21)*BQ103)*BQ$19*BQ$124)</f>
        <v>0</v>
      </c>
      <c r="BR31" s="12">
        <f>IF('KWh (Cumulative) NLI'!BR31=0,0,((('KWh (Monthly) ENTRY NLI '!BR31*0.5)+'KWh (Cumulative) NLI'!BQ31-'Rebasing adj NLI'!BR21)*BR103)*BR$19*BR$124)</f>
        <v>0</v>
      </c>
      <c r="BS31" s="12">
        <f>IF('KWh (Cumulative) NLI'!BS31=0,0,((('KWh (Monthly) ENTRY NLI '!BS31*0.5)+'KWh (Cumulative) NLI'!BR31-'Rebasing adj NLI'!BS21)*BS103)*BS$19*BS$124)</f>
        <v>0</v>
      </c>
      <c r="BT31" s="12">
        <f>IF('KWh (Cumulative) NLI'!BT31=0,0,((('KWh (Monthly) ENTRY NLI '!BT31*0.5)+'KWh (Cumulative) NLI'!BS31-'Rebasing adj NLI'!BT21)*BT103)*BT$19*BT$124)</f>
        <v>0</v>
      </c>
      <c r="BU31" s="12">
        <f>IF('KWh (Cumulative) NLI'!BU31=0,0,((('KWh (Monthly) ENTRY NLI '!BU31*0.5)+'KWh (Cumulative) NLI'!BT31-'Rebasing adj NLI'!BU21)*BU103)*BU$19*BU$124)</f>
        <v>0</v>
      </c>
      <c r="BV31" s="12">
        <f>IF('KWh (Cumulative) NLI'!BV31=0,0,((('KWh (Monthly) ENTRY NLI '!BV31*0.5)+'KWh (Cumulative) NLI'!BU31-'Rebasing adj NLI'!BV21)*BV103)*BV$19*BV$124)</f>
        <v>0</v>
      </c>
      <c r="BW31" s="12">
        <f>IF('KWh (Cumulative) NLI'!BW31=0,0,((('KWh (Monthly) ENTRY NLI '!BW31*0.5)+'KWh (Cumulative) NLI'!BV31-'Rebasing adj NLI'!BW21)*BW103)*BW$19*BW$124)</f>
        <v>0</v>
      </c>
      <c r="BX31" s="12">
        <f>IF('KWh (Cumulative) NLI'!BX31=0,0,((('KWh (Monthly) ENTRY NLI '!BX31*0.5)+'KWh (Cumulative) NLI'!BW31-'Rebasing adj NLI'!BX21)*BX103)*BX$19*BX$124)</f>
        <v>0</v>
      </c>
      <c r="BY31" s="12">
        <f>IF('KWh (Cumulative) NLI'!BY31=0,0,((('KWh (Monthly) ENTRY NLI '!BY31*0.5)+'KWh (Cumulative) NLI'!BX31-'Rebasing adj NLI'!BY21)*BY103)*BY$19*BY$124)</f>
        <v>0</v>
      </c>
      <c r="BZ31" s="12">
        <f>IF('KWh (Cumulative) NLI'!BZ31=0,0,((('KWh (Monthly) ENTRY NLI '!BZ31*0.5)+'KWh (Cumulative) NLI'!BY31-'Rebasing adj NLI'!BZ21)*BZ103)*BZ$19*BZ$124)</f>
        <v>0</v>
      </c>
      <c r="CA31" s="12">
        <f>IF('KWh (Cumulative) NLI'!CA31=0,0,((('KWh (Monthly) ENTRY NLI '!CA31*0.5)+'KWh (Cumulative) NLI'!BZ31-'Rebasing adj NLI'!CA21)*CA103)*CA$19*CA$124)</f>
        <v>0</v>
      </c>
      <c r="CB31" s="12">
        <f>IF('KWh (Cumulative) NLI'!CB31=0,0,((('KWh (Monthly) ENTRY NLI '!CB31*0.5)+'KWh (Cumulative) NLI'!CA31-'Rebasing adj NLI'!CB21)*CB103)*CB$19*CB$124)</f>
        <v>0</v>
      </c>
      <c r="CC31" s="12">
        <f>IF('KWh (Cumulative) NLI'!CC31=0,0,((('KWh (Monthly) ENTRY NLI '!CC31*0.5)+'KWh (Cumulative) NLI'!CB31-'Rebasing adj NLI'!CC21)*CC103)*CC$19*CC$124)</f>
        <v>0</v>
      </c>
      <c r="CD31" s="12">
        <f>IF('KWh (Cumulative) NLI'!CD31=0,0,((('KWh (Monthly) ENTRY NLI '!CD31*0.5)+'KWh (Cumulative) NLI'!CC31-'Rebasing adj NLI'!CD21)*CD103)*CD$19*CD$124)</f>
        <v>0</v>
      </c>
      <c r="CE31" s="12">
        <f>IF('KWh (Cumulative) NLI'!CE31=0,0,((('KWh (Monthly) ENTRY NLI '!CE31*0.5)+'KWh (Cumulative) NLI'!CD31-'Rebasing adj NLI'!CE21)*CE103)*CE$19*CE$124)</f>
        <v>0</v>
      </c>
      <c r="CF31" s="12">
        <f>IF('KWh (Cumulative) NLI'!CF31=0,0,((('KWh (Monthly) ENTRY NLI '!CF31*0.5)+'KWh (Cumulative) NLI'!CE31-'Rebasing adj NLI'!CF21)*CF103)*CF$19*CF$124)</f>
        <v>0</v>
      </c>
      <c r="CG31" s="12">
        <f>IF('KWh (Cumulative) NLI'!CG31=0,0,((('KWh (Monthly) ENTRY NLI '!CG31*0.5)+'KWh (Cumulative) NLI'!CF31-'Rebasing adj NLI'!CG21)*CG103)*CG$19*CG$124)</f>
        <v>0</v>
      </c>
      <c r="CH31" s="12">
        <f>IF('KWh (Cumulative) NLI'!CH31=0,0,((('KWh (Monthly) ENTRY NLI '!CH31*0.5)+'KWh (Cumulative) NLI'!CG31-'Rebasing adj NLI'!CH21)*CH103)*CH$19*CH$124)</f>
        <v>0</v>
      </c>
      <c r="CI31" s="12">
        <f>IF('KWh (Cumulative) NLI'!CI31=0,0,((('KWh (Monthly) ENTRY NLI '!CI31*0.5)+'KWh (Cumulative) NLI'!CH31-'Rebasing adj NLI'!CI21)*CI103)*CI$19*CI$124)</f>
        <v>0</v>
      </c>
      <c r="CJ31" s="12">
        <f>IF('KWh (Cumulative) NLI'!CJ31=0,0,((('KWh (Monthly) ENTRY NLI '!CJ31*0.5)+'KWh (Cumulative) NLI'!CI31-'Rebasing adj NLI'!CJ21)*CJ103)*CJ$19*CJ$124)</f>
        <v>0</v>
      </c>
    </row>
    <row r="32" spans="1:88" ht="15" thickBot="1" x14ac:dyDescent="0.4">
      <c r="A32" s="96"/>
      <c r="B32" s="82" t="s">
        <v>125</v>
      </c>
      <c r="C32" s="12">
        <f>IF('KWh (Cumulative) NLI'!C32=0,0,((('KWh (Monthly) ENTRY NLI '!C32*0.5)+'KWh (Cumulative) NLI'!B32-'Rebasing adj NLI'!C22)*C116)*C$19*C$124)</f>
        <v>0</v>
      </c>
      <c r="D32" s="12">
        <f>IF('KWh (Cumulative) NLI'!D32=0,0,((('KWh (Monthly) ENTRY NLI '!D32*0.5)+'KWh (Cumulative) NLI'!C32-'Rebasing adj NLI'!D22)*D116)*D$19*D$124)</f>
        <v>0</v>
      </c>
      <c r="E32" s="12">
        <f>IF('KWh (Cumulative) NLI'!E32=0,0,((('KWh (Monthly) ENTRY NLI '!E32*0.5)+'KWh (Cumulative) NLI'!D32-'Rebasing adj NLI'!E22)*E116)*E$19*E$124)</f>
        <v>0</v>
      </c>
      <c r="F32" s="12">
        <f>IF('KWh (Cumulative) NLI'!F32=0,0,((('KWh (Monthly) ENTRY NLI '!F32*0.5)+'KWh (Cumulative) NLI'!E32-'Rebasing adj NLI'!F22)*F116)*F$19*F$124)</f>
        <v>0</v>
      </c>
      <c r="G32" s="12">
        <f>IF('KWh (Cumulative) NLI'!G32=0,0,((('KWh (Monthly) ENTRY NLI '!G32*0.5)+'KWh (Cumulative) NLI'!F32-'Rebasing adj NLI'!G22)*G116)*G$19*G$124)</f>
        <v>0</v>
      </c>
      <c r="H32" s="12">
        <f>IF('KWh (Cumulative) NLI'!H32=0,0,((('KWh (Monthly) ENTRY NLI '!H32*0.5)+'KWh (Cumulative) NLI'!G32-'Rebasing adj NLI'!H22)*H116)*H$19*H$124)</f>
        <v>0</v>
      </c>
      <c r="I32" s="12">
        <f>IF('KWh (Cumulative) NLI'!I32=0,0,((('KWh (Monthly) ENTRY NLI '!I32*0.5)+'KWh (Cumulative) NLI'!H32-'Rebasing adj NLI'!I22)*I116)*I$19*I$124)</f>
        <v>0</v>
      </c>
      <c r="J32" s="12">
        <f>IF('KWh (Cumulative) NLI'!J32=0,0,((('KWh (Monthly) ENTRY NLI '!J32*0.5)+'KWh (Cumulative) NLI'!I32-'Rebasing adj NLI'!J22)*J116)*J$19*J$124)</f>
        <v>0</v>
      </c>
      <c r="K32" s="12">
        <f>IF('KWh (Cumulative) NLI'!K32=0,0,((('KWh (Monthly) ENTRY NLI '!K32*0.5)+'KWh (Cumulative) NLI'!J32-'Rebasing adj NLI'!K22)*K116)*K$19*K$124)</f>
        <v>0</v>
      </c>
      <c r="L32" s="12">
        <f>IF('KWh (Cumulative) NLI'!L32=0,0,((('KWh (Monthly) ENTRY NLI '!L32*0.5)+'KWh (Cumulative) NLI'!K32-'Rebasing adj NLI'!L22)*L116)*L$19*L$124)</f>
        <v>0</v>
      </c>
      <c r="M32" s="12">
        <f>IF('KWh (Cumulative) NLI'!M32=0,0,((('KWh (Monthly) ENTRY NLI '!M32*0.5)+'KWh (Cumulative) NLI'!L32-'Rebasing adj NLI'!M22)*M116)*M$19*M$124)</f>
        <v>0</v>
      </c>
      <c r="N32" s="12">
        <f>IF('KWh (Cumulative) NLI'!N32=0,0,((('KWh (Monthly) ENTRY NLI '!N32*0.5)+'KWh (Cumulative) NLI'!M32-'Rebasing adj NLI'!N22)*N116)*N$19*N$124)</f>
        <v>0</v>
      </c>
      <c r="O32" s="12">
        <f>IF('KWh (Cumulative) NLI'!O32=0,0,((('KWh (Monthly) ENTRY NLI '!O32*0.5)+'KWh (Cumulative) NLI'!N32-'Rebasing adj NLI'!O22)*O116)*O$19*O$124)</f>
        <v>0</v>
      </c>
      <c r="P32" s="12">
        <f>IF('KWh (Cumulative) NLI'!P32=0,0,((('KWh (Monthly) ENTRY NLI '!P32*0.5)+'KWh (Cumulative) NLI'!O32-'Rebasing adj NLI'!P22)*P116)*P$19*P$124)</f>
        <v>0</v>
      </c>
      <c r="Q32" s="12">
        <f>IF('KWh (Cumulative) NLI'!Q32=0,0,((('KWh (Monthly) ENTRY NLI '!Q32*0.5)+'KWh (Cumulative) NLI'!P32-'Rebasing adj NLI'!Q22)*Q116)*Q$19*Q$124)</f>
        <v>0</v>
      </c>
      <c r="R32" s="12">
        <f>IF('KWh (Cumulative) NLI'!R32=0,0,((('KWh (Monthly) ENTRY NLI '!R32*0.5)+'KWh (Cumulative) NLI'!Q32-'Rebasing adj NLI'!R22)*R116)*R$19*R$124)</f>
        <v>0</v>
      </c>
      <c r="S32" s="12">
        <f>IF('KWh (Cumulative) NLI'!S32=0,0,((('KWh (Monthly) ENTRY NLI '!S32*0.5)+'KWh (Cumulative) NLI'!R32-'Rebasing adj NLI'!S22)*S116)*S$19*S$124)</f>
        <v>0</v>
      </c>
      <c r="T32" s="12">
        <f>IF('KWh (Cumulative) NLI'!T32=0,0,((('KWh (Monthly) ENTRY NLI '!T32*0.5)+'KWh (Cumulative) NLI'!S32-'Rebasing adj NLI'!T22)*T116)*T$19*T$124)</f>
        <v>0</v>
      </c>
      <c r="U32" s="12">
        <f>IF('KWh (Cumulative) NLI'!U32=0,0,((('KWh (Monthly) ENTRY NLI '!U32*0.5)+'KWh (Cumulative) NLI'!T32-'Rebasing adj NLI'!U22)*U116)*U$19*U$124)</f>
        <v>0</v>
      </c>
      <c r="V32" s="12">
        <f>IF('KWh (Cumulative) NLI'!V32=0,0,((('KWh (Monthly) ENTRY NLI '!V32*0.5)+'KWh (Cumulative) NLI'!U32-'Rebasing adj NLI'!V22)*V116)*V$19*V$124)</f>
        <v>0</v>
      </c>
      <c r="W32" s="12">
        <f>IF('KWh (Cumulative) NLI'!W32=0,0,((('KWh (Monthly) ENTRY NLI '!W32*0.5)+'KWh (Cumulative) NLI'!V32-'Rebasing adj NLI'!W22)*W116)*W$19*W$124)</f>
        <v>0</v>
      </c>
      <c r="X32" s="12">
        <f>IF('KWh (Cumulative) NLI'!X32=0,0,((('KWh (Monthly) ENTRY NLI '!X32*0.5)+'KWh (Cumulative) NLI'!W32-'Rebasing adj NLI'!X22)*X116)*X$19*X$124)</f>
        <v>0</v>
      </c>
      <c r="Y32" s="12">
        <f>IF('KWh (Cumulative) NLI'!Y32=0,0,((('KWh (Monthly) ENTRY NLI '!Y32*0.5)+'KWh (Cumulative) NLI'!X32-'Rebasing adj NLI'!Y22)*Y116)*Y$19*Y$124)</f>
        <v>0</v>
      </c>
      <c r="Z32" s="12">
        <f>IF('KWh (Cumulative) NLI'!Z32=0,0,((('KWh (Monthly) ENTRY NLI '!Z32*0.5)+'KWh (Cumulative) NLI'!Y32-'Rebasing adj NLI'!Z22)*Z116)*Z$19*Z$124)</f>
        <v>0</v>
      </c>
      <c r="AA32" s="12">
        <f>IF('KWh (Cumulative) NLI'!AA32=0,0,((('KWh (Monthly) ENTRY NLI '!AA32*0.5)+'KWh (Cumulative) NLI'!Z32-'Rebasing adj NLI'!AA22)*AA116)*AA$19*AA$124)</f>
        <v>0</v>
      </c>
      <c r="AB32" s="12">
        <f>IF('KWh (Cumulative) NLI'!AB32=0,0,((('KWh (Monthly) ENTRY NLI '!AB32*0.5)+'KWh (Cumulative) NLI'!AA32-'Rebasing adj NLI'!AB22)*AB116)*AB$19*AB$124)</f>
        <v>0</v>
      </c>
      <c r="AC32" s="12">
        <f>IF('KWh (Cumulative) NLI'!AC32=0,0,((('KWh (Monthly) ENTRY NLI '!AC32*0.5)+'KWh (Cumulative) NLI'!AB32-'Rebasing adj NLI'!AC22)*AC116)*AC$19*AC$124)</f>
        <v>0</v>
      </c>
      <c r="AD32" s="12">
        <f>IF('KWh (Cumulative) NLI'!AD32=0,0,((('KWh (Monthly) ENTRY NLI '!AD32*0.5)+'KWh (Cumulative) NLI'!AC32-'Rebasing adj NLI'!AD22)*AD116)*AD$19*AD$124)</f>
        <v>0</v>
      </c>
      <c r="AE32" s="12">
        <f>IF('KWh (Cumulative) NLI'!AE32=0,0,((('KWh (Monthly) ENTRY NLI '!AE32*0.5)+'KWh (Cumulative) NLI'!AD32-'Rebasing adj NLI'!AE22)*AE116)*AE$19*AE$124)</f>
        <v>0</v>
      </c>
      <c r="AF32" s="12">
        <f>IF('KWh (Cumulative) NLI'!AF32=0,0,((('KWh (Monthly) ENTRY NLI '!AF32*0.5)+'KWh (Cumulative) NLI'!AE32-'Rebasing adj NLI'!AF22)*AF116)*AF$19*AF$124)</f>
        <v>0</v>
      </c>
      <c r="AG32" s="12">
        <f>IF('KWh (Cumulative) NLI'!AG32=0,0,((('KWh (Monthly) ENTRY NLI '!AG32*0.5)+'KWh (Cumulative) NLI'!AF32-'Rebasing adj NLI'!AG22)*AG116)*AG$19*AG$124)</f>
        <v>0</v>
      </c>
      <c r="AH32" s="12">
        <f>IF('KWh (Cumulative) NLI'!AH32=0,0,((('KWh (Monthly) ENTRY NLI '!AH32*0.5)+'KWh (Cumulative) NLI'!AG32-'Rebasing adj NLI'!AH22)*AH116)*AH$19*AH$124)</f>
        <v>0</v>
      </c>
      <c r="AI32" s="12">
        <f>IF('KWh (Cumulative) NLI'!AI32=0,0,((('KWh (Monthly) ENTRY NLI '!AI32*0.5)+'KWh (Cumulative) NLI'!AH32-'Rebasing adj NLI'!AI22)*AI116)*AI$19*AI$124)</f>
        <v>0</v>
      </c>
      <c r="AJ32" s="12">
        <f>IF('KWh (Cumulative) NLI'!AJ32=0,0,((('KWh (Monthly) ENTRY NLI '!AJ32*0.5)+'KWh (Cumulative) NLI'!AI32-'Rebasing adj NLI'!AJ22)*AJ116)*AJ$19*AJ$124)</f>
        <v>0</v>
      </c>
      <c r="AK32" s="12">
        <f>IF('KWh (Cumulative) NLI'!AK32=0,0,((('KWh (Monthly) ENTRY NLI '!AK32*0.5)+'KWh (Cumulative) NLI'!AJ32-'Rebasing adj NLI'!AK22)*AK116)*AK$19*AK$124)</f>
        <v>0</v>
      </c>
      <c r="AL32" s="12">
        <f>IF('KWh (Cumulative) NLI'!AL32=0,0,((('KWh (Monthly) ENTRY NLI '!AL32*0.5)+'KWh (Cumulative) NLI'!AK32-'Rebasing adj NLI'!AL22)*AL116)*AL$19*AL$124)</f>
        <v>0</v>
      </c>
      <c r="AM32" s="12">
        <f>IF('KWh (Cumulative) NLI'!AM32=0,0,((('KWh (Monthly) ENTRY NLI '!AM32*0.5)+'KWh (Cumulative) NLI'!AL32-'Rebasing adj NLI'!AM22)*AM116)*AM$19*AM$124)</f>
        <v>0</v>
      </c>
      <c r="AN32" s="12">
        <f>IF('KWh (Cumulative) NLI'!AN32=0,0,((('KWh (Monthly) ENTRY NLI '!AN32*0.5)+'KWh (Cumulative) NLI'!AM32-'Rebasing adj NLI'!AN22)*AN116)*AN$19*AN$124)</f>
        <v>0</v>
      </c>
      <c r="AO32" s="166">
        <f>IF('KWh (Cumulative) NLI'!AO32=0,0,((('KWh (Monthly) ENTRY NLI '!AO32*0.5)+'KWh (Cumulative) NLI'!AN32-'Rebasing adj NLI'!AO22)*AO116)*AO$19*AO$124)</f>
        <v>0</v>
      </c>
      <c r="AP32" s="166">
        <f>IF('KWh (Cumulative) NLI'!AP32=0,0,((('KWh (Monthly) ENTRY NLI '!AP32*0.5)+'KWh (Cumulative) NLI'!AO32-'Rebasing adj NLI'!AP22)*AP116)*AP$19*AP$124)</f>
        <v>0</v>
      </c>
      <c r="AQ32" s="166">
        <f>IF('KWh (Cumulative) NLI'!AQ32=0,0,((('KWh (Monthly) ENTRY NLI '!AQ32*0.5)+'KWh (Cumulative) NLI'!AP32-'Rebasing adj NLI'!AQ22)*AQ116)*AQ$19*AQ$124)</f>
        <v>0</v>
      </c>
      <c r="AR32" s="166">
        <f>IF('KWh (Cumulative) NLI'!AR32=0,0,((('KWh (Monthly) ENTRY NLI '!AR32*0.5)+'KWh (Cumulative) NLI'!AQ32-'Rebasing adj NLI'!AR22)*AR116)*AR$19*AR$124)</f>
        <v>0</v>
      </c>
      <c r="AS32" s="166">
        <f>IF('KWh (Cumulative) NLI'!AS32=0,0,((('KWh (Monthly) ENTRY NLI '!AS32*0.5)+'KWh (Cumulative) NLI'!AR32-'Rebasing adj NLI'!AS22)*AS116)*AS$19*AS$124)</f>
        <v>0</v>
      </c>
      <c r="AT32" s="166">
        <f>IF('KWh (Cumulative) NLI'!AT32=0,0,((('KWh (Monthly) ENTRY NLI '!AT32*0.5)+'KWh (Cumulative) NLI'!AS32-'Rebasing adj NLI'!AT22)*AT116)*AT$19*AT$124)</f>
        <v>0</v>
      </c>
      <c r="AU32" s="166">
        <f>IF('KWh (Cumulative) NLI'!AU32=0,0,((('KWh (Monthly) ENTRY NLI '!AU32*0.5)+'KWh (Cumulative) NLI'!AT32-'Rebasing adj NLI'!AU22)*AU116)*AU$19*AU$124)</f>
        <v>0</v>
      </c>
      <c r="AV32" s="166">
        <f>IF('KWh (Cumulative) NLI'!AV32=0,0,((('KWh (Monthly) ENTRY NLI '!AV32*0.5)+'KWh (Cumulative) NLI'!AU32-'Rebasing adj NLI'!AV22)*AV116)*AV$19*AV$124)</f>
        <v>0</v>
      </c>
      <c r="AW32" s="166">
        <f>IF('KWh (Cumulative) NLI'!AW32=0,0,((('KWh (Monthly) ENTRY NLI '!AW32*0.5)+'KWh (Cumulative) NLI'!AV32-'Rebasing adj NLI'!AW22)*AW116)*AW$19*AW$124)</f>
        <v>0</v>
      </c>
      <c r="AX32" s="166">
        <f>IF('KWh (Cumulative) NLI'!AX32=0,0,((('KWh (Monthly) ENTRY NLI '!AX32*0.5)+'KWh (Cumulative) NLI'!AW32-'Rebasing adj NLI'!AX22)*AX116)*AX$19*AX$124)</f>
        <v>0</v>
      </c>
      <c r="AY32" s="166">
        <f>IF('KWh (Cumulative) NLI'!AY32=0,0,((('KWh (Monthly) ENTRY NLI '!AY32*0.5)+'KWh (Cumulative) NLI'!AX32-'Rebasing adj NLI'!AY22)*AY116)*AY$19*AY$124)</f>
        <v>0</v>
      </c>
      <c r="AZ32" s="166">
        <f>IF('KWh (Cumulative) NLI'!AZ32=0,0,((('KWh (Monthly) ENTRY NLI '!AZ32*0.5)+'KWh (Cumulative) NLI'!AY32-'Rebasing adj NLI'!AZ22)*AZ116)*AZ$19*AZ$124)</f>
        <v>0</v>
      </c>
      <c r="BA32" s="166">
        <f>IF('KWh (Cumulative) NLI'!BA32=0,0,((('KWh (Monthly) ENTRY NLI '!BA32*0.5)+'KWh (Cumulative) NLI'!AZ32-'Rebasing adj NLI'!BA22)*BA116)*BA$19*BA$124)</f>
        <v>0</v>
      </c>
      <c r="BB32" s="166">
        <f>IF('KWh (Cumulative) NLI'!BB32=0,0,((('KWh (Monthly) ENTRY NLI '!BB32*0.5)+'KWh (Cumulative) NLI'!BA32-'Rebasing adj NLI'!BB22)*BB116)*BB$19*BB$124)</f>
        <v>0</v>
      </c>
      <c r="BC32" s="166">
        <f>IF('KWh (Cumulative) NLI'!BC32=0,0,((('KWh (Monthly) ENTRY NLI '!BC32*0.5)+'KWh (Cumulative) NLI'!BB32-'Rebasing adj NLI'!BC22)*BC116)*BC$19*BC$124)</f>
        <v>0</v>
      </c>
      <c r="BD32" s="166">
        <f>IF('KWh (Cumulative) NLI'!BD32=0,0,((('KWh (Monthly) ENTRY NLI '!BD32*0.5)+'KWh (Cumulative) NLI'!BC32-'Rebasing adj NLI'!BD22)*BD116)*BD$19*BD$124)</f>
        <v>0</v>
      </c>
      <c r="BE32" s="166">
        <f>IF('KWh (Cumulative) NLI'!BE32=0,0,((('KWh (Monthly) ENTRY NLI '!BE32*0.5)+'KWh (Cumulative) NLI'!BD32-'Rebasing adj NLI'!BE22)*BE116)*BE$19*BE$124)</f>
        <v>0</v>
      </c>
      <c r="BF32" s="166">
        <f>IF('KWh (Cumulative) NLI'!BF32=0,0,((('KWh (Monthly) ENTRY NLI '!BF32*0.5)+'KWh (Cumulative) NLI'!BE32-'Rebasing adj NLI'!BF22)*BF116)*BF$19*BF$124)</f>
        <v>0</v>
      </c>
      <c r="BG32" s="166">
        <f>IF('KWh (Cumulative) NLI'!BG32=0,0,((('KWh (Monthly) ENTRY NLI '!BG32*0.5)+'KWh (Cumulative) NLI'!BF32-'Rebasing adj NLI'!BG22)*BG116)*BG$19*BG$124)</f>
        <v>0</v>
      </c>
      <c r="BH32" s="166">
        <f>IF('KWh (Cumulative) NLI'!BH32=0,0,((('KWh (Monthly) ENTRY NLI '!BH32*0.5)+'KWh (Cumulative) NLI'!BG32-'Rebasing adj NLI'!BH22)*BH116)*BH$19*BH$124)</f>
        <v>0</v>
      </c>
      <c r="BI32" s="166">
        <f>IF('KWh (Cumulative) NLI'!BI32=0,0,((('KWh (Monthly) ENTRY NLI '!BI32*0.5)+'KWh (Cumulative) NLI'!BH32-'Rebasing adj NLI'!BI22)*BI116)*BI$19*BI$124)</f>
        <v>0</v>
      </c>
      <c r="BJ32" s="166">
        <f>IF('KWh (Cumulative) NLI'!BJ32=0,0,((('KWh (Monthly) ENTRY NLI '!BJ32*0.5)+'KWh (Cumulative) NLI'!BI32-'Rebasing adj NLI'!BJ22)*BJ116)*BJ$19*BJ$124)</f>
        <v>0</v>
      </c>
      <c r="BK32" s="166">
        <f>IF('KWh (Cumulative) NLI'!BK32=0,0,((('KWh (Monthly) ENTRY NLI '!BK32*0.5)+'KWh (Cumulative) NLI'!BJ32-'Rebasing adj NLI'!BK22)*BK116)*BK$19*BK$124)</f>
        <v>0</v>
      </c>
      <c r="BL32" s="166">
        <f>IF('KWh (Cumulative) NLI'!BL32=0,0,((('KWh (Monthly) ENTRY NLI '!BL32*0.5)+'KWh (Cumulative) NLI'!BK32-'Rebasing adj NLI'!BL22)*BL116)*BL$19*BL$124)</f>
        <v>0</v>
      </c>
      <c r="BM32" s="166">
        <f>IF('KWh (Cumulative) NLI'!BM32=0,0,((('KWh (Monthly) ENTRY NLI '!BM32*0.5)+'KWh (Cumulative) NLI'!BL32-'Rebasing adj NLI'!BM22)*BM116)*BM$19*BM$124)</f>
        <v>0</v>
      </c>
      <c r="BN32" s="166">
        <f>IF('KWh (Cumulative) NLI'!BN32=0,0,((('KWh (Monthly) ENTRY NLI '!BN32*0.5)+'KWh (Cumulative) NLI'!BM32-'Rebasing adj NLI'!BN22)*BN116)*BN$19*BN$124)</f>
        <v>0</v>
      </c>
      <c r="BO32" s="166">
        <f>IF('KWh (Cumulative) NLI'!BO32=0,0,((('KWh (Monthly) ENTRY NLI '!BO32*0.5)+'KWh (Cumulative) NLI'!BN32-'Rebasing adj NLI'!BO22)*BO116)*BO$19*BO$124)</f>
        <v>0</v>
      </c>
      <c r="BP32" s="166">
        <f>IF('KWh (Cumulative) NLI'!BP32=0,0,((('KWh (Monthly) ENTRY NLI '!BP32*0.5)+'KWh (Cumulative) NLI'!BO32-'Rebasing adj NLI'!BP22)*BP116)*BP$19*BP$124)</f>
        <v>0</v>
      </c>
      <c r="BQ32" s="166">
        <f>IF('KWh (Cumulative) NLI'!BQ32=0,0,((('KWh (Monthly) ENTRY NLI '!BQ32*0.5)+'KWh (Cumulative) NLI'!BP32-'Rebasing adj NLI'!BQ22)*BQ116)*BQ$19*BQ$124)</f>
        <v>0</v>
      </c>
      <c r="BR32" s="12">
        <f>IF('KWh (Cumulative) NLI'!BR32=0,0,((('KWh (Monthly) ENTRY NLI '!BR32*0.5)+'KWh (Cumulative) NLI'!BQ32-'Rebasing adj NLI'!BR22)*BR116)*BR$19*BR$124)</f>
        <v>0</v>
      </c>
      <c r="BS32" s="12">
        <f>IF('KWh (Cumulative) NLI'!BS32=0,0,((('KWh (Monthly) ENTRY NLI '!BS32*0.5)+'KWh (Cumulative) NLI'!BR32-'Rebasing adj NLI'!BS22)*BS116)*BS$19*BS$124)</f>
        <v>0</v>
      </c>
      <c r="BT32" s="12">
        <f>IF('KWh (Cumulative) NLI'!BT32=0,0,((('KWh (Monthly) ENTRY NLI '!BT32*0.5)+'KWh (Cumulative) NLI'!BS32-'Rebasing adj NLI'!BT22)*BT116)*BT$19*BT$124)</f>
        <v>0</v>
      </c>
      <c r="BU32" s="12">
        <f>IF('KWh (Cumulative) NLI'!BU32=0,0,((('KWh (Monthly) ENTRY NLI '!BU32*0.5)+'KWh (Cumulative) NLI'!BT32-'Rebasing adj NLI'!BU22)*BU116)*BU$19*BU$124)</f>
        <v>0</v>
      </c>
      <c r="BV32" s="12">
        <f>IF('KWh (Cumulative) NLI'!BV32=0,0,((('KWh (Monthly) ENTRY NLI '!BV32*0.5)+'KWh (Cumulative) NLI'!BU32-'Rebasing adj NLI'!BV22)*BV116)*BV$19*BV$124)</f>
        <v>0</v>
      </c>
      <c r="BW32" s="12">
        <f>IF('KWh (Cumulative) NLI'!BW32=0,0,((('KWh (Monthly) ENTRY NLI '!BW32*0.5)+'KWh (Cumulative) NLI'!BV32-'Rebasing adj NLI'!BW22)*BW116)*BW$19*BW$124)</f>
        <v>0</v>
      </c>
      <c r="BX32" s="12">
        <f>IF('KWh (Cumulative) NLI'!BX32=0,0,((('KWh (Monthly) ENTRY NLI '!BX32*0.5)+'KWh (Cumulative) NLI'!BW32-'Rebasing adj NLI'!BX22)*BX116)*BX$19*BX$124)</f>
        <v>0</v>
      </c>
      <c r="BY32" s="12">
        <f>IF('KWh (Cumulative) NLI'!BY32=0,0,((('KWh (Monthly) ENTRY NLI '!BY32*0.5)+'KWh (Cumulative) NLI'!BX32-'Rebasing adj NLI'!BY22)*BY116)*BY$19*BY$124)</f>
        <v>0</v>
      </c>
      <c r="BZ32" s="12">
        <f>IF('KWh (Cumulative) NLI'!BZ32=0,0,((('KWh (Monthly) ENTRY NLI '!BZ32*0.5)+'KWh (Cumulative) NLI'!BY32-'Rebasing adj NLI'!BZ22)*BZ116)*BZ$19*BZ$124)</f>
        <v>0</v>
      </c>
      <c r="CA32" s="12">
        <f>IF('KWh (Cumulative) NLI'!CA32=0,0,((('KWh (Monthly) ENTRY NLI '!CA32*0.5)+'KWh (Cumulative) NLI'!BZ32-'Rebasing adj NLI'!CA22)*CA116)*CA$19*CA$124)</f>
        <v>0</v>
      </c>
      <c r="CB32" s="12">
        <f>IF('KWh (Cumulative) NLI'!CB32=0,0,((('KWh (Monthly) ENTRY NLI '!CB32*0.5)+'KWh (Cumulative) NLI'!CA32-'Rebasing adj NLI'!CB22)*CB116)*CB$19*CB$124)</f>
        <v>0</v>
      </c>
      <c r="CC32" s="12">
        <f>IF('KWh (Cumulative) NLI'!CC32=0,0,((('KWh (Monthly) ENTRY NLI '!CC32*0.5)+'KWh (Cumulative) NLI'!CB32-'Rebasing adj NLI'!CC22)*CC116)*CC$19*CC$124)</f>
        <v>0</v>
      </c>
      <c r="CD32" s="12">
        <f>IF('KWh (Cumulative) NLI'!CD32=0,0,((('KWh (Monthly) ENTRY NLI '!CD32*0.5)+'KWh (Cumulative) NLI'!CC32-'Rebasing adj NLI'!CD22)*CD116)*CD$19*CD$124)</f>
        <v>0</v>
      </c>
      <c r="CE32" s="12">
        <f>IF('KWh (Cumulative) NLI'!CE32=0,0,((('KWh (Monthly) ENTRY NLI '!CE32*0.5)+'KWh (Cumulative) NLI'!CD32-'Rebasing adj NLI'!CE22)*CE116)*CE$19*CE$124)</f>
        <v>0</v>
      </c>
      <c r="CF32" s="12">
        <f>IF('KWh (Cumulative) NLI'!CF32=0,0,((('KWh (Monthly) ENTRY NLI '!CF32*0.5)+'KWh (Cumulative) NLI'!CE32-'Rebasing adj NLI'!CF22)*CF116)*CF$19*CF$124)</f>
        <v>0</v>
      </c>
      <c r="CG32" s="12">
        <f>IF('KWh (Cumulative) NLI'!CG32=0,0,((('KWh (Monthly) ENTRY NLI '!CG32*0.5)+'KWh (Cumulative) NLI'!CF32-'Rebasing adj NLI'!CG22)*CG116)*CG$19*CG$124)</f>
        <v>0</v>
      </c>
      <c r="CH32" s="12">
        <f>IF('KWh (Cumulative) NLI'!CH32=0,0,((('KWh (Monthly) ENTRY NLI '!CH32*0.5)+'KWh (Cumulative) NLI'!CG32-'Rebasing adj NLI'!CH22)*CH116)*CH$19*CH$124)</f>
        <v>0</v>
      </c>
      <c r="CI32" s="12">
        <f>IF('KWh (Cumulative) NLI'!CI32=0,0,((('KWh (Monthly) ENTRY NLI '!CI32*0.5)+'KWh (Cumulative) NLI'!CH32-'Rebasing adj NLI'!CI22)*CI116)*CI$19*CI$124)</f>
        <v>0</v>
      </c>
      <c r="CJ32" s="12">
        <f>IF('KWh (Cumulative) NLI'!CJ32=0,0,((('KWh (Monthly) ENTRY NLI '!CJ32*0.5)+'KWh (Cumulative) NLI'!CI32-'Rebasing adj NLI'!CJ22)*CJ116)*CJ$19*CJ$124)</f>
        <v>0</v>
      </c>
    </row>
    <row r="33" spans="1:88" ht="15" thickBot="1" x14ac:dyDescent="0.4">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5" x14ac:dyDescent="0.35">
      <c r="A34" s="20"/>
      <c r="B34" s="83" t="s">
        <v>30</v>
      </c>
      <c r="C34" s="53">
        <v>42370</v>
      </c>
      <c r="D34" s="53">
        <v>42401</v>
      </c>
      <c r="E34" s="51">
        <v>42430</v>
      </c>
      <c r="F34" s="51">
        <v>42461</v>
      </c>
      <c r="G34" s="58">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5">
      <c r="A35" s="298" t="s">
        <v>29</v>
      </c>
      <c r="B35" s="47" t="s">
        <v>9</v>
      </c>
      <c r="C35" s="12">
        <f>IF('KWh (Cumulative) NLI'!C35=0,0,((('KWh (Monthly) ENTRY NLI '!C35*0.5)-'Rebasing adj NLI'!C25)*C107)*C$19*C$125)</f>
        <v>0</v>
      </c>
      <c r="D35" s="12">
        <f>IF('KWh (Cumulative) NLI'!D35=0,0,((('KWh (Monthly) ENTRY NLI '!D35*0.5)+'KWh (Cumulative) NLI'!C35-'Rebasing adj NLI'!D25)*D107)*D$19*D$125)</f>
        <v>0</v>
      </c>
      <c r="E35" s="12">
        <f>IF('KWh (Cumulative) NLI'!E35=0,0,((('KWh (Monthly) ENTRY NLI '!E35*0.5)+'KWh (Cumulative) NLI'!D35-'Rebasing adj NLI'!E25)*E107)*E$19*E$125)</f>
        <v>0</v>
      </c>
      <c r="F35" s="12">
        <f>IF('KWh (Cumulative) NLI'!F35=0,0,((('KWh (Monthly) ENTRY NLI '!F35*0.5)+'KWh (Cumulative) NLI'!E35-'Rebasing adj NLI'!F25)*F107)*F$19*F$125)</f>
        <v>0</v>
      </c>
      <c r="G35" s="12">
        <f>IF('KWh (Cumulative) NLI'!G35=0,0,((('KWh (Monthly) ENTRY NLI '!G35*0.5)+'KWh (Cumulative) NLI'!F35-'Rebasing adj NLI'!G25)*G107)*G$19*G$125)</f>
        <v>0</v>
      </c>
      <c r="H35" s="12">
        <f>IF('KWh (Cumulative) NLI'!H35=0,0,((('KWh (Monthly) ENTRY NLI '!H35*0.5)+'KWh (Cumulative) NLI'!G35-'Rebasing adj NLI'!H25)*H107)*H$19*H$125)</f>
        <v>0</v>
      </c>
      <c r="I35" s="12">
        <f>IF('KWh (Cumulative) NLI'!I35=0,0,((('KWh (Monthly) ENTRY NLI '!I35*0.5)+'KWh (Cumulative) NLI'!H35-'Rebasing adj NLI'!I25)*I107)*I$19*I$125)</f>
        <v>0</v>
      </c>
      <c r="J35" s="12">
        <f>IF('KWh (Cumulative) NLI'!J35=0,0,((('KWh (Monthly) ENTRY NLI '!J35*0.5)+'KWh (Cumulative) NLI'!I35-'Rebasing adj NLI'!J25)*J107)*J$19*J$125)</f>
        <v>0</v>
      </c>
      <c r="K35" s="12">
        <f>IF('KWh (Cumulative) NLI'!K35=0,0,((('KWh (Monthly) ENTRY NLI '!K35*0.5)+'KWh (Cumulative) NLI'!J35-'Rebasing adj NLI'!K25)*K107)*K$19*K$125)</f>
        <v>0</v>
      </c>
      <c r="L35" s="12">
        <f>IF('KWh (Cumulative) NLI'!L35=0,0,((('KWh (Monthly) ENTRY NLI '!L35*0.5)+'KWh (Cumulative) NLI'!K35-'Rebasing adj NLI'!L25)*L107)*L$19*L$125)</f>
        <v>0</v>
      </c>
      <c r="M35" s="12">
        <f>IF('KWh (Cumulative) NLI'!M35=0,0,((('KWh (Monthly) ENTRY NLI '!M35*0.5)+'KWh (Cumulative) NLI'!L35-'Rebasing adj NLI'!M25)*M107)*M$19*M$125)</f>
        <v>0</v>
      </c>
      <c r="N35" s="12">
        <f>IF('KWh (Cumulative) NLI'!N35=0,0,((('KWh (Monthly) ENTRY NLI '!N35*0.5)+'KWh (Cumulative) NLI'!M35-'Rebasing adj NLI'!N25)*N107)*N$19*N$125)</f>
        <v>0</v>
      </c>
      <c r="O35" s="12">
        <f>IF('KWh (Cumulative) NLI'!O35=0,0,((('KWh (Monthly) ENTRY NLI '!O35*0.5)+'KWh (Cumulative) NLI'!N35-'Rebasing adj NLI'!O25)*O107)*O$19*O$125)</f>
        <v>0</v>
      </c>
      <c r="P35" s="12">
        <f>IF('KWh (Cumulative) NLI'!P35=0,0,((('KWh (Monthly) ENTRY NLI '!P35*0.5)+'KWh (Cumulative) NLI'!O35-'Rebasing adj NLI'!P25)*P107)*P$19*P$125)</f>
        <v>0</v>
      </c>
      <c r="Q35" s="12">
        <f>IF('KWh (Cumulative) NLI'!Q35=0,0,((('KWh (Monthly) ENTRY NLI '!Q35*0.5)+'KWh (Cumulative) NLI'!P35-'Rebasing adj NLI'!Q25)*Q107)*Q$19*Q$125)</f>
        <v>0</v>
      </c>
      <c r="R35" s="12">
        <f>IF('KWh (Cumulative) NLI'!R35=0,0,((('KWh (Monthly) ENTRY NLI '!R35*0.5)+'KWh (Cumulative) NLI'!Q35-'Rebasing adj NLI'!R25)*R107)*R$19*R$125)</f>
        <v>0</v>
      </c>
      <c r="S35" s="12">
        <f>IF('KWh (Cumulative) NLI'!S35=0,0,((('KWh (Monthly) ENTRY NLI '!S35*0.5)+'KWh (Cumulative) NLI'!R35-'Rebasing adj NLI'!S25)*S107)*S$19*S$125)</f>
        <v>0</v>
      </c>
      <c r="T35" s="12">
        <f>IF('KWh (Cumulative) NLI'!T35=0,0,((('KWh (Monthly) ENTRY NLI '!T35*0.5)+'KWh (Cumulative) NLI'!S35-'Rebasing adj NLI'!T25)*T107)*T$19*T$125)</f>
        <v>0</v>
      </c>
      <c r="U35" s="12">
        <f>IF('KWh (Cumulative) NLI'!U35=0,0,((('KWh (Monthly) ENTRY NLI '!U35*0.5)+'KWh (Cumulative) NLI'!T35-'Rebasing adj NLI'!U25)*U107)*U$19*U$125)</f>
        <v>0</v>
      </c>
      <c r="V35" s="12">
        <f>IF('KWh (Cumulative) NLI'!V35=0,0,((('KWh (Monthly) ENTRY NLI '!V35*0.5)+'KWh (Cumulative) NLI'!U35-'Rebasing adj NLI'!V25)*V107)*V$19*V$125)</f>
        <v>0</v>
      </c>
      <c r="W35" s="12">
        <f>IF('KWh (Cumulative) NLI'!W35=0,0,((('KWh (Monthly) ENTRY NLI '!W35*0.5)+'KWh (Cumulative) NLI'!V35-'Rebasing adj NLI'!W25)*W107)*W$19*W$125)</f>
        <v>0</v>
      </c>
      <c r="X35" s="12">
        <f>IF('KWh (Cumulative) NLI'!X35=0,0,((('KWh (Monthly) ENTRY NLI '!X35*0.5)+'KWh (Cumulative) NLI'!W35-'Rebasing adj NLI'!X25)*X107)*X$19*X$125)</f>
        <v>0</v>
      </c>
      <c r="Y35" s="12">
        <f>IF('KWh (Cumulative) NLI'!Y35=0,0,((('KWh (Monthly) ENTRY NLI '!Y35*0.5)+'KWh (Cumulative) NLI'!X35-'Rebasing adj NLI'!Y25)*Y107)*Y$19*Y$125)</f>
        <v>0</v>
      </c>
      <c r="Z35" s="12">
        <f>IF('KWh (Cumulative) NLI'!Z35=0,0,((('KWh (Monthly) ENTRY NLI '!Z35*0.5)+'KWh (Cumulative) NLI'!Y35-'Rebasing adj NLI'!Z25)*Z107)*Z$19*Z$125)</f>
        <v>0</v>
      </c>
      <c r="AA35" s="12">
        <f>IF('KWh (Cumulative) NLI'!AA35=0,0,((('KWh (Monthly) ENTRY NLI '!AA35*0.5)+'KWh (Cumulative) NLI'!Z35-'Rebasing adj NLI'!AA25)*AA107)*AA$19*AA$125)</f>
        <v>0</v>
      </c>
      <c r="AB35" s="12">
        <f>IF('KWh (Cumulative) NLI'!AB35=0,0,((('KWh (Monthly) ENTRY NLI '!AB35*0.5)+'KWh (Cumulative) NLI'!AA35-'Rebasing adj NLI'!AB25)*AB107)*AB$19*AB$125)</f>
        <v>0</v>
      </c>
      <c r="AC35" s="12">
        <f>IF('KWh (Cumulative) NLI'!AC35=0,0,((('KWh (Monthly) ENTRY NLI '!AC35*0.5)+'KWh (Cumulative) NLI'!AB35-'Rebasing adj NLI'!AC25)*AC107)*AC$19*AC$125)</f>
        <v>0</v>
      </c>
      <c r="AD35" s="12">
        <f>IF('KWh (Cumulative) NLI'!AD35=0,0,((('KWh (Monthly) ENTRY NLI '!AD35*0.5)+'KWh (Cumulative) NLI'!AC35-'Rebasing adj NLI'!AD25)*AD107)*AD$19*AD$125)</f>
        <v>0</v>
      </c>
      <c r="AE35" s="12">
        <f>IF('KWh (Cumulative) NLI'!AE35=0,0,((('KWh (Monthly) ENTRY NLI '!AE35*0.5)+'KWh (Cumulative) NLI'!AD35-'Rebasing adj NLI'!AE25)*AE107)*AE$19*AE$125)</f>
        <v>0</v>
      </c>
      <c r="AF35" s="12">
        <f>IF('KWh (Cumulative) NLI'!AF35=0,0,((('KWh (Monthly) ENTRY NLI '!AF35*0.5)+'KWh (Cumulative) NLI'!AE35-'Rebasing adj NLI'!AF25)*AF107)*AF$19*AF$125)</f>
        <v>0</v>
      </c>
      <c r="AG35" s="12">
        <f>IF('KWh (Cumulative) NLI'!AG35=0,0,((('KWh (Monthly) ENTRY NLI '!AG35*0.5)+'KWh (Cumulative) NLI'!AF35-'Rebasing adj NLI'!AG25)*AG107)*AG$19*AG$125)</f>
        <v>0</v>
      </c>
      <c r="AH35" s="12">
        <f>IF('KWh (Cumulative) NLI'!AH35=0,0,((('KWh (Monthly) ENTRY NLI '!AH35*0.5)+'KWh (Cumulative) NLI'!AG35-'Rebasing adj NLI'!AH25)*AH107)*AH$19*AH$125)</f>
        <v>0</v>
      </c>
      <c r="AI35" s="12">
        <f>IF('KWh (Cumulative) NLI'!AI35=0,0,((('KWh (Monthly) ENTRY NLI '!AI35*0.5)+'KWh (Cumulative) NLI'!AH35-'Rebasing adj NLI'!AI25)*AI107)*AI$19*AI$125)</f>
        <v>0</v>
      </c>
      <c r="AJ35" s="12">
        <f>IF('KWh (Cumulative) NLI'!AJ35=0,0,((('KWh (Monthly) ENTRY NLI '!AJ35*0.5)+'KWh (Cumulative) NLI'!AI35-'Rebasing adj NLI'!AJ25)*AJ107)*AJ$19*AJ$125)</f>
        <v>0</v>
      </c>
      <c r="AK35" s="12">
        <f>IF('KWh (Cumulative) NLI'!AK35=0,0,((('KWh (Monthly) ENTRY NLI '!AK35*0.5)+'KWh (Cumulative) NLI'!AJ35-'Rebasing adj NLI'!AK25)*AK107)*AK$19*AK$125)</f>
        <v>0</v>
      </c>
      <c r="AL35" s="12">
        <f>IF('KWh (Cumulative) NLI'!AL35=0,0,((('KWh (Monthly) ENTRY NLI '!AL35*0.5)+'KWh (Cumulative) NLI'!AK35-'Rebasing adj NLI'!AL25)*AL107)*AL$19*AL$125)</f>
        <v>0</v>
      </c>
      <c r="AM35" s="12">
        <f>IF('KWh (Cumulative) NLI'!AM35=0,0,((('KWh (Monthly) ENTRY NLI '!AM35*0.5)+'KWh (Cumulative) NLI'!AL35-'Rebasing adj NLI'!AM25)*AM107)*AM$19*AM$125)</f>
        <v>0</v>
      </c>
      <c r="AN35" s="12">
        <f>IF('KWh (Cumulative) NLI'!AN35=0,0,((('KWh (Monthly) ENTRY NLI '!AN35*0.5)+'KWh (Cumulative) NLI'!AM35-'Rebasing adj NLI'!AN25)*AN107)*AN$19*AN$125)</f>
        <v>0</v>
      </c>
      <c r="AO35" s="166">
        <f>IF('KWh (Cumulative) NLI'!AO35=0,0,((('KWh (Monthly) ENTRY NLI '!AO35*0.5)+'KWh (Cumulative) NLI'!AN35-'Rebasing adj NLI'!AO25)*AO107)*AO$19*AO$125)</f>
        <v>0</v>
      </c>
      <c r="AP35" s="166">
        <f>IF('KWh (Cumulative) NLI'!AP35=0,0,((('KWh (Monthly) ENTRY NLI '!AP35*0.5)+'KWh (Cumulative) NLI'!AO35-'Rebasing adj NLI'!AP25)*AP107)*AP$19*AP$125)</f>
        <v>0</v>
      </c>
      <c r="AQ35" s="166">
        <f>IF('KWh (Cumulative) NLI'!AQ35=0,0,((('KWh (Monthly) ENTRY NLI '!AQ35*0.5)+'KWh (Cumulative) NLI'!AP35-'Rebasing adj NLI'!AQ25)*AQ107)*AQ$19*AQ$125)</f>
        <v>0</v>
      </c>
      <c r="AR35" s="166">
        <f>IF('KWh (Cumulative) NLI'!AR35=0,0,((('KWh (Monthly) ENTRY NLI '!AR35*0.5)+'KWh (Cumulative) NLI'!AQ35-'Rebasing adj NLI'!AR25)*AR107)*AR$19*AR$125)</f>
        <v>0</v>
      </c>
      <c r="AS35" s="166">
        <f>IF('KWh (Cumulative) NLI'!AS35=0,0,((('KWh (Monthly) ENTRY NLI '!AS35*0.5)+'KWh (Cumulative) NLI'!AR35-'Rebasing adj NLI'!AS25)*AS107)*AS$19*AS$125)</f>
        <v>0</v>
      </c>
      <c r="AT35" s="166">
        <f>IF('KWh (Cumulative) NLI'!AT35=0,0,((('KWh (Monthly) ENTRY NLI '!AT35*0.5)+'KWh (Cumulative) NLI'!AS35-'Rebasing adj NLI'!AT25)*AT107)*AT$19*AT$125)</f>
        <v>0</v>
      </c>
      <c r="AU35" s="166">
        <f>IF('KWh (Cumulative) NLI'!AU35=0,0,((('KWh (Monthly) ENTRY NLI '!AU35*0.5)+'KWh (Cumulative) NLI'!AT35-'Rebasing adj NLI'!AU25)*AU107)*AU$19*AU$125)</f>
        <v>0</v>
      </c>
      <c r="AV35" s="166">
        <f>IF('KWh (Cumulative) NLI'!AV35=0,0,((('KWh (Monthly) ENTRY NLI '!AV35*0.5)+'KWh (Cumulative) NLI'!AU35-'Rebasing adj NLI'!AV25)*AV107)*AV$19*AV$125)</f>
        <v>0</v>
      </c>
      <c r="AW35" s="166">
        <f>IF('KWh (Cumulative) NLI'!AW35=0,0,((('KWh (Monthly) ENTRY NLI '!AW35*0.5)+'KWh (Cumulative) NLI'!AV35-'Rebasing adj NLI'!AW25)*AW107)*AW$19*AW$125)</f>
        <v>0</v>
      </c>
      <c r="AX35" s="166">
        <f>IF('KWh (Cumulative) NLI'!AX35=0,0,((('KWh (Monthly) ENTRY NLI '!AX35*0.5)+'KWh (Cumulative) NLI'!AW35-'Rebasing adj NLI'!AX25)*AX107)*AX$19*AX$125)</f>
        <v>0</v>
      </c>
      <c r="AY35" s="166">
        <f>IF('KWh (Cumulative) NLI'!AY35=0,0,((('KWh (Monthly) ENTRY NLI '!AY35*0.5)+'KWh (Cumulative) NLI'!AX35-'Rebasing adj NLI'!AY25)*AY107)*AY$19*AY$125)</f>
        <v>0</v>
      </c>
      <c r="AZ35" s="166">
        <f>IF('KWh (Cumulative) NLI'!AZ35=0,0,((('KWh (Monthly) ENTRY NLI '!AZ35*0.5)+'KWh (Cumulative) NLI'!AY35-'Rebasing adj NLI'!AZ25)*AZ107)*AZ$19*AZ$125)</f>
        <v>0</v>
      </c>
      <c r="BA35" s="166">
        <f>IF('KWh (Cumulative) NLI'!BA35=0,0,((('KWh (Monthly) ENTRY NLI '!BA35*0.5)+'KWh (Cumulative) NLI'!AZ35-'Rebasing adj NLI'!BA25)*BA107)*BA$19*BA$125)</f>
        <v>0</v>
      </c>
      <c r="BB35" s="166">
        <f>IF('KWh (Cumulative) NLI'!BB35=0,0,((('KWh (Monthly) ENTRY NLI '!BB35*0.5)+'KWh (Cumulative) NLI'!BA35-'Rebasing adj NLI'!BB25)*BB107)*BB$19*BB$125)</f>
        <v>0</v>
      </c>
      <c r="BC35" s="166">
        <f>IF('KWh (Cumulative) NLI'!BC35=0,0,((('KWh (Monthly) ENTRY NLI '!BC35*0.5)+'KWh (Cumulative) NLI'!BB35-'Rebasing adj NLI'!BC25)*BC107)*BC$19*BC$125)</f>
        <v>0</v>
      </c>
      <c r="BD35" s="166">
        <f>IF('KWh (Cumulative) NLI'!BD35=0,0,((('KWh (Monthly) ENTRY NLI '!BD35*0.5)+'KWh (Cumulative) NLI'!BC35-'Rebasing adj NLI'!BD25)*BD107)*BD$19*BD$125)</f>
        <v>0</v>
      </c>
      <c r="BE35" s="166">
        <f>IF('KWh (Cumulative) NLI'!BE35=0,0,((('KWh (Monthly) ENTRY NLI '!BE35*0.5)+'KWh (Cumulative) NLI'!BD35-'Rebasing adj NLI'!BE25)*BE107)*BE$19*BE$125)</f>
        <v>0</v>
      </c>
      <c r="BF35" s="166">
        <f>IF('KWh (Cumulative) NLI'!BF35=0,0,((('KWh (Monthly) ENTRY NLI '!BF35*0.5)+'KWh (Cumulative) NLI'!BE35-'Rebasing adj NLI'!BF25)*BF107)*BF$19*BF$125)</f>
        <v>0</v>
      </c>
      <c r="BG35" s="166">
        <f>IF('KWh (Cumulative) NLI'!BG35=0,0,((('KWh (Monthly) ENTRY NLI '!BG35*0.5)+'KWh (Cumulative) NLI'!BF35-'Rebasing adj NLI'!BG25)*BG107)*BG$19*BG$125)</f>
        <v>0</v>
      </c>
      <c r="BH35" s="166">
        <f>IF('KWh (Cumulative) NLI'!BH35=0,0,((('KWh (Monthly) ENTRY NLI '!BH35*0.5)+'KWh (Cumulative) NLI'!BG35-'Rebasing adj NLI'!BH25)*BH107)*BH$19*BH$125)</f>
        <v>0</v>
      </c>
      <c r="BI35" s="166">
        <f>IF('KWh (Cumulative) NLI'!BI35=0,0,((('KWh (Monthly) ENTRY NLI '!BI35*0.5)+'KWh (Cumulative) NLI'!BH35-'Rebasing adj NLI'!BI25)*BI107)*BI$19*BI$125)</f>
        <v>0</v>
      </c>
      <c r="BJ35" s="166">
        <f>IF('KWh (Cumulative) NLI'!BJ35=0,0,((('KWh (Monthly) ENTRY NLI '!BJ35*0.5)+'KWh (Cumulative) NLI'!BI35-'Rebasing adj NLI'!BJ25)*BJ107)*BJ$19*BJ$125)</f>
        <v>0</v>
      </c>
      <c r="BK35" s="166">
        <f>IF('KWh (Cumulative) NLI'!BK35=0,0,((('KWh (Monthly) ENTRY NLI '!BK35*0.5)+'KWh (Cumulative) NLI'!BJ35-'Rebasing adj NLI'!BK25)*BK107)*BK$19*BK$125)</f>
        <v>0</v>
      </c>
      <c r="BL35" s="166">
        <f>IF('KWh (Cumulative) NLI'!BL35=0,0,((('KWh (Monthly) ENTRY NLI '!BL35*0.5)+'KWh (Cumulative) NLI'!BK35-'Rebasing adj NLI'!BL25)*BL107)*BL$19*BL$125)</f>
        <v>0</v>
      </c>
      <c r="BM35" s="166">
        <f>IF('KWh (Cumulative) NLI'!BM35=0,0,((('KWh (Monthly) ENTRY NLI '!BM35*0.5)+'KWh (Cumulative) NLI'!BL35-'Rebasing adj NLI'!BM25)*BM107)*BM$19*BM$125)</f>
        <v>0</v>
      </c>
      <c r="BN35" s="166">
        <f>IF('KWh (Cumulative) NLI'!BN35=0,0,((('KWh (Monthly) ENTRY NLI '!BN35*0.5)+'KWh (Cumulative) NLI'!BM35-'Rebasing adj NLI'!BN25)*BN107)*BN$19*BN$125)</f>
        <v>0</v>
      </c>
      <c r="BO35" s="166">
        <f>IF('KWh (Cumulative) NLI'!BO35=0,0,((('KWh (Monthly) ENTRY NLI '!BO35*0.5)+'KWh (Cumulative) NLI'!BN35-'Rebasing adj NLI'!BO25)*BO107)*BO$19*BO$125)</f>
        <v>0</v>
      </c>
      <c r="BP35" s="166">
        <f>IF('KWh (Cumulative) NLI'!BP35=0,0,((('KWh (Monthly) ENTRY NLI '!BP35*0.5)+'KWh (Cumulative) NLI'!BO35-'Rebasing adj NLI'!BP25)*BP107)*BP$19*BP$125)</f>
        <v>0</v>
      </c>
      <c r="BQ35" s="166">
        <f>IF('KWh (Cumulative) NLI'!BQ35=0,0,((('KWh (Monthly) ENTRY NLI '!BQ35*0.5)+'KWh (Cumulative) NLI'!BP35-'Rebasing adj NLI'!BQ25)*BQ107)*BQ$19*BQ$125)</f>
        <v>0</v>
      </c>
      <c r="BR35" s="12">
        <f>IF('KWh (Cumulative) NLI'!BR35=0,0,((('KWh (Monthly) ENTRY NLI '!BR35*0.5)+'KWh (Cumulative) NLI'!BQ35-'Rebasing adj NLI'!BR25)*BR107)*BR$19*BR$125)</f>
        <v>0</v>
      </c>
      <c r="BS35" s="12">
        <f>IF('KWh (Cumulative) NLI'!BS35=0,0,((('KWh (Monthly) ENTRY NLI '!BS35*0.5)+'KWh (Cumulative) NLI'!BR35-'Rebasing adj NLI'!BS25)*BS107)*BS$19*BS$125)</f>
        <v>0</v>
      </c>
      <c r="BT35" s="12">
        <f>IF('KWh (Cumulative) NLI'!BT35=0,0,((('KWh (Monthly) ENTRY NLI '!BT35*0.5)+'KWh (Cumulative) NLI'!BS35-'Rebasing adj NLI'!BT25)*BT107)*BT$19*BT$125)</f>
        <v>0</v>
      </c>
      <c r="BU35" s="12">
        <f>IF('KWh (Cumulative) NLI'!BU35=0,0,((('KWh (Monthly) ENTRY NLI '!BU35*0.5)+'KWh (Cumulative) NLI'!BT35-'Rebasing adj NLI'!BU25)*BU107)*BU$19*BU$125)</f>
        <v>0</v>
      </c>
      <c r="BV35" s="12">
        <f>IF('KWh (Cumulative) NLI'!BV35=0,0,((('KWh (Monthly) ENTRY NLI '!BV35*0.5)+'KWh (Cumulative) NLI'!BU35-'Rebasing adj NLI'!BV25)*BV107)*BV$19*BV$125)</f>
        <v>0</v>
      </c>
      <c r="BW35" s="12">
        <f>IF('KWh (Cumulative) NLI'!BW35=0,0,((('KWh (Monthly) ENTRY NLI '!BW35*0.5)+'KWh (Cumulative) NLI'!BV35-'Rebasing adj NLI'!BW25)*BW107)*BW$19*BW$125)</f>
        <v>0</v>
      </c>
      <c r="BX35" s="12">
        <f>IF('KWh (Cumulative) NLI'!BX35=0,0,((('KWh (Monthly) ENTRY NLI '!BX35*0.5)+'KWh (Cumulative) NLI'!BW35-'Rebasing adj NLI'!BX25)*BX107)*BX$19*BX$125)</f>
        <v>0</v>
      </c>
      <c r="BY35" s="12">
        <f>IF('KWh (Cumulative) NLI'!BY35=0,0,((('KWh (Monthly) ENTRY NLI '!BY35*0.5)+'KWh (Cumulative) NLI'!BX35-'Rebasing adj NLI'!BY25)*BY107)*BY$19*BY$125)</f>
        <v>0</v>
      </c>
      <c r="BZ35" s="12">
        <f>IF('KWh (Cumulative) NLI'!BZ35=0,0,((('KWh (Monthly) ENTRY NLI '!BZ35*0.5)+'KWh (Cumulative) NLI'!BY35-'Rebasing adj NLI'!BZ25)*BZ107)*BZ$19*BZ$125)</f>
        <v>0</v>
      </c>
      <c r="CA35" s="12">
        <f>IF('KWh (Cumulative) NLI'!CA35=0,0,((('KWh (Monthly) ENTRY NLI '!CA35*0.5)+'KWh (Cumulative) NLI'!BZ35-'Rebasing adj NLI'!CA25)*CA107)*CA$19*CA$125)</f>
        <v>0</v>
      </c>
      <c r="CB35" s="12">
        <f>IF('KWh (Cumulative) NLI'!CB35=0,0,((('KWh (Monthly) ENTRY NLI '!CB35*0.5)+'KWh (Cumulative) NLI'!CA35-'Rebasing adj NLI'!CB25)*CB107)*CB$19*CB$125)</f>
        <v>0</v>
      </c>
      <c r="CC35" s="12">
        <f>IF('KWh (Cumulative) NLI'!CC35=0,0,((('KWh (Monthly) ENTRY NLI '!CC35*0.5)+'KWh (Cumulative) NLI'!CB35-'Rebasing adj NLI'!CC25)*CC107)*CC$19*CC$125)</f>
        <v>0</v>
      </c>
      <c r="CD35" s="12">
        <f>IF('KWh (Cumulative) NLI'!CD35=0,0,((('KWh (Monthly) ENTRY NLI '!CD35*0.5)+'KWh (Cumulative) NLI'!CC35-'Rebasing adj NLI'!CD25)*CD107)*CD$19*CD$125)</f>
        <v>0</v>
      </c>
      <c r="CE35" s="12">
        <f>IF('KWh (Cumulative) NLI'!CE35=0,0,((('KWh (Monthly) ENTRY NLI '!CE35*0.5)+'KWh (Cumulative) NLI'!CD35-'Rebasing adj NLI'!CE25)*CE107)*CE$19*CE$125)</f>
        <v>0</v>
      </c>
      <c r="CF35" s="12">
        <f>IF('KWh (Cumulative) NLI'!CF35=0,0,((('KWh (Monthly) ENTRY NLI '!CF35*0.5)+'KWh (Cumulative) NLI'!CE35-'Rebasing adj NLI'!CF25)*CF107)*CF$19*CF$125)</f>
        <v>0</v>
      </c>
      <c r="CG35" s="12">
        <f>IF('KWh (Cumulative) NLI'!CG35=0,0,((('KWh (Monthly) ENTRY NLI '!CG35*0.5)+'KWh (Cumulative) NLI'!CF35-'Rebasing adj NLI'!CG25)*CG107)*CG$19*CG$125)</f>
        <v>0</v>
      </c>
      <c r="CH35" s="12">
        <f>IF('KWh (Cumulative) NLI'!CH35=0,0,((('KWh (Monthly) ENTRY NLI '!CH35*0.5)+'KWh (Cumulative) NLI'!CG35-'Rebasing adj NLI'!CH25)*CH107)*CH$19*CH$125)</f>
        <v>0</v>
      </c>
      <c r="CI35" s="12">
        <f>IF('KWh (Cumulative) NLI'!CI35=0,0,((('KWh (Monthly) ENTRY NLI '!CI35*0.5)+'KWh (Cumulative) NLI'!CH35-'Rebasing adj NLI'!CI25)*CI107)*CI$19*CI$125)</f>
        <v>0</v>
      </c>
      <c r="CJ35" s="12">
        <f>IF('KWh (Cumulative) NLI'!CJ35=0,0,((('KWh (Monthly) ENTRY NLI '!CJ35*0.5)+'KWh (Cumulative) NLI'!CI35-'Rebasing adj NLI'!CJ25)*CJ107)*CJ$19*CJ$125)</f>
        <v>0</v>
      </c>
    </row>
    <row r="36" spans="1:88" x14ac:dyDescent="0.35">
      <c r="A36" s="298"/>
      <c r="B36" s="47" t="s">
        <v>6</v>
      </c>
      <c r="C36" s="12">
        <f>IF('KWh (Cumulative) NLI'!C36=0,0,((('KWh (Monthly) ENTRY NLI '!C36*0.5)-'Rebasing adj NLI'!C26)*C108)*C$19*C$125)</f>
        <v>0</v>
      </c>
      <c r="D36" s="12">
        <f>IF('KWh (Cumulative) NLI'!D36=0,0,((('KWh (Monthly) ENTRY NLI '!D36*0.5)+'KWh (Cumulative) NLI'!C36-'Rebasing adj NLI'!D26)*D108)*D$19*D$125)</f>
        <v>0</v>
      </c>
      <c r="E36" s="12">
        <f>IF('KWh (Cumulative) NLI'!E36=0,0,((('KWh (Monthly) ENTRY NLI '!E36*0.5)+'KWh (Cumulative) NLI'!D36-'Rebasing adj NLI'!E26)*E108)*E$19*E$125)</f>
        <v>0</v>
      </c>
      <c r="F36" s="12">
        <f>IF('KWh (Cumulative) NLI'!F36=0,0,((('KWh (Monthly) ENTRY NLI '!F36*0.5)+'KWh (Cumulative) NLI'!E36-'Rebasing adj NLI'!F26)*F108)*F$19*F$125)</f>
        <v>0</v>
      </c>
      <c r="G36" s="12">
        <f>IF('KWh (Cumulative) NLI'!G36=0,0,((('KWh (Monthly) ENTRY NLI '!G36*0.5)+'KWh (Cumulative) NLI'!F36-'Rebasing adj NLI'!G26)*G108)*G$19*G$125)</f>
        <v>0</v>
      </c>
      <c r="H36" s="12">
        <f>IF('KWh (Cumulative) NLI'!H36=0,0,((('KWh (Monthly) ENTRY NLI '!H36*0.5)+'KWh (Cumulative) NLI'!G36-'Rebasing adj NLI'!H26)*H108)*H$19*H$125)</f>
        <v>0</v>
      </c>
      <c r="I36" s="12">
        <f>IF('KWh (Cumulative) NLI'!I36=0,0,((('KWh (Monthly) ENTRY NLI '!I36*0.5)+'KWh (Cumulative) NLI'!H36-'Rebasing adj NLI'!I26)*I108)*I$19*I$125)</f>
        <v>0</v>
      </c>
      <c r="J36" s="12">
        <f>IF('KWh (Cumulative) NLI'!J36=0,0,((('KWh (Monthly) ENTRY NLI '!J36*0.5)+'KWh (Cumulative) NLI'!I36-'Rebasing adj NLI'!J26)*J108)*J$19*J$125)</f>
        <v>0</v>
      </c>
      <c r="K36" s="12">
        <f>IF('KWh (Cumulative) NLI'!K36=0,0,((('KWh (Monthly) ENTRY NLI '!K36*0.5)+'KWh (Cumulative) NLI'!J36-'Rebasing adj NLI'!K26)*K108)*K$19*K$125)</f>
        <v>0</v>
      </c>
      <c r="L36" s="12">
        <f>IF('KWh (Cumulative) NLI'!L36=0,0,((('KWh (Monthly) ENTRY NLI '!L36*0.5)+'KWh (Cumulative) NLI'!K36-'Rebasing adj NLI'!L26)*L108)*L$19*L$125)</f>
        <v>0</v>
      </c>
      <c r="M36" s="12">
        <f>IF('KWh (Cumulative) NLI'!M36=0,0,((('KWh (Monthly) ENTRY NLI '!M36*0.5)+'KWh (Cumulative) NLI'!L36-'Rebasing adj NLI'!M26)*M108)*M$19*M$125)</f>
        <v>0</v>
      </c>
      <c r="N36" s="12">
        <f>IF('KWh (Cumulative) NLI'!N36=0,0,((('KWh (Monthly) ENTRY NLI '!N36*0.5)+'KWh (Cumulative) NLI'!M36-'Rebasing adj NLI'!N26)*N108)*N$19*N$125)</f>
        <v>0</v>
      </c>
      <c r="O36" s="12">
        <f>IF('KWh (Cumulative) NLI'!O36=0,0,((('KWh (Monthly) ENTRY NLI '!O36*0.5)+'KWh (Cumulative) NLI'!N36-'Rebasing adj NLI'!O26)*O108)*O$19*O$125)</f>
        <v>0</v>
      </c>
      <c r="P36" s="12">
        <f>IF('KWh (Cumulative) NLI'!P36=0,0,((('KWh (Monthly) ENTRY NLI '!P36*0.5)+'KWh (Cumulative) NLI'!O36-'Rebasing adj NLI'!P26)*P108)*P$19*P$125)</f>
        <v>0</v>
      </c>
      <c r="Q36" s="12">
        <f>IF('KWh (Cumulative) NLI'!Q36=0,0,((('KWh (Monthly) ENTRY NLI '!Q36*0.5)+'KWh (Cumulative) NLI'!P36-'Rebasing adj NLI'!Q26)*Q108)*Q$19*Q$125)</f>
        <v>0</v>
      </c>
      <c r="R36" s="12">
        <f>IF('KWh (Cumulative) NLI'!R36=0,0,((('KWh (Monthly) ENTRY NLI '!R36*0.5)+'KWh (Cumulative) NLI'!Q36-'Rebasing adj NLI'!R26)*R108)*R$19*R$125)</f>
        <v>0</v>
      </c>
      <c r="S36" s="12">
        <f>IF('KWh (Cumulative) NLI'!S36=0,0,((('KWh (Monthly) ENTRY NLI '!S36*0.5)+'KWh (Cumulative) NLI'!R36-'Rebasing adj NLI'!S26)*S108)*S$19*S$125)</f>
        <v>0</v>
      </c>
      <c r="T36" s="12">
        <f>IF('KWh (Cumulative) NLI'!T36=0,0,((('KWh (Monthly) ENTRY NLI '!T36*0.5)+'KWh (Cumulative) NLI'!S36-'Rebasing adj NLI'!T26)*T108)*T$19*T$125)</f>
        <v>0</v>
      </c>
      <c r="U36" s="12">
        <f>IF('KWh (Cumulative) NLI'!U36=0,0,((('KWh (Monthly) ENTRY NLI '!U36*0.5)+'KWh (Cumulative) NLI'!T36-'Rebasing adj NLI'!U26)*U108)*U$19*U$125)</f>
        <v>0</v>
      </c>
      <c r="V36" s="12">
        <f>IF('KWh (Cumulative) NLI'!V36=0,0,((('KWh (Monthly) ENTRY NLI '!V36*0.5)+'KWh (Cumulative) NLI'!U36-'Rebasing adj NLI'!V26)*V108)*V$19*V$125)</f>
        <v>0</v>
      </c>
      <c r="W36" s="12">
        <f>IF('KWh (Cumulative) NLI'!W36=0,0,((('KWh (Monthly) ENTRY NLI '!W36*0.5)+'KWh (Cumulative) NLI'!V36-'Rebasing adj NLI'!W26)*W108)*W$19*W$125)</f>
        <v>0</v>
      </c>
      <c r="X36" s="12">
        <f>IF('KWh (Cumulative) NLI'!X36=0,0,((('KWh (Monthly) ENTRY NLI '!X36*0.5)+'KWh (Cumulative) NLI'!W36-'Rebasing adj NLI'!X26)*X108)*X$19*X$125)</f>
        <v>0</v>
      </c>
      <c r="Y36" s="12">
        <f>IF('KWh (Cumulative) NLI'!Y36=0,0,((('KWh (Monthly) ENTRY NLI '!Y36*0.5)+'KWh (Cumulative) NLI'!X36-'Rebasing adj NLI'!Y26)*Y108)*Y$19*Y$125)</f>
        <v>0</v>
      </c>
      <c r="Z36" s="12">
        <f>IF('KWh (Cumulative) NLI'!Z36=0,0,((('KWh (Monthly) ENTRY NLI '!Z36*0.5)+'KWh (Cumulative) NLI'!Y36-'Rebasing adj NLI'!Z26)*Z108)*Z$19*Z$125)</f>
        <v>0</v>
      </c>
      <c r="AA36" s="12">
        <f>IF('KWh (Cumulative) NLI'!AA36=0,0,((('KWh (Monthly) ENTRY NLI '!AA36*0.5)+'KWh (Cumulative) NLI'!Z36-'Rebasing adj NLI'!AA26)*AA108)*AA$19*AA$125)</f>
        <v>0</v>
      </c>
      <c r="AB36" s="12">
        <f>IF('KWh (Cumulative) NLI'!AB36=0,0,((('KWh (Monthly) ENTRY NLI '!AB36*0.5)+'KWh (Cumulative) NLI'!AA36-'Rebasing adj NLI'!AB26)*AB108)*AB$19*AB$125)</f>
        <v>0</v>
      </c>
      <c r="AC36" s="12">
        <f>IF('KWh (Cumulative) NLI'!AC36=0,0,((('KWh (Monthly) ENTRY NLI '!AC36*0.5)+'KWh (Cumulative) NLI'!AB36-'Rebasing adj NLI'!AC26)*AC108)*AC$19*AC$125)</f>
        <v>0</v>
      </c>
      <c r="AD36" s="12">
        <f>IF('KWh (Cumulative) NLI'!AD36=0,0,((('KWh (Monthly) ENTRY NLI '!AD36*0.5)+'KWh (Cumulative) NLI'!AC36-'Rebasing adj NLI'!AD26)*AD108)*AD$19*AD$125)</f>
        <v>0</v>
      </c>
      <c r="AE36" s="12">
        <f>IF('KWh (Cumulative) NLI'!AE36=0,0,((('KWh (Monthly) ENTRY NLI '!AE36*0.5)+'KWh (Cumulative) NLI'!AD36-'Rebasing adj NLI'!AE26)*AE108)*AE$19*AE$125)</f>
        <v>0</v>
      </c>
      <c r="AF36" s="12">
        <f>IF('KWh (Cumulative) NLI'!AF36=0,0,((('KWh (Monthly) ENTRY NLI '!AF36*0.5)+'KWh (Cumulative) NLI'!AE36-'Rebasing adj NLI'!AF26)*AF108)*AF$19*AF$125)</f>
        <v>0</v>
      </c>
      <c r="AG36" s="12">
        <f>IF('KWh (Cumulative) NLI'!AG36=0,0,((('KWh (Monthly) ENTRY NLI '!AG36*0.5)+'KWh (Cumulative) NLI'!AF36-'Rebasing adj NLI'!AG26)*AG108)*AG$19*AG$125)</f>
        <v>0</v>
      </c>
      <c r="AH36" s="12">
        <f>IF('KWh (Cumulative) NLI'!AH36=0,0,((('KWh (Monthly) ENTRY NLI '!AH36*0.5)+'KWh (Cumulative) NLI'!AG36-'Rebasing adj NLI'!AH26)*AH108)*AH$19*AH$125)</f>
        <v>0</v>
      </c>
      <c r="AI36" s="12">
        <f>IF('KWh (Cumulative) NLI'!AI36=0,0,((('KWh (Monthly) ENTRY NLI '!AI36*0.5)+'KWh (Cumulative) NLI'!AH36-'Rebasing adj NLI'!AI26)*AI108)*AI$19*AI$125)</f>
        <v>0</v>
      </c>
      <c r="AJ36" s="12">
        <f>IF('KWh (Cumulative) NLI'!AJ36=0,0,((('KWh (Monthly) ENTRY NLI '!AJ36*0.5)+'KWh (Cumulative) NLI'!AI36-'Rebasing adj NLI'!AJ26)*AJ108)*AJ$19*AJ$125)</f>
        <v>0</v>
      </c>
      <c r="AK36" s="12">
        <f>IF('KWh (Cumulative) NLI'!AK36=0,0,((('KWh (Monthly) ENTRY NLI '!AK36*0.5)+'KWh (Cumulative) NLI'!AJ36-'Rebasing adj NLI'!AK26)*AK108)*AK$19*AK$125)</f>
        <v>0</v>
      </c>
      <c r="AL36" s="12">
        <f>IF('KWh (Cumulative) NLI'!AL36=0,0,((('KWh (Monthly) ENTRY NLI '!AL36*0.5)+'KWh (Cumulative) NLI'!AK36-'Rebasing adj NLI'!AL26)*AL108)*AL$19*AL$125)</f>
        <v>0</v>
      </c>
      <c r="AM36" s="12">
        <f>IF('KWh (Cumulative) NLI'!AM36=0,0,((('KWh (Monthly) ENTRY NLI '!AM36*0.5)+'KWh (Cumulative) NLI'!AL36-'Rebasing adj NLI'!AM26)*AM108)*AM$19*AM$125)</f>
        <v>0</v>
      </c>
      <c r="AN36" s="12">
        <f>IF('KWh (Cumulative) NLI'!AN36=0,0,((('KWh (Monthly) ENTRY NLI '!AN36*0.5)+'KWh (Cumulative) NLI'!AM36-'Rebasing adj NLI'!AN26)*AN108)*AN$19*AN$125)</f>
        <v>0</v>
      </c>
      <c r="AO36" s="166">
        <f>IF('KWh (Cumulative) NLI'!AO36=0,0,((('KWh (Monthly) ENTRY NLI '!AO36*0.5)+'KWh (Cumulative) NLI'!AN36-'Rebasing adj NLI'!AO26)*AO108)*AO$19*AO$125)</f>
        <v>0</v>
      </c>
      <c r="AP36" s="166">
        <f>IF('KWh (Cumulative) NLI'!AP36=0,0,((('KWh (Monthly) ENTRY NLI '!AP36*0.5)+'KWh (Cumulative) NLI'!AO36-'Rebasing adj NLI'!AP26)*AP108)*AP$19*AP$125)</f>
        <v>0</v>
      </c>
      <c r="AQ36" s="166">
        <f>IF('KWh (Cumulative) NLI'!AQ36=0,0,((('KWh (Monthly) ENTRY NLI '!AQ36*0.5)+'KWh (Cumulative) NLI'!AP36-'Rebasing adj NLI'!AQ26)*AQ108)*AQ$19*AQ$125)</f>
        <v>0</v>
      </c>
      <c r="AR36" s="166">
        <f>IF('KWh (Cumulative) NLI'!AR36=0,0,((('KWh (Monthly) ENTRY NLI '!AR36*0.5)+'KWh (Cumulative) NLI'!AQ36-'Rebasing adj NLI'!AR26)*AR108)*AR$19*AR$125)</f>
        <v>0</v>
      </c>
      <c r="AS36" s="166">
        <f>IF('KWh (Cumulative) NLI'!AS36=0,0,((('KWh (Monthly) ENTRY NLI '!AS36*0.5)+'KWh (Cumulative) NLI'!AR36-'Rebasing adj NLI'!AS26)*AS108)*AS$19*AS$125)</f>
        <v>0</v>
      </c>
      <c r="AT36" s="166">
        <f>IF('KWh (Cumulative) NLI'!AT36=0,0,((('KWh (Monthly) ENTRY NLI '!AT36*0.5)+'KWh (Cumulative) NLI'!AS36-'Rebasing adj NLI'!AT26)*AT108)*AT$19*AT$125)</f>
        <v>0</v>
      </c>
      <c r="AU36" s="166">
        <f>IF('KWh (Cumulative) NLI'!AU36=0,0,((('KWh (Monthly) ENTRY NLI '!AU36*0.5)+'KWh (Cumulative) NLI'!AT36-'Rebasing adj NLI'!AU26)*AU108)*AU$19*AU$125)</f>
        <v>0</v>
      </c>
      <c r="AV36" s="166">
        <f>IF('KWh (Cumulative) NLI'!AV36=0,0,((('KWh (Monthly) ENTRY NLI '!AV36*0.5)+'KWh (Cumulative) NLI'!AU36-'Rebasing adj NLI'!AV26)*AV108)*AV$19*AV$125)</f>
        <v>0</v>
      </c>
      <c r="AW36" s="166">
        <f>IF('KWh (Cumulative) NLI'!AW36=0,0,((('KWh (Monthly) ENTRY NLI '!AW36*0.5)+'KWh (Cumulative) NLI'!AV36-'Rebasing adj NLI'!AW26)*AW108)*AW$19*AW$125)</f>
        <v>0</v>
      </c>
      <c r="AX36" s="166">
        <f>IF('KWh (Cumulative) NLI'!AX36=0,0,((('KWh (Monthly) ENTRY NLI '!AX36*0.5)+'KWh (Cumulative) NLI'!AW36-'Rebasing adj NLI'!AX26)*AX108)*AX$19*AX$125)</f>
        <v>0</v>
      </c>
      <c r="AY36" s="166">
        <f>IF('KWh (Cumulative) NLI'!AY36=0,0,((('KWh (Monthly) ENTRY NLI '!AY36*0.5)+'KWh (Cumulative) NLI'!AX36-'Rebasing adj NLI'!AY26)*AY108)*AY$19*AY$125)</f>
        <v>0</v>
      </c>
      <c r="AZ36" s="166">
        <f>IF('KWh (Cumulative) NLI'!AZ36=0,0,((('KWh (Monthly) ENTRY NLI '!AZ36*0.5)+'KWh (Cumulative) NLI'!AY36-'Rebasing adj NLI'!AZ26)*AZ108)*AZ$19*AZ$125)</f>
        <v>0</v>
      </c>
      <c r="BA36" s="166">
        <f>IF('KWh (Cumulative) NLI'!BA36=0,0,((('KWh (Monthly) ENTRY NLI '!BA36*0.5)+'KWh (Cumulative) NLI'!AZ36-'Rebasing adj NLI'!BA26)*BA108)*BA$19*BA$125)</f>
        <v>0</v>
      </c>
      <c r="BB36" s="166">
        <f>IF('KWh (Cumulative) NLI'!BB36=0,0,((('KWh (Monthly) ENTRY NLI '!BB36*0.5)+'KWh (Cumulative) NLI'!BA36-'Rebasing adj NLI'!BB26)*BB108)*BB$19*BB$125)</f>
        <v>0</v>
      </c>
      <c r="BC36" s="166">
        <f>IF('KWh (Cumulative) NLI'!BC36=0,0,((('KWh (Monthly) ENTRY NLI '!BC36*0.5)+'KWh (Cumulative) NLI'!BB36-'Rebasing adj NLI'!BC26)*BC108)*BC$19*BC$125)</f>
        <v>0</v>
      </c>
      <c r="BD36" s="166">
        <f>IF('KWh (Cumulative) NLI'!BD36=0,0,((('KWh (Monthly) ENTRY NLI '!BD36*0.5)+'KWh (Cumulative) NLI'!BC36-'Rebasing adj NLI'!BD26)*BD108)*BD$19*BD$125)</f>
        <v>0</v>
      </c>
      <c r="BE36" s="166">
        <f>IF('KWh (Cumulative) NLI'!BE36=0,0,((('KWh (Monthly) ENTRY NLI '!BE36*0.5)+'KWh (Cumulative) NLI'!BD36-'Rebasing adj NLI'!BE26)*BE108)*BE$19*BE$125)</f>
        <v>0</v>
      </c>
      <c r="BF36" s="166">
        <f>IF('KWh (Cumulative) NLI'!BF36=0,0,((('KWh (Monthly) ENTRY NLI '!BF36*0.5)+'KWh (Cumulative) NLI'!BE36-'Rebasing adj NLI'!BF26)*BF108)*BF$19*BF$125)</f>
        <v>0</v>
      </c>
      <c r="BG36" s="166">
        <f>IF('KWh (Cumulative) NLI'!BG36=0,0,((('KWh (Monthly) ENTRY NLI '!BG36*0.5)+'KWh (Cumulative) NLI'!BF36-'Rebasing adj NLI'!BG26)*BG108)*BG$19*BG$125)</f>
        <v>0</v>
      </c>
      <c r="BH36" s="166">
        <f>IF('KWh (Cumulative) NLI'!BH36=0,0,((('KWh (Monthly) ENTRY NLI '!BH36*0.5)+'KWh (Cumulative) NLI'!BG36-'Rebasing adj NLI'!BH26)*BH108)*BH$19*BH$125)</f>
        <v>0</v>
      </c>
      <c r="BI36" s="166">
        <f>IF('KWh (Cumulative) NLI'!BI36=0,0,((('KWh (Monthly) ENTRY NLI '!BI36*0.5)+'KWh (Cumulative) NLI'!BH36-'Rebasing adj NLI'!BI26)*BI108)*BI$19*BI$125)</f>
        <v>0</v>
      </c>
      <c r="BJ36" s="166">
        <f>IF('KWh (Cumulative) NLI'!BJ36=0,0,((('KWh (Monthly) ENTRY NLI '!BJ36*0.5)+'KWh (Cumulative) NLI'!BI36-'Rebasing adj NLI'!BJ26)*BJ108)*BJ$19*BJ$125)</f>
        <v>0</v>
      </c>
      <c r="BK36" s="166">
        <f>IF('KWh (Cumulative) NLI'!BK36=0,0,((('KWh (Monthly) ENTRY NLI '!BK36*0.5)+'KWh (Cumulative) NLI'!BJ36-'Rebasing adj NLI'!BK26)*BK108)*BK$19*BK$125)</f>
        <v>0</v>
      </c>
      <c r="BL36" s="166">
        <f>IF('KWh (Cumulative) NLI'!BL36=0,0,((('KWh (Monthly) ENTRY NLI '!BL36*0.5)+'KWh (Cumulative) NLI'!BK36-'Rebasing adj NLI'!BL26)*BL108)*BL$19*BL$125)</f>
        <v>0</v>
      </c>
      <c r="BM36" s="166">
        <f>IF('KWh (Cumulative) NLI'!BM36=0,0,((('KWh (Monthly) ENTRY NLI '!BM36*0.5)+'KWh (Cumulative) NLI'!BL36-'Rebasing adj NLI'!BM26)*BM108)*BM$19*BM$125)</f>
        <v>0</v>
      </c>
      <c r="BN36" s="166">
        <f>IF('KWh (Cumulative) NLI'!BN36=0,0,((('KWh (Monthly) ENTRY NLI '!BN36*0.5)+'KWh (Cumulative) NLI'!BM36-'Rebasing adj NLI'!BN26)*BN108)*BN$19*BN$125)</f>
        <v>0</v>
      </c>
      <c r="BO36" s="166">
        <f>IF('KWh (Cumulative) NLI'!BO36=0,0,((('KWh (Monthly) ENTRY NLI '!BO36*0.5)+'KWh (Cumulative) NLI'!BN36-'Rebasing adj NLI'!BO26)*BO108)*BO$19*BO$125)</f>
        <v>0</v>
      </c>
      <c r="BP36" s="166">
        <f>IF('KWh (Cumulative) NLI'!BP36=0,0,((('KWh (Monthly) ENTRY NLI '!BP36*0.5)+'KWh (Cumulative) NLI'!BO36-'Rebasing adj NLI'!BP26)*BP108)*BP$19*BP$125)</f>
        <v>0</v>
      </c>
      <c r="BQ36" s="166">
        <f>IF('KWh (Cumulative) NLI'!BQ36=0,0,((('KWh (Monthly) ENTRY NLI '!BQ36*0.5)+'KWh (Cumulative) NLI'!BP36-'Rebasing adj NLI'!BQ26)*BQ108)*BQ$19*BQ$125)</f>
        <v>0</v>
      </c>
      <c r="BR36" s="12">
        <f>IF('KWh (Cumulative) NLI'!BR36=0,0,((('KWh (Monthly) ENTRY NLI '!BR36*0.5)+'KWh (Cumulative) NLI'!BQ36-'Rebasing adj NLI'!BR26)*BR108)*BR$19*BR$125)</f>
        <v>0</v>
      </c>
      <c r="BS36" s="12">
        <f>IF('KWh (Cumulative) NLI'!BS36=0,0,((('KWh (Monthly) ENTRY NLI '!BS36*0.5)+'KWh (Cumulative) NLI'!BR36-'Rebasing adj NLI'!BS26)*BS108)*BS$19*BS$125)</f>
        <v>0</v>
      </c>
      <c r="BT36" s="12">
        <f>IF('KWh (Cumulative) NLI'!BT36=0,0,((('KWh (Monthly) ENTRY NLI '!BT36*0.5)+'KWh (Cumulative) NLI'!BS36-'Rebasing adj NLI'!BT26)*BT108)*BT$19*BT$125)</f>
        <v>0</v>
      </c>
      <c r="BU36" s="12">
        <f>IF('KWh (Cumulative) NLI'!BU36=0,0,((('KWh (Monthly) ENTRY NLI '!BU36*0.5)+'KWh (Cumulative) NLI'!BT36-'Rebasing adj NLI'!BU26)*BU108)*BU$19*BU$125)</f>
        <v>0</v>
      </c>
      <c r="BV36" s="12">
        <f>IF('KWh (Cumulative) NLI'!BV36=0,0,((('KWh (Monthly) ENTRY NLI '!BV36*0.5)+'KWh (Cumulative) NLI'!BU36-'Rebasing adj NLI'!BV26)*BV108)*BV$19*BV$125)</f>
        <v>0</v>
      </c>
      <c r="BW36" s="12">
        <f>IF('KWh (Cumulative) NLI'!BW36=0,0,((('KWh (Monthly) ENTRY NLI '!BW36*0.5)+'KWh (Cumulative) NLI'!BV36-'Rebasing adj NLI'!BW26)*BW108)*BW$19*BW$125)</f>
        <v>0</v>
      </c>
      <c r="BX36" s="12">
        <f>IF('KWh (Cumulative) NLI'!BX36=0,0,((('KWh (Monthly) ENTRY NLI '!BX36*0.5)+'KWh (Cumulative) NLI'!BW36-'Rebasing adj NLI'!BX26)*BX108)*BX$19*BX$125)</f>
        <v>0</v>
      </c>
      <c r="BY36" s="12">
        <f>IF('KWh (Cumulative) NLI'!BY36=0,0,((('KWh (Monthly) ENTRY NLI '!BY36*0.5)+'KWh (Cumulative) NLI'!BX36-'Rebasing adj NLI'!BY26)*BY108)*BY$19*BY$125)</f>
        <v>0</v>
      </c>
      <c r="BZ36" s="12">
        <f>IF('KWh (Cumulative) NLI'!BZ36=0,0,((('KWh (Monthly) ENTRY NLI '!BZ36*0.5)+'KWh (Cumulative) NLI'!BY36-'Rebasing adj NLI'!BZ26)*BZ108)*BZ$19*BZ$125)</f>
        <v>0</v>
      </c>
      <c r="CA36" s="12">
        <f>IF('KWh (Cumulative) NLI'!CA36=0,0,((('KWh (Monthly) ENTRY NLI '!CA36*0.5)+'KWh (Cumulative) NLI'!BZ36-'Rebasing adj NLI'!CA26)*CA108)*CA$19*CA$125)</f>
        <v>0</v>
      </c>
      <c r="CB36" s="12">
        <f>IF('KWh (Cumulative) NLI'!CB36=0,0,((('KWh (Monthly) ENTRY NLI '!CB36*0.5)+'KWh (Cumulative) NLI'!CA36-'Rebasing adj NLI'!CB26)*CB108)*CB$19*CB$125)</f>
        <v>0</v>
      </c>
      <c r="CC36" s="12">
        <f>IF('KWh (Cumulative) NLI'!CC36=0,0,((('KWh (Monthly) ENTRY NLI '!CC36*0.5)+'KWh (Cumulative) NLI'!CB36-'Rebasing adj NLI'!CC26)*CC108)*CC$19*CC$125)</f>
        <v>0</v>
      </c>
      <c r="CD36" s="12">
        <f>IF('KWh (Cumulative) NLI'!CD36=0,0,((('KWh (Monthly) ENTRY NLI '!CD36*0.5)+'KWh (Cumulative) NLI'!CC36-'Rebasing adj NLI'!CD26)*CD108)*CD$19*CD$125)</f>
        <v>0</v>
      </c>
      <c r="CE36" s="12">
        <f>IF('KWh (Cumulative) NLI'!CE36=0,0,((('KWh (Monthly) ENTRY NLI '!CE36*0.5)+'KWh (Cumulative) NLI'!CD36-'Rebasing adj NLI'!CE26)*CE108)*CE$19*CE$125)</f>
        <v>0</v>
      </c>
      <c r="CF36" s="12">
        <f>IF('KWh (Cumulative) NLI'!CF36=0,0,((('KWh (Monthly) ENTRY NLI '!CF36*0.5)+'KWh (Cumulative) NLI'!CE36-'Rebasing adj NLI'!CF26)*CF108)*CF$19*CF$125)</f>
        <v>0</v>
      </c>
      <c r="CG36" s="12">
        <f>IF('KWh (Cumulative) NLI'!CG36=0,0,((('KWh (Monthly) ENTRY NLI '!CG36*0.5)+'KWh (Cumulative) NLI'!CF36-'Rebasing adj NLI'!CG26)*CG108)*CG$19*CG$125)</f>
        <v>0</v>
      </c>
      <c r="CH36" s="12">
        <f>IF('KWh (Cumulative) NLI'!CH36=0,0,((('KWh (Monthly) ENTRY NLI '!CH36*0.5)+'KWh (Cumulative) NLI'!CG36-'Rebasing adj NLI'!CH26)*CH108)*CH$19*CH$125)</f>
        <v>0</v>
      </c>
      <c r="CI36" s="12">
        <f>IF('KWh (Cumulative) NLI'!CI36=0,0,((('KWh (Monthly) ENTRY NLI '!CI36*0.5)+'KWh (Cumulative) NLI'!CH36-'Rebasing adj NLI'!CI26)*CI108)*CI$19*CI$125)</f>
        <v>0</v>
      </c>
      <c r="CJ36" s="12">
        <f>IF('KWh (Cumulative) NLI'!CJ36=0,0,((('KWh (Monthly) ENTRY NLI '!CJ36*0.5)+'KWh (Cumulative) NLI'!CI36-'Rebasing adj NLI'!CJ26)*CJ108)*CJ$19*CJ$125)</f>
        <v>0</v>
      </c>
    </row>
    <row r="37" spans="1:88" x14ac:dyDescent="0.35">
      <c r="A37" s="298"/>
      <c r="B37" s="47" t="s">
        <v>10</v>
      </c>
      <c r="C37" s="12">
        <f>IF('KWh (Cumulative) NLI'!C37=0,0,((('KWh (Monthly) ENTRY NLI '!C37*0.5)-'Rebasing adj NLI'!C27)*C109)*C$19*C$125)</f>
        <v>0</v>
      </c>
      <c r="D37" s="12">
        <f>IF('KWh (Cumulative) NLI'!D37=0,0,((('KWh (Monthly) ENTRY NLI '!D37*0.5)+'KWh (Cumulative) NLI'!C37-'Rebasing adj NLI'!D27)*D109)*D$19*D$125)</f>
        <v>0</v>
      </c>
      <c r="E37" s="12">
        <f>IF('KWh (Cumulative) NLI'!E37=0,0,((('KWh (Monthly) ENTRY NLI '!E37*0.5)+'KWh (Cumulative) NLI'!D37-'Rebasing adj NLI'!E27)*E109)*E$19*E$125)</f>
        <v>0</v>
      </c>
      <c r="F37" s="12">
        <f>IF('KWh (Cumulative) NLI'!F37=0,0,((('KWh (Monthly) ENTRY NLI '!F37*0.5)+'KWh (Cumulative) NLI'!E37-'Rebasing adj NLI'!F27)*F109)*F$19*F$125)</f>
        <v>0</v>
      </c>
      <c r="G37" s="12">
        <f>IF('KWh (Cumulative) NLI'!G37=0,0,((('KWh (Monthly) ENTRY NLI '!G37*0.5)+'KWh (Cumulative) NLI'!F37-'Rebasing adj NLI'!G27)*G109)*G$19*G$125)</f>
        <v>0</v>
      </c>
      <c r="H37" s="12">
        <f>IF('KWh (Cumulative) NLI'!H37=0,0,((('KWh (Monthly) ENTRY NLI '!H37*0.5)+'KWh (Cumulative) NLI'!G37-'Rebasing adj NLI'!H27)*H109)*H$19*H$125)</f>
        <v>0</v>
      </c>
      <c r="I37" s="12">
        <f>IF('KWh (Cumulative) NLI'!I37=0,0,((('KWh (Monthly) ENTRY NLI '!I37*0.5)+'KWh (Cumulative) NLI'!H37-'Rebasing adj NLI'!I27)*I109)*I$19*I$125)</f>
        <v>0</v>
      </c>
      <c r="J37" s="12">
        <f>IF('KWh (Cumulative) NLI'!J37=0,0,((('KWh (Monthly) ENTRY NLI '!J37*0.5)+'KWh (Cumulative) NLI'!I37-'Rebasing adj NLI'!J27)*J109)*J$19*J$125)</f>
        <v>0</v>
      </c>
      <c r="K37" s="12">
        <f>IF('KWh (Cumulative) NLI'!K37=0,0,((('KWh (Monthly) ENTRY NLI '!K37*0.5)+'KWh (Cumulative) NLI'!J37-'Rebasing adj NLI'!K27)*K109)*K$19*K$125)</f>
        <v>0</v>
      </c>
      <c r="L37" s="12">
        <f>IF('KWh (Cumulative) NLI'!L37=0,0,((('KWh (Monthly) ENTRY NLI '!L37*0.5)+'KWh (Cumulative) NLI'!K37-'Rebasing adj NLI'!L27)*L109)*L$19*L$125)</f>
        <v>0</v>
      </c>
      <c r="M37" s="12">
        <f>IF('KWh (Cumulative) NLI'!M37=0,0,((('KWh (Monthly) ENTRY NLI '!M37*0.5)+'KWh (Cumulative) NLI'!L37-'Rebasing adj NLI'!M27)*M109)*M$19*M$125)</f>
        <v>0</v>
      </c>
      <c r="N37" s="12">
        <f>IF('KWh (Cumulative) NLI'!N37=0,0,((('KWh (Monthly) ENTRY NLI '!N37*0.5)+'KWh (Cumulative) NLI'!M37-'Rebasing adj NLI'!N27)*N109)*N$19*N$125)</f>
        <v>0</v>
      </c>
      <c r="O37" s="12">
        <f>IF('KWh (Cumulative) NLI'!O37=0,0,((('KWh (Monthly) ENTRY NLI '!O37*0.5)+'KWh (Cumulative) NLI'!N37-'Rebasing adj NLI'!O27)*O109)*O$19*O$125)</f>
        <v>0</v>
      </c>
      <c r="P37" s="12">
        <f>IF('KWh (Cumulative) NLI'!P37=0,0,((('KWh (Monthly) ENTRY NLI '!P37*0.5)+'KWh (Cumulative) NLI'!O37-'Rebasing adj NLI'!P27)*P109)*P$19*P$125)</f>
        <v>0</v>
      </c>
      <c r="Q37" s="12">
        <f>IF('KWh (Cumulative) NLI'!Q37=0,0,((('KWh (Monthly) ENTRY NLI '!Q37*0.5)+'KWh (Cumulative) NLI'!P37-'Rebasing adj NLI'!Q27)*Q109)*Q$19*Q$125)</f>
        <v>0</v>
      </c>
      <c r="R37" s="12">
        <f>IF('KWh (Cumulative) NLI'!R37=0,0,((('KWh (Monthly) ENTRY NLI '!R37*0.5)+'KWh (Cumulative) NLI'!Q37-'Rebasing adj NLI'!R27)*R109)*R$19*R$125)</f>
        <v>0</v>
      </c>
      <c r="S37" s="12">
        <f>IF('KWh (Cumulative) NLI'!S37=0,0,((('KWh (Monthly) ENTRY NLI '!S37*0.5)+'KWh (Cumulative) NLI'!R37-'Rebasing adj NLI'!S27)*S109)*S$19*S$125)</f>
        <v>0</v>
      </c>
      <c r="T37" s="12">
        <f>IF('KWh (Cumulative) NLI'!T37=0,0,((('KWh (Monthly) ENTRY NLI '!T37*0.5)+'KWh (Cumulative) NLI'!S37-'Rebasing adj NLI'!T27)*T109)*T$19*T$125)</f>
        <v>0</v>
      </c>
      <c r="U37" s="12">
        <f>IF('KWh (Cumulative) NLI'!U37=0,0,((('KWh (Monthly) ENTRY NLI '!U37*0.5)+'KWh (Cumulative) NLI'!T37-'Rebasing adj NLI'!U27)*U109)*U$19*U$125)</f>
        <v>0</v>
      </c>
      <c r="V37" s="12">
        <f>IF('KWh (Cumulative) NLI'!V37=0,0,((('KWh (Monthly) ENTRY NLI '!V37*0.5)+'KWh (Cumulative) NLI'!U37-'Rebasing adj NLI'!V27)*V109)*V$19*V$125)</f>
        <v>0</v>
      </c>
      <c r="W37" s="12">
        <f>IF('KWh (Cumulative) NLI'!W37=0,0,((('KWh (Monthly) ENTRY NLI '!W37*0.5)+'KWh (Cumulative) NLI'!V37-'Rebasing adj NLI'!W27)*W109)*W$19*W$125)</f>
        <v>0</v>
      </c>
      <c r="X37" s="12">
        <f>IF('KWh (Cumulative) NLI'!X37=0,0,((('KWh (Monthly) ENTRY NLI '!X37*0.5)+'KWh (Cumulative) NLI'!W37-'Rebasing adj NLI'!X27)*X109)*X$19*X$125)</f>
        <v>0</v>
      </c>
      <c r="Y37" s="12">
        <f>IF('KWh (Cumulative) NLI'!Y37=0,0,((('KWh (Monthly) ENTRY NLI '!Y37*0.5)+'KWh (Cumulative) NLI'!X37-'Rebasing adj NLI'!Y27)*Y109)*Y$19*Y$125)</f>
        <v>0</v>
      </c>
      <c r="Z37" s="12">
        <f>IF('KWh (Cumulative) NLI'!Z37=0,0,((('KWh (Monthly) ENTRY NLI '!Z37*0.5)+'KWh (Cumulative) NLI'!Y37-'Rebasing adj NLI'!Z27)*Z109)*Z$19*Z$125)</f>
        <v>0</v>
      </c>
      <c r="AA37" s="12">
        <f>IF('KWh (Cumulative) NLI'!AA37=0,0,((('KWh (Monthly) ENTRY NLI '!AA37*0.5)+'KWh (Cumulative) NLI'!Z37-'Rebasing adj NLI'!AA27)*AA109)*AA$19*AA$125)</f>
        <v>0</v>
      </c>
      <c r="AB37" s="12">
        <f>IF('KWh (Cumulative) NLI'!AB37=0,0,((('KWh (Monthly) ENTRY NLI '!AB37*0.5)+'KWh (Cumulative) NLI'!AA37-'Rebasing adj NLI'!AB27)*AB109)*AB$19*AB$125)</f>
        <v>0</v>
      </c>
      <c r="AC37" s="12">
        <f>IF('KWh (Cumulative) NLI'!AC37=0,0,((('KWh (Monthly) ENTRY NLI '!AC37*0.5)+'KWh (Cumulative) NLI'!AB37-'Rebasing adj NLI'!AC27)*AC109)*AC$19*AC$125)</f>
        <v>0</v>
      </c>
      <c r="AD37" s="12">
        <f>IF('KWh (Cumulative) NLI'!AD37=0,0,((('KWh (Monthly) ENTRY NLI '!AD37*0.5)+'KWh (Cumulative) NLI'!AC37-'Rebasing adj NLI'!AD27)*AD109)*AD$19*AD$125)</f>
        <v>0</v>
      </c>
      <c r="AE37" s="12">
        <f>IF('KWh (Cumulative) NLI'!AE37=0,0,((('KWh (Monthly) ENTRY NLI '!AE37*0.5)+'KWh (Cumulative) NLI'!AD37-'Rebasing adj NLI'!AE27)*AE109)*AE$19*AE$125)</f>
        <v>0</v>
      </c>
      <c r="AF37" s="12">
        <f>IF('KWh (Cumulative) NLI'!AF37=0,0,((('KWh (Monthly) ENTRY NLI '!AF37*0.5)+'KWh (Cumulative) NLI'!AE37-'Rebasing adj NLI'!AF27)*AF109)*AF$19*AF$125)</f>
        <v>0</v>
      </c>
      <c r="AG37" s="12">
        <f>IF('KWh (Cumulative) NLI'!AG37=0,0,((('KWh (Monthly) ENTRY NLI '!AG37*0.5)+'KWh (Cumulative) NLI'!AF37-'Rebasing adj NLI'!AG27)*AG109)*AG$19*AG$125)</f>
        <v>0</v>
      </c>
      <c r="AH37" s="12">
        <f>IF('KWh (Cumulative) NLI'!AH37=0,0,((('KWh (Monthly) ENTRY NLI '!AH37*0.5)+'KWh (Cumulative) NLI'!AG37-'Rebasing adj NLI'!AH27)*AH109)*AH$19*AH$125)</f>
        <v>0</v>
      </c>
      <c r="AI37" s="12">
        <f>IF('KWh (Cumulative) NLI'!AI37=0,0,((('KWh (Monthly) ENTRY NLI '!AI37*0.5)+'KWh (Cumulative) NLI'!AH37-'Rebasing adj NLI'!AI27)*AI109)*AI$19*AI$125)</f>
        <v>0</v>
      </c>
      <c r="AJ37" s="12">
        <f>IF('KWh (Cumulative) NLI'!AJ37=0,0,((('KWh (Monthly) ENTRY NLI '!AJ37*0.5)+'KWh (Cumulative) NLI'!AI37-'Rebasing adj NLI'!AJ27)*AJ109)*AJ$19*AJ$125)</f>
        <v>0</v>
      </c>
      <c r="AK37" s="12">
        <f>IF('KWh (Cumulative) NLI'!AK37=0,0,((('KWh (Monthly) ENTRY NLI '!AK37*0.5)+'KWh (Cumulative) NLI'!AJ37-'Rebasing adj NLI'!AK27)*AK109)*AK$19*AK$125)</f>
        <v>0</v>
      </c>
      <c r="AL37" s="12">
        <f>IF('KWh (Cumulative) NLI'!AL37=0,0,((('KWh (Monthly) ENTRY NLI '!AL37*0.5)+'KWh (Cumulative) NLI'!AK37-'Rebasing adj NLI'!AL27)*AL109)*AL$19*AL$125)</f>
        <v>0</v>
      </c>
      <c r="AM37" s="12">
        <f>IF('KWh (Cumulative) NLI'!AM37=0,0,((('KWh (Monthly) ENTRY NLI '!AM37*0.5)+'KWh (Cumulative) NLI'!AL37-'Rebasing adj NLI'!AM27)*AM109)*AM$19*AM$125)</f>
        <v>0</v>
      </c>
      <c r="AN37" s="12">
        <f>IF('KWh (Cumulative) NLI'!AN37=0,0,((('KWh (Monthly) ENTRY NLI '!AN37*0.5)+'KWh (Cumulative) NLI'!AM37-'Rebasing adj NLI'!AN27)*AN109)*AN$19*AN$125)</f>
        <v>0</v>
      </c>
      <c r="AO37" s="166">
        <f>IF('KWh (Cumulative) NLI'!AO37=0,0,((('KWh (Monthly) ENTRY NLI '!AO37*0.5)+'KWh (Cumulative) NLI'!AN37-'Rebasing adj NLI'!AO27)*AO109)*AO$19*AO$125)</f>
        <v>0</v>
      </c>
      <c r="AP37" s="166">
        <f>IF('KWh (Cumulative) NLI'!AP37=0,0,((('KWh (Monthly) ENTRY NLI '!AP37*0.5)+'KWh (Cumulative) NLI'!AO37-'Rebasing adj NLI'!AP27)*AP109)*AP$19*AP$125)</f>
        <v>0</v>
      </c>
      <c r="AQ37" s="166">
        <f>IF('KWh (Cumulative) NLI'!AQ37=0,0,((('KWh (Monthly) ENTRY NLI '!AQ37*0.5)+'KWh (Cumulative) NLI'!AP37-'Rebasing adj NLI'!AQ27)*AQ109)*AQ$19*AQ$125)</f>
        <v>0</v>
      </c>
      <c r="AR37" s="166">
        <f>IF('KWh (Cumulative) NLI'!AR37=0,0,((('KWh (Monthly) ENTRY NLI '!AR37*0.5)+'KWh (Cumulative) NLI'!AQ37-'Rebasing adj NLI'!AR27)*AR109)*AR$19*AR$125)</f>
        <v>0</v>
      </c>
      <c r="AS37" s="166">
        <f>IF('KWh (Cumulative) NLI'!AS37=0,0,((('KWh (Monthly) ENTRY NLI '!AS37*0.5)+'KWh (Cumulative) NLI'!AR37-'Rebasing adj NLI'!AS27)*AS109)*AS$19*AS$125)</f>
        <v>0</v>
      </c>
      <c r="AT37" s="166">
        <f>IF('KWh (Cumulative) NLI'!AT37=0,0,((('KWh (Monthly) ENTRY NLI '!AT37*0.5)+'KWh (Cumulative) NLI'!AS37-'Rebasing adj NLI'!AT27)*AT109)*AT$19*AT$125)</f>
        <v>0</v>
      </c>
      <c r="AU37" s="166">
        <f>IF('KWh (Cumulative) NLI'!AU37=0,0,((('KWh (Monthly) ENTRY NLI '!AU37*0.5)+'KWh (Cumulative) NLI'!AT37-'Rebasing adj NLI'!AU27)*AU109)*AU$19*AU$125)</f>
        <v>0</v>
      </c>
      <c r="AV37" s="166">
        <f>IF('KWh (Cumulative) NLI'!AV37=0,0,((('KWh (Monthly) ENTRY NLI '!AV37*0.5)+'KWh (Cumulative) NLI'!AU37-'Rebasing adj NLI'!AV27)*AV109)*AV$19*AV$125)</f>
        <v>0</v>
      </c>
      <c r="AW37" s="166">
        <f>IF('KWh (Cumulative) NLI'!AW37=0,0,((('KWh (Monthly) ENTRY NLI '!AW37*0.5)+'KWh (Cumulative) NLI'!AV37-'Rebasing adj NLI'!AW27)*AW109)*AW$19*AW$125)</f>
        <v>0</v>
      </c>
      <c r="AX37" s="166">
        <f>IF('KWh (Cumulative) NLI'!AX37=0,0,((('KWh (Monthly) ENTRY NLI '!AX37*0.5)+'KWh (Cumulative) NLI'!AW37-'Rebasing adj NLI'!AX27)*AX109)*AX$19*AX$125)</f>
        <v>0</v>
      </c>
      <c r="AY37" s="166">
        <f>IF('KWh (Cumulative) NLI'!AY37=0,0,((('KWh (Monthly) ENTRY NLI '!AY37*0.5)+'KWh (Cumulative) NLI'!AX37-'Rebasing adj NLI'!AY27)*AY109)*AY$19*AY$125)</f>
        <v>0</v>
      </c>
      <c r="AZ37" s="166">
        <f>IF('KWh (Cumulative) NLI'!AZ37=0,0,((('KWh (Monthly) ENTRY NLI '!AZ37*0.5)+'KWh (Cumulative) NLI'!AY37-'Rebasing adj NLI'!AZ27)*AZ109)*AZ$19*AZ$125)</f>
        <v>0</v>
      </c>
      <c r="BA37" s="166">
        <f>IF('KWh (Cumulative) NLI'!BA37=0,0,((('KWh (Monthly) ENTRY NLI '!BA37*0.5)+'KWh (Cumulative) NLI'!AZ37-'Rebasing adj NLI'!BA27)*BA109)*BA$19*BA$125)</f>
        <v>0</v>
      </c>
      <c r="BB37" s="166">
        <f>IF('KWh (Cumulative) NLI'!BB37=0,0,((('KWh (Monthly) ENTRY NLI '!BB37*0.5)+'KWh (Cumulative) NLI'!BA37-'Rebasing adj NLI'!BB27)*BB109)*BB$19*BB$125)</f>
        <v>0</v>
      </c>
      <c r="BC37" s="166">
        <f>IF('KWh (Cumulative) NLI'!BC37=0,0,((('KWh (Monthly) ENTRY NLI '!BC37*0.5)+'KWh (Cumulative) NLI'!BB37-'Rebasing adj NLI'!BC27)*BC109)*BC$19*BC$125)</f>
        <v>0</v>
      </c>
      <c r="BD37" s="166">
        <f>IF('KWh (Cumulative) NLI'!BD37=0,0,((('KWh (Monthly) ENTRY NLI '!BD37*0.5)+'KWh (Cumulative) NLI'!BC37-'Rebasing adj NLI'!BD27)*BD109)*BD$19*BD$125)</f>
        <v>0</v>
      </c>
      <c r="BE37" s="166">
        <f>IF('KWh (Cumulative) NLI'!BE37=0,0,((('KWh (Monthly) ENTRY NLI '!BE37*0.5)+'KWh (Cumulative) NLI'!BD37-'Rebasing adj NLI'!BE27)*BE109)*BE$19*BE$125)</f>
        <v>0</v>
      </c>
      <c r="BF37" s="166">
        <f>IF('KWh (Cumulative) NLI'!BF37=0,0,((('KWh (Monthly) ENTRY NLI '!BF37*0.5)+'KWh (Cumulative) NLI'!BE37-'Rebasing adj NLI'!BF27)*BF109)*BF$19*BF$125)</f>
        <v>0</v>
      </c>
      <c r="BG37" s="166">
        <f>IF('KWh (Cumulative) NLI'!BG37=0,0,((('KWh (Monthly) ENTRY NLI '!BG37*0.5)+'KWh (Cumulative) NLI'!BF37-'Rebasing adj NLI'!BG27)*BG109)*BG$19*BG$125)</f>
        <v>0</v>
      </c>
      <c r="BH37" s="166">
        <f>IF('KWh (Cumulative) NLI'!BH37=0,0,((('KWh (Monthly) ENTRY NLI '!BH37*0.5)+'KWh (Cumulative) NLI'!BG37-'Rebasing adj NLI'!BH27)*BH109)*BH$19*BH$125)</f>
        <v>0</v>
      </c>
      <c r="BI37" s="166">
        <f>IF('KWh (Cumulative) NLI'!BI37=0,0,((('KWh (Monthly) ENTRY NLI '!BI37*0.5)+'KWh (Cumulative) NLI'!BH37-'Rebasing adj NLI'!BI27)*BI109)*BI$19*BI$125)</f>
        <v>0</v>
      </c>
      <c r="BJ37" s="166">
        <f>IF('KWh (Cumulative) NLI'!BJ37=0,0,((('KWh (Monthly) ENTRY NLI '!BJ37*0.5)+'KWh (Cumulative) NLI'!BI37-'Rebasing adj NLI'!BJ27)*BJ109)*BJ$19*BJ$125)</f>
        <v>0</v>
      </c>
      <c r="BK37" s="166">
        <f>IF('KWh (Cumulative) NLI'!BK37=0,0,((('KWh (Monthly) ENTRY NLI '!BK37*0.5)+'KWh (Cumulative) NLI'!BJ37-'Rebasing adj NLI'!BK27)*BK109)*BK$19*BK$125)</f>
        <v>0</v>
      </c>
      <c r="BL37" s="166">
        <f>IF('KWh (Cumulative) NLI'!BL37=0,0,((('KWh (Monthly) ENTRY NLI '!BL37*0.5)+'KWh (Cumulative) NLI'!BK37-'Rebasing adj NLI'!BL27)*BL109)*BL$19*BL$125)</f>
        <v>0</v>
      </c>
      <c r="BM37" s="166">
        <f>IF('KWh (Cumulative) NLI'!BM37=0,0,((('KWh (Monthly) ENTRY NLI '!BM37*0.5)+'KWh (Cumulative) NLI'!BL37-'Rebasing adj NLI'!BM27)*BM109)*BM$19*BM$125)</f>
        <v>0</v>
      </c>
      <c r="BN37" s="166">
        <f>IF('KWh (Cumulative) NLI'!BN37=0,0,((('KWh (Monthly) ENTRY NLI '!BN37*0.5)+'KWh (Cumulative) NLI'!BM37-'Rebasing adj NLI'!BN27)*BN109)*BN$19*BN$125)</f>
        <v>0</v>
      </c>
      <c r="BO37" s="166">
        <f>IF('KWh (Cumulative) NLI'!BO37=0,0,((('KWh (Monthly) ENTRY NLI '!BO37*0.5)+'KWh (Cumulative) NLI'!BN37-'Rebasing adj NLI'!BO27)*BO109)*BO$19*BO$125)</f>
        <v>0</v>
      </c>
      <c r="BP37" s="166">
        <f>IF('KWh (Cumulative) NLI'!BP37=0,0,((('KWh (Monthly) ENTRY NLI '!BP37*0.5)+'KWh (Cumulative) NLI'!BO37-'Rebasing adj NLI'!BP27)*BP109)*BP$19*BP$125)</f>
        <v>0</v>
      </c>
      <c r="BQ37" s="166">
        <f>IF('KWh (Cumulative) NLI'!BQ37=0,0,((('KWh (Monthly) ENTRY NLI '!BQ37*0.5)+'KWh (Cumulative) NLI'!BP37-'Rebasing adj NLI'!BQ27)*BQ109)*BQ$19*BQ$125)</f>
        <v>0</v>
      </c>
      <c r="BR37" s="12">
        <f>IF('KWh (Cumulative) NLI'!BR37=0,0,((('KWh (Monthly) ENTRY NLI '!BR37*0.5)+'KWh (Cumulative) NLI'!BQ37-'Rebasing adj NLI'!BR27)*BR109)*BR$19*BR$125)</f>
        <v>0</v>
      </c>
      <c r="BS37" s="12">
        <f>IF('KWh (Cumulative) NLI'!BS37=0,0,((('KWh (Monthly) ENTRY NLI '!BS37*0.5)+'KWh (Cumulative) NLI'!BR37-'Rebasing adj NLI'!BS27)*BS109)*BS$19*BS$125)</f>
        <v>0</v>
      </c>
      <c r="BT37" s="12">
        <f>IF('KWh (Cumulative) NLI'!BT37=0,0,((('KWh (Monthly) ENTRY NLI '!BT37*0.5)+'KWh (Cumulative) NLI'!BS37-'Rebasing adj NLI'!BT27)*BT109)*BT$19*BT$125)</f>
        <v>0</v>
      </c>
      <c r="BU37" s="12">
        <f>IF('KWh (Cumulative) NLI'!BU37=0,0,((('KWh (Monthly) ENTRY NLI '!BU37*0.5)+'KWh (Cumulative) NLI'!BT37-'Rebasing adj NLI'!BU27)*BU109)*BU$19*BU$125)</f>
        <v>0</v>
      </c>
      <c r="BV37" s="12">
        <f>IF('KWh (Cumulative) NLI'!BV37=0,0,((('KWh (Monthly) ENTRY NLI '!BV37*0.5)+'KWh (Cumulative) NLI'!BU37-'Rebasing adj NLI'!BV27)*BV109)*BV$19*BV$125)</f>
        <v>0</v>
      </c>
      <c r="BW37" s="12">
        <f>IF('KWh (Cumulative) NLI'!BW37=0,0,((('KWh (Monthly) ENTRY NLI '!BW37*0.5)+'KWh (Cumulative) NLI'!BV37-'Rebasing adj NLI'!BW27)*BW109)*BW$19*BW$125)</f>
        <v>0</v>
      </c>
      <c r="BX37" s="12">
        <f>IF('KWh (Cumulative) NLI'!BX37=0,0,((('KWh (Monthly) ENTRY NLI '!BX37*0.5)+'KWh (Cumulative) NLI'!BW37-'Rebasing adj NLI'!BX27)*BX109)*BX$19*BX$125)</f>
        <v>0</v>
      </c>
      <c r="BY37" s="12">
        <f>IF('KWh (Cumulative) NLI'!BY37=0,0,((('KWh (Monthly) ENTRY NLI '!BY37*0.5)+'KWh (Cumulative) NLI'!BX37-'Rebasing adj NLI'!BY27)*BY109)*BY$19*BY$125)</f>
        <v>0</v>
      </c>
      <c r="BZ37" s="12">
        <f>IF('KWh (Cumulative) NLI'!BZ37=0,0,((('KWh (Monthly) ENTRY NLI '!BZ37*0.5)+'KWh (Cumulative) NLI'!BY37-'Rebasing adj NLI'!BZ27)*BZ109)*BZ$19*BZ$125)</f>
        <v>0</v>
      </c>
      <c r="CA37" s="12">
        <f>IF('KWh (Cumulative) NLI'!CA37=0,0,((('KWh (Monthly) ENTRY NLI '!CA37*0.5)+'KWh (Cumulative) NLI'!BZ37-'Rebasing adj NLI'!CA27)*CA109)*CA$19*CA$125)</f>
        <v>0</v>
      </c>
      <c r="CB37" s="12">
        <f>IF('KWh (Cumulative) NLI'!CB37=0,0,((('KWh (Monthly) ENTRY NLI '!CB37*0.5)+'KWh (Cumulative) NLI'!CA37-'Rebasing adj NLI'!CB27)*CB109)*CB$19*CB$125)</f>
        <v>0</v>
      </c>
      <c r="CC37" s="12">
        <f>IF('KWh (Cumulative) NLI'!CC37=0,0,((('KWh (Monthly) ENTRY NLI '!CC37*0.5)+'KWh (Cumulative) NLI'!CB37-'Rebasing adj NLI'!CC27)*CC109)*CC$19*CC$125)</f>
        <v>0</v>
      </c>
      <c r="CD37" s="12">
        <f>IF('KWh (Cumulative) NLI'!CD37=0,0,((('KWh (Monthly) ENTRY NLI '!CD37*0.5)+'KWh (Cumulative) NLI'!CC37-'Rebasing adj NLI'!CD27)*CD109)*CD$19*CD$125)</f>
        <v>0</v>
      </c>
      <c r="CE37" s="12">
        <f>IF('KWh (Cumulative) NLI'!CE37=0,0,((('KWh (Monthly) ENTRY NLI '!CE37*0.5)+'KWh (Cumulative) NLI'!CD37-'Rebasing adj NLI'!CE27)*CE109)*CE$19*CE$125)</f>
        <v>0</v>
      </c>
      <c r="CF37" s="12">
        <f>IF('KWh (Cumulative) NLI'!CF37=0,0,((('KWh (Monthly) ENTRY NLI '!CF37*0.5)+'KWh (Cumulative) NLI'!CE37-'Rebasing adj NLI'!CF27)*CF109)*CF$19*CF$125)</f>
        <v>0</v>
      </c>
      <c r="CG37" s="12">
        <f>IF('KWh (Cumulative) NLI'!CG37=0,0,((('KWh (Monthly) ENTRY NLI '!CG37*0.5)+'KWh (Cumulative) NLI'!CF37-'Rebasing adj NLI'!CG27)*CG109)*CG$19*CG$125)</f>
        <v>0</v>
      </c>
      <c r="CH37" s="12">
        <f>IF('KWh (Cumulative) NLI'!CH37=0,0,((('KWh (Monthly) ENTRY NLI '!CH37*0.5)+'KWh (Cumulative) NLI'!CG37-'Rebasing adj NLI'!CH27)*CH109)*CH$19*CH$125)</f>
        <v>0</v>
      </c>
      <c r="CI37" s="12">
        <f>IF('KWh (Cumulative) NLI'!CI37=0,0,((('KWh (Monthly) ENTRY NLI '!CI37*0.5)+'KWh (Cumulative) NLI'!CH37-'Rebasing adj NLI'!CI27)*CI109)*CI$19*CI$125)</f>
        <v>0</v>
      </c>
      <c r="CJ37" s="12">
        <f>IF('KWh (Cumulative) NLI'!CJ37=0,0,((('KWh (Monthly) ENTRY NLI '!CJ37*0.5)+'KWh (Cumulative) NLI'!CI37-'Rebasing adj NLI'!CJ27)*CJ109)*CJ$19*CJ$125)</f>
        <v>0</v>
      </c>
    </row>
    <row r="38" spans="1:88" x14ac:dyDescent="0.35">
      <c r="A38" s="298"/>
      <c r="B38" s="47" t="s">
        <v>1</v>
      </c>
      <c r="C38" s="12">
        <f>IF('KWh (Cumulative) NLI'!C38=0,0,((('KWh (Monthly) ENTRY NLI '!C38*0.5)-'Rebasing adj NLI'!C28)*C110)*C$19*C$125)</f>
        <v>0</v>
      </c>
      <c r="D38" s="12">
        <f>IF('KWh (Cumulative) NLI'!D38=0,0,((('KWh (Monthly) ENTRY NLI '!D38*0.5)+'KWh (Cumulative) NLI'!C38-'Rebasing adj NLI'!D28)*D110)*D$19*D$125)</f>
        <v>0</v>
      </c>
      <c r="E38" s="12">
        <f>IF('KWh (Cumulative) NLI'!E38=0,0,((('KWh (Monthly) ENTRY NLI '!E38*0.5)+'KWh (Cumulative) NLI'!D38-'Rebasing adj NLI'!E28)*E110)*E$19*E$125)</f>
        <v>0</v>
      </c>
      <c r="F38" s="12">
        <f>IF('KWh (Cumulative) NLI'!F38=0,0,((('KWh (Monthly) ENTRY NLI '!F38*0.5)+'KWh (Cumulative) NLI'!E38-'Rebasing adj NLI'!F28)*F110)*F$19*F$125)</f>
        <v>0</v>
      </c>
      <c r="G38" s="12">
        <f>IF('KWh (Cumulative) NLI'!G38=0,0,((('KWh (Monthly) ENTRY NLI '!G38*0.5)+'KWh (Cumulative) NLI'!F38-'Rebasing adj NLI'!G28)*G110)*G$19*G$125)</f>
        <v>0</v>
      </c>
      <c r="H38" s="12">
        <f>IF('KWh (Cumulative) NLI'!H38=0,0,((('KWh (Monthly) ENTRY NLI '!H38*0.5)+'KWh (Cumulative) NLI'!G38-'Rebasing adj NLI'!H28)*H110)*H$19*H$125)</f>
        <v>0</v>
      </c>
      <c r="I38" s="12">
        <f>IF('KWh (Cumulative) NLI'!I38=0,0,((('KWh (Monthly) ENTRY NLI '!I38*0.5)+'KWh (Cumulative) NLI'!H38-'Rebasing adj NLI'!I28)*I110)*I$19*I$125)</f>
        <v>0</v>
      </c>
      <c r="J38" s="12">
        <f>IF('KWh (Cumulative) NLI'!J38=0,0,((('KWh (Monthly) ENTRY NLI '!J38*0.5)+'KWh (Cumulative) NLI'!I38-'Rebasing adj NLI'!J28)*J110)*J$19*J$125)</f>
        <v>0</v>
      </c>
      <c r="K38" s="12">
        <f>IF('KWh (Cumulative) NLI'!K38=0,0,((('KWh (Monthly) ENTRY NLI '!K38*0.5)+'KWh (Cumulative) NLI'!J38-'Rebasing adj NLI'!K28)*K110)*K$19*K$125)</f>
        <v>0</v>
      </c>
      <c r="L38" s="12">
        <f>IF('KWh (Cumulative) NLI'!L38=0,0,((('KWh (Monthly) ENTRY NLI '!L38*0.5)+'KWh (Cumulative) NLI'!K38-'Rebasing adj NLI'!L28)*L110)*L$19*L$125)</f>
        <v>0</v>
      </c>
      <c r="M38" s="12">
        <f>IF('KWh (Cumulative) NLI'!M38=0,0,((('KWh (Monthly) ENTRY NLI '!M38*0.5)+'KWh (Cumulative) NLI'!L38-'Rebasing adj NLI'!M28)*M110)*M$19*M$125)</f>
        <v>0</v>
      </c>
      <c r="N38" s="12">
        <f>IF('KWh (Cumulative) NLI'!N38=0,0,((('KWh (Monthly) ENTRY NLI '!N38*0.5)+'KWh (Cumulative) NLI'!M38-'Rebasing adj NLI'!N28)*N110)*N$19*N$125)</f>
        <v>0</v>
      </c>
      <c r="O38" s="12">
        <f>IF('KWh (Cumulative) NLI'!O38=0,0,((('KWh (Monthly) ENTRY NLI '!O38*0.5)+'KWh (Cumulative) NLI'!N38-'Rebasing adj NLI'!O28)*O110)*O$19*O$125)</f>
        <v>0</v>
      </c>
      <c r="P38" s="12">
        <f>IF('KWh (Cumulative) NLI'!P38=0,0,((('KWh (Monthly) ENTRY NLI '!P38*0.5)+'KWh (Cumulative) NLI'!O38-'Rebasing adj NLI'!P28)*P110)*P$19*P$125)</f>
        <v>0</v>
      </c>
      <c r="Q38" s="12">
        <f>IF('KWh (Cumulative) NLI'!Q38=0,0,((('KWh (Monthly) ENTRY NLI '!Q38*0.5)+'KWh (Cumulative) NLI'!P38-'Rebasing adj NLI'!Q28)*Q110)*Q$19*Q$125)</f>
        <v>0</v>
      </c>
      <c r="R38" s="12">
        <f>IF('KWh (Cumulative) NLI'!R38=0,0,((('KWh (Monthly) ENTRY NLI '!R38*0.5)+'KWh (Cumulative) NLI'!Q38-'Rebasing adj NLI'!R28)*R110)*R$19*R$125)</f>
        <v>0</v>
      </c>
      <c r="S38" s="12">
        <f>IF('KWh (Cumulative) NLI'!S38=0,0,((('KWh (Monthly) ENTRY NLI '!S38*0.5)+'KWh (Cumulative) NLI'!R38-'Rebasing adj NLI'!S28)*S110)*S$19*S$125)</f>
        <v>0</v>
      </c>
      <c r="T38" s="12">
        <f>IF('KWh (Cumulative) NLI'!T38=0,0,((('KWh (Monthly) ENTRY NLI '!T38*0.5)+'KWh (Cumulative) NLI'!S38-'Rebasing adj NLI'!T28)*T110)*T$19*T$125)</f>
        <v>0</v>
      </c>
      <c r="U38" s="12">
        <f>IF('KWh (Cumulative) NLI'!U38=0,0,((('KWh (Monthly) ENTRY NLI '!U38*0.5)+'KWh (Cumulative) NLI'!T38-'Rebasing adj NLI'!U28)*U110)*U$19*U$125)</f>
        <v>0</v>
      </c>
      <c r="V38" s="12">
        <f>IF('KWh (Cumulative) NLI'!V38=0,0,((('KWh (Monthly) ENTRY NLI '!V38*0.5)+'KWh (Cumulative) NLI'!U38-'Rebasing adj NLI'!V28)*V110)*V$19*V$125)</f>
        <v>0</v>
      </c>
      <c r="W38" s="12">
        <f>IF('KWh (Cumulative) NLI'!W38=0,0,((('KWh (Monthly) ENTRY NLI '!W38*0.5)+'KWh (Cumulative) NLI'!V38-'Rebasing adj NLI'!W28)*W110)*W$19*W$125)</f>
        <v>0</v>
      </c>
      <c r="X38" s="12">
        <f>IF('KWh (Cumulative) NLI'!X38=0,0,((('KWh (Monthly) ENTRY NLI '!X38*0.5)+'KWh (Cumulative) NLI'!W38-'Rebasing adj NLI'!X28)*X110)*X$19*X$125)</f>
        <v>0</v>
      </c>
      <c r="Y38" s="12">
        <f>IF('KWh (Cumulative) NLI'!Y38=0,0,((('KWh (Monthly) ENTRY NLI '!Y38*0.5)+'KWh (Cumulative) NLI'!X38-'Rebasing adj NLI'!Y28)*Y110)*Y$19*Y$125)</f>
        <v>0</v>
      </c>
      <c r="Z38" s="12">
        <f>IF('KWh (Cumulative) NLI'!Z38=0,0,((('KWh (Monthly) ENTRY NLI '!Z38*0.5)+'KWh (Cumulative) NLI'!Y38-'Rebasing adj NLI'!Z28)*Z110)*Z$19*Z$125)</f>
        <v>0</v>
      </c>
      <c r="AA38" s="12">
        <f>IF('KWh (Cumulative) NLI'!AA38=0,0,((('KWh (Monthly) ENTRY NLI '!AA38*0.5)+'KWh (Cumulative) NLI'!Z38-'Rebasing adj NLI'!AA28)*AA110)*AA$19*AA$125)</f>
        <v>0</v>
      </c>
      <c r="AB38" s="12">
        <f>IF('KWh (Cumulative) NLI'!AB38=0,0,((('KWh (Monthly) ENTRY NLI '!AB38*0.5)+'KWh (Cumulative) NLI'!AA38-'Rebasing adj NLI'!AB28)*AB110)*AB$19*AB$125)</f>
        <v>0</v>
      </c>
      <c r="AC38" s="12">
        <f>IF('KWh (Cumulative) NLI'!AC38=0,0,((('KWh (Monthly) ENTRY NLI '!AC38*0.5)+'KWh (Cumulative) NLI'!AB38-'Rebasing adj NLI'!AC28)*AC110)*AC$19*AC$125)</f>
        <v>0</v>
      </c>
      <c r="AD38" s="12">
        <f>IF('KWh (Cumulative) NLI'!AD38=0,0,((('KWh (Monthly) ENTRY NLI '!AD38*0.5)+'KWh (Cumulative) NLI'!AC38-'Rebasing adj NLI'!AD28)*AD110)*AD$19*AD$125)</f>
        <v>0</v>
      </c>
      <c r="AE38" s="12">
        <f>IF('KWh (Cumulative) NLI'!AE38=0,0,((('KWh (Monthly) ENTRY NLI '!AE38*0.5)+'KWh (Cumulative) NLI'!AD38-'Rebasing adj NLI'!AE28)*AE110)*AE$19*AE$125)</f>
        <v>0</v>
      </c>
      <c r="AF38" s="12">
        <f>IF('KWh (Cumulative) NLI'!AF38=0,0,((('KWh (Monthly) ENTRY NLI '!AF38*0.5)+'KWh (Cumulative) NLI'!AE38-'Rebasing adj NLI'!AF28)*AF110)*AF$19*AF$125)</f>
        <v>0</v>
      </c>
      <c r="AG38" s="12">
        <f>IF('KWh (Cumulative) NLI'!AG38=0,0,((('KWh (Monthly) ENTRY NLI '!AG38*0.5)+'KWh (Cumulative) NLI'!AF38-'Rebasing adj NLI'!AG28)*AG110)*AG$19*AG$125)</f>
        <v>0</v>
      </c>
      <c r="AH38" s="12">
        <f>IF('KWh (Cumulative) NLI'!AH38=0,0,((('KWh (Monthly) ENTRY NLI '!AH38*0.5)+'KWh (Cumulative) NLI'!AG38-'Rebasing adj NLI'!AH28)*AH110)*AH$19*AH$125)</f>
        <v>0</v>
      </c>
      <c r="AI38" s="12">
        <f>IF('KWh (Cumulative) NLI'!AI38=0,0,((('KWh (Monthly) ENTRY NLI '!AI38*0.5)+'KWh (Cumulative) NLI'!AH38-'Rebasing adj NLI'!AI28)*AI110)*AI$19*AI$125)</f>
        <v>0</v>
      </c>
      <c r="AJ38" s="12">
        <f>IF('KWh (Cumulative) NLI'!AJ38=0,0,((('KWh (Monthly) ENTRY NLI '!AJ38*0.5)+'KWh (Cumulative) NLI'!AI38-'Rebasing adj NLI'!AJ28)*AJ110)*AJ$19*AJ$125)</f>
        <v>0</v>
      </c>
      <c r="AK38" s="12">
        <f>IF('KWh (Cumulative) NLI'!AK38=0,0,((('KWh (Monthly) ENTRY NLI '!AK38*0.5)+'KWh (Cumulative) NLI'!AJ38-'Rebasing adj NLI'!AK28)*AK110)*AK$19*AK$125)</f>
        <v>0</v>
      </c>
      <c r="AL38" s="12">
        <f>IF('KWh (Cumulative) NLI'!AL38=0,0,((('KWh (Monthly) ENTRY NLI '!AL38*0.5)+'KWh (Cumulative) NLI'!AK38-'Rebasing adj NLI'!AL28)*AL110)*AL$19*AL$125)</f>
        <v>0</v>
      </c>
      <c r="AM38" s="12">
        <f>IF('KWh (Cumulative) NLI'!AM38=0,0,((('KWh (Monthly) ENTRY NLI '!AM38*0.5)+'KWh (Cumulative) NLI'!AL38-'Rebasing adj NLI'!AM28)*AM110)*AM$19*AM$125)</f>
        <v>0</v>
      </c>
      <c r="AN38" s="12">
        <f>IF('KWh (Cumulative) NLI'!AN38=0,0,((('KWh (Monthly) ENTRY NLI '!AN38*0.5)+'KWh (Cumulative) NLI'!AM38-'Rebasing adj NLI'!AN28)*AN110)*AN$19*AN$125)</f>
        <v>0</v>
      </c>
      <c r="AO38" s="166">
        <f>IF('KWh (Cumulative) NLI'!AO38=0,0,((('KWh (Monthly) ENTRY NLI '!AO38*0.5)+'KWh (Cumulative) NLI'!AN38-'Rebasing adj NLI'!AO28)*AO110)*AO$19*AO$125)</f>
        <v>0</v>
      </c>
      <c r="AP38" s="166">
        <f>IF('KWh (Cumulative) NLI'!AP38=0,0,((('KWh (Monthly) ENTRY NLI '!AP38*0.5)+'KWh (Cumulative) NLI'!AO38-'Rebasing adj NLI'!AP28)*AP110)*AP$19*AP$125)</f>
        <v>0</v>
      </c>
      <c r="AQ38" s="166">
        <f>IF('KWh (Cumulative) NLI'!AQ38=0,0,((('KWh (Monthly) ENTRY NLI '!AQ38*0.5)+'KWh (Cumulative) NLI'!AP38-'Rebasing adj NLI'!AQ28)*AQ110)*AQ$19*AQ$125)</f>
        <v>0</v>
      </c>
      <c r="AR38" s="166">
        <f>IF('KWh (Cumulative) NLI'!AR38=0,0,((('KWh (Monthly) ENTRY NLI '!AR38*0.5)+'KWh (Cumulative) NLI'!AQ38-'Rebasing adj NLI'!AR28)*AR110)*AR$19*AR$125)</f>
        <v>0</v>
      </c>
      <c r="AS38" s="166">
        <f>IF('KWh (Cumulative) NLI'!AS38=0,0,((('KWh (Monthly) ENTRY NLI '!AS38*0.5)+'KWh (Cumulative) NLI'!AR38-'Rebasing adj NLI'!AS28)*AS110)*AS$19*AS$125)</f>
        <v>0</v>
      </c>
      <c r="AT38" s="166">
        <f>IF('KWh (Cumulative) NLI'!AT38=0,0,((('KWh (Monthly) ENTRY NLI '!AT38*0.5)+'KWh (Cumulative) NLI'!AS38-'Rebasing adj NLI'!AT28)*AT110)*AT$19*AT$125)</f>
        <v>22.337383495979097</v>
      </c>
      <c r="AU38" s="166">
        <f>IF('KWh (Cumulative) NLI'!AU38=0,0,((('KWh (Monthly) ENTRY NLI '!AU38*0.5)+'KWh (Cumulative) NLI'!AT38-'Rebasing adj NLI'!AU28)*AU110)*AU$19*AU$125)</f>
        <v>17.971191602669432</v>
      </c>
      <c r="AV38" s="166">
        <f>IF('KWh (Cumulative) NLI'!AV38=0,0,((('KWh (Monthly) ENTRY NLI '!AV38*0.5)+'KWh (Cumulative) NLI'!AU38-'Rebasing adj NLI'!AV28)*AV110)*AV$19*AV$125)</f>
        <v>1.8265178835590026</v>
      </c>
      <c r="AW38" s="166">
        <f>IF('KWh (Cumulative) NLI'!AW38=0,0,((('KWh (Monthly) ENTRY NLI '!AW38*0.5)+'KWh (Cumulative) NLI'!AV38-'Rebasing adj NLI'!AW28)*AW110)*AW$19*AW$125)</f>
        <v>0.57683434266153122</v>
      </c>
      <c r="AX38" s="166">
        <f>IF('KWh (Cumulative) NLI'!AX38=0,0,((('KWh (Monthly) ENTRY NLI '!AX38*0.5)+'KWh (Cumulative) NLI'!AW38-'Rebasing adj NLI'!AX28)*AX110)*AX$19*AX$125)</f>
        <v>5.7691428118806874E-3</v>
      </c>
      <c r="AY38" s="166">
        <f>IF('KWh (Cumulative) NLI'!AY38=0,0,((('KWh (Monthly) ENTRY NLI '!AY38*0.5)+'KWh (Cumulative) NLI'!AX38-'Rebasing adj NLI'!AY28)*AY110)*AY$19*AY$125)</f>
        <v>5.0551531311281974E-4</v>
      </c>
      <c r="AZ38" s="166">
        <f>IF('KWh (Cumulative) NLI'!AZ38=0,0,((('KWh (Monthly) ENTRY NLI '!AZ38*0.5)+'KWh (Cumulative) NLI'!AY38-'Rebasing adj NLI'!AZ28)*AZ110)*AZ$19*AZ$125)</f>
        <v>2.0742530353091562E-2</v>
      </c>
      <c r="BA38" s="166">
        <f>IF('KWh (Cumulative) NLI'!BA38=0,0,((('KWh (Monthly) ENTRY NLI '!BA38*0.5)+'KWh (Cumulative) NLI'!AZ38-'Rebasing adj NLI'!BA28)*BA110)*BA$19*BA$125)</f>
        <v>0.64105452132879803</v>
      </c>
      <c r="BB38" s="166">
        <f>IF('KWh (Cumulative) NLI'!BB38=0,0,((('KWh (Monthly) ENTRY NLI '!BB38*0.5)+'KWh (Cumulative) NLI'!BA38-'Rebasing adj NLI'!BB28)*BB110)*BB$19*BB$125)</f>
        <v>-0.19334114144611644</v>
      </c>
      <c r="BC38" s="166">
        <f>IF('KWh (Cumulative) NLI'!BC38=0,0,((('KWh (Monthly) ENTRY NLI '!BC38*0.5)+'KWh (Cumulative) NLI'!BB38-'Rebasing adj NLI'!BC28)*BC110)*BC$19*BC$125)</f>
        <v>-0.58084248390352433</v>
      </c>
      <c r="BD38" s="166">
        <f>IF('KWh (Cumulative) NLI'!BD38=0,0,((('KWh (Monthly) ENTRY NLI '!BD38*0.5)+'KWh (Cumulative) NLI'!BC38-'Rebasing adj NLI'!BD28)*BD110)*BD$19*BD$125)</f>
        <v>-3.3760752053799705</v>
      </c>
      <c r="BE38" s="166">
        <f>IF('KWh (Cumulative) NLI'!BE38=0,0,((('KWh (Monthly) ENTRY NLI '!BE38*0.5)+'KWh (Cumulative) NLI'!BD38-'Rebasing adj NLI'!BE28)*BE110)*BE$19*BE$125)</f>
        <v>-4.5933279342362789</v>
      </c>
      <c r="BF38" s="166">
        <f>IF('KWh (Cumulative) NLI'!BF38=0,0,((('KWh (Monthly) ENTRY NLI '!BF38*0.5)+'KWh (Cumulative) NLI'!BE38-'Rebasing adj NLI'!BF28)*BF110)*BF$19*BF$125)</f>
        <v>-4.2793816059712926</v>
      </c>
      <c r="BG38" s="166">
        <f>IF('KWh (Cumulative) NLI'!BG38=0,0,((('KWh (Monthly) ENTRY NLI '!BG38*0.5)+'KWh (Cumulative) NLI'!BF38-'Rebasing adj NLI'!BG28)*BG110)*BG$19*BG$125)</f>
        <v>-1.7214546814691372</v>
      </c>
      <c r="BH38" s="166">
        <f>IF('KWh (Cumulative) NLI'!BH38=0,0,((('KWh (Monthly) ENTRY NLI '!BH38*0.5)+'KWh (Cumulative) NLI'!BG38-'Rebasing adj NLI'!BH28)*BH110)*BH$19*BH$125)</f>
        <v>-0.1749615624248699</v>
      </c>
      <c r="BI38" s="166">
        <f>IF('KWh (Cumulative) NLI'!BI38=0,0,((('KWh (Monthly) ENTRY NLI '!BI38*0.5)+'KWh (Cumulative) NLI'!BH38-'Rebasing adj NLI'!BI28)*BI110)*BI$19*BI$125)</f>
        <v>-5.5254776731631219E-2</v>
      </c>
      <c r="BJ38" s="166">
        <f>IF('KWh (Cumulative) NLI'!BJ38=0,0,((('KWh (Monthly) ENTRY NLI '!BJ38*0.5)+'KWh (Cumulative) NLI'!BI38-'Rebasing adj NLI'!BJ28)*BJ110)*BJ$19*BJ$125)</f>
        <v>-5.5262434017457345E-4</v>
      </c>
      <c r="BK38" s="166">
        <f>IF('KWh (Cumulative) NLI'!BK38=0,0,((('KWh (Monthly) ENTRY NLI '!BK38*0.5)+'KWh (Cumulative) NLI'!BJ38-'Rebasing adj NLI'!BK28)*BK110)*BK$19*BK$125)</f>
        <v>-4.8423149758368718E-5</v>
      </c>
      <c r="BL38" s="166">
        <f>IF('KWh (Cumulative) NLI'!BL38=0,0,((('KWh (Monthly) ENTRY NLI '!BL38*0.5)+'KWh (Cumulative) NLI'!BK38-'Rebasing adj NLI'!BL28)*BL110)*BL$19*BL$125)</f>
        <v>0.26655355284133714</v>
      </c>
      <c r="BM38" s="166">
        <f>IF('KWh (Cumulative) NLI'!BM38=0,0,((('KWh (Monthly) ENTRY NLI '!BM38*0.5)+'KWh (Cumulative) NLI'!BL38-'Rebasing adj NLI'!BM28)*BM110)*BM$19*BM$125)</f>
        <v>16.537251669561911</v>
      </c>
      <c r="BN38" s="166">
        <f>IF('KWh (Cumulative) NLI'!BN38=0,0,((('KWh (Monthly) ENTRY NLI '!BN38*0.5)+'KWh (Cumulative) NLI'!BM38-'Rebasing adj NLI'!BN28)*BN110)*BN$19*BN$125)</f>
        <v>52.068363343692965</v>
      </c>
      <c r="BO38" s="166">
        <f>IF('KWh (Cumulative) NLI'!BO38=0,0,((('KWh (Monthly) ENTRY NLI '!BO38*0.5)+'KWh (Cumulative) NLI'!BN38-'Rebasing adj NLI'!BO28)*BO110)*BO$19*BO$125)</f>
        <v>156.42566952451043</v>
      </c>
      <c r="BP38" s="166">
        <f>IF('KWh (Cumulative) NLI'!BP38=0,0,((('KWh (Monthly) ENTRY NLI '!BP38*0.5)+'KWh (Cumulative) NLI'!BO38-'Rebasing adj NLI'!BP28)*BP110)*BP$19*BP$125)</f>
        <v>909.20488600895294</v>
      </c>
      <c r="BQ38" s="166">
        <f>IF('KWh (Cumulative) NLI'!BQ38=0,0,((('KWh (Monthly) ENTRY NLI '!BQ38*0.5)+'KWh (Cumulative) NLI'!BP38-'Rebasing adj NLI'!BQ28)*BQ110)*BQ$19*BQ$125)</f>
        <v>1237.0210812229236</v>
      </c>
      <c r="BR38" s="12">
        <f>IF('KWh (Cumulative) NLI'!BR38=0,0,((('KWh (Monthly) ENTRY NLI '!BR38*0.5)+'KWh (Cumulative) NLI'!BQ38-'Rebasing adj NLI'!BR28)*BR110)*BR$19*BR$125)</f>
        <v>1152.4727467698792</v>
      </c>
      <c r="BS38" s="12">
        <f>IF('KWh (Cumulative) NLI'!BS38=0,0,((('KWh (Monthly) ENTRY NLI '!BS38*0.5)+'KWh (Cumulative) NLI'!BR38-'Rebasing adj NLI'!BS28)*BS110)*BS$19*BS$125)</f>
        <v>463.60193781837575</v>
      </c>
      <c r="BT38" s="12">
        <f>IF('KWh (Cumulative) NLI'!BT38=0,0,((('KWh (Monthly) ENTRY NLI '!BT38*0.5)+'KWh (Cumulative) NLI'!BS38-'Rebasing adj NLI'!BT28)*BT110)*BT$19*BT$125)</f>
        <v>47.118591187469853</v>
      </c>
      <c r="BU38" s="12">
        <f>IF('KWh (Cumulative) NLI'!BU38=0,0,((('KWh (Monthly) ENTRY NLI '!BU38*0.5)+'KWh (Cumulative) NLI'!BT38-'Rebasing adj NLI'!BU28)*BU110)*BU$19*BU$125)</f>
        <v>14.880566907892305</v>
      </c>
      <c r="BV38" s="12">
        <f>IF('KWh (Cumulative) NLI'!BV38=0,0,((('KWh (Monthly) ENTRY NLI '!BV38*0.5)+'KWh (Cumulative) NLI'!BU38-'Rebasing adj NLI'!BV28)*BV110)*BV$19*BV$125)</f>
        <v>0.14882629078093843</v>
      </c>
      <c r="BW38" s="12">
        <f>IF('KWh (Cumulative) NLI'!BW38=0,0,((('KWh (Monthly) ENTRY NLI '!BW38*0.5)+'KWh (Cumulative) NLI'!BV38-'Rebasing adj NLI'!BW28)*BW110)*BW$19*BW$125)</f>
        <v>1.3040753442367995E-2</v>
      </c>
      <c r="BX38" s="12">
        <f>IF('KWh (Cumulative) NLI'!BX38=0,0,((('KWh (Monthly) ENTRY NLI '!BX38*0.5)+'KWh (Cumulative) NLI'!BW38-'Rebasing adj NLI'!BX28)*BX110)*BX$19*BX$125)</f>
        <v>0.53509402601446465</v>
      </c>
      <c r="BY38" s="12">
        <f>IF('KWh (Cumulative) NLI'!BY38=0,0,((('KWh (Monthly) ENTRY NLI '!BY38*0.5)+'KWh (Cumulative) NLI'!BX38-'Rebasing adj NLI'!BY28)*BY110)*BY$19*BY$125)</f>
        <v>0</v>
      </c>
      <c r="BZ38" s="12">
        <f>IF('KWh (Cumulative) NLI'!BZ38=0,0,((('KWh (Monthly) ENTRY NLI '!BZ38*0.5)+'KWh (Cumulative) NLI'!BY38-'Rebasing adj NLI'!BZ28)*BZ110)*BZ$19*BZ$125)</f>
        <v>0</v>
      </c>
      <c r="CA38" s="12">
        <f>IF('KWh (Cumulative) NLI'!CA38=0,0,((('KWh (Monthly) ENTRY NLI '!CA38*0.5)+'KWh (Cumulative) NLI'!BZ38-'Rebasing adj NLI'!CA28)*CA110)*CA$19*CA$125)</f>
        <v>0</v>
      </c>
      <c r="CB38" s="12">
        <f>IF('KWh (Cumulative) NLI'!CB38=0,0,((('KWh (Monthly) ENTRY NLI '!CB38*0.5)+'KWh (Cumulative) NLI'!CA38-'Rebasing adj NLI'!CB28)*CB110)*CB$19*CB$125)</f>
        <v>0</v>
      </c>
      <c r="CC38" s="12">
        <f>IF('KWh (Cumulative) NLI'!CC38=0,0,((('KWh (Monthly) ENTRY NLI '!CC38*0.5)+'KWh (Cumulative) NLI'!CB38-'Rebasing adj NLI'!CC28)*CC110)*CC$19*CC$125)</f>
        <v>0</v>
      </c>
      <c r="CD38" s="12">
        <f>IF('KWh (Cumulative) NLI'!CD38=0,0,((('KWh (Monthly) ENTRY NLI '!CD38*0.5)+'KWh (Cumulative) NLI'!CC38-'Rebasing adj NLI'!CD28)*CD110)*CD$19*CD$125)</f>
        <v>0</v>
      </c>
      <c r="CE38" s="12">
        <f>IF('KWh (Cumulative) NLI'!CE38=0,0,((('KWh (Monthly) ENTRY NLI '!CE38*0.5)+'KWh (Cumulative) NLI'!CD38-'Rebasing adj NLI'!CE28)*CE110)*CE$19*CE$125)</f>
        <v>0</v>
      </c>
      <c r="CF38" s="12">
        <f>IF('KWh (Cumulative) NLI'!CF38=0,0,((('KWh (Monthly) ENTRY NLI '!CF38*0.5)+'KWh (Cumulative) NLI'!CE38-'Rebasing adj NLI'!CF28)*CF110)*CF$19*CF$125)</f>
        <v>0</v>
      </c>
      <c r="CG38" s="12">
        <f>IF('KWh (Cumulative) NLI'!CG38=0,0,((('KWh (Monthly) ENTRY NLI '!CG38*0.5)+'KWh (Cumulative) NLI'!CF38-'Rebasing adj NLI'!CG28)*CG110)*CG$19*CG$125)</f>
        <v>0</v>
      </c>
      <c r="CH38" s="12">
        <f>IF('KWh (Cumulative) NLI'!CH38=0,0,((('KWh (Monthly) ENTRY NLI '!CH38*0.5)+'KWh (Cumulative) NLI'!CG38-'Rebasing adj NLI'!CH28)*CH110)*CH$19*CH$125)</f>
        <v>0</v>
      </c>
      <c r="CI38" s="12">
        <f>IF('KWh (Cumulative) NLI'!CI38=0,0,((('KWh (Monthly) ENTRY NLI '!CI38*0.5)+'KWh (Cumulative) NLI'!CH38-'Rebasing adj NLI'!CI28)*CI110)*CI$19*CI$125)</f>
        <v>0</v>
      </c>
      <c r="CJ38" s="12">
        <f>IF('KWh (Cumulative) NLI'!CJ38=0,0,((('KWh (Monthly) ENTRY NLI '!CJ38*0.5)+'KWh (Cumulative) NLI'!CI38-'Rebasing adj NLI'!CJ28)*CJ110)*CJ$19*CJ$125)</f>
        <v>0</v>
      </c>
    </row>
    <row r="39" spans="1:88" x14ac:dyDescent="0.35">
      <c r="A39" s="298"/>
      <c r="B39" s="47" t="s">
        <v>11</v>
      </c>
      <c r="C39" s="12">
        <f>IF('KWh (Cumulative) NLI'!C39=0,0,((('KWh (Monthly) ENTRY NLI '!C39*0.5)-'Rebasing adj NLI'!C29)*C111)*C$19*C$125)</f>
        <v>0</v>
      </c>
      <c r="D39" s="12">
        <f>IF('KWh (Cumulative) NLI'!D39=0,0,((('KWh (Monthly) ENTRY NLI '!D39*0.5)+'KWh (Cumulative) NLI'!C39-'Rebasing adj NLI'!D29)*D111)*D$19*D$125)</f>
        <v>0</v>
      </c>
      <c r="E39" s="12">
        <f>IF('KWh (Cumulative) NLI'!E39=0,0,((('KWh (Monthly) ENTRY NLI '!E39*0.5)+'KWh (Cumulative) NLI'!D39-'Rebasing adj NLI'!E29)*E111)*E$19*E$125)</f>
        <v>0</v>
      </c>
      <c r="F39" s="12">
        <f>IF('KWh (Cumulative) NLI'!F39=0,0,((('KWh (Monthly) ENTRY NLI '!F39*0.5)+'KWh (Cumulative) NLI'!E39-'Rebasing adj NLI'!F29)*F111)*F$19*F$125)</f>
        <v>0</v>
      </c>
      <c r="G39" s="12">
        <f>IF('KWh (Cumulative) NLI'!G39=0,0,((('KWh (Monthly) ENTRY NLI '!G39*0.5)+'KWh (Cumulative) NLI'!F39-'Rebasing adj NLI'!G29)*G111)*G$19*G$125)</f>
        <v>0</v>
      </c>
      <c r="H39" s="12">
        <f>IF('KWh (Cumulative) NLI'!H39=0,0,((('KWh (Monthly) ENTRY NLI '!H39*0.5)+'KWh (Cumulative) NLI'!G39-'Rebasing adj NLI'!H29)*H111)*H$19*H$125)</f>
        <v>0</v>
      </c>
      <c r="I39" s="12">
        <f>IF('KWh (Cumulative) NLI'!I39=0,0,((('KWh (Monthly) ENTRY NLI '!I39*0.5)+'KWh (Cumulative) NLI'!H39-'Rebasing adj NLI'!I29)*I111)*I$19*I$125)</f>
        <v>0</v>
      </c>
      <c r="J39" s="12">
        <f>IF('KWh (Cumulative) NLI'!J39=0,0,((('KWh (Monthly) ENTRY NLI '!J39*0.5)+'KWh (Cumulative) NLI'!I39-'Rebasing adj NLI'!J29)*J111)*J$19*J$125)</f>
        <v>0</v>
      </c>
      <c r="K39" s="12">
        <f>IF('KWh (Cumulative) NLI'!K39=0,0,((('KWh (Monthly) ENTRY NLI '!K39*0.5)+'KWh (Cumulative) NLI'!J39-'Rebasing adj NLI'!K29)*K111)*K$19*K$125)</f>
        <v>0</v>
      </c>
      <c r="L39" s="12">
        <f>IF('KWh (Cumulative) NLI'!L39=0,0,((('KWh (Monthly) ENTRY NLI '!L39*0.5)+'KWh (Cumulative) NLI'!K39-'Rebasing adj NLI'!L29)*L111)*L$19*L$125)</f>
        <v>0</v>
      </c>
      <c r="M39" s="12">
        <f>IF('KWh (Cumulative) NLI'!M39=0,0,((('KWh (Monthly) ENTRY NLI '!M39*0.5)+'KWh (Cumulative) NLI'!L39-'Rebasing adj NLI'!M29)*M111)*M$19*M$125)</f>
        <v>0</v>
      </c>
      <c r="N39" s="12">
        <f>IF('KWh (Cumulative) NLI'!N39=0,0,((('KWh (Monthly) ENTRY NLI '!N39*0.5)+'KWh (Cumulative) NLI'!M39-'Rebasing adj NLI'!N29)*N111)*N$19*N$125)</f>
        <v>0</v>
      </c>
      <c r="O39" s="12">
        <f>IF('KWh (Cumulative) NLI'!O39=0,0,((('KWh (Monthly) ENTRY NLI '!O39*0.5)+'KWh (Cumulative) NLI'!N39-'Rebasing adj NLI'!O29)*O111)*O$19*O$125)</f>
        <v>0</v>
      </c>
      <c r="P39" s="12">
        <f>IF('KWh (Cumulative) NLI'!P39=0,0,((('KWh (Monthly) ENTRY NLI '!P39*0.5)+'KWh (Cumulative) NLI'!O39-'Rebasing adj NLI'!P29)*P111)*P$19*P$125)</f>
        <v>0</v>
      </c>
      <c r="Q39" s="12">
        <f>IF('KWh (Cumulative) NLI'!Q39=0,0,((('KWh (Monthly) ENTRY NLI '!Q39*0.5)+'KWh (Cumulative) NLI'!P39-'Rebasing adj NLI'!Q29)*Q111)*Q$19*Q$125)</f>
        <v>0</v>
      </c>
      <c r="R39" s="12">
        <f>IF('KWh (Cumulative) NLI'!R39=0,0,((('KWh (Monthly) ENTRY NLI '!R39*0.5)+'KWh (Cumulative) NLI'!Q39-'Rebasing adj NLI'!R29)*R111)*R$19*R$125)</f>
        <v>0</v>
      </c>
      <c r="S39" s="12">
        <f>IF('KWh (Cumulative) NLI'!S39=0,0,((('KWh (Monthly) ENTRY NLI '!S39*0.5)+'KWh (Cumulative) NLI'!R39-'Rebasing adj NLI'!S29)*S111)*S$19*S$125)</f>
        <v>0</v>
      </c>
      <c r="T39" s="12">
        <f>IF('KWh (Cumulative) NLI'!T39=0,0,((('KWh (Monthly) ENTRY NLI '!T39*0.5)+'KWh (Cumulative) NLI'!S39-'Rebasing adj NLI'!T29)*T111)*T$19*T$125)</f>
        <v>0</v>
      </c>
      <c r="U39" s="12">
        <f>IF('KWh (Cumulative) NLI'!U39=0,0,((('KWh (Monthly) ENTRY NLI '!U39*0.5)+'KWh (Cumulative) NLI'!T39-'Rebasing adj NLI'!U29)*U111)*U$19*U$125)</f>
        <v>0</v>
      </c>
      <c r="V39" s="12">
        <f>IF('KWh (Cumulative) NLI'!V39=0,0,((('KWh (Monthly) ENTRY NLI '!V39*0.5)+'KWh (Cumulative) NLI'!U39-'Rebasing adj NLI'!V29)*V111)*V$19*V$125)</f>
        <v>0</v>
      </c>
      <c r="W39" s="12">
        <f>IF('KWh (Cumulative) NLI'!W39=0,0,((('KWh (Monthly) ENTRY NLI '!W39*0.5)+'KWh (Cumulative) NLI'!V39-'Rebasing adj NLI'!W29)*W111)*W$19*W$125)</f>
        <v>0</v>
      </c>
      <c r="X39" s="12">
        <f>IF('KWh (Cumulative) NLI'!X39=0,0,((('KWh (Monthly) ENTRY NLI '!X39*0.5)+'KWh (Cumulative) NLI'!W39-'Rebasing adj NLI'!X29)*X111)*X$19*X$125)</f>
        <v>0</v>
      </c>
      <c r="Y39" s="12">
        <f>IF('KWh (Cumulative) NLI'!Y39=0,0,((('KWh (Monthly) ENTRY NLI '!Y39*0.5)+'KWh (Cumulative) NLI'!X39-'Rebasing adj NLI'!Y29)*Y111)*Y$19*Y$125)</f>
        <v>0</v>
      </c>
      <c r="Z39" s="12">
        <f>IF('KWh (Cumulative) NLI'!Z39=0,0,((('KWh (Monthly) ENTRY NLI '!Z39*0.5)+'KWh (Cumulative) NLI'!Y39-'Rebasing adj NLI'!Z29)*Z111)*Z$19*Z$125)</f>
        <v>0</v>
      </c>
      <c r="AA39" s="12">
        <f>IF('KWh (Cumulative) NLI'!AA39=0,0,((('KWh (Monthly) ENTRY NLI '!AA39*0.5)+'KWh (Cumulative) NLI'!Z39-'Rebasing adj NLI'!AA29)*AA111)*AA$19*AA$125)</f>
        <v>0</v>
      </c>
      <c r="AB39" s="12">
        <f>IF('KWh (Cumulative) NLI'!AB39=0,0,((('KWh (Monthly) ENTRY NLI '!AB39*0.5)+'KWh (Cumulative) NLI'!AA39-'Rebasing adj NLI'!AB29)*AB111)*AB$19*AB$125)</f>
        <v>0</v>
      </c>
      <c r="AC39" s="12">
        <f>IF('KWh (Cumulative) NLI'!AC39=0,0,((('KWh (Monthly) ENTRY NLI '!AC39*0.5)+'KWh (Cumulative) NLI'!AB39-'Rebasing adj NLI'!AC29)*AC111)*AC$19*AC$125)</f>
        <v>0</v>
      </c>
      <c r="AD39" s="12">
        <f>IF('KWh (Cumulative) NLI'!AD39=0,0,((('KWh (Monthly) ENTRY NLI '!AD39*0.5)+'KWh (Cumulative) NLI'!AC39-'Rebasing adj NLI'!AD29)*AD111)*AD$19*AD$125)</f>
        <v>0</v>
      </c>
      <c r="AE39" s="12">
        <f>IF('KWh (Cumulative) NLI'!AE39=0,0,((('KWh (Monthly) ENTRY NLI '!AE39*0.5)+'KWh (Cumulative) NLI'!AD39-'Rebasing adj NLI'!AE29)*AE111)*AE$19*AE$125)</f>
        <v>0</v>
      </c>
      <c r="AF39" s="12">
        <f>IF('KWh (Cumulative) NLI'!AF39=0,0,((('KWh (Monthly) ENTRY NLI '!AF39*0.5)+'KWh (Cumulative) NLI'!AE39-'Rebasing adj NLI'!AF29)*AF111)*AF$19*AF$125)</f>
        <v>0</v>
      </c>
      <c r="AG39" s="12">
        <f>IF('KWh (Cumulative) NLI'!AG39=0,0,((('KWh (Monthly) ENTRY NLI '!AG39*0.5)+'KWh (Cumulative) NLI'!AF39-'Rebasing adj NLI'!AG29)*AG111)*AG$19*AG$125)</f>
        <v>0</v>
      </c>
      <c r="AH39" s="12">
        <f>IF('KWh (Cumulative) NLI'!AH39=0,0,((('KWh (Monthly) ENTRY NLI '!AH39*0.5)+'KWh (Cumulative) NLI'!AG39-'Rebasing adj NLI'!AH29)*AH111)*AH$19*AH$125)</f>
        <v>0</v>
      </c>
      <c r="AI39" s="12">
        <f>IF('KWh (Cumulative) NLI'!AI39=0,0,((('KWh (Monthly) ENTRY NLI '!AI39*0.5)+'KWh (Cumulative) NLI'!AH39-'Rebasing adj NLI'!AI29)*AI111)*AI$19*AI$125)</f>
        <v>0</v>
      </c>
      <c r="AJ39" s="12">
        <f>IF('KWh (Cumulative) NLI'!AJ39=0,0,((('KWh (Monthly) ENTRY NLI '!AJ39*0.5)+'KWh (Cumulative) NLI'!AI39-'Rebasing adj NLI'!AJ29)*AJ111)*AJ$19*AJ$125)</f>
        <v>0</v>
      </c>
      <c r="AK39" s="12">
        <f>IF('KWh (Cumulative) NLI'!AK39=0,0,((('KWh (Monthly) ENTRY NLI '!AK39*0.5)+'KWh (Cumulative) NLI'!AJ39-'Rebasing adj NLI'!AK29)*AK111)*AK$19*AK$125)</f>
        <v>0</v>
      </c>
      <c r="AL39" s="12">
        <f>IF('KWh (Cumulative) NLI'!AL39=0,0,((('KWh (Monthly) ENTRY NLI '!AL39*0.5)+'KWh (Cumulative) NLI'!AK39-'Rebasing adj NLI'!AL29)*AL111)*AL$19*AL$125)</f>
        <v>0</v>
      </c>
      <c r="AM39" s="12">
        <f>IF('KWh (Cumulative) NLI'!AM39=0,0,((('KWh (Monthly) ENTRY NLI '!AM39*0.5)+'KWh (Cumulative) NLI'!AL39-'Rebasing adj NLI'!AM29)*AM111)*AM$19*AM$125)</f>
        <v>0</v>
      </c>
      <c r="AN39" s="12">
        <f>IF('KWh (Cumulative) NLI'!AN39=0,0,((('KWh (Monthly) ENTRY NLI '!AN39*0.5)+'KWh (Cumulative) NLI'!AM39-'Rebasing adj NLI'!AN29)*AN111)*AN$19*AN$125)</f>
        <v>0</v>
      </c>
      <c r="AO39" s="166">
        <f>IF('KWh (Cumulative) NLI'!AO39=0,0,((('KWh (Monthly) ENTRY NLI '!AO39*0.5)+'KWh (Cumulative) NLI'!AN39-'Rebasing adj NLI'!AO29)*AO111)*AO$19*AO$125)</f>
        <v>0</v>
      </c>
      <c r="AP39" s="166">
        <f>IF('KWh (Cumulative) NLI'!AP39=0,0,((('KWh (Monthly) ENTRY NLI '!AP39*0.5)+'KWh (Cumulative) NLI'!AO39-'Rebasing adj NLI'!AP29)*AP111)*AP$19*AP$125)</f>
        <v>24.482387849161995</v>
      </c>
      <c r="AQ39" s="166">
        <f>IF('KWh (Cumulative) NLI'!AQ39=0,0,((('KWh (Monthly) ENTRY NLI '!AQ39*0.5)+'KWh (Cumulative) NLI'!AP39-'Rebasing adj NLI'!AQ29)*AQ111)*AQ$19*AQ$125)</f>
        <v>60.853983953803336</v>
      </c>
      <c r="AR39" s="166">
        <f>IF('KWh (Cumulative) NLI'!AR39=0,0,((('KWh (Monthly) ENTRY NLI '!AR39*0.5)+'KWh (Cumulative) NLI'!AQ39-'Rebasing adj NLI'!AR29)*AR111)*AR$19*AR$125)</f>
        <v>85.746185768436305</v>
      </c>
      <c r="AS39" s="166">
        <f>IF('KWh (Cumulative) NLI'!AS39=0,0,((('KWh (Monthly) ENTRY NLI '!AS39*0.5)+'KWh (Cumulative) NLI'!AR39-'Rebasing adj NLI'!AS29)*AS111)*AS$19*AS$125)</f>
        <v>110.75522397426242</v>
      </c>
      <c r="AT39" s="166">
        <f>IF('KWh (Cumulative) NLI'!AT39=0,0,((('KWh (Monthly) ENTRY NLI '!AT39*0.5)+'KWh (Cumulative) NLI'!AS39-'Rebasing adj NLI'!AT29)*AT111)*AT$19*AT$125)</f>
        <v>88.603413166702623</v>
      </c>
      <c r="AU39" s="166">
        <f>IF('KWh (Cumulative) NLI'!AU39=0,0,((('KWh (Monthly) ENTRY NLI '!AU39*0.5)+'KWh (Cumulative) NLI'!AT39-'Rebasing adj NLI'!AU29)*AU111)*AU$19*AU$125)</f>
        <v>105.84763589609631</v>
      </c>
      <c r="AV39" s="166">
        <f>IF('KWh (Cumulative) NLI'!AV39=0,0,((('KWh (Monthly) ENTRY NLI '!AV39*0.5)+'KWh (Cumulative) NLI'!AU39-'Rebasing adj NLI'!AV29)*AV111)*AV$19*AV$125)</f>
        <v>72.165535453425548</v>
      </c>
      <c r="AW39" s="166">
        <f>IF('KWh (Cumulative) NLI'!AW39=0,0,((('KWh (Monthly) ENTRY NLI '!AW39*0.5)+'KWh (Cumulative) NLI'!AV39-'Rebasing adj NLI'!AW29)*AW111)*AW$19*AW$125)</f>
        <v>64.450546392665245</v>
      </c>
      <c r="AX39" s="166">
        <f>IF('KWh (Cumulative) NLI'!AX39=0,0,((('KWh (Monthly) ENTRY NLI '!AX39*0.5)+'KWh (Cumulative) NLI'!AW39-'Rebasing adj NLI'!AX29)*AX111)*AX$19*AX$125)</f>
        <v>116.5631215253763</v>
      </c>
      <c r="AY39" s="166">
        <f>IF('KWh (Cumulative) NLI'!AY39=0,0,((('KWh (Monthly) ENTRY NLI '!AY39*0.5)+'KWh (Cumulative) NLI'!AX39-'Rebasing adj NLI'!AY29)*AY111)*AY$19*AY$125)</f>
        <v>170.30175216224347</v>
      </c>
      <c r="AZ39" s="166">
        <f>IF('KWh (Cumulative) NLI'!AZ39=0,0,((('KWh (Monthly) ENTRY NLI '!AZ39*0.5)+'KWh (Cumulative) NLI'!AY39-'Rebasing adj NLI'!AZ29)*AZ111)*AZ$19*AZ$125)</f>
        <v>131.24464354022197</v>
      </c>
      <c r="BA39" s="166">
        <f>IF('KWh (Cumulative) NLI'!BA39=0,0,((('KWh (Monthly) ENTRY NLI '!BA39*0.5)+'KWh (Cumulative) NLI'!AZ39-'Rebasing adj NLI'!BA29)*BA111)*BA$19*BA$125)</f>
        <v>119.45623172194121</v>
      </c>
      <c r="BB39" s="166">
        <f>IF('KWh (Cumulative) NLI'!BB39=0,0,((('KWh (Monthly) ENTRY NLI '!BB39*0.5)+'KWh (Cumulative) NLI'!BA39-'Rebasing adj NLI'!BB29)*BB111)*BB$19*BB$125)</f>
        <v>-11.553960463299884</v>
      </c>
      <c r="BC39" s="166">
        <f>IF('KWh (Cumulative) NLI'!BC39=0,0,((('KWh (Monthly) ENTRY NLI '!BC39*0.5)+'KWh (Cumulative) NLI'!BB39-'Rebasing adj NLI'!BC29)*BC111)*BC$19*BC$125)</f>
        <v>-14.359394372975668</v>
      </c>
      <c r="BD39" s="166">
        <f>IF('KWh (Cumulative) NLI'!BD39=0,0,((('KWh (Monthly) ENTRY NLI '!BD39*0.5)+'KWh (Cumulative) NLI'!BC39-'Rebasing adj NLI'!BD29)*BD111)*BD$19*BD$125)</f>
        <v>-20.233076249569976</v>
      </c>
      <c r="BE39" s="166">
        <f>IF('KWh (Cumulative) NLI'!BE39=0,0,((('KWh (Monthly) ENTRY NLI '!BE39*0.5)+'KWh (Cumulative) NLI'!BD39-'Rebasing adj NLI'!BE29)*BE111)*BE$19*BE$125)</f>
        <v>-26.134327394587714</v>
      </c>
      <c r="BF39" s="166">
        <f>IF('KWh (Cumulative) NLI'!BF39=0,0,((('KWh (Monthly) ENTRY NLI '!BF39*0.5)+'KWh (Cumulative) NLI'!BE39-'Rebasing adj NLI'!BF29)*BF111)*BF$19*BF$125)</f>
        <v>-20.907281163682473</v>
      </c>
      <c r="BG39" s="166">
        <f>IF('KWh (Cumulative) NLI'!BG39=0,0,((('KWh (Monthly) ENTRY NLI '!BG39*0.5)+'KWh (Cumulative) NLI'!BF39-'Rebasing adj NLI'!BG29)*BG111)*BG$19*BG$125)</f>
        <v>-24.976309660070982</v>
      </c>
      <c r="BH39" s="166">
        <f>IF('KWh (Cumulative) NLI'!BH39=0,0,((('KWh (Monthly) ENTRY NLI '!BH39*0.5)+'KWh (Cumulative) NLI'!BG39-'Rebasing adj NLI'!BH29)*BH111)*BH$19*BH$125)</f>
        <v>-17.028521657667575</v>
      </c>
      <c r="BI39" s="166">
        <f>IF('KWh (Cumulative) NLI'!BI39=0,0,((('KWh (Monthly) ENTRY NLI '!BI39*0.5)+'KWh (Cumulative) NLI'!BH39-'Rebasing adj NLI'!BI29)*BI111)*BI$19*BI$125)</f>
        <v>-15.208056286152214</v>
      </c>
      <c r="BJ39" s="166">
        <f>IF('KWh (Cumulative) NLI'!BJ39=0,0,((('KWh (Monthly) ENTRY NLI '!BJ39*0.5)+'KWh (Cumulative) NLI'!BI39-'Rebasing adj NLI'!BJ29)*BJ111)*BJ$19*BJ$125)</f>
        <v>-15.8832831457197</v>
      </c>
      <c r="BK39" s="166">
        <f>IF('KWh (Cumulative) NLI'!BK39=0,0,((('KWh (Monthly) ENTRY NLI '!BK39*0.5)+'KWh (Cumulative) NLI'!BJ39-'Rebasing adj NLI'!BK29)*BK111)*BK$19*BK$125)</f>
        <v>-16.313150235321302</v>
      </c>
      <c r="BL39" s="166">
        <f>IF('KWh (Cumulative) NLI'!BL39=0,0,((('KWh (Monthly) ENTRY NLI '!BL39*0.5)+'KWh (Cumulative) NLI'!BK39-'Rebasing adj NLI'!BL29)*BL111)*BL$19*BL$125)</f>
        <v>-12.571882323401621</v>
      </c>
      <c r="BM39" s="166">
        <f>IF('KWh (Cumulative) NLI'!BM39=0,0,((('KWh (Monthly) ENTRY NLI '!BM39*0.5)+'KWh (Cumulative) NLI'!BL39-'Rebasing adj NLI'!BM29)*BM111)*BM$19*BM$125)</f>
        <v>-11.442674135078081</v>
      </c>
      <c r="BN39" s="166">
        <f>IF('KWh (Cumulative) NLI'!BN39=0,0,((('KWh (Monthly) ENTRY NLI '!BN39*0.5)+'KWh (Cumulative) NLI'!BM39-'Rebasing adj NLI'!BN29)*BN111)*BN$19*BN$125)</f>
        <v>-11.553960463299884</v>
      </c>
      <c r="BO39" s="166">
        <f>IF('KWh (Cumulative) NLI'!BO39=0,0,((('KWh (Monthly) ENTRY NLI '!BO39*0.5)+'KWh (Cumulative) NLI'!BN39-'Rebasing adj NLI'!BO29)*BO111)*BO$19*BO$125)</f>
        <v>-14.359394372975668</v>
      </c>
      <c r="BP39" s="166">
        <f>IF('KWh (Cumulative) NLI'!BP39=0,0,((('KWh (Monthly) ENTRY NLI '!BP39*0.5)+'KWh (Cumulative) NLI'!BO39-'Rebasing adj NLI'!BP29)*BP111)*BP$19*BP$125)</f>
        <v>-20.233076249569976</v>
      </c>
      <c r="BQ39" s="166">
        <f>IF('KWh (Cumulative) NLI'!BQ39=0,0,((('KWh (Monthly) ENTRY NLI '!BQ39*0.5)+'KWh (Cumulative) NLI'!BP39-'Rebasing adj NLI'!BQ29)*BQ111)*BQ$19*BQ$125)</f>
        <v>-26.134327394587714</v>
      </c>
      <c r="BR39" s="12">
        <f>IF('KWh (Cumulative) NLI'!BR39=0,0,((('KWh (Monthly) ENTRY NLI '!BR39*0.5)+'KWh (Cumulative) NLI'!BQ39-'Rebasing adj NLI'!BR29)*BR111)*BR$19*BR$125)</f>
        <v>-20.907281163682473</v>
      </c>
      <c r="BS39" s="12">
        <f>IF('KWh (Cumulative) NLI'!BS39=0,0,((('KWh (Monthly) ENTRY NLI '!BS39*0.5)+'KWh (Cumulative) NLI'!BR39-'Rebasing adj NLI'!BS29)*BS111)*BS$19*BS$125)</f>
        <v>-24.976309660070982</v>
      </c>
      <c r="BT39" s="12">
        <f>IF('KWh (Cumulative) NLI'!BT39=0,0,((('KWh (Monthly) ENTRY NLI '!BT39*0.5)+'KWh (Cumulative) NLI'!BS39-'Rebasing adj NLI'!BT29)*BT111)*BT$19*BT$125)</f>
        <v>-17.028521657667575</v>
      </c>
      <c r="BU39" s="12">
        <f>IF('KWh (Cumulative) NLI'!BU39=0,0,((('KWh (Monthly) ENTRY NLI '!BU39*0.5)+'KWh (Cumulative) NLI'!BT39-'Rebasing adj NLI'!BU29)*BU111)*BU$19*BU$125)</f>
        <v>-15.208056286152214</v>
      </c>
      <c r="BV39" s="12">
        <f>IF('KWh (Cumulative) NLI'!BV39=0,0,((('KWh (Monthly) ENTRY NLI '!BV39*0.5)+'KWh (Cumulative) NLI'!BU39-'Rebasing adj NLI'!BV29)*BV111)*BV$19*BV$125)</f>
        <v>-15.8832831457197</v>
      </c>
      <c r="BW39" s="12">
        <f>IF('KWh (Cumulative) NLI'!BW39=0,0,((('KWh (Monthly) ENTRY NLI '!BW39*0.5)+'KWh (Cumulative) NLI'!BV39-'Rebasing adj NLI'!BW29)*BW111)*BW$19*BW$125)</f>
        <v>-16.313150235321302</v>
      </c>
      <c r="BX39" s="12">
        <f>IF('KWh (Cumulative) NLI'!BX39=0,0,((('KWh (Monthly) ENTRY NLI '!BX39*0.5)+'KWh (Cumulative) NLI'!BW39-'Rebasing adj NLI'!BX29)*BX111)*BX$19*BX$125)</f>
        <v>-12.571882323401621</v>
      </c>
      <c r="BY39" s="12">
        <f>IF('KWh (Cumulative) NLI'!BY39=0,0,((('KWh (Monthly) ENTRY NLI '!BY39*0.5)+'KWh (Cumulative) NLI'!BX39-'Rebasing adj NLI'!BY29)*BY111)*BY$19*BY$125)</f>
        <v>0</v>
      </c>
      <c r="BZ39" s="12">
        <f>IF('KWh (Cumulative) NLI'!BZ39=0,0,((('KWh (Monthly) ENTRY NLI '!BZ39*0.5)+'KWh (Cumulative) NLI'!BY39-'Rebasing adj NLI'!BZ29)*BZ111)*BZ$19*BZ$125)</f>
        <v>0</v>
      </c>
      <c r="CA39" s="12">
        <f>IF('KWh (Cumulative) NLI'!CA39=0,0,((('KWh (Monthly) ENTRY NLI '!CA39*0.5)+'KWh (Cumulative) NLI'!BZ39-'Rebasing adj NLI'!CA29)*CA111)*CA$19*CA$125)</f>
        <v>0</v>
      </c>
      <c r="CB39" s="12">
        <f>IF('KWh (Cumulative) NLI'!CB39=0,0,((('KWh (Monthly) ENTRY NLI '!CB39*0.5)+'KWh (Cumulative) NLI'!CA39-'Rebasing adj NLI'!CB29)*CB111)*CB$19*CB$125)</f>
        <v>0</v>
      </c>
      <c r="CC39" s="12">
        <f>IF('KWh (Cumulative) NLI'!CC39=0,0,((('KWh (Monthly) ENTRY NLI '!CC39*0.5)+'KWh (Cumulative) NLI'!CB39-'Rebasing adj NLI'!CC29)*CC111)*CC$19*CC$125)</f>
        <v>0</v>
      </c>
      <c r="CD39" s="12">
        <f>IF('KWh (Cumulative) NLI'!CD39=0,0,((('KWh (Monthly) ENTRY NLI '!CD39*0.5)+'KWh (Cumulative) NLI'!CC39-'Rebasing adj NLI'!CD29)*CD111)*CD$19*CD$125)</f>
        <v>0</v>
      </c>
      <c r="CE39" s="12">
        <f>IF('KWh (Cumulative) NLI'!CE39=0,0,((('KWh (Monthly) ENTRY NLI '!CE39*0.5)+'KWh (Cumulative) NLI'!CD39-'Rebasing adj NLI'!CE29)*CE111)*CE$19*CE$125)</f>
        <v>0</v>
      </c>
      <c r="CF39" s="12">
        <f>IF('KWh (Cumulative) NLI'!CF39=0,0,((('KWh (Monthly) ENTRY NLI '!CF39*0.5)+'KWh (Cumulative) NLI'!CE39-'Rebasing adj NLI'!CF29)*CF111)*CF$19*CF$125)</f>
        <v>0</v>
      </c>
      <c r="CG39" s="12">
        <f>IF('KWh (Cumulative) NLI'!CG39=0,0,((('KWh (Monthly) ENTRY NLI '!CG39*0.5)+'KWh (Cumulative) NLI'!CF39-'Rebasing adj NLI'!CG29)*CG111)*CG$19*CG$125)</f>
        <v>0</v>
      </c>
      <c r="CH39" s="12">
        <f>IF('KWh (Cumulative) NLI'!CH39=0,0,((('KWh (Monthly) ENTRY NLI '!CH39*0.5)+'KWh (Cumulative) NLI'!CG39-'Rebasing adj NLI'!CH29)*CH111)*CH$19*CH$125)</f>
        <v>0</v>
      </c>
      <c r="CI39" s="12">
        <f>IF('KWh (Cumulative) NLI'!CI39=0,0,((('KWh (Monthly) ENTRY NLI '!CI39*0.5)+'KWh (Cumulative) NLI'!CH39-'Rebasing adj NLI'!CI29)*CI111)*CI$19*CI$125)</f>
        <v>0</v>
      </c>
      <c r="CJ39" s="12">
        <f>IF('KWh (Cumulative) NLI'!CJ39=0,0,((('KWh (Monthly) ENTRY NLI '!CJ39*0.5)+'KWh (Cumulative) NLI'!CI39-'Rebasing adj NLI'!CJ29)*CJ111)*CJ$19*CJ$125)</f>
        <v>0</v>
      </c>
    </row>
    <row r="40" spans="1:88" x14ac:dyDescent="0.35">
      <c r="A40" s="298"/>
      <c r="B40" s="47" t="s">
        <v>12</v>
      </c>
      <c r="C40" s="12">
        <f>IF('KWh (Cumulative) NLI'!C40=0,0,((('KWh (Monthly) ENTRY NLI '!C40*0.5)-'Rebasing adj NLI'!C30)*C112)*C$19*C$125)</f>
        <v>0</v>
      </c>
      <c r="D40" s="12">
        <f>IF('KWh (Cumulative) NLI'!D40=0,0,((('KWh (Monthly) ENTRY NLI '!D40*0.5)+'KWh (Cumulative) NLI'!C40-'Rebasing adj NLI'!D30)*D112)*D$19*D$125)</f>
        <v>0</v>
      </c>
      <c r="E40" s="12">
        <f>IF('KWh (Cumulative) NLI'!E40=0,0,((('KWh (Monthly) ENTRY NLI '!E40*0.5)+'KWh (Cumulative) NLI'!D40-'Rebasing adj NLI'!E30)*E112)*E$19*E$125)</f>
        <v>0</v>
      </c>
      <c r="F40" s="12">
        <f>IF('KWh (Cumulative) NLI'!F40=0,0,((('KWh (Monthly) ENTRY NLI '!F40*0.5)+'KWh (Cumulative) NLI'!E40-'Rebasing adj NLI'!F30)*F112)*F$19*F$125)</f>
        <v>0</v>
      </c>
      <c r="G40" s="12">
        <f>IF('KWh (Cumulative) NLI'!G40=0,0,((('KWh (Monthly) ENTRY NLI '!G40*0.5)+'KWh (Cumulative) NLI'!F40-'Rebasing adj NLI'!G30)*G112)*G$19*G$125)</f>
        <v>0</v>
      </c>
      <c r="H40" s="12">
        <f>IF('KWh (Cumulative) NLI'!H40=0,0,((('KWh (Monthly) ENTRY NLI '!H40*0.5)+'KWh (Cumulative) NLI'!G40-'Rebasing adj NLI'!H30)*H112)*H$19*H$125)</f>
        <v>0</v>
      </c>
      <c r="I40" s="12">
        <f>IF('KWh (Cumulative) NLI'!I40=0,0,((('KWh (Monthly) ENTRY NLI '!I40*0.5)+'KWh (Cumulative) NLI'!H40-'Rebasing adj NLI'!I30)*I112)*I$19*I$125)</f>
        <v>0</v>
      </c>
      <c r="J40" s="12">
        <f>IF('KWh (Cumulative) NLI'!J40=0,0,((('KWh (Monthly) ENTRY NLI '!J40*0.5)+'KWh (Cumulative) NLI'!I40-'Rebasing adj NLI'!J30)*J112)*J$19*J$125)</f>
        <v>0</v>
      </c>
      <c r="K40" s="12">
        <f>IF('KWh (Cumulative) NLI'!K40=0,0,((('KWh (Monthly) ENTRY NLI '!K40*0.5)+'KWh (Cumulative) NLI'!J40-'Rebasing adj NLI'!K30)*K112)*K$19*K$125)</f>
        <v>0</v>
      </c>
      <c r="L40" s="12">
        <f>IF('KWh (Cumulative) NLI'!L40=0,0,((('KWh (Monthly) ENTRY NLI '!L40*0.5)+'KWh (Cumulative) NLI'!K40-'Rebasing adj NLI'!L30)*L112)*L$19*L$125)</f>
        <v>0</v>
      </c>
      <c r="M40" s="12">
        <f>IF('KWh (Cumulative) NLI'!M40=0,0,((('KWh (Monthly) ENTRY NLI '!M40*0.5)+'KWh (Cumulative) NLI'!L40-'Rebasing adj NLI'!M30)*M112)*M$19*M$125)</f>
        <v>0</v>
      </c>
      <c r="N40" s="12">
        <f>IF('KWh (Cumulative) NLI'!N40=0,0,((('KWh (Monthly) ENTRY NLI '!N40*0.5)+'KWh (Cumulative) NLI'!M40-'Rebasing adj NLI'!N30)*N112)*N$19*N$125)</f>
        <v>0</v>
      </c>
      <c r="O40" s="12">
        <f>IF('KWh (Cumulative) NLI'!O40=0,0,((('KWh (Monthly) ENTRY NLI '!O40*0.5)+'KWh (Cumulative) NLI'!N40-'Rebasing adj NLI'!O30)*O112)*O$19*O$125)</f>
        <v>0</v>
      </c>
      <c r="P40" s="12">
        <f>IF('KWh (Cumulative) NLI'!P40=0,0,((('KWh (Monthly) ENTRY NLI '!P40*0.5)+'KWh (Cumulative) NLI'!O40-'Rebasing adj NLI'!P30)*P112)*P$19*P$125)</f>
        <v>0</v>
      </c>
      <c r="Q40" s="12">
        <f>IF('KWh (Cumulative) NLI'!Q40=0,0,((('KWh (Monthly) ENTRY NLI '!Q40*0.5)+'KWh (Cumulative) NLI'!P40-'Rebasing adj NLI'!Q30)*Q112)*Q$19*Q$125)</f>
        <v>0</v>
      </c>
      <c r="R40" s="12">
        <f>IF('KWh (Cumulative) NLI'!R40=0,0,((('KWh (Monthly) ENTRY NLI '!R40*0.5)+'KWh (Cumulative) NLI'!Q40-'Rebasing adj NLI'!R30)*R112)*R$19*R$125)</f>
        <v>0</v>
      </c>
      <c r="S40" s="12">
        <f>IF('KWh (Cumulative) NLI'!S40=0,0,((('KWh (Monthly) ENTRY NLI '!S40*0.5)+'KWh (Cumulative) NLI'!R40-'Rebasing adj NLI'!S30)*S112)*S$19*S$125)</f>
        <v>0</v>
      </c>
      <c r="T40" s="12">
        <f>IF('KWh (Cumulative) NLI'!T40=0,0,((('KWh (Monthly) ENTRY NLI '!T40*0.5)+'KWh (Cumulative) NLI'!S40-'Rebasing adj NLI'!T30)*T112)*T$19*T$125)</f>
        <v>0</v>
      </c>
      <c r="U40" s="12">
        <f>IF('KWh (Cumulative) NLI'!U40=0,0,((('KWh (Monthly) ENTRY NLI '!U40*0.5)+'KWh (Cumulative) NLI'!T40-'Rebasing adj NLI'!U30)*U112)*U$19*U$125)</f>
        <v>0</v>
      </c>
      <c r="V40" s="12">
        <f>IF('KWh (Cumulative) NLI'!V40=0,0,((('KWh (Monthly) ENTRY NLI '!V40*0.5)+'KWh (Cumulative) NLI'!U40-'Rebasing adj NLI'!V30)*V112)*V$19*V$125)</f>
        <v>0</v>
      </c>
      <c r="W40" s="12">
        <f>IF('KWh (Cumulative) NLI'!W40=0,0,((('KWh (Monthly) ENTRY NLI '!W40*0.5)+'KWh (Cumulative) NLI'!V40-'Rebasing adj NLI'!W30)*W112)*W$19*W$125)</f>
        <v>0</v>
      </c>
      <c r="X40" s="12">
        <f>IF('KWh (Cumulative) NLI'!X40=0,0,((('KWh (Monthly) ENTRY NLI '!X40*0.5)+'KWh (Cumulative) NLI'!W40-'Rebasing adj NLI'!X30)*X112)*X$19*X$125)</f>
        <v>0</v>
      </c>
      <c r="Y40" s="12">
        <f>IF('KWh (Cumulative) NLI'!Y40=0,0,((('KWh (Monthly) ENTRY NLI '!Y40*0.5)+'KWh (Cumulative) NLI'!X40-'Rebasing adj NLI'!Y30)*Y112)*Y$19*Y$125)</f>
        <v>0</v>
      </c>
      <c r="Z40" s="12">
        <f>IF('KWh (Cumulative) NLI'!Z40=0,0,((('KWh (Monthly) ENTRY NLI '!Z40*0.5)+'KWh (Cumulative) NLI'!Y40-'Rebasing adj NLI'!Z30)*Z112)*Z$19*Z$125)</f>
        <v>0</v>
      </c>
      <c r="AA40" s="12">
        <f>IF('KWh (Cumulative) NLI'!AA40=0,0,((('KWh (Monthly) ENTRY NLI '!AA40*0.5)+'KWh (Cumulative) NLI'!Z40-'Rebasing adj NLI'!AA30)*AA112)*AA$19*AA$125)</f>
        <v>0</v>
      </c>
      <c r="AB40" s="12">
        <f>IF('KWh (Cumulative) NLI'!AB40=0,0,((('KWh (Monthly) ENTRY NLI '!AB40*0.5)+'KWh (Cumulative) NLI'!AA40-'Rebasing adj NLI'!AB30)*AB112)*AB$19*AB$125)</f>
        <v>0</v>
      </c>
      <c r="AC40" s="12">
        <f>IF('KWh (Cumulative) NLI'!AC40=0,0,((('KWh (Monthly) ENTRY NLI '!AC40*0.5)+'KWh (Cumulative) NLI'!AB40-'Rebasing adj NLI'!AC30)*AC112)*AC$19*AC$125)</f>
        <v>0</v>
      </c>
      <c r="AD40" s="12">
        <f>IF('KWh (Cumulative) NLI'!AD40=0,0,((('KWh (Monthly) ENTRY NLI '!AD40*0.5)+'KWh (Cumulative) NLI'!AC40-'Rebasing adj NLI'!AD30)*AD112)*AD$19*AD$125)</f>
        <v>0</v>
      </c>
      <c r="AE40" s="12">
        <f>IF('KWh (Cumulative) NLI'!AE40=0,0,((('KWh (Monthly) ENTRY NLI '!AE40*0.5)+'KWh (Cumulative) NLI'!AD40-'Rebasing adj NLI'!AE30)*AE112)*AE$19*AE$125)</f>
        <v>0</v>
      </c>
      <c r="AF40" s="12">
        <f>IF('KWh (Cumulative) NLI'!AF40=0,0,((('KWh (Monthly) ENTRY NLI '!AF40*0.5)+'KWh (Cumulative) NLI'!AE40-'Rebasing adj NLI'!AF30)*AF112)*AF$19*AF$125)</f>
        <v>0</v>
      </c>
      <c r="AG40" s="12">
        <f>IF('KWh (Cumulative) NLI'!AG40=0,0,((('KWh (Monthly) ENTRY NLI '!AG40*0.5)+'KWh (Cumulative) NLI'!AF40-'Rebasing adj NLI'!AG30)*AG112)*AG$19*AG$125)</f>
        <v>0</v>
      </c>
      <c r="AH40" s="12">
        <f>IF('KWh (Cumulative) NLI'!AH40=0,0,((('KWh (Monthly) ENTRY NLI '!AH40*0.5)+'KWh (Cumulative) NLI'!AG40-'Rebasing adj NLI'!AH30)*AH112)*AH$19*AH$125)</f>
        <v>0</v>
      </c>
      <c r="AI40" s="12">
        <f>IF('KWh (Cumulative) NLI'!AI40=0,0,((('KWh (Monthly) ENTRY NLI '!AI40*0.5)+'KWh (Cumulative) NLI'!AH40-'Rebasing adj NLI'!AI30)*AI112)*AI$19*AI$125)</f>
        <v>0</v>
      </c>
      <c r="AJ40" s="12">
        <f>IF('KWh (Cumulative) NLI'!AJ40=0,0,((('KWh (Monthly) ENTRY NLI '!AJ40*0.5)+'KWh (Cumulative) NLI'!AI40-'Rebasing adj NLI'!AJ30)*AJ112)*AJ$19*AJ$125)</f>
        <v>0</v>
      </c>
      <c r="AK40" s="12">
        <f>IF('KWh (Cumulative) NLI'!AK40=0,0,((('KWh (Monthly) ENTRY NLI '!AK40*0.5)+'KWh (Cumulative) NLI'!AJ40-'Rebasing adj NLI'!AK30)*AK112)*AK$19*AK$125)</f>
        <v>0</v>
      </c>
      <c r="AL40" s="12">
        <f>IF('KWh (Cumulative) NLI'!AL40=0,0,((('KWh (Monthly) ENTRY NLI '!AL40*0.5)+'KWh (Cumulative) NLI'!AK40-'Rebasing adj NLI'!AL30)*AL112)*AL$19*AL$125)</f>
        <v>0</v>
      </c>
      <c r="AM40" s="12">
        <f>IF('KWh (Cumulative) NLI'!AM40=0,0,((('KWh (Monthly) ENTRY NLI '!AM40*0.5)+'KWh (Cumulative) NLI'!AL40-'Rebasing adj NLI'!AM30)*AM112)*AM$19*AM$125)</f>
        <v>0</v>
      </c>
      <c r="AN40" s="12">
        <f>IF('KWh (Cumulative) NLI'!AN40=0,0,((('KWh (Monthly) ENTRY NLI '!AN40*0.5)+'KWh (Cumulative) NLI'!AM40-'Rebasing adj NLI'!AN30)*AN112)*AN$19*AN$125)</f>
        <v>0</v>
      </c>
      <c r="AO40" s="166">
        <f>IF('KWh (Cumulative) NLI'!AO40=0,0,((('KWh (Monthly) ENTRY NLI '!AO40*0.5)+'KWh (Cumulative) NLI'!AN40-'Rebasing adj NLI'!AO30)*AO112)*AO$19*AO$125)</f>
        <v>0</v>
      </c>
      <c r="AP40" s="166">
        <f>IF('KWh (Cumulative) NLI'!AP40=0,0,((('KWh (Monthly) ENTRY NLI '!AP40*0.5)+'KWh (Cumulative) NLI'!AO40-'Rebasing adj NLI'!AP30)*AP112)*AP$19*AP$125)</f>
        <v>0</v>
      </c>
      <c r="AQ40" s="166">
        <f>IF('KWh (Cumulative) NLI'!AQ40=0,0,((('KWh (Monthly) ENTRY NLI '!AQ40*0.5)+'KWh (Cumulative) NLI'!AP40-'Rebasing adj NLI'!AQ30)*AQ112)*AQ$19*AQ$125)</f>
        <v>0</v>
      </c>
      <c r="AR40" s="166">
        <f>IF('KWh (Cumulative) NLI'!AR40=0,0,((('KWh (Monthly) ENTRY NLI '!AR40*0.5)+'KWh (Cumulative) NLI'!AQ40-'Rebasing adj NLI'!AR30)*AR112)*AR$19*AR$125)</f>
        <v>0</v>
      </c>
      <c r="AS40" s="166">
        <f>IF('KWh (Cumulative) NLI'!AS40=0,0,((('KWh (Monthly) ENTRY NLI '!AS40*0.5)+'KWh (Cumulative) NLI'!AR40-'Rebasing adj NLI'!AS30)*AS112)*AS$19*AS$125)</f>
        <v>0</v>
      </c>
      <c r="AT40" s="166">
        <f>IF('KWh (Cumulative) NLI'!AT40=0,0,((('KWh (Monthly) ENTRY NLI '!AT40*0.5)+'KWh (Cumulative) NLI'!AS40-'Rebasing adj NLI'!AT30)*AT112)*AT$19*AT$125)</f>
        <v>0</v>
      </c>
      <c r="AU40" s="166">
        <f>IF('KWh (Cumulative) NLI'!AU40=0,0,((('KWh (Monthly) ENTRY NLI '!AU40*0.5)+'KWh (Cumulative) NLI'!AT40-'Rebasing adj NLI'!AU30)*AU112)*AU$19*AU$125)</f>
        <v>0</v>
      </c>
      <c r="AV40" s="166">
        <f>IF('KWh (Cumulative) NLI'!AV40=0,0,((('KWh (Monthly) ENTRY NLI '!AV40*0.5)+'KWh (Cumulative) NLI'!AU40-'Rebasing adj NLI'!AV30)*AV112)*AV$19*AV$125)</f>
        <v>0</v>
      </c>
      <c r="AW40" s="166">
        <f>IF('KWh (Cumulative) NLI'!AW40=0,0,((('KWh (Monthly) ENTRY NLI '!AW40*0.5)+'KWh (Cumulative) NLI'!AV40-'Rebasing adj NLI'!AW30)*AW112)*AW$19*AW$125)</f>
        <v>0</v>
      </c>
      <c r="AX40" s="166">
        <f>IF('KWh (Cumulative) NLI'!AX40=0,0,((('KWh (Monthly) ENTRY NLI '!AX40*0.5)+'KWh (Cumulative) NLI'!AW40-'Rebasing adj NLI'!AX30)*AX112)*AX$19*AX$125)</f>
        <v>0</v>
      </c>
      <c r="AY40" s="166">
        <f>IF('KWh (Cumulative) NLI'!AY40=0,0,((('KWh (Monthly) ENTRY NLI '!AY40*0.5)+'KWh (Cumulative) NLI'!AX40-'Rebasing adj NLI'!AY30)*AY112)*AY$19*AY$125)</f>
        <v>0</v>
      </c>
      <c r="AZ40" s="166">
        <f>IF('KWh (Cumulative) NLI'!AZ40=0,0,((('KWh (Monthly) ENTRY NLI '!AZ40*0.5)+'KWh (Cumulative) NLI'!AY40-'Rebasing adj NLI'!AZ30)*AZ112)*AZ$19*AZ$125)</f>
        <v>0</v>
      </c>
      <c r="BA40" s="166">
        <f>IF('KWh (Cumulative) NLI'!BA40=0,0,((('KWh (Monthly) ENTRY NLI '!BA40*0.5)+'KWh (Cumulative) NLI'!AZ40-'Rebasing adj NLI'!BA30)*BA112)*BA$19*BA$125)</f>
        <v>0</v>
      </c>
      <c r="BB40" s="166">
        <f>IF('KWh (Cumulative) NLI'!BB40=0,0,((('KWh (Monthly) ENTRY NLI '!BB40*0.5)+'KWh (Cumulative) NLI'!BA40-'Rebasing adj NLI'!BB30)*BB112)*BB$19*BB$125)</f>
        <v>0</v>
      </c>
      <c r="BC40" s="166">
        <f>IF('KWh (Cumulative) NLI'!BC40=0,0,((('KWh (Monthly) ENTRY NLI '!BC40*0.5)+'KWh (Cumulative) NLI'!BB40-'Rebasing adj NLI'!BC30)*BC112)*BC$19*BC$125)</f>
        <v>0</v>
      </c>
      <c r="BD40" s="166">
        <f>IF('KWh (Cumulative) NLI'!BD40=0,0,((('KWh (Monthly) ENTRY NLI '!BD40*0.5)+'KWh (Cumulative) NLI'!BC40-'Rebasing adj NLI'!BD30)*BD112)*BD$19*BD$125)</f>
        <v>0</v>
      </c>
      <c r="BE40" s="166">
        <f>IF('KWh (Cumulative) NLI'!BE40=0,0,((('KWh (Monthly) ENTRY NLI '!BE40*0.5)+'KWh (Cumulative) NLI'!BD40-'Rebasing adj NLI'!BE30)*BE112)*BE$19*BE$125)</f>
        <v>0</v>
      </c>
      <c r="BF40" s="166">
        <f>IF('KWh (Cumulative) NLI'!BF40=0,0,((('KWh (Monthly) ENTRY NLI '!BF40*0.5)+'KWh (Cumulative) NLI'!BE40-'Rebasing adj NLI'!BF30)*BF112)*BF$19*BF$125)</f>
        <v>0</v>
      </c>
      <c r="BG40" s="166">
        <f>IF('KWh (Cumulative) NLI'!BG40=0,0,((('KWh (Monthly) ENTRY NLI '!BG40*0.5)+'KWh (Cumulative) NLI'!BF40-'Rebasing adj NLI'!BG30)*BG112)*BG$19*BG$125)</f>
        <v>0</v>
      </c>
      <c r="BH40" s="166">
        <f>IF('KWh (Cumulative) NLI'!BH40=0,0,((('KWh (Monthly) ENTRY NLI '!BH40*0.5)+'KWh (Cumulative) NLI'!BG40-'Rebasing adj NLI'!BH30)*BH112)*BH$19*BH$125)</f>
        <v>0</v>
      </c>
      <c r="BI40" s="166">
        <f>IF('KWh (Cumulative) NLI'!BI40=0,0,((('KWh (Monthly) ENTRY NLI '!BI40*0.5)+'KWh (Cumulative) NLI'!BH40-'Rebasing adj NLI'!BI30)*BI112)*BI$19*BI$125)</f>
        <v>0</v>
      </c>
      <c r="BJ40" s="166">
        <f>IF('KWh (Cumulative) NLI'!BJ40=0,0,((('KWh (Monthly) ENTRY NLI '!BJ40*0.5)+'KWh (Cumulative) NLI'!BI40-'Rebasing adj NLI'!BJ30)*BJ112)*BJ$19*BJ$125)</f>
        <v>0</v>
      </c>
      <c r="BK40" s="166">
        <f>IF('KWh (Cumulative) NLI'!BK40=0,0,((('KWh (Monthly) ENTRY NLI '!BK40*0.5)+'KWh (Cumulative) NLI'!BJ40-'Rebasing adj NLI'!BK30)*BK112)*BK$19*BK$125)</f>
        <v>0</v>
      </c>
      <c r="BL40" s="166">
        <f>IF('KWh (Cumulative) NLI'!BL40=0,0,((('KWh (Monthly) ENTRY NLI '!BL40*0.5)+'KWh (Cumulative) NLI'!BK40-'Rebasing adj NLI'!BL30)*BL112)*BL$19*BL$125)</f>
        <v>0</v>
      </c>
      <c r="BM40" s="166">
        <f>IF('KWh (Cumulative) NLI'!BM40=0,0,((('KWh (Monthly) ENTRY NLI '!BM40*0.5)+'KWh (Cumulative) NLI'!BL40-'Rebasing adj NLI'!BM30)*BM112)*BM$19*BM$125)</f>
        <v>0</v>
      </c>
      <c r="BN40" s="166">
        <f>IF('KWh (Cumulative) NLI'!BN40=0,0,((('KWh (Monthly) ENTRY NLI '!BN40*0.5)+'KWh (Cumulative) NLI'!BM40-'Rebasing adj NLI'!BN30)*BN112)*BN$19*BN$125)</f>
        <v>0</v>
      </c>
      <c r="BO40" s="166">
        <f>IF('KWh (Cumulative) NLI'!BO40=0,0,((('KWh (Monthly) ENTRY NLI '!BO40*0.5)+'KWh (Cumulative) NLI'!BN40-'Rebasing adj NLI'!BO30)*BO112)*BO$19*BO$125)</f>
        <v>0</v>
      </c>
      <c r="BP40" s="166">
        <f>IF('KWh (Cumulative) NLI'!BP40=0,0,((('KWh (Monthly) ENTRY NLI '!BP40*0.5)+'KWh (Cumulative) NLI'!BO40-'Rebasing adj NLI'!BP30)*BP112)*BP$19*BP$125)</f>
        <v>0</v>
      </c>
      <c r="BQ40" s="166">
        <f>IF('KWh (Cumulative) NLI'!BQ40=0,0,((('KWh (Monthly) ENTRY NLI '!BQ40*0.5)+'KWh (Cumulative) NLI'!BP40-'Rebasing adj NLI'!BQ30)*BQ112)*BQ$19*BQ$125)</f>
        <v>0</v>
      </c>
      <c r="BR40" s="12">
        <f>IF('KWh (Cumulative) NLI'!BR40=0,0,((('KWh (Monthly) ENTRY NLI '!BR40*0.5)+'KWh (Cumulative) NLI'!BQ40-'Rebasing adj NLI'!BR30)*BR112)*BR$19*BR$125)</f>
        <v>0</v>
      </c>
      <c r="BS40" s="12">
        <f>IF('KWh (Cumulative) NLI'!BS40=0,0,((('KWh (Monthly) ENTRY NLI '!BS40*0.5)+'KWh (Cumulative) NLI'!BR40-'Rebasing adj NLI'!BS30)*BS112)*BS$19*BS$125)</f>
        <v>0</v>
      </c>
      <c r="BT40" s="12">
        <f>IF('KWh (Cumulative) NLI'!BT40=0,0,((('KWh (Monthly) ENTRY NLI '!BT40*0.5)+'KWh (Cumulative) NLI'!BS40-'Rebasing adj NLI'!BT30)*BT112)*BT$19*BT$125)</f>
        <v>0</v>
      </c>
      <c r="BU40" s="12">
        <f>IF('KWh (Cumulative) NLI'!BU40=0,0,((('KWh (Monthly) ENTRY NLI '!BU40*0.5)+'KWh (Cumulative) NLI'!BT40-'Rebasing adj NLI'!BU30)*BU112)*BU$19*BU$125)</f>
        <v>0</v>
      </c>
      <c r="BV40" s="12">
        <f>IF('KWh (Cumulative) NLI'!BV40=0,0,((('KWh (Monthly) ENTRY NLI '!BV40*0.5)+'KWh (Cumulative) NLI'!BU40-'Rebasing adj NLI'!BV30)*BV112)*BV$19*BV$125)</f>
        <v>0</v>
      </c>
      <c r="BW40" s="12">
        <f>IF('KWh (Cumulative) NLI'!BW40=0,0,((('KWh (Monthly) ENTRY NLI '!BW40*0.5)+'KWh (Cumulative) NLI'!BV40-'Rebasing adj NLI'!BW30)*BW112)*BW$19*BW$125)</f>
        <v>0</v>
      </c>
      <c r="BX40" s="12">
        <f>IF('KWh (Cumulative) NLI'!BX40=0,0,((('KWh (Monthly) ENTRY NLI '!BX40*0.5)+'KWh (Cumulative) NLI'!BW40-'Rebasing adj NLI'!BX30)*BX112)*BX$19*BX$125)</f>
        <v>0</v>
      </c>
      <c r="BY40" s="12">
        <f>IF('KWh (Cumulative) NLI'!BY40=0,0,((('KWh (Monthly) ENTRY NLI '!BY40*0.5)+'KWh (Cumulative) NLI'!BX40-'Rebasing adj NLI'!BY30)*BY112)*BY$19*BY$125)</f>
        <v>0</v>
      </c>
      <c r="BZ40" s="12">
        <f>IF('KWh (Cumulative) NLI'!BZ40=0,0,((('KWh (Monthly) ENTRY NLI '!BZ40*0.5)+'KWh (Cumulative) NLI'!BY40-'Rebasing adj NLI'!BZ30)*BZ112)*BZ$19*BZ$125)</f>
        <v>0</v>
      </c>
      <c r="CA40" s="12">
        <f>IF('KWh (Cumulative) NLI'!CA40=0,0,((('KWh (Monthly) ENTRY NLI '!CA40*0.5)+'KWh (Cumulative) NLI'!BZ40-'Rebasing adj NLI'!CA30)*CA112)*CA$19*CA$125)</f>
        <v>0</v>
      </c>
      <c r="CB40" s="12">
        <f>IF('KWh (Cumulative) NLI'!CB40=0,0,((('KWh (Monthly) ENTRY NLI '!CB40*0.5)+'KWh (Cumulative) NLI'!CA40-'Rebasing adj NLI'!CB30)*CB112)*CB$19*CB$125)</f>
        <v>0</v>
      </c>
      <c r="CC40" s="12">
        <f>IF('KWh (Cumulative) NLI'!CC40=0,0,((('KWh (Monthly) ENTRY NLI '!CC40*0.5)+'KWh (Cumulative) NLI'!CB40-'Rebasing adj NLI'!CC30)*CC112)*CC$19*CC$125)</f>
        <v>0</v>
      </c>
      <c r="CD40" s="12">
        <f>IF('KWh (Cumulative) NLI'!CD40=0,0,((('KWh (Monthly) ENTRY NLI '!CD40*0.5)+'KWh (Cumulative) NLI'!CC40-'Rebasing adj NLI'!CD30)*CD112)*CD$19*CD$125)</f>
        <v>0</v>
      </c>
      <c r="CE40" s="12">
        <f>IF('KWh (Cumulative) NLI'!CE40=0,0,((('KWh (Monthly) ENTRY NLI '!CE40*0.5)+'KWh (Cumulative) NLI'!CD40-'Rebasing adj NLI'!CE30)*CE112)*CE$19*CE$125)</f>
        <v>0</v>
      </c>
      <c r="CF40" s="12">
        <f>IF('KWh (Cumulative) NLI'!CF40=0,0,((('KWh (Monthly) ENTRY NLI '!CF40*0.5)+'KWh (Cumulative) NLI'!CE40-'Rebasing adj NLI'!CF30)*CF112)*CF$19*CF$125)</f>
        <v>0</v>
      </c>
      <c r="CG40" s="12">
        <f>IF('KWh (Cumulative) NLI'!CG40=0,0,((('KWh (Monthly) ENTRY NLI '!CG40*0.5)+'KWh (Cumulative) NLI'!CF40-'Rebasing adj NLI'!CG30)*CG112)*CG$19*CG$125)</f>
        <v>0</v>
      </c>
      <c r="CH40" s="12">
        <f>IF('KWh (Cumulative) NLI'!CH40=0,0,((('KWh (Monthly) ENTRY NLI '!CH40*0.5)+'KWh (Cumulative) NLI'!CG40-'Rebasing adj NLI'!CH30)*CH112)*CH$19*CH$125)</f>
        <v>0</v>
      </c>
      <c r="CI40" s="12">
        <f>IF('KWh (Cumulative) NLI'!CI40=0,0,((('KWh (Monthly) ENTRY NLI '!CI40*0.5)+'KWh (Cumulative) NLI'!CH40-'Rebasing adj NLI'!CI30)*CI112)*CI$19*CI$125)</f>
        <v>0</v>
      </c>
      <c r="CJ40" s="12">
        <f>IF('KWh (Cumulative) NLI'!CJ40=0,0,((('KWh (Monthly) ENTRY NLI '!CJ40*0.5)+'KWh (Cumulative) NLI'!CI40-'Rebasing adj NLI'!CJ30)*CJ112)*CJ$19*CJ$125)</f>
        <v>0</v>
      </c>
    </row>
    <row r="41" spans="1:88" x14ac:dyDescent="0.35">
      <c r="A41" s="298"/>
      <c r="B41" s="47" t="s">
        <v>3</v>
      </c>
      <c r="C41" s="12">
        <f>IF('KWh (Cumulative) NLI'!C41=0,0,((('KWh (Monthly) ENTRY NLI '!C41*0.5)-'Rebasing adj NLI'!C31)*C113)*C$19*C$125)</f>
        <v>0</v>
      </c>
      <c r="D41" s="12">
        <f>IF('KWh (Cumulative) NLI'!D41=0,0,((('KWh (Monthly) ENTRY NLI '!D41*0.5)+'KWh (Cumulative) NLI'!C41-'Rebasing adj NLI'!D31)*D113)*D$19*D$125)</f>
        <v>0</v>
      </c>
      <c r="E41" s="12">
        <f>IF('KWh (Cumulative) NLI'!E41=0,0,((('KWh (Monthly) ENTRY NLI '!E41*0.5)+'KWh (Cumulative) NLI'!D41-'Rebasing adj NLI'!E31)*E113)*E$19*E$125)</f>
        <v>0</v>
      </c>
      <c r="F41" s="12">
        <f>IF('KWh (Cumulative) NLI'!F41=0,0,((('KWh (Monthly) ENTRY NLI '!F41*0.5)+'KWh (Cumulative) NLI'!E41-'Rebasing adj NLI'!F31)*F113)*F$19*F$125)</f>
        <v>0</v>
      </c>
      <c r="G41" s="12">
        <f>IF('KWh (Cumulative) NLI'!G41=0,0,((('KWh (Monthly) ENTRY NLI '!G41*0.5)+'KWh (Cumulative) NLI'!F41-'Rebasing adj NLI'!G31)*G113)*G$19*G$125)</f>
        <v>0</v>
      </c>
      <c r="H41" s="12">
        <f>IF('KWh (Cumulative) NLI'!H41=0,0,((('KWh (Monthly) ENTRY NLI '!H41*0.5)+'KWh (Cumulative) NLI'!G41-'Rebasing adj NLI'!H31)*H113)*H$19*H$125)</f>
        <v>0</v>
      </c>
      <c r="I41" s="12">
        <f>IF('KWh (Cumulative) NLI'!I41=0,0,((('KWh (Monthly) ENTRY NLI '!I41*0.5)+'KWh (Cumulative) NLI'!H41-'Rebasing adj NLI'!I31)*I113)*I$19*I$125)</f>
        <v>0</v>
      </c>
      <c r="J41" s="12">
        <f>IF('KWh (Cumulative) NLI'!J41=0,0,((('KWh (Monthly) ENTRY NLI '!J41*0.5)+'KWh (Cumulative) NLI'!I41-'Rebasing adj NLI'!J31)*J113)*J$19*J$125)</f>
        <v>0</v>
      </c>
      <c r="K41" s="12">
        <f>IF('KWh (Cumulative) NLI'!K41=0,0,((('KWh (Monthly) ENTRY NLI '!K41*0.5)+'KWh (Cumulative) NLI'!J41-'Rebasing adj NLI'!K31)*K113)*K$19*K$125)</f>
        <v>0</v>
      </c>
      <c r="L41" s="12">
        <f>IF('KWh (Cumulative) NLI'!L41=0,0,((('KWh (Monthly) ENTRY NLI '!L41*0.5)+'KWh (Cumulative) NLI'!K41-'Rebasing adj NLI'!L31)*L113)*L$19*L$125)</f>
        <v>0</v>
      </c>
      <c r="M41" s="12">
        <f>IF('KWh (Cumulative) NLI'!M41=0,0,((('KWh (Monthly) ENTRY NLI '!M41*0.5)+'KWh (Cumulative) NLI'!L41-'Rebasing adj NLI'!M31)*M113)*M$19*M$125)</f>
        <v>0</v>
      </c>
      <c r="N41" s="12">
        <f>IF('KWh (Cumulative) NLI'!N41=0,0,((('KWh (Monthly) ENTRY NLI '!N41*0.5)+'KWh (Cumulative) NLI'!M41-'Rebasing adj NLI'!N31)*N113)*N$19*N$125)</f>
        <v>0</v>
      </c>
      <c r="O41" s="12">
        <f>IF('KWh (Cumulative) NLI'!O41=0,0,((('KWh (Monthly) ENTRY NLI '!O41*0.5)+'KWh (Cumulative) NLI'!N41-'Rebasing adj NLI'!O31)*O113)*O$19*O$125)</f>
        <v>0</v>
      </c>
      <c r="P41" s="12">
        <f>IF('KWh (Cumulative) NLI'!P41=0,0,((('KWh (Monthly) ENTRY NLI '!P41*0.5)+'KWh (Cumulative) NLI'!O41-'Rebasing adj NLI'!P31)*P113)*P$19*P$125)</f>
        <v>0</v>
      </c>
      <c r="Q41" s="12">
        <f>IF('KWh (Cumulative) NLI'!Q41=0,0,((('KWh (Monthly) ENTRY NLI '!Q41*0.5)+'KWh (Cumulative) NLI'!P41-'Rebasing adj NLI'!Q31)*Q113)*Q$19*Q$125)</f>
        <v>0</v>
      </c>
      <c r="R41" s="12">
        <f>IF('KWh (Cumulative) NLI'!R41=0,0,((('KWh (Monthly) ENTRY NLI '!R41*0.5)+'KWh (Cumulative) NLI'!Q41-'Rebasing adj NLI'!R31)*R113)*R$19*R$125)</f>
        <v>0</v>
      </c>
      <c r="S41" s="12">
        <f>IF('KWh (Cumulative) NLI'!S41=0,0,((('KWh (Monthly) ENTRY NLI '!S41*0.5)+'KWh (Cumulative) NLI'!R41-'Rebasing adj NLI'!S31)*S113)*S$19*S$125)</f>
        <v>0</v>
      </c>
      <c r="T41" s="12">
        <f>IF('KWh (Cumulative) NLI'!T41=0,0,((('KWh (Monthly) ENTRY NLI '!T41*0.5)+'KWh (Cumulative) NLI'!S41-'Rebasing adj NLI'!T31)*T113)*T$19*T$125)</f>
        <v>0</v>
      </c>
      <c r="U41" s="12">
        <f>IF('KWh (Cumulative) NLI'!U41=0,0,((('KWh (Monthly) ENTRY NLI '!U41*0.5)+'KWh (Cumulative) NLI'!T41-'Rebasing adj NLI'!U31)*U113)*U$19*U$125)</f>
        <v>0</v>
      </c>
      <c r="V41" s="12">
        <f>IF('KWh (Cumulative) NLI'!V41=0,0,((('KWh (Monthly) ENTRY NLI '!V41*0.5)+'KWh (Cumulative) NLI'!U41-'Rebasing adj NLI'!V31)*V113)*V$19*V$125)</f>
        <v>0</v>
      </c>
      <c r="W41" s="12">
        <f>IF('KWh (Cumulative) NLI'!W41=0,0,((('KWh (Monthly) ENTRY NLI '!W41*0.5)+'KWh (Cumulative) NLI'!V41-'Rebasing adj NLI'!W31)*W113)*W$19*W$125)</f>
        <v>0</v>
      </c>
      <c r="X41" s="12">
        <f>IF('KWh (Cumulative) NLI'!X41=0,0,((('KWh (Monthly) ENTRY NLI '!X41*0.5)+'KWh (Cumulative) NLI'!W41-'Rebasing adj NLI'!X31)*X113)*X$19*X$125)</f>
        <v>0</v>
      </c>
      <c r="Y41" s="12">
        <f>IF('KWh (Cumulative) NLI'!Y41=0,0,((('KWh (Monthly) ENTRY NLI '!Y41*0.5)+'KWh (Cumulative) NLI'!X41-'Rebasing adj NLI'!Y31)*Y113)*Y$19*Y$125)</f>
        <v>0</v>
      </c>
      <c r="Z41" s="12">
        <f>IF('KWh (Cumulative) NLI'!Z41=0,0,((('KWh (Monthly) ENTRY NLI '!Z41*0.5)+'KWh (Cumulative) NLI'!Y41-'Rebasing adj NLI'!Z31)*Z113)*Z$19*Z$125)</f>
        <v>0</v>
      </c>
      <c r="AA41" s="12">
        <f>IF('KWh (Cumulative) NLI'!AA41=0,0,((('KWh (Monthly) ENTRY NLI '!AA41*0.5)+'KWh (Cumulative) NLI'!Z41-'Rebasing adj NLI'!AA31)*AA113)*AA$19*AA$125)</f>
        <v>0</v>
      </c>
      <c r="AB41" s="12">
        <f>IF('KWh (Cumulative) NLI'!AB41=0,0,((('KWh (Monthly) ENTRY NLI '!AB41*0.5)+'KWh (Cumulative) NLI'!AA41-'Rebasing adj NLI'!AB31)*AB113)*AB$19*AB$125)</f>
        <v>0</v>
      </c>
      <c r="AC41" s="12">
        <f>IF('KWh (Cumulative) NLI'!AC41=0,0,((('KWh (Monthly) ENTRY NLI '!AC41*0.5)+'KWh (Cumulative) NLI'!AB41-'Rebasing adj NLI'!AC31)*AC113)*AC$19*AC$125)</f>
        <v>0</v>
      </c>
      <c r="AD41" s="12">
        <f>IF('KWh (Cumulative) NLI'!AD41=0,0,((('KWh (Monthly) ENTRY NLI '!AD41*0.5)+'KWh (Cumulative) NLI'!AC41-'Rebasing adj NLI'!AD31)*AD113)*AD$19*AD$125)</f>
        <v>0</v>
      </c>
      <c r="AE41" s="12">
        <f>IF('KWh (Cumulative) NLI'!AE41=0,0,((('KWh (Monthly) ENTRY NLI '!AE41*0.5)+'KWh (Cumulative) NLI'!AD41-'Rebasing adj NLI'!AE31)*AE113)*AE$19*AE$125)</f>
        <v>0</v>
      </c>
      <c r="AF41" s="12">
        <f>IF('KWh (Cumulative) NLI'!AF41=0,0,((('KWh (Monthly) ENTRY NLI '!AF41*0.5)+'KWh (Cumulative) NLI'!AE41-'Rebasing adj NLI'!AF31)*AF113)*AF$19*AF$125)</f>
        <v>0</v>
      </c>
      <c r="AG41" s="12">
        <f>IF('KWh (Cumulative) NLI'!AG41=0,0,((('KWh (Monthly) ENTRY NLI '!AG41*0.5)+'KWh (Cumulative) NLI'!AF41-'Rebasing adj NLI'!AG31)*AG113)*AG$19*AG$125)</f>
        <v>0</v>
      </c>
      <c r="AH41" s="12">
        <f>IF('KWh (Cumulative) NLI'!AH41=0,0,((('KWh (Monthly) ENTRY NLI '!AH41*0.5)+'KWh (Cumulative) NLI'!AG41-'Rebasing adj NLI'!AH31)*AH113)*AH$19*AH$125)</f>
        <v>0</v>
      </c>
      <c r="AI41" s="12">
        <f>IF('KWh (Cumulative) NLI'!AI41=0,0,((('KWh (Monthly) ENTRY NLI '!AI41*0.5)+'KWh (Cumulative) NLI'!AH41-'Rebasing adj NLI'!AI31)*AI113)*AI$19*AI$125)</f>
        <v>0</v>
      </c>
      <c r="AJ41" s="12">
        <f>IF('KWh (Cumulative) NLI'!AJ41=0,0,((('KWh (Monthly) ENTRY NLI '!AJ41*0.5)+'KWh (Cumulative) NLI'!AI41-'Rebasing adj NLI'!AJ31)*AJ113)*AJ$19*AJ$125)</f>
        <v>0</v>
      </c>
      <c r="AK41" s="12">
        <f>IF('KWh (Cumulative) NLI'!AK41=0,0,((('KWh (Monthly) ENTRY NLI '!AK41*0.5)+'KWh (Cumulative) NLI'!AJ41-'Rebasing adj NLI'!AK31)*AK113)*AK$19*AK$125)</f>
        <v>0</v>
      </c>
      <c r="AL41" s="12">
        <f>IF('KWh (Cumulative) NLI'!AL41=0,0,((('KWh (Monthly) ENTRY NLI '!AL41*0.5)+'KWh (Cumulative) NLI'!AK41-'Rebasing adj NLI'!AL31)*AL113)*AL$19*AL$125)</f>
        <v>0</v>
      </c>
      <c r="AM41" s="12">
        <f>IF('KWh (Cumulative) NLI'!AM41=0,0,((('KWh (Monthly) ENTRY NLI '!AM41*0.5)+'KWh (Cumulative) NLI'!AL41-'Rebasing adj NLI'!AM31)*AM113)*AM$19*AM$125)</f>
        <v>0</v>
      </c>
      <c r="AN41" s="12">
        <f>IF('KWh (Cumulative) NLI'!AN41=0,0,((('KWh (Monthly) ENTRY NLI '!AN41*0.5)+'KWh (Cumulative) NLI'!AM41-'Rebasing adj NLI'!AN31)*AN113)*AN$19*AN$125)</f>
        <v>0</v>
      </c>
      <c r="AO41" s="166">
        <f>IF('KWh (Cumulative) NLI'!AO41=0,0,((('KWh (Monthly) ENTRY NLI '!AO41*0.5)+'KWh (Cumulative) NLI'!AN41-'Rebasing adj NLI'!AO31)*AO113)*AO$19*AO$125)</f>
        <v>0</v>
      </c>
      <c r="AP41" s="166">
        <f>IF('KWh (Cumulative) NLI'!AP41=0,0,((('KWh (Monthly) ENTRY NLI '!AP41*0.5)+'KWh (Cumulative) NLI'!AO41-'Rebasing adj NLI'!AP31)*AP113)*AP$19*AP$125)</f>
        <v>0</v>
      </c>
      <c r="AQ41" s="166">
        <f>IF('KWh (Cumulative) NLI'!AQ41=0,0,((('KWh (Monthly) ENTRY NLI '!AQ41*0.5)+'KWh (Cumulative) NLI'!AP41-'Rebasing adj NLI'!AQ31)*AQ113)*AQ$19*AQ$125)</f>
        <v>0</v>
      </c>
      <c r="AR41" s="166">
        <f>IF('KWh (Cumulative) NLI'!AR41=0,0,((('KWh (Monthly) ENTRY NLI '!AR41*0.5)+'KWh (Cumulative) NLI'!AQ41-'Rebasing adj NLI'!AR31)*AR113)*AR$19*AR$125)</f>
        <v>0</v>
      </c>
      <c r="AS41" s="166">
        <f>IF('KWh (Cumulative) NLI'!AS41=0,0,((('KWh (Monthly) ENTRY NLI '!AS41*0.5)+'KWh (Cumulative) NLI'!AR41-'Rebasing adj NLI'!AS31)*AS113)*AS$19*AS$125)</f>
        <v>0</v>
      </c>
      <c r="AT41" s="166">
        <f>IF('KWh (Cumulative) NLI'!AT41=0,0,((('KWh (Monthly) ENTRY NLI '!AT41*0.5)+'KWh (Cumulative) NLI'!AS41-'Rebasing adj NLI'!AT31)*AT113)*AT$19*AT$125)</f>
        <v>0</v>
      </c>
      <c r="AU41" s="166">
        <f>IF('KWh (Cumulative) NLI'!AU41=0,0,((('KWh (Monthly) ENTRY NLI '!AU41*0.5)+'KWh (Cumulative) NLI'!AT41-'Rebasing adj NLI'!AU31)*AU113)*AU$19*AU$125)</f>
        <v>0</v>
      </c>
      <c r="AV41" s="166">
        <f>IF('KWh (Cumulative) NLI'!AV41=0,0,((('KWh (Monthly) ENTRY NLI '!AV41*0.5)+'KWh (Cumulative) NLI'!AU41-'Rebasing adj NLI'!AV31)*AV113)*AV$19*AV$125)</f>
        <v>0</v>
      </c>
      <c r="AW41" s="166">
        <f>IF('KWh (Cumulative) NLI'!AW41=0,0,((('KWh (Monthly) ENTRY NLI '!AW41*0.5)+'KWh (Cumulative) NLI'!AV41-'Rebasing adj NLI'!AW31)*AW113)*AW$19*AW$125)</f>
        <v>0</v>
      </c>
      <c r="AX41" s="166">
        <f>IF('KWh (Cumulative) NLI'!AX41=0,0,((('KWh (Monthly) ENTRY NLI '!AX41*0.5)+'KWh (Cumulative) NLI'!AW41-'Rebasing adj NLI'!AX31)*AX113)*AX$19*AX$125)</f>
        <v>0</v>
      </c>
      <c r="AY41" s="166">
        <f>IF('KWh (Cumulative) NLI'!AY41=0,0,((('KWh (Monthly) ENTRY NLI '!AY41*0.5)+'KWh (Cumulative) NLI'!AX41-'Rebasing adj NLI'!AY31)*AY113)*AY$19*AY$125)</f>
        <v>0</v>
      </c>
      <c r="AZ41" s="166">
        <f>IF('KWh (Cumulative) NLI'!AZ41=0,0,((('KWh (Monthly) ENTRY NLI '!AZ41*0.5)+'KWh (Cumulative) NLI'!AY41-'Rebasing adj NLI'!AZ31)*AZ113)*AZ$19*AZ$125)</f>
        <v>0</v>
      </c>
      <c r="BA41" s="166">
        <f>IF('KWh (Cumulative) NLI'!BA41=0,0,((('KWh (Monthly) ENTRY NLI '!BA41*0.5)+'KWh (Cumulative) NLI'!AZ41-'Rebasing adj NLI'!BA31)*BA113)*BA$19*BA$125)</f>
        <v>0</v>
      </c>
      <c r="BB41" s="166">
        <f>IF('KWh (Cumulative) NLI'!BB41=0,0,((('KWh (Monthly) ENTRY NLI '!BB41*0.5)+'KWh (Cumulative) NLI'!BA41-'Rebasing adj NLI'!BB31)*BB113)*BB$19*BB$125)</f>
        <v>0</v>
      </c>
      <c r="BC41" s="166">
        <f>IF('KWh (Cumulative) NLI'!BC41=0,0,((('KWh (Monthly) ENTRY NLI '!BC41*0.5)+'KWh (Cumulative) NLI'!BB41-'Rebasing adj NLI'!BC31)*BC113)*BC$19*BC$125)</f>
        <v>0</v>
      </c>
      <c r="BD41" s="166">
        <f>IF('KWh (Cumulative) NLI'!BD41=0,0,((('KWh (Monthly) ENTRY NLI '!BD41*0.5)+'KWh (Cumulative) NLI'!BC41-'Rebasing adj NLI'!BD31)*BD113)*BD$19*BD$125)</f>
        <v>0</v>
      </c>
      <c r="BE41" s="166">
        <f>IF('KWh (Cumulative) NLI'!BE41=0,0,((('KWh (Monthly) ENTRY NLI '!BE41*0.5)+'KWh (Cumulative) NLI'!BD41-'Rebasing adj NLI'!BE31)*BE113)*BE$19*BE$125)</f>
        <v>0</v>
      </c>
      <c r="BF41" s="166">
        <f>IF('KWh (Cumulative) NLI'!BF41=0,0,((('KWh (Monthly) ENTRY NLI '!BF41*0.5)+'KWh (Cumulative) NLI'!BE41-'Rebasing adj NLI'!BF31)*BF113)*BF$19*BF$125)</f>
        <v>0</v>
      </c>
      <c r="BG41" s="166">
        <f>IF('KWh (Cumulative) NLI'!BG41=0,0,((('KWh (Monthly) ENTRY NLI '!BG41*0.5)+'KWh (Cumulative) NLI'!BF41-'Rebasing adj NLI'!BG31)*BG113)*BG$19*BG$125)</f>
        <v>0</v>
      </c>
      <c r="BH41" s="166">
        <f>IF('KWh (Cumulative) NLI'!BH41=0,0,((('KWh (Monthly) ENTRY NLI '!BH41*0.5)+'KWh (Cumulative) NLI'!BG41-'Rebasing adj NLI'!BH31)*BH113)*BH$19*BH$125)</f>
        <v>0</v>
      </c>
      <c r="BI41" s="166">
        <f>IF('KWh (Cumulative) NLI'!BI41=0,0,((('KWh (Monthly) ENTRY NLI '!BI41*0.5)+'KWh (Cumulative) NLI'!BH41-'Rebasing adj NLI'!BI31)*BI113)*BI$19*BI$125)</f>
        <v>0</v>
      </c>
      <c r="BJ41" s="166">
        <f>IF('KWh (Cumulative) NLI'!BJ41=0,0,((('KWh (Monthly) ENTRY NLI '!BJ41*0.5)+'KWh (Cumulative) NLI'!BI41-'Rebasing adj NLI'!BJ31)*BJ113)*BJ$19*BJ$125)</f>
        <v>0</v>
      </c>
      <c r="BK41" s="166">
        <f>IF('KWh (Cumulative) NLI'!BK41=0,0,((('KWh (Monthly) ENTRY NLI '!BK41*0.5)+'KWh (Cumulative) NLI'!BJ41-'Rebasing adj NLI'!BK31)*BK113)*BK$19*BK$125)</f>
        <v>0</v>
      </c>
      <c r="BL41" s="166">
        <f>IF('KWh (Cumulative) NLI'!BL41=0,0,((('KWh (Monthly) ENTRY NLI '!BL41*0.5)+'KWh (Cumulative) NLI'!BK41-'Rebasing adj NLI'!BL31)*BL113)*BL$19*BL$125)</f>
        <v>14.513742541805707</v>
      </c>
      <c r="BM41" s="166">
        <f>IF('KWh (Cumulative) NLI'!BM41=0,0,((('KWh (Monthly) ENTRY NLI '!BM41*0.5)+'KWh (Cumulative) NLI'!BL41-'Rebasing adj NLI'!BM31)*BM113)*BM$19*BM$125)</f>
        <v>23.924060118490193</v>
      </c>
      <c r="BN41" s="166">
        <f>IF('KWh (Cumulative) NLI'!BN41=0,0,((('KWh (Monthly) ENTRY NLI '!BN41*0.5)+'KWh (Cumulative) NLI'!BM41-'Rebasing adj NLI'!BN31)*BN113)*BN$19*BN$125)</f>
        <v>14.546446702568824</v>
      </c>
      <c r="BO41" s="166">
        <f>IF('KWh (Cumulative) NLI'!BO41=0,0,((('KWh (Monthly) ENTRY NLI '!BO41*0.5)+'KWh (Cumulative) NLI'!BN41-'Rebasing adj NLI'!BO31)*BO113)*BO$19*BO$125)</f>
        <v>16.237149836977341</v>
      </c>
      <c r="BP41" s="166">
        <f>IF('KWh (Cumulative) NLI'!BP41=0,0,((('KWh (Monthly) ENTRY NLI '!BP41*0.5)+'KWh (Cumulative) NLI'!BO41-'Rebasing adj NLI'!BP31)*BP113)*BP$19*BP$125)</f>
        <v>66.611992948998662</v>
      </c>
      <c r="BQ41" s="166">
        <f>IF('KWh (Cumulative) NLI'!BQ41=0,0,((('KWh (Monthly) ENTRY NLI '!BQ41*0.5)+'KWh (Cumulative) NLI'!BP41-'Rebasing adj NLI'!BQ31)*BQ113)*BQ$19*BQ$125)</f>
        <v>89.680274428481454</v>
      </c>
      <c r="BR41" s="12">
        <f>IF('KWh (Cumulative) NLI'!BR41=0,0,((('KWh (Monthly) ENTRY NLI '!BR41*0.5)+'KWh (Cumulative) NLI'!BQ41-'Rebasing adj NLI'!BR31)*BR113)*BR$19*BR$125)</f>
        <v>83.78845720953592</v>
      </c>
      <c r="BS41" s="12">
        <f>IF('KWh (Cumulative) NLI'!BS41=0,0,((('KWh (Monthly) ENTRY NLI '!BS41*0.5)+'KWh (Cumulative) NLI'!BR41-'Rebasing adj NLI'!BS31)*BS113)*BS$19*BS$125)</f>
        <v>36.284857081840919</v>
      </c>
      <c r="BT41" s="12">
        <f>IF('KWh (Cumulative) NLI'!BT41=0,0,((('KWh (Monthly) ENTRY NLI '!BT41*0.5)+'KWh (Cumulative) NLI'!BS41-'Rebasing adj NLI'!BT31)*BT113)*BT$19*BT$125)</f>
        <v>13.420247284076259</v>
      </c>
      <c r="BU41" s="12">
        <f>IF('KWh (Cumulative) NLI'!BU41=0,0,((('KWh (Monthly) ENTRY NLI '!BU41*0.5)+'KWh (Cumulative) NLI'!BT41-'Rebasing adj NLI'!BU31)*BU113)*BU$19*BU$125)</f>
        <v>22.553217576051228</v>
      </c>
      <c r="BV41" s="12">
        <f>IF('KWh (Cumulative) NLI'!BV41=0,0,((('KWh (Monthly) ENTRY NLI '!BV41*0.5)+'KWh (Cumulative) NLI'!BU41-'Rebasing adj NLI'!BV31)*BV113)*BV$19*BV$125)</f>
        <v>35.572218339182925</v>
      </c>
      <c r="BW41" s="12">
        <f>IF('KWh (Cumulative) NLI'!BW41=0,0,((('KWh (Monthly) ENTRY NLI '!BW41*0.5)+'KWh (Cumulative) NLI'!BV41-'Rebasing adj NLI'!BW31)*BW113)*BW$19*BW$125)</f>
        <v>34.486859226879503</v>
      </c>
      <c r="BX41" s="12">
        <f>IF('KWh (Cumulative) NLI'!BX41=0,0,((('KWh (Monthly) ENTRY NLI '!BX41*0.5)+'KWh (Cumulative) NLI'!BW41-'Rebasing adj NLI'!BX31)*BX113)*BX$19*BX$125)</f>
        <v>29.027485083611413</v>
      </c>
      <c r="BY41" s="12">
        <f>IF('KWh (Cumulative) NLI'!BY41=0,0,((('KWh (Monthly) ENTRY NLI '!BY41*0.5)+'KWh (Cumulative) NLI'!BX41-'Rebasing adj NLI'!BY31)*BY113)*BY$19*BY$125)</f>
        <v>0</v>
      </c>
      <c r="BZ41" s="12">
        <f>IF('KWh (Cumulative) NLI'!BZ41=0,0,((('KWh (Monthly) ENTRY NLI '!BZ41*0.5)+'KWh (Cumulative) NLI'!BY41-'Rebasing adj NLI'!BZ31)*BZ113)*BZ$19*BZ$125)</f>
        <v>0</v>
      </c>
      <c r="CA41" s="12">
        <f>IF('KWh (Cumulative) NLI'!CA41=0,0,((('KWh (Monthly) ENTRY NLI '!CA41*0.5)+'KWh (Cumulative) NLI'!BZ41-'Rebasing adj NLI'!CA31)*CA113)*CA$19*CA$125)</f>
        <v>0</v>
      </c>
      <c r="CB41" s="12">
        <f>IF('KWh (Cumulative) NLI'!CB41=0,0,((('KWh (Monthly) ENTRY NLI '!CB41*0.5)+'KWh (Cumulative) NLI'!CA41-'Rebasing adj NLI'!CB31)*CB113)*CB$19*CB$125)</f>
        <v>0</v>
      </c>
      <c r="CC41" s="12">
        <f>IF('KWh (Cumulative) NLI'!CC41=0,0,((('KWh (Monthly) ENTRY NLI '!CC41*0.5)+'KWh (Cumulative) NLI'!CB41-'Rebasing adj NLI'!CC31)*CC113)*CC$19*CC$125)</f>
        <v>0</v>
      </c>
      <c r="CD41" s="12">
        <f>IF('KWh (Cumulative) NLI'!CD41=0,0,((('KWh (Monthly) ENTRY NLI '!CD41*0.5)+'KWh (Cumulative) NLI'!CC41-'Rebasing adj NLI'!CD31)*CD113)*CD$19*CD$125)</f>
        <v>0</v>
      </c>
      <c r="CE41" s="12">
        <f>IF('KWh (Cumulative) NLI'!CE41=0,0,((('KWh (Monthly) ENTRY NLI '!CE41*0.5)+'KWh (Cumulative) NLI'!CD41-'Rebasing adj NLI'!CE31)*CE113)*CE$19*CE$125)</f>
        <v>0</v>
      </c>
      <c r="CF41" s="12">
        <f>IF('KWh (Cumulative) NLI'!CF41=0,0,((('KWh (Monthly) ENTRY NLI '!CF41*0.5)+'KWh (Cumulative) NLI'!CE41-'Rebasing adj NLI'!CF31)*CF113)*CF$19*CF$125)</f>
        <v>0</v>
      </c>
      <c r="CG41" s="12">
        <f>IF('KWh (Cumulative) NLI'!CG41=0,0,((('KWh (Monthly) ENTRY NLI '!CG41*0.5)+'KWh (Cumulative) NLI'!CF41-'Rebasing adj NLI'!CG31)*CG113)*CG$19*CG$125)</f>
        <v>0</v>
      </c>
      <c r="CH41" s="12">
        <f>IF('KWh (Cumulative) NLI'!CH41=0,0,((('KWh (Monthly) ENTRY NLI '!CH41*0.5)+'KWh (Cumulative) NLI'!CG41-'Rebasing adj NLI'!CH31)*CH113)*CH$19*CH$125)</f>
        <v>0</v>
      </c>
      <c r="CI41" s="12">
        <f>IF('KWh (Cumulative) NLI'!CI41=0,0,((('KWh (Monthly) ENTRY NLI '!CI41*0.5)+'KWh (Cumulative) NLI'!CH41-'Rebasing adj NLI'!CI31)*CI113)*CI$19*CI$125)</f>
        <v>0</v>
      </c>
      <c r="CJ41" s="12">
        <f>IF('KWh (Cumulative) NLI'!CJ41=0,0,((('KWh (Monthly) ENTRY NLI '!CJ41*0.5)+'KWh (Cumulative) NLI'!CI41-'Rebasing adj NLI'!CJ31)*CJ113)*CJ$19*CJ$125)</f>
        <v>0</v>
      </c>
    </row>
    <row r="42" spans="1:88" x14ac:dyDescent="0.35">
      <c r="A42" s="298"/>
      <c r="B42" s="47" t="s">
        <v>13</v>
      </c>
      <c r="C42" s="12">
        <f>IF('KWh (Cumulative) NLI'!C42=0,0,((('KWh (Monthly) ENTRY NLI '!C42*0.5)-'Rebasing adj NLI'!C32)*C114)*C$19*C$125)</f>
        <v>0</v>
      </c>
      <c r="D42" s="12">
        <f>IF('KWh (Cumulative) NLI'!D42=0,0,((('KWh (Monthly) ENTRY NLI '!D42*0.5)+'KWh (Cumulative) NLI'!C42-'Rebasing adj NLI'!D32)*D114)*D$19*D$125)</f>
        <v>0</v>
      </c>
      <c r="E42" s="12">
        <f>IF('KWh (Cumulative) NLI'!E42=0,0,((('KWh (Monthly) ENTRY NLI '!E42*0.5)+'KWh (Cumulative) NLI'!D42-'Rebasing adj NLI'!E32)*E114)*E$19*E$125)</f>
        <v>0</v>
      </c>
      <c r="F42" s="12">
        <f>IF('KWh (Cumulative) NLI'!F42=0,0,((('KWh (Monthly) ENTRY NLI '!F42*0.5)+'KWh (Cumulative) NLI'!E42-'Rebasing adj NLI'!F32)*F114)*F$19*F$125)</f>
        <v>0</v>
      </c>
      <c r="G42" s="12">
        <f>IF('KWh (Cumulative) NLI'!G42=0,0,((('KWh (Monthly) ENTRY NLI '!G42*0.5)+'KWh (Cumulative) NLI'!F42-'Rebasing adj NLI'!G32)*G114)*G$19*G$125)</f>
        <v>0</v>
      </c>
      <c r="H42" s="12">
        <f>IF('KWh (Cumulative) NLI'!H42=0,0,((('KWh (Monthly) ENTRY NLI '!H42*0.5)+'KWh (Cumulative) NLI'!G42-'Rebasing adj NLI'!H32)*H114)*H$19*H$125)</f>
        <v>0</v>
      </c>
      <c r="I42" s="12">
        <f>IF('KWh (Cumulative) NLI'!I42=0,0,((('KWh (Monthly) ENTRY NLI '!I42*0.5)+'KWh (Cumulative) NLI'!H42-'Rebasing adj NLI'!I32)*I114)*I$19*I$125)</f>
        <v>0</v>
      </c>
      <c r="J42" s="12">
        <f>IF('KWh (Cumulative) NLI'!J42=0,0,((('KWh (Monthly) ENTRY NLI '!J42*0.5)+'KWh (Cumulative) NLI'!I42-'Rebasing adj NLI'!J32)*J114)*J$19*J$125)</f>
        <v>0</v>
      </c>
      <c r="K42" s="12">
        <f>IF('KWh (Cumulative) NLI'!K42=0,0,((('KWh (Monthly) ENTRY NLI '!K42*0.5)+'KWh (Cumulative) NLI'!J42-'Rebasing adj NLI'!K32)*K114)*K$19*K$125)</f>
        <v>0</v>
      </c>
      <c r="L42" s="12">
        <f>IF('KWh (Cumulative) NLI'!L42=0,0,((('KWh (Monthly) ENTRY NLI '!L42*0.5)+'KWh (Cumulative) NLI'!K42-'Rebasing adj NLI'!L32)*L114)*L$19*L$125)</f>
        <v>0</v>
      </c>
      <c r="M42" s="12">
        <f>IF('KWh (Cumulative) NLI'!M42=0,0,((('KWh (Monthly) ENTRY NLI '!M42*0.5)+'KWh (Cumulative) NLI'!L42-'Rebasing adj NLI'!M32)*M114)*M$19*M$125)</f>
        <v>0</v>
      </c>
      <c r="N42" s="12">
        <f>IF('KWh (Cumulative) NLI'!N42=0,0,((('KWh (Monthly) ENTRY NLI '!N42*0.5)+'KWh (Cumulative) NLI'!M42-'Rebasing adj NLI'!N32)*N114)*N$19*N$125)</f>
        <v>0</v>
      </c>
      <c r="O42" s="12">
        <f>IF('KWh (Cumulative) NLI'!O42=0,0,((('KWh (Monthly) ENTRY NLI '!O42*0.5)+'KWh (Cumulative) NLI'!N42-'Rebasing adj NLI'!O32)*O114)*O$19*O$125)</f>
        <v>0</v>
      </c>
      <c r="P42" s="12">
        <f>IF('KWh (Cumulative) NLI'!P42=0,0,((('KWh (Monthly) ENTRY NLI '!P42*0.5)+'KWh (Cumulative) NLI'!O42-'Rebasing adj NLI'!P32)*P114)*P$19*P$125)</f>
        <v>0</v>
      </c>
      <c r="Q42" s="12">
        <f>IF('KWh (Cumulative) NLI'!Q42=0,0,((('KWh (Monthly) ENTRY NLI '!Q42*0.5)+'KWh (Cumulative) NLI'!P42-'Rebasing adj NLI'!Q32)*Q114)*Q$19*Q$125)</f>
        <v>0</v>
      </c>
      <c r="R42" s="12">
        <f>IF('KWh (Cumulative) NLI'!R42=0,0,((('KWh (Monthly) ENTRY NLI '!R42*0.5)+'KWh (Cumulative) NLI'!Q42-'Rebasing adj NLI'!R32)*R114)*R$19*R$125)</f>
        <v>0</v>
      </c>
      <c r="S42" s="12">
        <f>IF('KWh (Cumulative) NLI'!S42=0,0,((('KWh (Monthly) ENTRY NLI '!S42*0.5)+'KWh (Cumulative) NLI'!R42-'Rebasing adj NLI'!S32)*S114)*S$19*S$125)</f>
        <v>0</v>
      </c>
      <c r="T42" s="12">
        <f>IF('KWh (Cumulative) NLI'!T42=0,0,((('KWh (Monthly) ENTRY NLI '!T42*0.5)+'KWh (Cumulative) NLI'!S42-'Rebasing adj NLI'!T32)*T114)*T$19*T$125)</f>
        <v>0</v>
      </c>
      <c r="U42" s="12">
        <f>IF('KWh (Cumulative) NLI'!U42=0,0,((('KWh (Monthly) ENTRY NLI '!U42*0.5)+'KWh (Cumulative) NLI'!T42-'Rebasing adj NLI'!U32)*U114)*U$19*U$125)</f>
        <v>0</v>
      </c>
      <c r="V42" s="12">
        <f>IF('KWh (Cumulative) NLI'!V42=0,0,((('KWh (Monthly) ENTRY NLI '!V42*0.5)+'KWh (Cumulative) NLI'!U42-'Rebasing adj NLI'!V32)*V114)*V$19*V$125)</f>
        <v>0</v>
      </c>
      <c r="W42" s="12">
        <f>IF('KWh (Cumulative) NLI'!W42=0,0,((('KWh (Monthly) ENTRY NLI '!W42*0.5)+'KWh (Cumulative) NLI'!V42-'Rebasing adj NLI'!W32)*W114)*W$19*W$125)</f>
        <v>0</v>
      </c>
      <c r="X42" s="12">
        <f>IF('KWh (Cumulative) NLI'!X42=0,0,((('KWh (Monthly) ENTRY NLI '!X42*0.5)+'KWh (Cumulative) NLI'!W42-'Rebasing adj NLI'!X32)*X114)*X$19*X$125)</f>
        <v>0</v>
      </c>
      <c r="Y42" s="12">
        <f>IF('KWh (Cumulative) NLI'!Y42=0,0,((('KWh (Monthly) ENTRY NLI '!Y42*0.5)+'KWh (Cumulative) NLI'!X42-'Rebasing adj NLI'!Y32)*Y114)*Y$19*Y$125)</f>
        <v>0</v>
      </c>
      <c r="Z42" s="12">
        <f>IF('KWh (Cumulative) NLI'!Z42=0,0,((('KWh (Monthly) ENTRY NLI '!Z42*0.5)+'KWh (Cumulative) NLI'!Y42-'Rebasing adj NLI'!Z32)*Z114)*Z$19*Z$125)</f>
        <v>0</v>
      </c>
      <c r="AA42" s="12">
        <f>IF('KWh (Cumulative) NLI'!AA42=0,0,((('KWh (Monthly) ENTRY NLI '!AA42*0.5)+'KWh (Cumulative) NLI'!Z42-'Rebasing adj NLI'!AA32)*AA114)*AA$19*AA$125)</f>
        <v>0</v>
      </c>
      <c r="AB42" s="12">
        <f>IF('KWh (Cumulative) NLI'!AB42=0,0,((('KWh (Monthly) ENTRY NLI '!AB42*0.5)+'KWh (Cumulative) NLI'!AA42-'Rebasing adj NLI'!AB32)*AB114)*AB$19*AB$125)</f>
        <v>0</v>
      </c>
      <c r="AC42" s="12">
        <f>IF('KWh (Cumulative) NLI'!AC42=0,0,((('KWh (Monthly) ENTRY NLI '!AC42*0.5)+'KWh (Cumulative) NLI'!AB42-'Rebasing adj NLI'!AC32)*AC114)*AC$19*AC$125)</f>
        <v>0</v>
      </c>
      <c r="AD42" s="12">
        <f>IF('KWh (Cumulative) NLI'!AD42=0,0,((('KWh (Monthly) ENTRY NLI '!AD42*0.5)+'KWh (Cumulative) NLI'!AC42-'Rebasing adj NLI'!AD32)*AD114)*AD$19*AD$125)</f>
        <v>0</v>
      </c>
      <c r="AE42" s="12">
        <f>IF('KWh (Cumulative) NLI'!AE42=0,0,((('KWh (Monthly) ENTRY NLI '!AE42*0.5)+'KWh (Cumulative) NLI'!AD42-'Rebasing adj NLI'!AE32)*AE114)*AE$19*AE$125)</f>
        <v>0</v>
      </c>
      <c r="AF42" s="12">
        <f>IF('KWh (Cumulative) NLI'!AF42=0,0,((('KWh (Monthly) ENTRY NLI '!AF42*0.5)+'KWh (Cumulative) NLI'!AE42-'Rebasing adj NLI'!AF32)*AF114)*AF$19*AF$125)</f>
        <v>0</v>
      </c>
      <c r="AG42" s="12">
        <f>IF('KWh (Cumulative) NLI'!AG42=0,0,((('KWh (Monthly) ENTRY NLI '!AG42*0.5)+'KWh (Cumulative) NLI'!AF42-'Rebasing adj NLI'!AG32)*AG114)*AG$19*AG$125)</f>
        <v>0</v>
      </c>
      <c r="AH42" s="12">
        <f>IF('KWh (Cumulative) NLI'!AH42=0,0,((('KWh (Monthly) ENTRY NLI '!AH42*0.5)+'KWh (Cumulative) NLI'!AG42-'Rebasing adj NLI'!AH32)*AH114)*AH$19*AH$125)</f>
        <v>0</v>
      </c>
      <c r="AI42" s="12">
        <f>IF('KWh (Cumulative) NLI'!AI42=0,0,((('KWh (Monthly) ENTRY NLI '!AI42*0.5)+'KWh (Cumulative) NLI'!AH42-'Rebasing adj NLI'!AI32)*AI114)*AI$19*AI$125)</f>
        <v>0</v>
      </c>
      <c r="AJ42" s="12">
        <f>IF('KWh (Cumulative) NLI'!AJ42=0,0,((('KWh (Monthly) ENTRY NLI '!AJ42*0.5)+'KWh (Cumulative) NLI'!AI42-'Rebasing adj NLI'!AJ32)*AJ114)*AJ$19*AJ$125)</f>
        <v>0</v>
      </c>
      <c r="AK42" s="12">
        <f>IF('KWh (Cumulative) NLI'!AK42=0,0,((('KWh (Monthly) ENTRY NLI '!AK42*0.5)+'KWh (Cumulative) NLI'!AJ42-'Rebasing adj NLI'!AK32)*AK114)*AK$19*AK$125)</f>
        <v>0</v>
      </c>
      <c r="AL42" s="12">
        <f>IF('KWh (Cumulative) NLI'!AL42=0,0,((('KWh (Monthly) ENTRY NLI '!AL42*0.5)+'KWh (Cumulative) NLI'!AK42-'Rebasing adj NLI'!AL32)*AL114)*AL$19*AL$125)</f>
        <v>0</v>
      </c>
      <c r="AM42" s="12">
        <f>IF('KWh (Cumulative) NLI'!AM42=0,0,((('KWh (Monthly) ENTRY NLI '!AM42*0.5)+'KWh (Cumulative) NLI'!AL42-'Rebasing adj NLI'!AM32)*AM114)*AM$19*AM$125)</f>
        <v>0</v>
      </c>
      <c r="AN42" s="12">
        <f>IF('KWh (Cumulative) NLI'!AN42=0,0,((('KWh (Monthly) ENTRY NLI '!AN42*0.5)+'KWh (Cumulative) NLI'!AM42-'Rebasing adj NLI'!AN32)*AN114)*AN$19*AN$125)</f>
        <v>0</v>
      </c>
      <c r="AO42" s="166">
        <f>IF('KWh (Cumulative) NLI'!AO42=0,0,((('KWh (Monthly) ENTRY NLI '!AO42*0.5)+'KWh (Cumulative) NLI'!AN42-'Rebasing adj NLI'!AO32)*AO114)*AO$19*AO$125)</f>
        <v>0</v>
      </c>
      <c r="AP42" s="166">
        <f>IF('KWh (Cumulative) NLI'!AP42=0,0,((('KWh (Monthly) ENTRY NLI '!AP42*0.5)+'KWh (Cumulative) NLI'!AO42-'Rebasing adj NLI'!AP32)*AP114)*AP$19*AP$125)</f>
        <v>325.86511065955199</v>
      </c>
      <c r="AQ42" s="166">
        <f>IF('KWh (Cumulative) NLI'!AQ42=0,0,((('KWh (Monthly) ENTRY NLI '!AQ42*0.5)+'KWh (Cumulative) NLI'!AP42-'Rebasing adj NLI'!AQ32)*AQ114)*AQ$19*AQ$125)</f>
        <v>830.4089031406977</v>
      </c>
      <c r="AR42" s="166">
        <f>IF('KWh (Cumulative) NLI'!AR42=0,0,((('KWh (Monthly) ENTRY NLI '!AR42*0.5)+'KWh (Cumulative) NLI'!AQ42-'Rebasing adj NLI'!AR32)*AR114)*AR$19*AR$125)</f>
        <v>1143.8545977385925</v>
      </c>
      <c r="AS42" s="166">
        <f>IF('KWh (Cumulative) NLI'!AS42=0,0,((('KWh (Monthly) ENTRY NLI '!AS42*0.5)+'KWh (Cumulative) NLI'!AR42-'Rebasing adj NLI'!AS32)*AS114)*AS$19*AS$125)</f>
        <v>1455.5590986977684</v>
      </c>
      <c r="AT42" s="166">
        <f>IF('KWh (Cumulative) NLI'!AT42=0,0,((('KWh (Monthly) ENTRY NLI '!AT42*0.5)+'KWh (Cumulative) NLI'!AS42-'Rebasing adj NLI'!AT32)*AT114)*AT$19*AT$125)</f>
        <v>2764.643498699681</v>
      </c>
      <c r="AU42" s="166">
        <f>IF('KWh (Cumulative) NLI'!AU42=0,0,((('KWh (Monthly) ENTRY NLI '!AU42*0.5)+'KWh (Cumulative) NLI'!AT42-'Rebasing adj NLI'!AU32)*AU114)*AU$19*AU$125)</f>
        <v>5747.19828529795</v>
      </c>
      <c r="AV42" s="166">
        <f>IF('KWh (Cumulative) NLI'!AV42=0,0,((('KWh (Monthly) ENTRY NLI '!AV42*0.5)+'KWh (Cumulative) NLI'!AU42-'Rebasing adj NLI'!AV32)*AV114)*AV$19*AV$125)</f>
        <v>4582.9336082317996</v>
      </c>
      <c r="AW42" s="166">
        <f>IF('KWh (Cumulative) NLI'!AW42=0,0,((('KWh (Monthly) ENTRY NLI '!AW42*0.5)+'KWh (Cumulative) NLI'!AV42-'Rebasing adj NLI'!AW32)*AW114)*AW$19*AW$125)</f>
        <v>3951.5840670115381</v>
      </c>
      <c r="AX42" s="166">
        <f>IF('KWh (Cumulative) NLI'!AX42=0,0,((('KWh (Monthly) ENTRY NLI '!AX42*0.5)+'KWh (Cumulative) NLI'!AW42-'Rebasing adj NLI'!AX32)*AX114)*AX$19*AX$125)</f>
        <v>4102.1560674346947</v>
      </c>
      <c r="AY42" s="166">
        <f>IF('KWh (Cumulative) NLI'!AY42=0,0,((('KWh (Monthly) ENTRY NLI '!AY42*0.5)+'KWh (Cumulative) NLI'!AX42-'Rebasing adj NLI'!AY32)*AY114)*AY$19*AY$125)</f>
        <v>4266.0737254463156</v>
      </c>
      <c r="AZ42" s="166">
        <f>IF('KWh (Cumulative) NLI'!AZ42=0,0,((('KWh (Monthly) ENTRY NLI '!AZ42*0.5)+'KWh (Cumulative) NLI'!AY42-'Rebasing adj NLI'!AZ32)*AZ114)*AZ$19*AZ$125)</f>
        <v>3279.5167489500295</v>
      </c>
      <c r="BA42" s="166">
        <f>IF('KWh (Cumulative) NLI'!BA42=0,0,((('KWh (Monthly) ENTRY NLI '!BA42*0.5)+'KWh (Cumulative) NLI'!AZ42-'Rebasing adj NLI'!BA32)*BA114)*BA$19*BA$125)</f>
        <v>3757.5034801860797</v>
      </c>
      <c r="BB42" s="166">
        <f>IF('KWh (Cumulative) NLI'!BB42=0,0,((('KWh (Monthly) ENTRY NLI '!BB42*0.5)+'KWh (Cumulative) NLI'!BA42-'Rebasing adj NLI'!BB32)*BB114)*BB$19*BB$125)</f>
        <v>341.58587143082224</v>
      </c>
      <c r="BC42" s="166">
        <f>IF('KWh (Cumulative) NLI'!BC42=0,0,((('KWh (Monthly) ENTRY NLI '!BC42*0.5)+'KWh (Cumulative) NLI'!BB42-'Rebasing adj NLI'!BC32)*BC114)*BC$19*BC$125)</f>
        <v>435.23522393837726</v>
      </c>
      <c r="BD42" s="166">
        <f>IF('KWh (Cumulative) NLI'!BD42=0,0,((('KWh (Monthly) ENTRY NLI '!BD42*0.5)+'KWh (Cumulative) NLI'!BC42-'Rebasing adj NLI'!BD32)*BD114)*BD$19*BD$125)</f>
        <v>599.51887572109513</v>
      </c>
      <c r="BE42" s="166">
        <f>IF('KWh (Cumulative) NLI'!BE42=0,0,((('KWh (Monthly) ENTRY NLI '!BE42*0.5)+'KWh (Cumulative) NLI'!BD42-'Rebasing adj NLI'!BE32)*BE114)*BE$19*BE$125)</f>
        <v>762.88993034787961</v>
      </c>
      <c r="BF42" s="166">
        <f>IF('KWh (Cumulative) NLI'!BF42=0,0,((('KWh (Monthly) ENTRY NLI '!BF42*0.5)+'KWh (Cumulative) NLI'!BE42-'Rebasing adj NLI'!BF32)*BF114)*BF$19*BF$125)</f>
        <v>611.24771363153707</v>
      </c>
      <c r="BG42" s="166">
        <f>IF('KWh (Cumulative) NLI'!BG42=0,0,((('KWh (Monthly) ENTRY NLI '!BG42*0.5)+'KWh (Cumulative) NLI'!BF42-'Rebasing adj NLI'!BG32)*BG114)*BG$19*BG$125)</f>
        <v>645.31606228823659</v>
      </c>
      <c r="BH42" s="166">
        <f>IF('KWh (Cumulative) NLI'!BH42=0,0,((('KWh (Monthly) ENTRY NLI '!BH42*0.5)+'KWh (Cumulative) NLI'!BG42-'Rebasing adj NLI'!BH32)*BH114)*BH$19*BH$125)</f>
        <v>419.56185062039202</v>
      </c>
      <c r="BI42" s="166">
        <f>IF('KWh (Cumulative) NLI'!BI42=0,0,((('KWh (Monthly) ENTRY NLI '!BI42*0.5)+'KWh (Cumulative) NLI'!BH42-'Rebasing adj NLI'!BI32)*BI114)*BI$19*BI$125)</f>
        <v>351.955938533297</v>
      </c>
      <c r="BJ42" s="166">
        <f>IF('KWh (Cumulative) NLI'!BJ42=0,0,((('KWh (Monthly) ENTRY NLI '!BJ42*0.5)+'KWh (Cumulative) NLI'!BI42-'Rebasing adj NLI'!BJ32)*BJ114)*BJ$19*BJ$125)</f>
        <v>363.57596974515383</v>
      </c>
      <c r="BK42" s="166">
        <f>IF('KWh (Cumulative) NLI'!BK42=0,0,((('KWh (Monthly) ENTRY NLI '!BK42*0.5)+'KWh (Cumulative) NLI'!BJ42-'Rebasing adj NLI'!BK32)*BK114)*BK$19*BK$125)</f>
        <v>378.10406679710206</v>
      </c>
      <c r="BL42" s="166">
        <f>IF('KWh (Cumulative) NLI'!BL42=0,0,((('KWh (Monthly) ENTRY NLI '!BL42*0.5)+'KWh (Cumulative) NLI'!BK42-'Rebasing adj NLI'!BL32)*BL114)*BL$19*BL$125)</f>
        <v>546.59118324112148</v>
      </c>
      <c r="BM42" s="166">
        <f>IF('KWh (Cumulative) NLI'!BM42=0,0,((('KWh (Monthly) ENTRY NLI '!BM42*0.5)+'KWh (Cumulative) NLI'!BL42-'Rebasing adj NLI'!BM32)*BM114)*BM$19*BM$125)</f>
        <v>919.48349821824536</v>
      </c>
      <c r="BN42" s="166">
        <f>IF('KWh (Cumulative) NLI'!BN42=0,0,((('KWh (Monthly) ENTRY NLI '!BN42*0.5)+'KWh (Cumulative) NLI'!BM42-'Rebasing adj NLI'!BN32)*BN114)*BN$19*BN$125)</f>
        <v>943.10805729939432</v>
      </c>
      <c r="BO42" s="166">
        <f>IF('KWh (Cumulative) NLI'!BO42=0,0,((('KWh (Monthly) ENTRY NLI '!BO42*0.5)+'KWh (Cumulative) NLI'!BN42-'Rebasing adj NLI'!BO32)*BO114)*BO$19*BO$125)</f>
        <v>1201.6710316425335</v>
      </c>
      <c r="BP42" s="166">
        <f>IF('KWh (Cumulative) NLI'!BP42=0,0,((('KWh (Monthly) ENTRY NLI '!BP42*0.5)+'KWh (Cumulative) NLI'!BO42-'Rebasing adj NLI'!BP32)*BP114)*BP$19*BP$125)</f>
        <v>1655.2531280853802</v>
      </c>
      <c r="BQ42" s="166">
        <f>IF('KWh (Cumulative) NLI'!BQ42=0,0,((('KWh (Monthly) ENTRY NLI '!BQ42*0.5)+'KWh (Cumulative) NLI'!BP42-'Rebasing adj NLI'!BQ32)*BQ114)*BQ$19*BQ$125)</f>
        <v>2106.315571923089</v>
      </c>
      <c r="BR42" s="12">
        <f>IF('KWh (Cumulative) NLI'!BR42=0,0,((('KWh (Monthly) ENTRY NLI '!BR42*0.5)+'KWh (Cumulative) NLI'!BQ42-'Rebasing adj NLI'!BR32)*BR114)*BR$19*BR$125)</f>
        <v>1687.6360878657781</v>
      </c>
      <c r="BS42" s="12">
        <f>IF('KWh (Cumulative) NLI'!BS42=0,0,((('KWh (Monthly) ENTRY NLI '!BS42*0.5)+'KWh (Cumulative) NLI'!BR42-'Rebasing adj NLI'!BS32)*BS114)*BS$19*BS$125)</f>
        <v>1781.6977479175616</v>
      </c>
      <c r="BT42" s="12">
        <f>IF('KWh (Cumulative) NLI'!BT42=0,0,((('KWh (Monthly) ENTRY NLI '!BT42*0.5)+'KWh (Cumulative) NLI'!BS42-'Rebasing adj NLI'!BT32)*BT114)*BT$19*BT$125)</f>
        <v>1158.3973312422904</v>
      </c>
      <c r="BU42" s="12">
        <f>IF('KWh (Cumulative) NLI'!BU42=0,0,((('KWh (Monthly) ENTRY NLI '!BU42*0.5)+'KWh (Cumulative) NLI'!BT42-'Rebasing adj NLI'!BU32)*BU114)*BU$19*BU$125)</f>
        <v>971.73949278035536</v>
      </c>
      <c r="BV42" s="12">
        <f>IF('KWh (Cumulative) NLI'!BV42=0,0,((('KWh (Monthly) ENTRY NLI '!BV42*0.5)+'KWh (Cumulative) NLI'!BU42-'Rebasing adj NLI'!BV32)*BV114)*BV$19*BV$125)</f>
        <v>1003.8220406213072</v>
      </c>
      <c r="BW42" s="12">
        <f>IF('KWh (Cumulative) NLI'!BW42=0,0,((('KWh (Monthly) ENTRY NLI '!BW42*0.5)+'KWh (Cumulative) NLI'!BV42-'Rebasing adj NLI'!BW32)*BW114)*BW$19*BW$125)</f>
        <v>1043.9336685687024</v>
      </c>
      <c r="BX42" s="12">
        <f>IF('KWh (Cumulative) NLI'!BX42=0,0,((('KWh (Monthly) ENTRY NLI '!BX42*0.5)+'KWh (Cumulative) NLI'!BW42-'Rebasing adj NLI'!BX32)*BX114)*BX$19*BX$125)</f>
        <v>802.51729604268201</v>
      </c>
      <c r="BY42" s="12">
        <f>IF('KWh (Cumulative) NLI'!BY42=0,0,((('KWh (Monthly) ENTRY NLI '!BY42*0.5)+'KWh (Cumulative) NLI'!BX42-'Rebasing adj NLI'!BY32)*BY114)*BY$19*BY$125)</f>
        <v>0</v>
      </c>
      <c r="BZ42" s="12">
        <f>IF('KWh (Cumulative) NLI'!BZ42=0,0,((('KWh (Monthly) ENTRY NLI '!BZ42*0.5)+'KWh (Cumulative) NLI'!BY42-'Rebasing adj NLI'!BZ32)*BZ114)*BZ$19*BZ$125)</f>
        <v>0</v>
      </c>
      <c r="CA42" s="12">
        <f>IF('KWh (Cumulative) NLI'!CA42=0,0,((('KWh (Monthly) ENTRY NLI '!CA42*0.5)+'KWh (Cumulative) NLI'!BZ42-'Rebasing adj NLI'!CA32)*CA114)*CA$19*CA$125)</f>
        <v>0</v>
      </c>
      <c r="CB42" s="12">
        <f>IF('KWh (Cumulative) NLI'!CB42=0,0,((('KWh (Monthly) ENTRY NLI '!CB42*0.5)+'KWh (Cumulative) NLI'!CA42-'Rebasing adj NLI'!CB32)*CB114)*CB$19*CB$125)</f>
        <v>0</v>
      </c>
      <c r="CC42" s="12">
        <f>IF('KWh (Cumulative) NLI'!CC42=0,0,((('KWh (Monthly) ENTRY NLI '!CC42*0.5)+'KWh (Cumulative) NLI'!CB42-'Rebasing adj NLI'!CC32)*CC114)*CC$19*CC$125)</f>
        <v>0</v>
      </c>
      <c r="CD42" s="12">
        <f>IF('KWh (Cumulative) NLI'!CD42=0,0,((('KWh (Monthly) ENTRY NLI '!CD42*0.5)+'KWh (Cumulative) NLI'!CC42-'Rebasing adj NLI'!CD32)*CD114)*CD$19*CD$125)</f>
        <v>0</v>
      </c>
      <c r="CE42" s="12">
        <f>IF('KWh (Cumulative) NLI'!CE42=0,0,((('KWh (Monthly) ENTRY NLI '!CE42*0.5)+'KWh (Cumulative) NLI'!CD42-'Rebasing adj NLI'!CE32)*CE114)*CE$19*CE$125)</f>
        <v>0</v>
      </c>
      <c r="CF42" s="12">
        <f>IF('KWh (Cumulative) NLI'!CF42=0,0,((('KWh (Monthly) ENTRY NLI '!CF42*0.5)+'KWh (Cumulative) NLI'!CE42-'Rebasing adj NLI'!CF32)*CF114)*CF$19*CF$125)</f>
        <v>0</v>
      </c>
      <c r="CG42" s="12">
        <f>IF('KWh (Cumulative) NLI'!CG42=0,0,((('KWh (Monthly) ENTRY NLI '!CG42*0.5)+'KWh (Cumulative) NLI'!CF42-'Rebasing adj NLI'!CG32)*CG114)*CG$19*CG$125)</f>
        <v>0</v>
      </c>
      <c r="CH42" s="12">
        <f>IF('KWh (Cumulative) NLI'!CH42=0,0,((('KWh (Monthly) ENTRY NLI '!CH42*0.5)+'KWh (Cumulative) NLI'!CG42-'Rebasing adj NLI'!CH32)*CH114)*CH$19*CH$125)</f>
        <v>0</v>
      </c>
      <c r="CI42" s="12">
        <f>IF('KWh (Cumulative) NLI'!CI42=0,0,((('KWh (Monthly) ENTRY NLI '!CI42*0.5)+'KWh (Cumulative) NLI'!CH42-'Rebasing adj NLI'!CI32)*CI114)*CI$19*CI$125)</f>
        <v>0</v>
      </c>
      <c r="CJ42" s="12">
        <f>IF('KWh (Cumulative) NLI'!CJ42=0,0,((('KWh (Monthly) ENTRY NLI '!CJ42*0.5)+'KWh (Cumulative) NLI'!CI42-'Rebasing adj NLI'!CJ32)*CJ114)*CJ$19*CJ$125)</f>
        <v>0</v>
      </c>
    </row>
    <row r="43" spans="1:88" x14ac:dyDescent="0.35">
      <c r="A43" s="298"/>
      <c r="B43" s="47" t="s">
        <v>4</v>
      </c>
      <c r="C43" s="12">
        <f>IF('KWh (Cumulative) NLI'!C43=0,0,((('KWh (Monthly) ENTRY NLI '!C43*0.5)-'Rebasing adj NLI'!C33)*C115)*C$19*C$125)</f>
        <v>0</v>
      </c>
      <c r="D43" s="12">
        <f>IF('KWh (Cumulative) NLI'!D43=0,0,((('KWh (Monthly) ENTRY NLI '!D43*0.5)+'KWh (Cumulative) NLI'!C43-'Rebasing adj NLI'!D33)*D115)*D$19*D$125)</f>
        <v>0</v>
      </c>
      <c r="E43" s="12">
        <f>IF('KWh (Cumulative) NLI'!E43=0,0,((('KWh (Monthly) ENTRY NLI '!E43*0.5)+'KWh (Cumulative) NLI'!D43-'Rebasing adj NLI'!E33)*E115)*E$19*E$125)</f>
        <v>0</v>
      </c>
      <c r="F43" s="12">
        <f>IF('KWh (Cumulative) NLI'!F43=0,0,((('KWh (Monthly) ENTRY NLI '!F43*0.5)+'KWh (Cumulative) NLI'!E43-'Rebasing adj NLI'!F33)*F115)*F$19*F$125)</f>
        <v>0</v>
      </c>
      <c r="G43" s="12">
        <f>IF('KWh (Cumulative) NLI'!G43=0,0,((('KWh (Monthly) ENTRY NLI '!G43*0.5)+'KWh (Cumulative) NLI'!F43-'Rebasing adj NLI'!G33)*G115)*G$19*G$125)</f>
        <v>0</v>
      </c>
      <c r="H43" s="12">
        <f>IF('KWh (Cumulative) NLI'!H43=0,0,((('KWh (Monthly) ENTRY NLI '!H43*0.5)+'KWh (Cumulative) NLI'!G43-'Rebasing adj NLI'!H33)*H115)*H$19*H$125)</f>
        <v>0</v>
      </c>
      <c r="I43" s="12">
        <f>IF('KWh (Cumulative) NLI'!I43=0,0,((('KWh (Monthly) ENTRY NLI '!I43*0.5)+'KWh (Cumulative) NLI'!H43-'Rebasing adj NLI'!I33)*I115)*I$19*I$125)</f>
        <v>0</v>
      </c>
      <c r="J43" s="12">
        <f>IF('KWh (Cumulative) NLI'!J43=0,0,((('KWh (Monthly) ENTRY NLI '!J43*0.5)+'KWh (Cumulative) NLI'!I43-'Rebasing adj NLI'!J33)*J115)*J$19*J$125)</f>
        <v>0</v>
      </c>
      <c r="K43" s="12">
        <f>IF('KWh (Cumulative) NLI'!K43=0,0,((('KWh (Monthly) ENTRY NLI '!K43*0.5)+'KWh (Cumulative) NLI'!J43-'Rebasing adj NLI'!K33)*K115)*K$19*K$125)</f>
        <v>0</v>
      </c>
      <c r="L43" s="12">
        <f>IF('KWh (Cumulative) NLI'!L43=0,0,((('KWh (Monthly) ENTRY NLI '!L43*0.5)+'KWh (Cumulative) NLI'!K43-'Rebasing adj NLI'!L33)*L115)*L$19*L$125)</f>
        <v>0</v>
      </c>
      <c r="M43" s="12">
        <f>IF('KWh (Cumulative) NLI'!M43=0,0,((('KWh (Monthly) ENTRY NLI '!M43*0.5)+'KWh (Cumulative) NLI'!L43-'Rebasing adj NLI'!M33)*M115)*M$19*M$125)</f>
        <v>0</v>
      </c>
      <c r="N43" s="12">
        <f>IF('KWh (Cumulative) NLI'!N43=0,0,((('KWh (Monthly) ENTRY NLI '!N43*0.5)+'KWh (Cumulative) NLI'!M43-'Rebasing adj NLI'!N33)*N115)*N$19*N$125)</f>
        <v>0</v>
      </c>
      <c r="O43" s="12">
        <f>IF('KWh (Cumulative) NLI'!O43=0,0,((('KWh (Monthly) ENTRY NLI '!O43*0.5)+'KWh (Cumulative) NLI'!N43-'Rebasing adj NLI'!O33)*O115)*O$19*O$125)</f>
        <v>0</v>
      </c>
      <c r="P43" s="12">
        <f>IF('KWh (Cumulative) NLI'!P43=0,0,((('KWh (Monthly) ENTRY NLI '!P43*0.5)+'KWh (Cumulative) NLI'!O43-'Rebasing adj NLI'!P33)*P115)*P$19*P$125)</f>
        <v>0</v>
      </c>
      <c r="Q43" s="12">
        <f>IF('KWh (Cumulative) NLI'!Q43=0,0,((('KWh (Monthly) ENTRY NLI '!Q43*0.5)+'KWh (Cumulative) NLI'!P43-'Rebasing adj NLI'!Q33)*Q115)*Q$19*Q$125)</f>
        <v>0</v>
      </c>
      <c r="R43" s="12">
        <f>IF('KWh (Cumulative) NLI'!R43=0,0,((('KWh (Monthly) ENTRY NLI '!R43*0.5)+'KWh (Cumulative) NLI'!Q43-'Rebasing adj NLI'!R33)*R115)*R$19*R$125)</f>
        <v>0</v>
      </c>
      <c r="S43" s="12">
        <f>IF('KWh (Cumulative) NLI'!S43=0,0,((('KWh (Monthly) ENTRY NLI '!S43*0.5)+'KWh (Cumulative) NLI'!R43-'Rebasing adj NLI'!S33)*S115)*S$19*S$125)</f>
        <v>0</v>
      </c>
      <c r="T43" s="12">
        <f>IF('KWh (Cumulative) NLI'!T43=0,0,((('KWh (Monthly) ENTRY NLI '!T43*0.5)+'KWh (Cumulative) NLI'!S43-'Rebasing adj NLI'!T33)*T115)*T$19*T$125)</f>
        <v>0</v>
      </c>
      <c r="U43" s="12">
        <f>IF('KWh (Cumulative) NLI'!U43=0,0,((('KWh (Monthly) ENTRY NLI '!U43*0.5)+'KWh (Cumulative) NLI'!T43-'Rebasing adj NLI'!U33)*U115)*U$19*U$125)</f>
        <v>0</v>
      </c>
      <c r="V43" s="12">
        <f>IF('KWh (Cumulative) NLI'!V43=0,0,((('KWh (Monthly) ENTRY NLI '!V43*0.5)+'KWh (Cumulative) NLI'!U43-'Rebasing adj NLI'!V33)*V115)*V$19*V$125)</f>
        <v>0</v>
      </c>
      <c r="W43" s="12">
        <f>IF('KWh (Cumulative) NLI'!W43=0,0,((('KWh (Monthly) ENTRY NLI '!W43*0.5)+'KWh (Cumulative) NLI'!V43-'Rebasing adj NLI'!W33)*W115)*W$19*W$125)</f>
        <v>0</v>
      </c>
      <c r="X43" s="12">
        <f>IF('KWh (Cumulative) NLI'!X43=0,0,((('KWh (Monthly) ENTRY NLI '!X43*0.5)+'KWh (Cumulative) NLI'!W43-'Rebasing adj NLI'!X33)*X115)*X$19*X$125)</f>
        <v>0</v>
      </c>
      <c r="Y43" s="12">
        <f>IF('KWh (Cumulative) NLI'!Y43=0,0,((('KWh (Monthly) ENTRY NLI '!Y43*0.5)+'KWh (Cumulative) NLI'!X43-'Rebasing adj NLI'!Y33)*Y115)*Y$19*Y$125)</f>
        <v>0</v>
      </c>
      <c r="Z43" s="12">
        <f>IF('KWh (Cumulative) NLI'!Z43=0,0,((('KWh (Monthly) ENTRY NLI '!Z43*0.5)+'KWh (Cumulative) NLI'!Y43-'Rebasing adj NLI'!Z33)*Z115)*Z$19*Z$125)</f>
        <v>0</v>
      </c>
      <c r="AA43" s="12">
        <f>IF('KWh (Cumulative) NLI'!AA43=0,0,((('KWh (Monthly) ENTRY NLI '!AA43*0.5)+'KWh (Cumulative) NLI'!Z43-'Rebasing adj NLI'!AA33)*AA115)*AA$19*AA$125)</f>
        <v>0</v>
      </c>
      <c r="AB43" s="12">
        <f>IF('KWh (Cumulative) NLI'!AB43=0,0,((('KWh (Monthly) ENTRY NLI '!AB43*0.5)+'KWh (Cumulative) NLI'!AA43-'Rebasing adj NLI'!AB33)*AB115)*AB$19*AB$125)</f>
        <v>0</v>
      </c>
      <c r="AC43" s="12">
        <f>IF('KWh (Cumulative) NLI'!AC43=0,0,((('KWh (Monthly) ENTRY NLI '!AC43*0.5)+'KWh (Cumulative) NLI'!AB43-'Rebasing adj NLI'!AC33)*AC115)*AC$19*AC$125)</f>
        <v>0</v>
      </c>
      <c r="AD43" s="12">
        <f>IF('KWh (Cumulative) NLI'!AD43=0,0,((('KWh (Monthly) ENTRY NLI '!AD43*0.5)+'KWh (Cumulative) NLI'!AC43-'Rebasing adj NLI'!AD33)*AD115)*AD$19*AD$125)</f>
        <v>0</v>
      </c>
      <c r="AE43" s="12">
        <f>IF('KWh (Cumulative) NLI'!AE43=0,0,((('KWh (Monthly) ENTRY NLI '!AE43*0.5)+'KWh (Cumulative) NLI'!AD43-'Rebasing adj NLI'!AE33)*AE115)*AE$19*AE$125)</f>
        <v>0</v>
      </c>
      <c r="AF43" s="12">
        <f>IF('KWh (Cumulative) NLI'!AF43=0,0,((('KWh (Monthly) ENTRY NLI '!AF43*0.5)+'KWh (Cumulative) NLI'!AE43-'Rebasing adj NLI'!AF33)*AF115)*AF$19*AF$125)</f>
        <v>0</v>
      </c>
      <c r="AG43" s="12">
        <f>IF('KWh (Cumulative) NLI'!AG43=0,0,((('KWh (Monthly) ENTRY NLI '!AG43*0.5)+'KWh (Cumulative) NLI'!AF43-'Rebasing adj NLI'!AG33)*AG115)*AG$19*AG$125)</f>
        <v>0</v>
      </c>
      <c r="AH43" s="12">
        <f>IF('KWh (Cumulative) NLI'!AH43=0,0,((('KWh (Monthly) ENTRY NLI '!AH43*0.5)+'KWh (Cumulative) NLI'!AG43-'Rebasing adj NLI'!AH33)*AH115)*AH$19*AH$125)</f>
        <v>0</v>
      </c>
      <c r="AI43" s="12">
        <f>IF('KWh (Cumulative) NLI'!AI43=0,0,((('KWh (Monthly) ENTRY NLI '!AI43*0.5)+'KWh (Cumulative) NLI'!AH43-'Rebasing adj NLI'!AI33)*AI115)*AI$19*AI$125)</f>
        <v>0</v>
      </c>
      <c r="AJ43" s="12">
        <f>IF('KWh (Cumulative) NLI'!AJ43=0,0,((('KWh (Monthly) ENTRY NLI '!AJ43*0.5)+'KWh (Cumulative) NLI'!AI43-'Rebasing adj NLI'!AJ33)*AJ115)*AJ$19*AJ$125)</f>
        <v>0</v>
      </c>
      <c r="AK43" s="12">
        <f>IF('KWh (Cumulative) NLI'!AK43=0,0,((('KWh (Monthly) ENTRY NLI '!AK43*0.5)+'KWh (Cumulative) NLI'!AJ43-'Rebasing adj NLI'!AK33)*AK115)*AK$19*AK$125)</f>
        <v>0</v>
      </c>
      <c r="AL43" s="12">
        <f>IF('KWh (Cumulative) NLI'!AL43=0,0,((('KWh (Monthly) ENTRY NLI '!AL43*0.5)+'KWh (Cumulative) NLI'!AK43-'Rebasing adj NLI'!AL33)*AL115)*AL$19*AL$125)</f>
        <v>0</v>
      </c>
      <c r="AM43" s="12">
        <f>IF('KWh (Cumulative) NLI'!AM43=0,0,((('KWh (Monthly) ENTRY NLI '!AM43*0.5)+'KWh (Cumulative) NLI'!AL43-'Rebasing adj NLI'!AM33)*AM115)*AM$19*AM$125)</f>
        <v>0</v>
      </c>
      <c r="AN43" s="12">
        <f>IF('KWh (Cumulative) NLI'!AN43=0,0,((('KWh (Monthly) ENTRY NLI '!AN43*0.5)+'KWh (Cumulative) NLI'!AM43-'Rebasing adj NLI'!AN33)*AN115)*AN$19*AN$125)</f>
        <v>0</v>
      </c>
      <c r="AO43" s="166">
        <f>IF('KWh (Cumulative) NLI'!AO43=0,0,((('KWh (Monthly) ENTRY NLI '!AO43*0.5)+'KWh (Cumulative) NLI'!AN43-'Rebasing adj NLI'!AO33)*AO115)*AO$19*AO$125)</f>
        <v>0</v>
      </c>
      <c r="AP43" s="166">
        <f>IF('KWh (Cumulative) NLI'!AP43=0,0,((('KWh (Monthly) ENTRY NLI '!AP43*0.5)+'KWh (Cumulative) NLI'!AO43-'Rebasing adj NLI'!AP33)*AP115)*AP$19*AP$125)</f>
        <v>0</v>
      </c>
      <c r="AQ43" s="166">
        <f>IF('KWh (Cumulative) NLI'!AQ43=0,0,((('KWh (Monthly) ENTRY NLI '!AQ43*0.5)+'KWh (Cumulative) NLI'!AP43-'Rebasing adj NLI'!AQ33)*AQ115)*AQ$19*AQ$125)</f>
        <v>0</v>
      </c>
      <c r="AR43" s="166">
        <f>IF('KWh (Cumulative) NLI'!AR43=0,0,((('KWh (Monthly) ENTRY NLI '!AR43*0.5)+'KWh (Cumulative) NLI'!AQ43-'Rebasing adj NLI'!AR33)*AR115)*AR$19*AR$125)</f>
        <v>0</v>
      </c>
      <c r="AS43" s="166">
        <f>IF('KWh (Cumulative) NLI'!AS43=0,0,((('KWh (Monthly) ENTRY NLI '!AS43*0.5)+'KWh (Cumulative) NLI'!AR43-'Rebasing adj NLI'!AS33)*AS115)*AS$19*AS$125)</f>
        <v>0</v>
      </c>
      <c r="AT43" s="166">
        <f>IF('KWh (Cumulative) NLI'!AT43=0,0,((('KWh (Monthly) ENTRY NLI '!AT43*0.5)+'KWh (Cumulative) NLI'!AS43-'Rebasing adj NLI'!AT33)*AT115)*AT$19*AT$125)</f>
        <v>0</v>
      </c>
      <c r="AU43" s="166">
        <f>IF('KWh (Cumulative) NLI'!AU43=0,0,((('KWh (Monthly) ENTRY NLI '!AU43*0.5)+'KWh (Cumulative) NLI'!AT43-'Rebasing adj NLI'!AU33)*AU115)*AU$19*AU$125)</f>
        <v>0</v>
      </c>
      <c r="AV43" s="166">
        <f>IF('KWh (Cumulative) NLI'!AV43=0,0,((('KWh (Monthly) ENTRY NLI '!AV43*0.5)+'KWh (Cumulative) NLI'!AU43-'Rebasing adj NLI'!AV33)*AV115)*AV$19*AV$125)</f>
        <v>0</v>
      </c>
      <c r="AW43" s="166">
        <f>IF('KWh (Cumulative) NLI'!AW43=0,0,((('KWh (Monthly) ENTRY NLI '!AW43*0.5)+'KWh (Cumulative) NLI'!AV43-'Rebasing adj NLI'!AW33)*AW115)*AW$19*AW$125)</f>
        <v>0</v>
      </c>
      <c r="AX43" s="166">
        <f>IF('KWh (Cumulative) NLI'!AX43=0,0,((('KWh (Monthly) ENTRY NLI '!AX43*0.5)+'KWh (Cumulative) NLI'!AW43-'Rebasing adj NLI'!AX33)*AX115)*AX$19*AX$125)</f>
        <v>0</v>
      </c>
      <c r="AY43" s="166">
        <f>IF('KWh (Cumulative) NLI'!AY43=0,0,((('KWh (Monthly) ENTRY NLI '!AY43*0.5)+'KWh (Cumulative) NLI'!AX43-'Rebasing adj NLI'!AY33)*AY115)*AY$19*AY$125)</f>
        <v>0</v>
      </c>
      <c r="AZ43" s="166">
        <f>IF('KWh (Cumulative) NLI'!AZ43=0,0,((('KWh (Monthly) ENTRY NLI '!AZ43*0.5)+'KWh (Cumulative) NLI'!AY43-'Rebasing adj NLI'!AZ33)*AZ115)*AZ$19*AZ$125)</f>
        <v>0</v>
      </c>
      <c r="BA43" s="166">
        <f>IF('KWh (Cumulative) NLI'!BA43=0,0,((('KWh (Monthly) ENTRY NLI '!BA43*0.5)+'KWh (Cumulative) NLI'!AZ43-'Rebasing adj NLI'!BA33)*BA115)*BA$19*BA$125)</f>
        <v>0</v>
      </c>
      <c r="BB43" s="166">
        <f>IF('KWh (Cumulative) NLI'!BB43=0,0,((('KWh (Monthly) ENTRY NLI '!BB43*0.5)+'KWh (Cumulative) NLI'!BA43-'Rebasing adj NLI'!BB33)*BB115)*BB$19*BB$125)</f>
        <v>0</v>
      </c>
      <c r="BC43" s="166">
        <f>IF('KWh (Cumulative) NLI'!BC43=0,0,((('KWh (Monthly) ENTRY NLI '!BC43*0.5)+'KWh (Cumulative) NLI'!BB43-'Rebasing adj NLI'!BC33)*BC115)*BC$19*BC$125)</f>
        <v>0</v>
      </c>
      <c r="BD43" s="166">
        <f>IF('KWh (Cumulative) NLI'!BD43=0,0,((('KWh (Monthly) ENTRY NLI '!BD43*0.5)+'KWh (Cumulative) NLI'!BC43-'Rebasing adj NLI'!BD33)*BD115)*BD$19*BD$125)</f>
        <v>0</v>
      </c>
      <c r="BE43" s="166">
        <f>IF('KWh (Cumulative) NLI'!BE43=0,0,((('KWh (Monthly) ENTRY NLI '!BE43*0.5)+'KWh (Cumulative) NLI'!BD43-'Rebasing adj NLI'!BE33)*BE115)*BE$19*BE$125)</f>
        <v>0</v>
      </c>
      <c r="BF43" s="166">
        <f>IF('KWh (Cumulative) NLI'!BF43=0,0,((('KWh (Monthly) ENTRY NLI '!BF43*0.5)+'KWh (Cumulative) NLI'!BE43-'Rebasing adj NLI'!BF33)*BF115)*BF$19*BF$125)</f>
        <v>0</v>
      </c>
      <c r="BG43" s="166">
        <f>IF('KWh (Cumulative) NLI'!BG43=0,0,((('KWh (Monthly) ENTRY NLI '!BG43*0.5)+'KWh (Cumulative) NLI'!BF43-'Rebasing adj NLI'!BG33)*BG115)*BG$19*BG$125)</f>
        <v>0</v>
      </c>
      <c r="BH43" s="166">
        <f>IF('KWh (Cumulative) NLI'!BH43=0,0,((('KWh (Monthly) ENTRY NLI '!BH43*0.5)+'KWh (Cumulative) NLI'!BG43-'Rebasing adj NLI'!BH33)*BH115)*BH$19*BH$125)</f>
        <v>0</v>
      </c>
      <c r="BI43" s="166">
        <f>IF('KWh (Cumulative) NLI'!BI43=0,0,((('KWh (Monthly) ENTRY NLI '!BI43*0.5)+'KWh (Cumulative) NLI'!BH43-'Rebasing adj NLI'!BI33)*BI115)*BI$19*BI$125)</f>
        <v>0</v>
      </c>
      <c r="BJ43" s="166">
        <f>IF('KWh (Cumulative) NLI'!BJ43=0,0,((('KWh (Monthly) ENTRY NLI '!BJ43*0.5)+'KWh (Cumulative) NLI'!BI43-'Rebasing adj NLI'!BJ33)*BJ115)*BJ$19*BJ$125)</f>
        <v>0</v>
      </c>
      <c r="BK43" s="166">
        <f>IF('KWh (Cumulative) NLI'!BK43=0,0,((('KWh (Monthly) ENTRY NLI '!BK43*0.5)+'KWh (Cumulative) NLI'!BJ43-'Rebasing adj NLI'!BK33)*BK115)*BK$19*BK$125)</f>
        <v>0</v>
      </c>
      <c r="BL43" s="166">
        <f>IF('KWh (Cumulative) NLI'!BL43=0,0,((('KWh (Monthly) ENTRY NLI '!BL43*0.5)+'KWh (Cumulative) NLI'!BK43-'Rebasing adj NLI'!BL33)*BL115)*BL$19*BL$125)</f>
        <v>0</v>
      </c>
      <c r="BM43" s="166">
        <f>IF('KWh (Cumulative) NLI'!BM43=0,0,((('KWh (Monthly) ENTRY NLI '!BM43*0.5)+'KWh (Cumulative) NLI'!BL43-'Rebasing adj NLI'!BM33)*BM115)*BM$19*BM$125)</f>
        <v>0</v>
      </c>
      <c r="BN43" s="166">
        <f>IF('KWh (Cumulative) NLI'!BN43=0,0,((('KWh (Monthly) ENTRY NLI '!BN43*0.5)+'KWh (Cumulative) NLI'!BM43-'Rebasing adj NLI'!BN33)*BN115)*BN$19*BN$125)</f>
        <v>0</v>
      </c>
      <c r="BO43" s="166">
        <f>IF('KWh (Cumulative) NLI'!BO43=0,0,((('KWh (Monthly) ENTRY NLI '!BO43*0.5)+'KWh (Cumulative) NLI'!BN43-'Rebasing adj NLI'!BO33)*BO115)*BO$19*BO$125)</f>
        <v>0</v>
      </c>
      <c r="BP43" s="166">
        <f>IF('KWh (Cumulative) NLI'!BP43=0,0,((('KWh (Monthly) ENTRY NLI '!BP43*0.5)+'KWh (Cumulative) NLI'!BO43-'Rebasing adj NLI'!BP33)*BP115)*BP$19*BP$125)</f>
        <v>0</v>
      </c>
      <c r="BQ43" s="166">
        <f>IF('KWh (Cumulative) NLI'!BQ43=0,0,((('KWh (Monthly) ENTRY NLI '!BQ43*0.5)+'KWh (Cumulative) NLI'!BP43-'Rebasing adj NLI'!BQ33)*BQ115)*BQ$19*BQ$125)</f>
        <v>0</v>
      </c>
      <c r="BR43" s="12">
        <f>IF('KWh (Cumulative) NLI'!BR43=0,0,((('KWh (Monthly) ENTRY NLI '!BR43*0.5)+'KWh (Cumulative) NLI'!BQ43-'Rebasing adj NLI'!BR33)*BR115)*BR$19*BR$125)</f>
        <v>0</v>
      </c>
      <c r="BS43" s="12">
        <f>IF('KWh (Cumulative) NLI'!BS43=0,0,((('KWh (Monthly) ENTRY NLI '!BS43*0.5)+'KWh (Cumulative) NLI'!BR43-'Rebasing adj NLI'!BS33)*BS115)*BS$19*BS$125)</f>
        <v>0</v>
      </c>
      <c r="BT43" s="12">
        <f>IF('KWh (Cumulative) NLI'!BT43=0,0,((('KWh (Monthly) ENTRY NLI '!BT43*0.5)+'KWh (Cumulative) NLI'!BS43-'Rebasing adj NLI'!BT33)*BT115)*BT$19*BT$125)</f>
        <v>0</v>
      </c>
      <c r="BU43" s="12">
        <f>IF('KWh (Cumulative) NLI'!BU43=0,0,((('KWh (Monthly) ENTRY NLI '!BU43*0.5)+'KWh (Cumulative) NLI'!BT43-'Rebasing adj NLI'!BU33)*BU115)*BU$19*BU$125)</f>
        <v>0</v>
      </c>
      <c r="BV43" s="12">
        <f>IF('KWh (Cumulative) NLI'!BV43=0,0,((('KWh (Monthly) ENTRY NLI '!BV43*0.5)+'KWh (Cumulative) NLI'!BU43-'Rebasing adj NLI'!BV33)*BV115)*BV$19*BV$125)</f>
        <v>0</v>
      </c>
      <c r="BW43" s="12">
        <f>IF('KWh (Cumulative) NLI'!BW43=0,0,((('KWh (Monthly) ENTRY NLI '!BW43*0.5)+'KWh (Cumulative) NLI'!BV43-'Rebasing adj NLI'!BW33)*BW115)*BW$19*BW$125)</f>
        <v>0</v>
      </c>
      <c r="BX43" s="12">
        <f>IF('KWh (Cumulative) NLI'!BX43=0,0,((('KWh (Monthly) ENTRY NLI '!BX43*0.5)+'KWh (Cumulative) NLI'!BW43-'Rebasing adj NLI'!BX33)*BX115)*BX$19*BX$125)</f>
        <v>0</v>
      </c>
      <c r="BY43" s="12">
        <f>IF('KWh (Cumulative) NLI'!BY43=0,0,((('KWh (Monthly) ENTRY NLI '!BY43*0.5)+'KWh (Cumulative) NLI'!BX43-'Rebasing adj NLI'!BY33)*BY115)*BY$19*BY$125)</f>
        <v>0</v>
      </c>
      <c r="BZ43" s="12">
        <f>IF('KWh (Cumulative) NLI'!BZ43=0,0,((('KWh (Monthly) ENTRY NLI '!BZ43*0.5)+'KWh (Cumulative) NLI'!BY43-'Rebasing adj NLI'!BZ33)*BZ115)*BZ$19*BZ$125)</f>
        <v>0</v>
      </c>
      <c r="CA43" s="12">
        <f>IF('KWh (Cumulative) NLI'!CA43=0,0,((('KWh (Monthly) ENTRY NLI '!CA43*0.5)+'KWh (Cumulative) NLI'!BZ43-'Rebasing adj NLI'!CA33)*CA115)*CA$19*CA$125)</f>
        <v>0</v>
      </c>
      <c r="CB43" s="12">
        <f>IF('KWh (Cumulative) NLI'!CB43=0,0,((('KWh (Monthly) ENTRY NLI '!CB43*0.5)+'KWh (Cumulative) NLI'!CA43-'Rebasing adj NLI'!CB33)*CB115)*CB$19*CB$125)</f>
        <v>0</v>
      </c>
      <c r="CC43" s="12">
        <f>IF('KWh (Cumulative) NLI'!CC43=0,0,((('KWh (Monthly) ENTRY NLI '!CC43*0.5)+'KWh (Cumulative) NLI'!CB43-'Rebasing adj NLI'!CC33)*CC115)*CC$19*CC$125)</f>
        <v>0</v>
      </c>
      <c r="CD43" s="12">
        <f>IF('KWh (Cumulative) NLI'!CD43=0,0,((('KWh (Monthly) ENTRY NLI '!CD43*0.5)+'KWh (Cumulative) NLI'!CC43-'Rebasing adj NLI'!CD33)*CD115)*CD$19*CD$125)</f>
        <v>0</v>
      </c>
      <c r="CE43" s="12">
        <f>IF('KWh (Cumulative) NLI'!CE43=0,0,((('KWh (Monthly) ENTRY NLI '!CE43*0.5)+'KWh (Cumulative) NLI'!CD43-'Rebasing adj NLI'!CE33)*CE115)*CE$19*CE$125)</f>
        <v>0</v>
      </c>
      <c r="CF43" s="12">
        <f>IF('KWh (Cumulative) NLI'!CF43=0,0,((('KWh (Monthly) ENTRY NLI '!CF43*0.5)+'KWh (Cumulative) NLI'!CE43-'Rebasing adj NLI'!CF33)*CF115)*CF$19*CF$125)</f>
        <v>0</v>
      </c>
      <c r="CG43" s="12">
        <f>IF('KWh (Cumulative) NLI'!CG43=0,0,((('KWh (Monthly) ENTRY NLI '!CG43*0.5)+'KWh (Cumulative) NLI'!CF43-'Rebasing adj NLI'!CG33)*CG115)*CG$19*CG$125)</f>
        <v>0</v>
      </c>
      <c r="CH43" s="12">
        <f>IF('KWh (Cumulative) NLI'!CH43=0,0,((('KWh (Monthly) ENTRY NLI '!CH43*0.5)+'KWh (Cumulative) NLI'!CG43-'Rebasing adj NLI'!CH33)*CH115)*CH$19*CH$125)</f>
        <v>0</v>
      </c>
      <c r="CI43" s="12">
        <f>IF('KWh (Cumulative) NLI'!CI43=0,0,((('KWh (Monthly) ENTRY NLI '!CI43*0.5)+'KWh (Cumulative) NLI'!CH43-'Rebasing adj NLI'!CI33)*CI115)*CI$19*CI$125)</f>
        <v>0</v>
      </c>
      <c r="CJ43" s="12">
        <f>IF('KWh (Cumulative) NLI'!CJ43=0,0,((('KWh (Monthly) ENTRY NLI '!CJ43*0.5)+'KWh (Cumulative) NLI'!CI43-'Rebasing adj NLI'!CJ33)*CJ115)*CJ$19*CJ$125)</f>
        <v>0</v>
      </c>
    </row>
    <row r="44" spans="1:88" x14ac:dyDescent="0.35">
      <c r="A44" s="299"/>
      <c r="B44" s="47" t="s">
        <v>14</v>
      </c>
      <c r="C44" s="12">
        <f>IF('KWh (Cumulative) NLI'!C44=0,0,((('KWh (Monthly) ENTRY NLI '!C44*0.5)-'Rebasing adj NLI'!C34)*C116)*C$19*C$125)</f>
        <v>0</v>
      </c>
      <c r="D44" s="12">
        <f>IF('KWh (Cumulative) NLI'!D44=0,0,((('KWh (Monthly) ENTRY NLI '!D44*0.5)+'KWh (Cumulative) NLI'!C44-'Rebasing adj NLI'!D34)*D116)*D$19*D$125)</f>
        <v>0</v>
      </c>
      <c r="E44" s="12">
        <f>IF('KWh (Cumulative) NLI'!E44=0,0,((('KWh (Monthly) ENTRY NLI '!E44*0.5)+'KWh (Cumulative) NLI'!D44-'Rebasing adj NLI'!E34)*E116)*E$19*E$125)</f>
        <v>0</v>
      </c>
      <c r="F44" s="12">
        <f>IF('KWh (Cumulative) NLI'!F44=0,0,((('KWh (Monthly) ENTRY NLI '!F44*0.5)+'KWh (Cumulative) NLI'!E44-'Rebasing adj NLI'!F34)*F116)*F$19*F$125)</f>
        <v>0</v>
      </c>
      <c r="G44" s="12">
        <f>IF('KWh (Cumulative) NLI'!G44=0,0,((('KWh (Monthly) ENTRY NLI '!G44*0.5)+'KWh (Cumulative) NLI'!F44-'Rebasing adj NLI'!G34)*G116)*G$19*G$125)</f>
        <v>0</v>
      </c>
      <c r="H44" s="12">
        <f>IF('KWh (Cumulative) NLI'!H44=0,0,((('KWh (Monthly) ENTRY NLI '!H44*0.5)+'KWh (Cumulative) NLI'!G44-'Rebasing adj NLI'!H34)*H116)*H$19*H$125)</f>
        <v>0</v>
      </c>
      <c r="I44" s="12">
        <f>IF('KWh (Cumulative) NLI'!I44=0,0,((('KWh (Monthly) ENTRY NLI '!I44*0.5)+'KWh (Cumulative) NLI'!H44-'Rebasing adj NLI'!I34)*I116)*I$19*I$125)</f>
        <v>0</v>
      </c>
      <c r="J44" s="12">
        <f>IF('KWh (Cumulative) NLI'!J44=0,0,((('KWh (Monthly) ENTRY NLI '!J44*0.5)+'KWh (Cumulative) NLI'!I44-'Rebasing adj NLI'!J34)*J116)*J$19*J$125)</f>
        <v>0</v>
      </c>
      <c r="K44" s="12">
        <f>IF('KWh (Cumulative) NLI'!K44=0,0,((('KWh (Monthly) ENTRY NLI '!K44*0.5)+'KWh (Cumulative) NLI'!J44-'Rebasing adj NLI'!K34)*K116)*K$19*K$125)</f>
        <v>0</v>
      </c>
      <c r="L44" s="12">
        <f>IF('KWh (Cumulative) NLI'!L44=0,0,((('KWh (Monthly) ENTRY NLI '!L44*0.5)+'KWh (Cumulative) NLI'!K44-'Rebasing adj NLI'!L34)*L116)*L$19*L$125)</f>
        <v>0</v>
      </c>
      <c r="M44" s="12">
        <f>IF('KWh (Cumulative) NLI'!M44=0,0,((('KWh (Monthly) ENTRY NLI '!M44*0.5)+'KWh (Cumulative) NLI'!L44-'Rebasing adj NLI'!M34)*M116)*M$19*M$125)</f>
        <v>0</v>
      </c>
      <c r="N44" s="12">
        <f>IF('KWh (Cumulative) NLI'!N44=0,0,((('KWh (Monthly) ENTRY NLI '!N44*0.5)+'KWh (Cumulative) NLI'!M44-'Rebasing adj NLI'!N34)*N116)*N$19*N$125)</f>
        <v>0</v>
      </c>
      <c r="O44" s="12">
        <f>IF('KWh (Cumulative) NLI'!O44=0,0,((('KWh (Monthly) ENTRY NLI '!O44*0.5)+'KWh (Cumulative) NLI'!N44-'Rebasing adj NLI'!O34)*O116)*O$19*O$125)</f>
        <v>0</v>
      </c>
      <c r="P44" s="12">
        <f>IF('KWh (Cumulative) NLI'!P44=0,0,((('KWh (Monthly) ENTRY NLI '!P44*0.5)+'KWh (Cumulative) NLI'!O44-'Rebasing adj NLI'!P34)*P116)*P$19*P$125)</f>
        <v>0</v>
      </c>
      <c r="Q44" s="12">
        <f>IF('KWh (Cumulative) NLI'!Q44=0,0,((('KWh (Monthly) ENTRY NLI '!Q44*0.5)+'KWh (Cumulative) NLI'!P44-'Rebasing adj NLI'!Q34)*Q116)*Q$19*Q$125)</f>
        <v>0</v>
      </c>
      <c r="R44" s="12">
        <f>IF('KWh (Cumulative) NLI'!R44=0,0,((('KWh (Monthly) ENTRY NLI '!R44*0.5)+'KWh (Cumulative) NLI'!Q44-'Rebasing adj NLI'!R34)*R116)*R$19*R$125)</f>
        <v>0</v>
      </c>
      <c r="S44" s="12">
        <f>IF('KWh (Cumulative) NLI'!S44=0,0,((('KWh (Monthly) ENTRY NLI '!S44*0.5)+'KWh (Cumulative) NLI'!R44-'Rebasing adj NLI'!S34)*S116)*S$19*S$125)</f>
        <v>0</v>
      </c>
      <c r="T44" s="12">
        <f>IF('KWh (Cumulative) NLI'!T44=0,0,((('KWh (Monthly) ENTRY NLI '!T44*0.5)+'KWh (Cumulative) NLI'!S44-'Rebasing adj NLI'!T34)*T116)*T$19*T$125)</f>
        <v>0</v>
      </c>
      <c r="U44" s="12">
        <f>IF('KWh (Cumulative) NLI'!U44=0,0,((('KWh (Monthly) ENTRY NLI '!U44*0.5)+'KWh (Cumulative) NLI'!T44-'Rebasing adj NLI'!U34)*U116)*U$19*U$125)</f>
        <v>0</v>
      </c>
      <c r="V44" s="12">
        <f>IF('KWh (Cumulative) NLI'!V44=0,0,((('KWh (Monthly) ENTRY NLI '!V44*0.5)+'KWh (Cumulative) NLI'!U44-'Rebasing adj NLI'!V34)*V116)*V$19*V$125)</f>
        <v>0</v>
      </c>
      <c r="W44" s="12">
        <f>IF('KWh (Cumulative) NLI'!W44=0,0,((('KWh (Monthly) ENTRY NLI '!W44*0.5)+'KWh (Cumulative) NLI'!V44-'Rebasing adj NLI'!W34)*W116)*W$19*W$125)</f>
        <v>0</v>
      </c>
      <c r="X44" s="12">
        <f>IF('KWh (Cumulative) NLI'!X44=0,0,((('KWh (Monthly) ENTRY NLI '!X44*0.5)+'KWh (Cumulative) NLI'!W44-'Rebasing adj NLI'!X34)*X116)*X$19*X$125)</f>
        <v>0</v>
      </c>
      <c r="Y44" s="12">
        <f>IF('KWh (Cumulative) NLI'!Y44=0,0,((('KWh (Monthly) ENTRY NLI '!Y44*0.5)+'KWh (Cumulative) NLI'!X44-'Rebasing adj NLI'!Y34)*Y116)*Y$19*Y$125)</f>
        <v>0</v>
      </c>
      <c r="Z44" s="12">
        <f>IF('KWh (Cumulative) NLI'!Z44=0,0,((('KWh (Monthly) ENTRY NLI '!Z44*0.5)+'KWh (Cumulative) NLI'!Y44-'Rebasing adj NLI'!Z34)*Z116)*Z$19*Z$125)</f>
        <v>0</v>
      </c>
      <c r="AA44" s="12">
        <f>IF('KWh (Cumulative) NLI'!AA44=0,0,((('KWh (Monthly) ENTRY NLI '!AA44*0.5)+'KWh (Cumulative) NLI'!Z44-'Rebasing adj NLI'!AA34)*AA116)*AA$19*AA$125)</f>
        <v>0</v>
      </c>
      <c r="AB44" s="12">
        <f>IF('KWh (Cumulative) NLI'!AB44=0,0,((('KWh (Monthly) ENTRY NLI '!AB44*0.5)+'KWh (Cumulative) NLI'!AA44-'Rebasing adj NLI'!AB34)*AB116)*AB$19*AB$125)</f>
        <v>0</v>
      </c>
      <c r="AC44" s="12">
        <f>IF('KWh (Cumulative) NLI'!AC44=0,0,((('KWh (Monthly) ENTRY NLI '!AC44*0.5)+'KWh (Cumulative) NLI'!AB44-'Rebasing adj NLI'!AC34)*AC116)*AC$19*AC$125)</f>
        <v>0</v>
      </c>
      <c r="AD44" s="12">
        <f>IF('KWh (Cumulative) NLI'!AD44=0,0,((('KWh (Monthly) ENTRY NLI '!AD44*0.5)+'KWh (Cumulative) NLI'!AC44-'Rebasing adj NLI'!AD34)*AD116)*AD$19*AD$125)</f>
        <v>0</v>
      </c>
      <c r="AE44" s="12">
        <f>IF('KWh (Cumulative) NLI'!AE44=0,0,((('KWh (Monthly) ENTRY NLI '!AE44*0.5)+'KWh (Cumulative) NLI'!AD44-'Rebasing adj NLI'!AE34)*AE116)*AE$19*AE$125)</f>
        <v>0</v>
      </c>
      <c r="AF44" s="12">
        <f>IF('KWh (Cumulative) NLI'!AF44=0,0,((('KWh (Monthly) ENTRY NLI '!AF44*0.5)+'KWh (Cumulative) NLI'!AE44-'Rebasing adj NLI'!AF34)*AF116)*AF$19*AF$125)</f>
        <v>0</v>
      </c>
      <c r="AG44" s="12">
        <f>IF('KWh (Cumulative) NLI'!AG44=0,0,((('KWh (Monthly) ENTRY NLI '!AG44*0.5)+'KWh (Cumulative) NLI'!AF44-'Rebasing adj NLI'!AG34)*AG116)*AG$19*AG$125)</f>
        <v>0</v>
      </c>
      <c r="AH44" s="12">
        <f>IF('KWh (Cumulative) NLI'!AH44=0,0,((('KWh (Monthly) ENTRY NLI '!AH44*0.5)+'KWh (Cumulative) NLI'!AG44-'Rebasing adj NLI'!AH34)*AH116)*AH$19*AH$125)</f>
        <v>0</v>
      </c>
      <c r="AI44" s="12">
        <f>IF('KWh (Cumulative) NLI'!AI44=0,0,((('KWh (Monthly) ENTRY NLI '!AI44*0.5)+'KWh (Cumulative) NLI'!AH44-'Rebasing adj NLI'!AI34)*AI116)*AI$19*AI$125)</f>
        <v>0</v>
      </c>
      <c r="AJ44" s="12">
        <f>IF('KWh (Cumulative) NLI'!AJ44=0,0,((('KWh (Monthly) ENTRY NLI '!AJ44*0.5)+'KWh (Cumulative) NLI'!AI44-'Rebasing adj NLI'!AJ34)*AJ116)*AJ$19*AJ$125)</f>
        <v>0</v>
      </c>
      <c r="AK44" s="12">
        <f>IF('KWh (Cumulative) NLI'!AK44=0,0,((('KWh (Monthly) ENTRY NLI '!AK44*0.5)+'KWh (Cumulative) NLI'!AJ44-'Rebasing adj NLI'!AK34)*AK116)*AK$19*AK$125)</f>
        <v>0</v>
      </c>
      <c r="AL44" s="12">
        <f>IF('KWh (Cumulative) NLI'!AL44=0,0,((('KWh (Monthly) ENTRY NLI '!AL44*0.5)+'KWh (Cumulative) NLI'!AK44-'Rebasing adj NLI'!AL34)*AL116)*AL$19*AL$125)</f>
        <v>0</v>
      </c>
      <c r="AM44" s="12">
        <f>IF('KWh (Cumulative) NLI'!AM44=0,0,((('KWh (Monthly) ENTRY NLI '!AM44*0.5)+'KWh (Cumulative) NLI'!AL44-'Rebasing adj NLI'!AM34)*AM116)*AM$19*AM$125)</f>
        <v>0</v>
      </c>
      <c r="AN44" s="12">
        <f>IF('KWh (Cumulative) NLI'!AN44=0,0,((('KWh (Monthly) ENTRY NLI '!AN44*0.5)+'KWh (Cumulative) NLI'!AM44-'Rebasing adj NLI'!AN34)*AN116)*AN$19*AN$125)</f>
        <v>0</v>
      </c>
      <c r="AO44" s="166">
        <f>IF('KWh (Cumulative) NLI'!AO44=0,0,((('KWh (Monthly) ENTRY NLI '!AO44*0.5)+'KWh (Cumulative) NLI'!AN44-'Rebasing adj NLI'!AO34)*AO116)*AO$19*AO$125)</f>
        <v>0</v>
      </c>
      <c r="AP44" s="166">
        <f>IF('KWh (Cumulative) NLI'!AP44=0,0,((('KWh (Monthly) ENTRY NLI '!AP44*0.5)+'KWh (Cumulative) NLI'!AO44-'Rebasing adj NLI'!AP34)*AP116)*AP$19*AP$125)</f>
        <v>0</v>
      </c>
      <c r="AQ44" s="166">
        <f>IF('KWh (Cumulative) NLI'!AQ44=0,0,((('KWh (Monthly) ENTRY NLI '!AQ44*0.5)+'KWh (Cumulative) NLI'!AP44-'Rebasing adj NLI'!AQ34)*AQ116)*AQ$19*AQ$125)</f>
        <v>0</v>
      </c>
      <c r="AR44" s="166">
        <f>IF('KWh (Cumulative) NLI'!AR44=0,0,((('KWh (Monthly) ENTRY NLI '!AR44*0.5)+'KWh (Cumulative) NLI'!AQ44-'Rebasing adj NLI'!AR34)*AR116)*AR$19*AR$125)</f>
        <v>0</v>
      </c>
      <c r="AS44" s="166">
        <f>IF('KWh (Cumulative) NLI'!AS44=0,0,((('KWh (Monthly) ENTRY NLI '!AS44*0.5)+'KWh (Cumulative) NLI'!AR44-'Rebasing adj NLI'!AS34)*AS116)*AS$19*AS$125)</f>
        <v>0</v>
      </c>
      <c r="AT44" s="166">
        <f>IF('KWh (Cumulative) NLI'!AT44=0,0,((('KWh (Monthly) ENTRY NLI '!AT44*0.5)+'KWh (Cumulative) NLI'!AS44-'Rebasing adj NLI'!AT34)*AT116)*AT$19*AT$125)</f>
        <v>0</v>
      </c>
      <c r="AU44" s="166">
        <f>IF('KWh (Cumulative) NLI'!AU44=0,0,((('KWh (Monthly) ENTRY NLI '!AU44*0.5)+'KWh (Cumulative) NLI'!AT44-'Rebasing adj NLI'!AU34)*AU116)*AU$19*AU$125)</f>
        <v>0</v>
      </c>
      <c r="AV44" s="166">
        <f>IF('KWh (Cumulative) NLI'!AV44=0,0,((('KWh (Monthly) ENTRY NLI '!AV44*0.5)+'KWh (Cumulative) NLI'!AU44-'Rebasing adj NLI'!AV34)*AV116)*AV$19*AV$125)</f>
        <v>0</v>
      </c>
      <c r="AW44" s="166">
        <f>IF('KWh (Cumulative) NLI'!AW44=0,0,((('KWh (Monthly) ENTRY NLI '!AW44*0.5)+'KWh (Cumulative) NLI'!AV44-'Rebasing adj NLI'!AW34)*AW116)*AW$19*AW$125)</f>
        <v>0</v>
      </c>
      <c r="AX44" s="166">
        <f>IF('KWh (Cumulative) NLI'!AX44=0,0,((('KWh (Monthly) ENTRY NLI '!AX44*0.5)+'KWh (Cumulative) NLI'!AW44-'Rebasing adj NLI'!AX34)*AX116)*AX$19*AX$125)</f>
        <v>0</v>
      </c>
      <c r="AY44" s="166">
        <f>IF('KWh (Cumulative) NLI'!AY44=0,0,((('KWh (Monthly) ENTRY NLI '!AY44*0.5)+'KWh (Cumulative) NLI'!AX44-'Rebasing adj NLI'!AY34)*AY116)*AY$19*AY$125)</f>
        <v>0</v>
      </c>
      <c r="AZ44" s="166">
        <f>IF('KWh (Cumulative) NLI'!AZ44=0,0,((('KWh (Monthly) ENTRY NLI '!AZ44*0.5)+'KWh (Cumulative) NLI'!AY44-'Rebasing adj NLI'!AZ34)*AZ116)*AZ$19*AZ$125)</f>
        <v>0</v>
      </c>
      <c r="BA44" s="166">
        <f>IF('KWh (Cumulative) NLI'!BA44=0,0,((('KWh (Monthly) ENTRY NLI '!BA44*0.5)+'KWh (Cumulative) NLI'!AZ44-'Rebasing adj NLI'!BA34)*BA116)*BA$19*BA$125)</f>
        <v>0</v>
      </c>
      <c r="BB44" s="166">
        <f>IF('KWh (Cumulative) NLI'!BB44=0,0,((('KWh (Monthly) ENTRY NLI '!BB44*0.5)+'KWh (Cumulative) NLI'!BA44-'Rebasing adj NLI'!BB34)*BB116)*BB$19*BB$125)</f>
        <v>0</v>
      </c>
      <c r="BC44" s="166">
        <f>IF('KWh (Cumulative) NLI'!BC44=0,0,((('KWh (Monthly) ENTRY NLI '!BC44*0.5)+'KWh (Cumulative) NLI'!BB44-'Rebasing adj NLI'!BC34)*BC116)*BC$19*BC$125)</f>
        <v>0</v>
      </c>
      <c r="BD44" s="166">
        <f>IF('KWh (Cumulative) NLI'!BD44=0,0,((('KWh (Monthly) ENTRY NLI '!BD44*0.5)+'KWh (Cumulative) NLI'!BC44-'Rebasing adj NLI'!BD34)*BD116)*BD$19*BD$125)</f>
        <v>0</v>
      </c>
      <c r="BE44" s="166">
        <f>IF('KWh (Cumulative) NLI'!BE44=0,0,((('KWh (Monthly) ENTRY NLI '!BE44*0.5)+'KWh (Cumulative) NLI'!BD44-'Rebasing adj NLI'!BE34)*BE116)*BE$19*BE$125)</f>
        <v>0</v>
      </c>
      <c r="BF44" s="166">
        <f>IF('KWh (Cumulative) NLI'!BF44=0,0,((('KWh (Monthly) ENTRY NLI '!BF44*0.5)+'KWh (Cumulative) NLI'!BE44-'Rebasing adj NLI'!BF34)*BF116)*BF$19*BF$125)</f>
        <v>0</v>
      </c>
      <c r="BG44" s="166">
        <f>IF('KWh (Cumulative) NLI'!BG44=0,0,((('KWh (Monthly) ENTRY NLI '!BG44*0.5)+'KWh (Cumulative) NLI'!BF44-'Rebasing adj NLI'!BG34)*BG116)*BG$19*BG$125)</f>
        <v>0</v>
      </c>
      <c r="BH44" s="166">
        <f>IF('KWh (Cumulative) NLI'!BH44=0,0,((('KWh (Monthly) ENTRY NLI '!BH44*0.5)+'KWh (Cumulative) NLI'!BG44-'Rebasing adj NLI'!BH34)*BH116)*BH$19*BH$125)</f>
        <v>0</v>
      </c>
      <c r="BI44" s="166">
        <f>IF('KWh (Cumulative) NLI'!BI44=0,0,((('KWh (Monthly) ENTRY NLI '!BI44*0.5)+'KWh (Cumulative) NLI'!BH44-'Rebasing adj NLI'!BI34)*BI116)*BI$19*BI$125)</f>
        <v>0</v>
      </c>
      <c r="BJ44" s="166">
        <f>IF('KWh (Cumulative) NLI'!BJ44=0,0,((('KWh (Monthly) ENTRY NLI '!BJ44*0.5)+'KWh (Cumulative) NLI'!BI44-'Rebasing adj NLI'!BJ34)*BJ116)*BJ$19*BJ$125)</f>
        <v>0</v>
      </c>
      <c r="BK44" s="166">
        <f>IF('KWh (Cumulative) NLI'!BK44=0,0,((('KWh (Monthly) ENTRY NLI '!BK44*0.5)+'KWh (Cumulative) NLI'!BJ44-'Rebasing adj NLI'!BK34)*BK116)*BK$19*BK$125)</f>
        <v>0</v>
      </c>
      <c r="BL44" s="166">
        <f>IF('KWh (Cumulative) NLI'!BL44=0,0,((('KWh (Monthly) ENTRY NLI '!BL44*0.5)+'KWh (Cumulative) NLI'!BK44-'Rebasing adj NLI'!BL34)*BL116)*BL$19*BL$125)</f>
        <v>0</v>
      </c>
      <c r="BM44" s="166">
        <f>IF('KWh (Cumulative) NLI'!BM44=0,0,((('KWh (Monthly) ENTRY NLI '!BM44*0.5)+'KWh (Cumulative) NLI'!BL44-'Rebasing adj NLI'!BM34)*BM116)*BM$19*BM$125)</f>
        <v>0</v>
      </c>
      <c r="BN44" s="166">
        <f>IF('KWh (Cumulative) NLI'!BN44=0,0,((('KWh (Monthly) ENTRY NLI '!BN44*0.5)+'KWh (Cumulative) NLI'!BM44-'Rebasing adj NLI'!BN34)*BN116)*BN$19*BN$125)</f>
        <v>0</v>
      </c>
      <c r="BO44" s="166">
        <f>IF('KWh (Cumulative) NLI'!BO44=0,0,((('KWh (Monthly) ENTRY NLI '!BO44*0.5)+'KWh (Cumulative) NLI'!BN44-'Rebasing adj NLI'!BO34)*BO116)*BO$19*BO$125)</f>
        <v>0</v>
      </c>
      <c r="BP44" s="166">
        <f>IF('KWh (Cumulative) NLI'!BP44=0,0,((('KWh (Monthly) ENTRY NLI '!BP44*0.5)+'KWh (Cumulative) NLI'!BO44-'Rebasing adj NLI'!BP34)*BP116)*BP$19*BP$125)</f>
        <v>0</v>
      </c>
      <c r="BQ44" s="166">
        <f>IF('KWh (Cumulative) NLI'!BQ44=0,0,((('KWh (Monthly) ENTRY NLI '!BQ44*0.5)+'KWh (Cumulative) NLI'!BP44-'Rebasing adj NLI'!BQ34)*BQ116)*BQ$19*BQ$125)</f>
        <v>0</v>
      </c>
      <c r="BR44" s="12">
        <f>IF('KWh (Cumulative) NLI'!BR44=0,0,((('KWh (Monthly) ENTRY NLI '!BR44*0.5)+'KWh (Cumulative) NLI'!BQ44-'Rebasing adj NLI'!BR34)*BR116)*BR$19*BR$125)</f>
        <v>0</v>
      </c>
      <c r="BS44" s="12">
        <f>IF('KWh (Cumulative) NLI'!BS44=0,0,((('KWh (Monthly) ENTRY NLI '!BS44*0.5)+'KWh (Cumulative) NLI'!BR44-'Rebasing adj NLI'!BS34)*BS116)*BS$19*BS$125)</f>
        <v>0</v>
      </c>
      <c r="BT44" s="12">
        <f>IF('KWh (Cumulative) NLI'!BT44=0,0,((('KWh (Monthly) ENTRY NLI '!BT44*0.5)+'KWh (Cumulative) NLI'!BS44-'Rebasing adj NLI'!BT34)*BT116)*BT$19*BT$125)</f>
        <v>0</v>
      </c>
      <c r="BU44" s="12">
        <f>IF('KWh (Cumulative) NLI'!BU44=0,0,((('KWh (Monthly) ENTRY NLI '!BU44*0.5)+'KWh (Cumulative) NLI'!BT44-'Rebasing adj NLI'!BU34)*BU116)*BU$19*BU$125)</f>
        <v>0</v>
      </c>
      <c r="BV44" s="12">
        <f>IF('KWh (Cumulative) NLI'!BV44=0,0,((('KWh (Monthly) ENTRY NLI '!BV44*0.5)+'KWh (Cumulative) NLI'!BU44-'Rebasing adj NLI'!BV34)*BV116)*BV$19*BV$125)</f>
        <v>0</v>
      </c>
      <c r="BW44" s="12">
        <f>IF('KWh (Cumulative) NLI'!BW44=0,0,((('KWh (Monthly) ENTRY NLI '!BW44*0.5)+'KWh (Cumulative) NLI'!BV44-'Rebasing adj NLI'!BW34)*BW116)*BW$19*BW$125)</f>
        <v>0</v>
      </c>
      <c r="BX44" s="12">
        <f>IF('KWh (Cumulative) NLI'!BX44=0,0,((('KWh (Monthly) ENTRY NLI '!BX44*0.5)+'KWh (Cumulative) NLI'!BW44-'Rebasing adj NLI'!BX34)*BX116)*BX$19*BX$125)</f>
        <v>0</v>
      </c>
      <c r="BY44" s="12">
        <f>IF('KWh (Cumulative) NLI'!BY44=0,0,((('KWh (Monthly) ENTRY NLI '!BY44*0.5)+'KWh (Cumulative) NLI'!BX44-'Rebasing adj NLI'!BY34)*BY116)*BY$19*BY$125)</f>
        <v>0</v>
      </c>
      <c r="BZ44" s="12">
        <f>IF('KWh (Cumulative) NLI'!BZ44=0,0,((('KWh (Monthly) ENTRY NLI '!BZ44*0.5)+'KWh (Cumulative) NLI'!BY44-'Rebasing adj NLI'!BZ34)*BZ116)*BZ$19*BZ$125)</f>
        <v>0</v>
      </c>
      <c r="CA44" s="12">
        <f>IF('KWh (Cumulative) NLI'!CA44=0,0,((('KWh (Monthly) ENTRY NLI '!CA44*0.5)+'KWh (Cumulative) NLI'!BZ44-'Rebasing adj NLI'!CA34)*CA116)*CA$19*CA$125)</f>
        <v>0</v>
      </c>
      <c r="CB44" s="12">
        <f>IF('KWh (Cumulative) NLI'!CB44=0,0,((('KWh (Monthly) ENTRY NLI '!CB44*0.5)+'KWh (Cumulative) NLI'!CA44-'Rebasing adj NLI'!CB34)*CB116)*CB$19*CB$125)</f>
        <v>0</v>
      </c>
      <c r="CC44" s="12">
        <f>IF('KWh (Cumulative) NLI'!CC44=0,0,((('KWh (Monthly) ENTRY NLI '!CC44*0.5)+'KWh (Cumulative) NLI'!CB44-'Rebasing adj NLI'!CC34)*CC116)*CC$19*CC$125)</f>
        <v>0</v>
      </c>
      <c r="CD44" s="12">
        <f>IF('KWh (Cumulative) NLI'!CD44=0,0,((('KWh (Monthly) ENTRY NLI '!CD44*0.5)+'KWh (Cumulative) NLI'!CC44-'Rebasing adj NLI'!CD34)*CD116)*CD$19*CD$125)</f>
        <v>0</v>
      </c>
      <c r="CE44" s="12">
        <f>IF('KWh (Cumulative) NLI'!CE44=0,0,((('KWh (Monthly) ENTRY NLI '!CE44*0.5)+'KWh (Cumulative) NLI'!CD44-'Rebasing adj NLI'!CE34)*CE116)*CE$19*CE$125)</f>
        <v>0</v>
      </c>
      <c r="CF44" s="12">
        <f>IF('KWh (Cumulative) NLI'!CF44=0,0,((('KWh (Monthly) ENTRY NLI '!CF44*0.5)+'KWh (Cumulative) NLI'!CE44-'Rebasing adj NLI'!CF34)*CF116)*CF$19*CF$125)</f>
        <v>0</v>
      </c>
      <c r="CG44" s="12">
        <f>IF('KWh (Cumulative) NLI'!CG44=0,0,((('KWh (Monthly) ENTRY NLI '!CG44*0.5)+'KWh (Cumulative) NLI'!CF44-'Rebasing adj NLI'!CG34)*CG116)*CG$19*CG$125)</f>
        <v>0</v>
      </c>
      <c r="CH44" s="12">
        <f>IF('KWh (Cumulative) NLI'!CH44=0,0,((('KWh (Monthly) ENTRY NLI '!CH44*0.5)+'KWh (Cumulative) NLI'!CG44-'Rebasing adj NLI'!CH34)*CH116)*CH$19*CH$125)</f>
        <v>0</v>
      </c>
      <c r="CI44" s="12">
        <f>IF('KWh (Cumulative) NLI'!CI44=0,0,((('KWh (Monthly) ENTRY NLI '!CI44*0.5)+'KWh (Cumulative) NLI'!CH44-'Rebasing adj NLI'!CI34)*CI116)*CI$19*CI$125)</f>
        <v>0</v>
      </c>
      <c r="CJ44" s="12">
        <f>IF('KWh (Cumulative) NLI'!CJ44=0,0,((('KWh (Monthly) ENTRY NLI '!CJ44*0.5)+'KWh (Cumulative) NLI'!CI44-'Rebasing adj NLI'!CJ34)*CJ116)*CJ$19*CJ$125)</f>
        <v>0</v>
      </c>
    </row>
    <row r="45" spans="1:88" x14ac:dyDescent="0.35">
      <c r="A45" s="299"/>
      <c r="B45" s="47" t="s">
        <v>15</v>
      </c>
      <c r="C45" s="12">
        <f>IF('KWh (Cumulative) NLI'!C45=0,0,((('KWh (Monthly) ENTRY NLI '!C45*0.5)-'Rebasing adj NLI'!C35)*C117)*C$19*C$125)</f>
        <v>0</v>
      </c>
      <c r="D45" s="12">
        <f>IF('KWh (Cumulative) NLI'!D45=0,0,((('KWh (Monthly) ENTRY NLI '!D45*0.5)+'KWh (Cumulative) NLI'!C45-'Rebasing adj NLI'!D35)*D117)*D$19*D$125)</f>
        <v>0</v>
      </c>
      <c r="E45" s="12">
        <f>IF('KWh (Cumulative) NLI'!E45=0,0,((('KWh (Monthly) ENTRY NLI '!E45*0.5)+'KWh (Cumulative) NLI'!D45-'Rebasing adj NLI'!E35)*E117)*E$19*E$125)</f>
        <v>0</v>
      </c>
      <c r="F45" s="12">
        <f>IF('KWh (Cumulative) NLI'!F45=0,0,((('KWh (Monthly) ENTRY NLI '!F45*0.5)+'KWh (Cumulative) NLI'!E45-'Rebasing adj NLI'!F35)*F117)*F$19*F$125)</f>
        <v>0</v>
      </c>
      <c r="G45" s="12">
        <f>IF('KWh (Cumulative) NLI'!G45=0,0,((('KWh (Monthly) ENTRY NLI '!G45*0.5)+'KWh (Cumulative) NLI'!F45-'Rebasing adj NLI'!G35)*G117)*G$19*G$125)</f>
        <v>0</v>
      </c>
      <c r="H45" s="12">
        <f>IF('KWh (Cumulative) NLI'!H45=0,0,((('KWh (Monthly) ENTRY NLI '!H45*0.5)+'KWh (Cumulative) NLI'!G45-'Rebasing adj NLI'!H35)*H117)*H$19*H$125)</f>
        <v>0</v>
      </c>
      <c r="I45" s="12">
        <f>IF('KWh (Cumulative) NLI'!I45=0,0,((('KWh (Monthly) ENTRY NLI '!I45*0.5)+'KWh (Cumulative) NLI'!H45-'Rebasing adj NLI'!I35)*I117)*I$19*I$125)</f>
        <v>0</v>
      </c>
      <c r="J45" s="12">
        <f>IF('KWh (Cumulative) NLI'!J45=0,0,((('KWh (Monthly) ENTRY NLI '!J45*0.5)+'KWh (Cumulative) NLI'!I45-'Rebasing adj NLI'!J35)*J117)*J$19*J$125)</f>
        <v>0</v>
      </c>
      <c r="K45" s="12">
        <f>IF('KWh (Cumulative) NLI'!K45=0,0,((('KWh (Monthly) ENTRY NLI '!K45*0.5)+'KWh (Cumulative) NLI'!J45-'Rebasing adj NLI'!K35)*K117)*K$19*K$125)</f>
        <v>0</v>
      </c>
      <c r="L45" s="12">
        <f>IF('KWh (Cumulative) NLI'!L45=0,0,((('KWh (Monthly) ENTRY NLI '!L45*0.5)+'KWh (Cumulative) NLI'!K45-'Rebasing adj NLI'!L35)*L117)*L$19*L$125)</f>
        <v>0</v>
      </c>
      <c r="M45" s="12">
        <f>IF('KWh (Cumulative) NLI'!M45=0,0,((('KWh (Monthly) ENTRY NLI '!M45*0.5)+'KWh (Cumulative) NLI'!L45-'Rebasing adj NLI'!M35)*M117)*M$19*M$125)</f>
        <v>0</v>
      </c>
      <c r="N45" s="12">
        <f>IF('KWh (Cumulative) NLI'!N45=0,0,((('KWh (Monthly) ENTRY NLI '!N45*0.5)+'KWh (Cumulative) NLI'!M45-'Rebasing adj NLI'!N35)*N117)*N$19*N$125)</f>
        <v>0</v>
      </c>
      <c r="O45" s="12">
        <f>IF('KWh (Cumulative) NLI'!O45=0,0,((('KWh (Monthly) ENTRY NLI '!O45*0.5)+'KWh (Cumulative) NLI'!N45-'Rebasing adj NLI'!O35)*O117)*O$19*O$125)</f>
        <v>0</v>
      </c>
      <c r="P45" s="12">
        <f>IF('KWh (Cumulative) NLI'!P45=0,0,((('KWh (Monthly) ENTRY NLI '!P45*0.5)+'KWh (Cumulative) NLI'!O45-'Rebasing adj NLI'!P35)*P117)*P$19*P$125)</f>
        <v>0</v>
      </c>
      <c r="Q45" s="12">
        <f>IF('KWh (Cumulative) NLI'!Q45=0,0,((('KWh (Monthly) ENTRY NLI '!Q45*0.5)+'KWh (Cumulative) NLI'!P45-'Rebasing adj NLI'!Q35)*Q117)*Q$19*Q$125)</f>
        <v>0</v>
      </c>
      <c r="R45" s="12">
        <f>IF('KWh (Cumulative) NLI'!R45=0,0,((('KWh (Monthly) ENTRY NLI '!R45*0.5)+'KWh (Cumulative) NLI'!Q45-'Rebasing adj NLI'!R35)*R117)*R$19*R$125)</f>
        <v>0</v>
      </c>
      <c r="S45" s="12">
        <f>IF('KWh (Cumulative) NLI'!S45=0,0,((('KWh (Monthly) ENTRY NLI '!S45*0.5)+'KWh (Cumulative) NLI'!R45-'Rebasing adj NLI'!S35)*S117)*S$19*S$125)</f>
        <v>0</v>
      </c>
      <c r="T45" s="12">
        <f>IF('KWh (Cumulative) NLI'!T45=0,0,((('KWh (Monthly) ENTRY NLI '!T45*0.5)+'KWh (Cumulative) NLI'!S45-'Rebasing adj NLI'!T35)*T117)*T$19*T$125)</f>
        <v>0</v>
      </c>
      <c r="U45" s="12">
        <f>IF('KWh (Cumulative) NLI'!U45=0,0,((('KWh (Monthly) ENTRY NLI '!U45*0.5)+'KWh (Cumulative) NLI'!T45-'Rebasing adj NLI'!U35)*U117)*U$19*U$125)</f>
        <v>0</v>
      </c>
      <c r="V45" s="12">
        <f>IF('KWh (Cumulative) NLI'!V45=0,0,((('KWh (Monthly) ENTRY NLI '!V45*0.5)+'KWh (Cumulative) NLI'!U45-'Rebasing adj NLI'!V35)*V117)*V$19*V$125)</f>
        <v>0</v>
      </c>
      <c r="W45" s="12">
        <f>IF('KWh (Cumulative) NLI'!W45=0,0,((('KWh (Monthly) ENTRY NLI '!W45*0.5)+'KWh (Cumulative) NLI'!V45-'Rebasing adj NLI'!W35)*W117)*W$19*W$125)</f>
        <v>0</v>
      </c>
      <c r="X45" s="12">
        <f>IF('KWh (Cumulative) NLI'!X45=0,0,((('KWh (Monthly) ENTRY NLI '!X45*0.5)+'KWh (Cumulative) NLI'!W45-'Rebasing adj NLI'!X35)*X117)*X$19*X$125)</f>
        <v>0</v>
      </c>
      <c r="Y45" s="12">
        <f>IF('KWh (Cumulative) NLI'!Y45=0,0,((('KWh (Monthly) ENTRY NLI '!Y45*0.5)+'KWh (Cumulative) NLI'!X45-'Rebasing adj NLI'!Y35)*Y117)*Y$19*Y$125)</f>
        <v>0</v>
      </c>
      <c r="Z45" s="12">
        <f>IF('KWh (Cumulative) NLI'!Z45=0,0,((('KWh (Monthly) ENTRY NLI '!Z45*0.5)+'KWh (Cumulative) NLI'!Y45-'Rebasing adj NLI'!Z35)*Z117)*Z$19*Z$125)</f>
        <v>0</v>
      </c>
      <c r="AA45" s="12">
        <f>IF('KWh (Cumulative) NLI'!AA45=0,0,((('KWh (Monthly) ENTRY NLI '!AA45*0.5)+'KWh (Cumulative) NLI'!Z45-'Rebasing adj NLI'!AA35)*AA117)*AA$19*AA$125)</f>
        <v>0</v>
      </c>
      <c r="AB45" s="12">
        <f>IF('KWh (Cumulative) NLI'!AB45=0,0,((('KWh (Monthly) ENTRY NLI '!AB45*0.5)+'KWh (Cumulative) NLI'!AA45-'Rebasing adj NLI'!AB35)*AB117)*AB$19*AB$125)</f>
        <v>0</v>
      </c>
      <c r="AC45" s="12">
        <f>IF('KWh (Cumulative) NLI'!AC45=0,0,((('KWh (Monthly) ENTRY NLI '!AC45*0.5)+'KWh (Cumulative) NLI'!AB45-'Rebasing adj NLI'!AC35)*AC117)*AC$19*AC$125)</f>
        <v>0</v>
      </c>
      <c r="AD45" s="12">
        <f>IF('KWh (Cumulative) NLI'!AD45=0,0,((('KWh (Monthly) ENTRY NLI '!AD45*0.5)+'KWh (Cumulative) NLI'!AC45-'Rebasing adj NLI'!AD35)*AD117)*AD$19*AD$125)</f>
        <v>0</v>
      </c>
      <c r="AE45" s="12">
        <f>IF('KWh (Cumulative) NLI'!AE45=0,0,((('KWh (Monthly) ENTRY NLI '!AE45*0.5)+'KWh (Cumulative) NLI'!AD45-'Rebasing adj NLI'!AE35)*AE117)*AE$19*AE$125)</f>
        <v>0</v>
      </c>
      <c r="AF45" s="12">
        <f>IF('KWh (Cumulative) NLI'!AF45=0,0,((('KWh (Monthly) ENTRY NLI '!AF45*0.5)+'KWh (Cumulative) NLI'!AE45-'Rebasing adj NLI'!AF35)*AF117)*AF$19*AF$125)</f>
        <v>0</v>
      </c>
      <c r="AG45" s="12">
        <f>IF('KWh (Cumulative) NLI'!AG45=0,0,((('KWh (Monthly) ENTRY NLI '!AG45*0.5)+'KWh (Cumulative) NLI'!AF45-'Rebasing adj NLI'!AG35)*AG117)*AG$19*AG$125)</f>
        <v>0</v>
      </c>
      <c r="AH45" s="12">
        <f>IF('KWh (Cumulative) NLI'!AH45=0,0,((('KWh (Monthly) ENTRY NLI '!AH45*0.5)+'KWh (Cumulative) NLI'!AG45-'Rebasing adj NLI'!AH35)*AH117)*AH$19*AH$125)</f>
        <v>0</v>
      </c>
      <c r="AI45" s="12">
        <f>IF('KWh (Cumulative) NLI'!AI45=0,0,((('KWh (Monthly) ENTRY NLI '!AI45*0.5)+'KWh (Cumulative) NLI'!AH45-'Rebasing adj NLI'!AI35)*AI117)*AI$19*AI$125)</f>
        <v>0</v>
      </c>
      <c r="AJ45" s="12">
        <f>IF('KWh (Cumulative) NLI'!AJ45=0,0,((('KWh (Monthly) ENTRY NLI '!AJ45*0.5)+'KWh (Cumulative) NLI'!AI45-'Rebasing adj NLI'!AJ35)*AJ117)*AJ$19*AJ$125)</f>
        <v>0</v>
      </c>
      <c r="AK45" s="12">
        <f>IF('KWh (Cumulative) NLI'!AK45=0,0,((('KWh (Monthly) ENTRY NLI '!AK45*0.5)+'KWh (Cumulative) NLI'!AJ45-'Rebasing adj NLI'!AK35)*AK117)*AK$19*AK$125)</f>
        <v>0</v>
      </c>
      <c r="AL45" s="12">
        <f>IF('KWh (Cumulative) NLI'!AL45=0,0,((('KWh (Monthly) ENTRY NLI '!AL45*0.5)+'KWh (Cumulative) NLI'!AK45-'Rebasing adj NLI'!AL35)*AL117)*AL$19*AL$125)</f>
        <v>0</v>
      </c>
      <c r="AM45" s="12">
        <f>IF('KWh (Cumulative) NLI'!AM45=0,0,((('KWh (Monthly) ENTRY NLI '!AM45*0.5)+'KWh (Cumulative) NLI'!AL45-'Rebasing adj NLI'!AM35)*AM117)*AM$19*AM$125)</f>
        <v>0</v>
      </c>
      <c r="AN45" s="12">
        <f>IF('KWh (Cumulative) NLI'!AN45=0,0,((('KWh (Monthly) ENTRY NLI '!AN45*0.5)+'KWh (Cumulative) NLI'!AM45-'Rebasing adj NLI'!AN35)*AN117)*AN$19*AN$125)</f>
        <v>0</v>
      </c>
      <c r="AO45" s="166">
        <f>IF('KWh (Cumulative) NLI'!AO45=0,0,((('KWh (Monthly) ENTRY NLI '!AO45*0.5)+'KWh (Cumulative) NLI'!AN45-'Rebasing adj NLI'!AO35)*AO117)*AO$19*AO$125)</f>
        <v>0</v>
      </c>
      <c r="AP45" s="166">
        <f>IF('KWh (Cumulative) NLI'!AP45=0,0,((('KWh (Monthly) ENTRY NLI '!AP45*0.5)+'KWh (Cumulative) NLI'!AO45-'Rebasing adj NLI'!AP35)*AP117)*AP$19*AP$125)</f>
        <v>0</v>
      </c>
      <c r="AQ45" s="166">
        <f>IF('KWh (Cumulative) NLI'!AQ45=0,0,((('KWh (Monthly) ENTRY NLI '!AQ45*0.5)+'KWh (Cumulative) NLI'!AP45-'Rebasing adj NLI'!AQ35)*AQ117)*AQ$19*AQ$125)</f>
        <v>0</v>
      </c>
      <c r="AR45" s="166">
        <f>IF('KWh (Cumulative) NLI'!AR45=0,0,((('KWh (Monthly) ENTRY NLI '!AR45*0.5)+'KWh (Cumulative) NLI'!AQ45-'Rebasing adj NLI'!AR35)*AR117)*AR$19*AR$125)</f>
        <v>0</v>
      </c>
      <c r="AS45" s="166">
        <f>IF('KWh (Cumulative) NLI'!AS45=0,0,((('KWh (Monthly) ENTRY NLI '!AS45*0.5)+'KWh (Cumulative) NLI'!AR45-'Rebasing adj NLI'!AS35)*AS117)*AS$19*AS$125)</f>
        <v>0</v>
      </c>
      <c r="AT45" s="166">
        <f>IF('KWh (Cumulative) NLI'!AT45=0,0,((('KWh (Monthly) ENTRY NLI '!AT45*0.5)+'KWh (Cumulative) NLI'!AS45-'Rebasing adj NLI'!AT35)*AT117)*AT$19*AT$125)</f>
        <v>0</v>
      </c>
      <c r="AU45" s="166">
        <f>IF('KWh (Cumulative) NLI'!AU45=0,0,((('KWh (Monthly) ENTRY NLI '!AU45*0.5)+'KWh (Cumulative) NLI'!AT45-'Rebasing adj NLI'!AU35)*AU117)*AU$19*AU$125)</f>
        <v>0</v>
      </c>
      <c r="AV45" s="166">
        <f>IF('KWh (Cumulative) NLI'!AV45=0,0,((('KWh (Monthly) ENTRY NLI '!AV45*0.5)+'KWh (Cumulative) NLI'!AU45-'Rebasing adj NLI'!AV35)*AV117)*AV$19*AV$125)</f>
        <v>0</v>
      </c>
      <c r="AW45" s="166">
        <f>IF('KWh (Cumulative) NLI'!AW45=0,0,((('KWh (Monthly) ENTRY NLI '!AW45*0.5)+'KWh (Cumulative) NLI'!AV45-'Rebasing adj NLI'!AW35)*AW117)*AW$19*AW$125)</f>
        <v>0</v>
      </c>
      <c r="AX45" s="166">
        <f>IF('KWh (Cumulative) NLI'!AX45=0,0,((('KWh (Monthly) ENTRY NLI '!AX45*0.5)+'KWh (Cumulative) NLI'!AW45-'Rebasing adj NLI'!AX35)*AX117)*AX$19*AX$125)</f>
        <v>0</v>
      </c>
      <c r="AY45" s="166">
        <f>IF('KWh (Cumulative) NLI'!AY45=0,0,((('KWh (Monthly) ENTRY NLI '!AY45*0.5)+'KWh (Cumulative) NLI'!AX45-'Rebasing adj NLI'!AY35)*AY117)*AY$19*AY$125)</f>
        <v>0</v>
      </c>
      <c r="AZ45" s="166">
        <f>IF('KWh (Cumulative) NLI'!AZ45=0,0,((('KWh (Monthly) ENTRY NLI '!AZ45*0.5)+'KWh (Cumulative) NLI'!AY45-'Rebasing adj NLI'!AZ35)*AZ117)*AZ$19*AZ$125)</f>
        <v>0</v>
      </c>
      <c r="BA45" s="166">
        <f>IF('KWh (Cumulative) NLI'!BA45=0,0,((('KWh (Monthly) ENTRY NLI '!BA45*0.5)+'KWh (Cumulative) NLI'!AZ45-'Rebasing adj NLI'!BA35)*BA117)*BA$19*BA$125)</f>
        <v>0</v>
      </c>
      <c r="BB45" s="166">
        <f>IF('KWh (Cumulative) NLI'!BB45=0,0,((('KWh (Monthly) ENTRY NLI '!BB45*0.5)+'KWh (Cumulative) NLI'!BA45-'Rebasing adj NLI'!BB35)*BB117)*BB$19*BB$125)</f>
        <v>0</v>
      </c>
      <c r="BC45" s="166">
        <f>IF('KWh (Cumulative) NLI'!BC45=0,0,((('KWh (Monthly) ENTRY NLI '!BC45*0.5)+'KWh (Cumulative) NLI'!BB45-'Rebasing adj NLI'!BC35)*BC117)*BC$19*BC$125)</f>
        <v>0</v>
      </c>
      <c r="BD45" s="166">
        <f>IF('KWh (Cumulative) NLI'!BD45=0,0,((('KWh (Monthly) ENTRY NLI '!BD45*0.5)+'KWh (Cumulative) NLI'!BC45-'Rebasing adj NLI'!BD35)*BD117)*BD$19*BD$125)</f>
        <v>0</v>
      </c>
      <c r="BE45" s="166">
        <f>IF('KWh (Cumulative) NLI'!BE45=0,0,((('KWh (Monthly) ENTRY NLI '!BE45*0.5)+'KWh (Cumulative) NLI'!BD45-'Rebasing adj NLI'!BE35)*BE117)*BE$19*BE$125)</f>
        <v>0</v>
      </c>
      <c r="BF45" s="166">
        <f>IF('KWh (Cumulative) NLI'!BF45=0,0,((('KWh (Monthly) ENTRY NLI '!BF45*0.5)+'KWh (Cumulative) NLI'!BE45-'Rebasing adj NLI'!BF35)*BF117)*BF$19*BF$125)</f>
        <v>0</v>
      </c>
      <c r="BG45" s="166">
        <f>IF('KWh (Cumulative) NLI'!BG45=0,0,((('KWh (Monthly) ENTRY NLI '!BG45*0.5)+'KWh (Cumulative) NLI'!BF45-'Rebasing adj NLI'!BG35)*BG117)*BG$19*BG$125)</f>
        <v>0</v>
      </c>
      <c r="BH45" s="166">
        <f>IF('KWh (Cumulative) NLI'!BH45=0,0,((('KWh (Monthly) ENTRY NLI '!BH45*0.5)+'KWh (Cumulative) NLI'!BG45-'Rebasing adj NLI'!BH35)*BH117)*BH$19*BH$125)</f>
        <v>0</v>
      </c>
      <c r="BI45" s="166">
        <f>IF('KWh (Cumulative) NLI'!BI45=0,0,((('KWh (Monthly) ENTRY NLI '!BI45*0.5)+'KWh (Cumulative) NLI'!BH45-'Rebasing adj NLI'!BI35)*BI117)*BI$19*BI$125)</f>
        <v>0</v>
      </c>
      <c r="BJ45" s="166">
        <f>IF('KWh (Cumulative) NLI'!BJ45=0,0,((('KWh (Monthly) ENTRY NLI '!BJ45*0.5)+'KWh (Cumulative) NLI'!BI45-'Rebasing adj NLI'!BJ35)*BJ117)*BJ$19*BJ$125)</f>
        <v>0</v>
      </c>
      <c r="BK45" s="166">
        <f>IF('KWh (Cumulative) NLI'!BK45=0,0,((('KWh (Monthly) ENTRY NLI '!BK45*0.5)+'KWh (Cumulative) NLI'!BJ45-'Rebasing adj NLI'!BK35)*BK117)*BK$19*BK$125)</f>
        <v>0</v>
      </c>
      <c r="BL45" s="166">
        <f>IF('KWh (Cumulative) NLI'!BL45=0,0,((('KWh (Monthly) ENTRY NLI '!BL45*0.5)+'KWh (Cumulative) NLI'!BK45-'Rebasing adj NLI'!BL35)*BL117)*BL$19*BL$125)</f>
        <v>0</v>
      </c>
      <c r="BM45" s="166">
        <f>IF('KWh (Cumulative) NLI'!BM45=0,0,((('KWh (Monthly) ENTRY NLI '!BM45*0.5)+'KWh (Cumulative) NLI'!BL45-'Rebasing adj NLI'!BM35)*BM117)*BM$19*BM$125)</f>
        <v>0</v>
      </c>
      <c r="BN45" s="166">
        <f>IF('KWh (Cumulative) NLI'!BN45=0,0,((('KWh (Monthly) ENTRY NLI '!BN45*0.5)+'KWh (Cumulative) NLI'!BM45-'Rebasing adj NLI'!BN35)*BN117)*BN$19*BN$125)</f>
        <v>0</v>
      </c>
      <c r="BO45" s="166">
        <f>IF('KWh (Cumulative) NLI'!BO45=0,0,((('KWh (Monthly) ENTRY NLI '!BO45*0.5)+'KWh (Cumulative) NLI'!BN45-'Rebasing adj NLI'!BO35)*BO117)*BO$19*BO$125)</f>
        <v>0</v>
      </c>
      <c r="BP45" s="166">
        <f>IF('KWh (Cumulative) NLI'!BP45=0,0,((('KWh (Monthly) ENTRY NLI '!BP45*0.5)+'KWh (Cumulative) NLI'!BO45-'Rebasing adj NLI'!BP35)*BP117)*BP$19*BP$125)</f>
        <v>0</v>
      </c>
      <c r="BQ45" s="166">
        <f>IF('KWh (Cumulative) NLI'!BQ45=0,0,((('KWh (Monthly) ENTRY NLI '!BQ45*0.5)+'KWh (Cumulative) NLI'!BP45-'Rebasing adj NLI'!BQ35)*BQ117)*BQ$19*BQ$125)</f>
        <v>0</v>
      </c>
      <c r="BR45" s="12">
        <f>IF('KWh (Cumulative) NLI'!BR45=0,0,((('KWh (Monthly) ENTRY NLI '!BR45*0.5)+'KWh (Cumulative) NLI'!BQ45-'Rebasing adj NLI'!BR35)*BR117)*BR$19*BR$125)</f>
        <v>0</v>
      </c>
      <c r="BS45" s="12">
        <f>IF('KWh (Cumulative) NLI'!BS45=0,0,((('KWh (Monthly) ENTRY NLI '!BS45*0.5)+'KWh (Cumulative) NLI'!BR45-'Rebasing adj NLI'!BS35)*BS117)*BS$19*BS$125)</f>
        <v>0</v>
      </c>
      <c r="BT45" s="12">
        <f>IF('KWh (Cumulative) NLI'!BT45=0,0,((('KWh (Monthly) ENTRY NLI '!BT45*0.5)+'KWh (Cumulative) NLI'!BS45-'Rebasing adj NLI'!BT35)*BT117)*BT$19*BT$125)</f>
        <v>0</v>
      </c>
      <c r="BU45" s="12">
        <f>IF('KWh (Cumulative) NLI'!BU45=0,0,((('KWh (Monthly) ENTRY NLI '!BU45*0.5)+'KWh (Cumulative) NLI'!BT45-'Rebasing adj NLI'!BU35)*BU117)*BU$19*BU$125)</f>
        <v>0</v>
      </c>
      <c r="BV45" s="12">
        <f>IF('KWh (Cumulative) NLI'!BV45=0,0,((('KWh (Monthly) ENTRY NLI '!BV45*0.5)+'KWh (Cumulative) NLI'!BU45-'Rebasing adj NLI'!BV35)*BV117)*BV$19*BV$125)</f>
        <v>0</v>
      </c>
      <c r="BW45" s="12">
        <f>IF('KWh (Cumulative) NLI'!BW45=0,0,((('KWh (Monthly) ENTRY NLI '!BW45*0.5)+'KWh (Cumulative) NLI'!BV45-'Rebasing adj NLI'!BW35)*BW117)*BW$19*BW$125)</f>
        <v>0</v>
      </c>
      <c r="BX45" s="12">
        <f>IF('KWh (Cumulative) NLI'!BX45=0,0,((('KWh (Monthly) ENTRY NLI '!BX45*0.5)+'KWh (Cumulative) NLI'!BW45-'Rebasing adj NLI'!BX35)*BX117)*BX$19*BX$125)</f>
        <v>0</v>
      </c>
      <c r="BY45" s="12">
        <f>IF('KWh (Cumulative) NLI'!BY45=0,0,((('KWh (Monthly) ENTRY NLI '!BY45*0.5)+'KWh (Cumulative) NLI'!BX45-'Rebasing adj NLI'!BY35)*BY117)*BY$19*BY$125)</f>
        <v>0</v>
      </c>
      <c r="BZ45" s="12">
        <f>IF('KWh (Cumulative) NLI'!BZ45=0,0,((('KWh (Monthly) ENTRY NLI '!BZ45*0.5)+'KWh (Cumulative) NLI'!BY45-'Rebasing adj NLI'!BZ35)*BZ117)*BZ$19*BZ$125)</f>
        <v>0</v>
      </c>
      <c r="CA45" s="12">
        <f>IF('KWh (Cumulative) NLI'!CA45=0,0,((('KWh (Monthly) ENTRY NLI '!CA45*0.5)+'KWh (Cumulative) NLI'!BZ45-'Rebasing adj NLI'!CA35)*CA117)*CA$19*CA$125)</f>
        <v>0</v>
      </c>
      <c r="CB45" s="12">
        <f>IF('KWh (Cumulative) NLI'!CB45=0,0,((('KWh (Monthly) ENTRY NLI '!CB45*0.5)+'KWh (Cumulative) NLI'!CA45-'Rebasing adj NLI'!CB35)*CB117)*CB$19*CB$125)</f>
        <v>0</v>
      </c>
      <c r="CC45" s="12">
        <f>IF('KWh (Cumulative) NLI'!CC45=0,0,((('KWh (Monthly) ENTRY NLI '!CC45*0.5)+'KWh (Cumulative) NLI'!CB45-'Rebasing adj NLI'!CC35)*CC117)*CC$19*CC$125)</f>
        <v>0</v>
      </c>
      <c r="CD45" s="12">
        <f>IF('KWh (Cumulative) NLI'!CD45=0,0,((('KWh (Monthly) ENTRY NLI '!CD45*0.5)+'KWh (Cumulative) NLI'!CC45-'Rebasing adj NLI'!CD35)*CD117)*CD$19*CD$125)</f>
        <v>0</v>
      </c>
      <c r="CE45" s="12">
        <f>IF('KWh (Cumulative) NLI'!CE45=0,0,((('KWh (Monthly) ENTRY NLI '!CE45*0.5)+'KWh (Cumulative) NLI'!CD45-'Rebasing adj NLI'!CE35)*CE117)*CE$19*CE$125)</f>
        <v>0</v>
      </c>
      <c r="CF45" s="12">
        <f>IF('KWh (Cumulative) NLI'!CF45=0,0,((('KWh (Monthly) ENTRY NLI '!CF45*0.5)+'KWh (Cumulative) NLI'!CE45-'Rebasing adj NLI'!CF35)*CF117)*CF$19*CF$125)</f>
        <v>0</v>
      </c>
      <c r="CG45" s="12">
        <f>IF('KWh (Cumulative) NLI'!CG45=0,0,((('KWh (Monthly) ENTRY NLI '!CG45*0.5)+'KWh (Cumulative) NLI'!CF45-'Rebasing adj NLI'!CG35)*CG117)*CG$19*CG$125)</f>
        <v>0</v>
      </c>
      <c r="CH45" s="12">
        <f>IF('KWh (Cumulative) NLI'!CH45=0,0,((('KWh (Monthly) ENTRY NLI '!CH45*0.5)+'KWh (Cumulative) NLI'!CG45-'Rebasing adj NLI'!CH35)*CH117)*CH$19*CH$125)</f>
        <v>0</v>
      </c>
      <c r="CI45" s="12">
        <f>IF('KWh (Cumulative) NLI'!CI45=0,0,((('KWh (Monthly) ENTRY NLI '!CI45*0.5)+'KWh (Cumulative) NLI'!CH45-'Rebasing adj NLI'!CI35)*CI117)*CI$19*CI$125)</f>
        <v>0</v>
      </c>
      <c r="CJ45" s="12">
        <f>IF('KWh (Cumulative) NLI'!CJ45=0,0,((('KWh (Monthly) ENTRY NLI '!CJ45*0.5)+'KWh (Cumulative) NLI'!CI45-'Rebasing adj NLI'!CJ35)*CJ117)*CJ$19*CJ$125)</f>
        <v>0</v>
      </c>
    </row>
    <row r="46" spans="1:88" x14ac:dyDescent="0.35">
      <c r="A46" s="299"/>
      <c r="B46" s="47" t="s">
        <v>7</v>
      </c>
      <c r="C46" s="12">
        <f>IF('KWh (Cumulative) NLI'!C46=0,0,((('KWh (Monthly) ENTRY NLI '!C46*0.5)-'Rebasing adj NLI'!C36)*C118)*C$19*C$125)</f>
        <v>0</v>
      </c>
      <c r="D46" s="12">
        <f>IF('KWh (Cumulative) NLI'!D46=0,0,((('KWh (Monthly) ENTRY NLI '!D46*0.5)+'KWh (Cumulative) NLI'!C46-'Rebasing adj NLI'!D36)*D118)*D$19*D$125)</f>
        <v>0</v>
      </c>
      <c r="E46" s="12">
        <f>IF('KWh (Cumulative) NLI'!E46=0,0,((('KWh (Monthly) ENTRY NLI '!E46*0.5)+'KWh (Cumulative) NLI'!D46-'Rebasing adj NLI'!E36)*E118)*E$19*E$125)</f>
        <v>0</v>
      </c>
      <c r="F46" s="12">
        <f>IF('KWh (Cumulative) NLI'!F46=0,0,((('KWh (Monthly) ENTRY NLI '!F46*0.5)+'KWh (Cumulative) NLI'!E46-'Rebasing adj NLI'!F36)*F118)*F$19*F$125)</f>
        <v>0</v>
      </c>
      <c r="G46" s="12">
        <f>IF('KWh (Cumulative) NLI'!G46=0,0,((('KWh (Monthly) ENTRY NLI '!G46*0.5)+'KWh (Cumulative) NLI'!F46-'Rebasing adj NLI'!G36)*G118)*G$19*G$125)</f>
        <v>0</v>
      </c>
      <c r="H46" s="12">
        <f>IF('KWh (Cumulative) NLI'!H46=0,0,((('KWh (Monthly) ENTRY NLI '!H46*0.5)+'KWh (Cumulative) NLI'!G46-'Rebasing adj NLI'!H36)*H118)*H$19*H$125)</f>
        <v>0</v>
      </c>
      <c r="I46" s="12">
        <f>IF('KWh (Cumulative) NLI'!I46=0,0,((('KWh (Monthly) ENTRY NLI '!I46*0.5)+'KWh (Cumulative) NLI'!H46-'Rebasing adj NLI'!I36)*I118)*I$19*I$125)</f>
        <v>0</v>
      </c>
      <c r="J46" s="12">
        <f>IF('KWh (Cumulative) NLI'!J46=0,0,((('KWh (Monthly) ENTRY NLI '!J46*0.5)+'KWh (Cumulative) NLI'!I46-'Rebasing adj NLI'!J36)*J118)*J$19*J$125)</f>
        <v>0</v>
      </c>
      <c r="K46" s="12">
        <f>IF('KWh (Cumulative) NLI'!K46=0,0,((('KWh (Monthly) ENTRY NLI '!K46*0.5)+'KWh (Cumulative) NLI'!J46-'Rebasing adj NLI'!K36)*K118)*K$19*K$125)</f>
        <v>0</v>
      </c>
      <c r="L46" s="12">
        <f>IF('KWh (Cumulative) NLI'!L46=0,0,((('KWh (Monthly) ENTRY NLI '!L46*0.5)+'KWh (Cumulative) NLI'!K46-'Rebasing adj NLI'!L36)*L118)*L$19*L$125)</f>
        <v>0</v>
      </c>
      <c r="M46" s="12">
        <f>IF('KWh (Cumulative) NLI'!M46=0,0,((('KWh (Monthly) ENTRY NLI '!M46*0.5)+'KWh (Cumulative) NLI'!L46-'Rebasing adj NLI'!M36)*M118)*M$19*M$125)</f>
        <v>0</v>
      </c>
      <c r="N46" s="12">
        <f>IF('KWh (Cumulative) NLI'!N46=0,0,((('KWh (Monthly) ENTRY NLI '!N46*0.5)+'KWh (Cumulative) NLI'!M46-'Rebasing adj NLI'!N36)*N118)*N$19*N$125)</f>
        <v>0</v>
      </c>
      <c r="O46" s="12">
        <f>IF('KWh (Cumulative) NLI'!O46=0,0,((('KWh (Monthly) ENTRY NLI '!O46*0.5)+'KWh (Cumulative) NLI'!N46-'Rebasing adj NLI'!O36)*O118)*O$19*O$125)</f>
        <v>0</v>
      </c>
      <c r="P46" s="12">
        <f>IF('KWh (Cumulative) NLI'!P46=0,0,((('KWh (Monthly) ENTRY NLI '!P46*0.5)+'KWh (Cumulative) NLI'!O46-'Rebasing adj NLI'!P36)*P118)*P$19*P$125)</f>
        <v>0</v>
      </c>
      <c r="Q46" s="12">
        <f>IF('KWh (Cumulative) NLI'!Q46=0,0,((('KWh (Monthly) ENTRY NLI '!Q46*0.5)+'KWh (Cumulative) NLI'!P46-'Rebasing adj NLI'!Q36)*Q118)*Q$19*Q$125)</f>
        <v>0</v>
      </c>
      <c r="R46" s="12">
        <f>IF('KWh (Cumulative) NLI'!R46=0,0,((('KWh (Monthly) ENTRY NLI '!R46*0.5)+'KWh (Cumulative) NLI'!Q46-'Rebasing adj NLI'!R36)*R118)*R$19*R$125)</f>
        <v>0</v>
      </c>
      <c r="S46" s="12">
        <f>IF('KWh (Cumulative) NLI'!S46=0,0,((('KWh (Monthly) ENTRY NLI '!S46*0.5)+'KWh (Cumulative) NLI'!R46-'Rebasing adj NLI'!S36)*S118)*S$19*S$125)</f>
        <v>0</v>
      </c>
      <c r="T46" s="12">
        <f>IF('KWh (Cumulative) NLI'!T46=0,0,((('KWh (Monthly) ENTRY NLI '!T46*0.5)+'KWh (Cumulative) NLI'!S46-'Rebasing adj NLI'!T36)*T118)*T$19*T$125)</f>
        <v>0</v>
      </c>
      <c r="U46" s="12">
        <f>IF('KWh (Cumulative) NLI'!U46=0,0,((('KWh (Monthly) ENTRY NLI '!U46*0.5)+'KWh (Cumulative) NLI'!T46-'Rebasing adj NLI'!U36)*U118)*U$19*U$125)</f>
        <v>0</v>
      </c>
      <c r="V46" s="12">
        <f>IF('KWh (Cumulative) NLI'!V46=0,0,((('KWh (Monthly) ENTRY NLI '!V46*0.5)+'KWh (Cumulative) NLI'!U46-'Rebasing adj NLI'!V36)*V118)*V$19*V$125)</f>
        <v>0</v>
      </c>
      <c r="W46" s="12">
        <f>IF('KWh (Cumulative) NLI'!W46=0,0,((('KWh (Monthly) ENTRY NLI '!W46*0.5)+'KWh (Cumulative) NLI'!V46-'Rebasing adj NLI'!W36)*W118)*W$19*W$125)</f>
        <v>0</v>
      </c>
      <c r="X46" s="12">
        <f>IF('KWh (Cumulative) NLI'!X46=0,0,((('KWh (Monthly) ENTRY NLI '!X46*0.5)+'KWh (Cumulative) NLI'!W46-'Rebasing adj NLI'!X36)*X118)*X$19*X$125)</f>
        <v>0</v>
      </c>
      <c r="Y46" s="12">
        <f>IF('KWh (Cumulative) NLI'!Y46=0,0,((('KWh (Monthly) ENTRY NLI '!Y46*0.5)+'KWh (Cumulative) NLI'!X46-'Rebasing adj NLI'!Y36)*Y118)*Y$19*Y$125)</f>
        <v>0</v>
      </c>
      <c r="Z46" s="12">
        <f>IF('KWh (Cumulative) NLI'!Z46=0,0,((('KWh (Monthly) ENTRY NLI '!Z46*0.5)+'KWh (Cumulative) NLI'!Y46-'Rebasing adj NLI'!Z36)*Z118)*Z$19*Z$125)</f>
        <v>0</v>
      </c>
      <c r="AA46" s="12">
        <f>IF('KWh (Cumulative) NLI'!AA46=0,0,((('KWh (Monthly) ENTRY NLI '!AA46*0.5)+'KWh (Cumulative) NLI'!Z46-'Rebasing adj NLI'!AA36)*AA118)*AA$19*AA$125)</f>
        <v>0</v>
      </c>
      <c r="AB46" s="12">
        <f>IF('KWh (Cumulative) NLI'!AB46=0,0,((('KWh (Monthly) ENTRY NLI '!AB46*0.5)+'KWh (Cumulative) NLI'!AA46-'Rebasing adj NLI'!AB36)*AB118)*AB$19*AB$125)</f>
        <v>0</v>
      </c>
      <c r="AC46" s="12">
        <f>IF('KWh (Cumulative) NLI'!AC46=0,0,((('KWh (Monthly) ENTRY NLI '!AC46*0.5)+'KWh (Cumulative) NLI'!AB46-'Rebasing adj NLI'!AC36)*AC118)*AC$19*AC$125)</f>
        <v>0</v>
      </c>
      <c r="AD46" s="12">
        <f>IF('KWh (Cumulative) NLI'!AD46=0,0,((('KWh (Monthly) ENTRY NLI '!AD46*0.5)+'KWh (Cumulative) NLI'!AC46-'Rebasing adj NLI'!AD36)*AD118)*AD$19*AD$125)</f>
        <v>0</v>
      </c>
      <c r="AE46" s="12">
        <f>IF('KWh (Cumulative) NLI'!AE46=0,0,((('KWh (Monthly) ENTRY NLI '!AE46*0.5)+'KWh (Cumulative) NLI'!AD46-'Rebasing adj NLI'!AE36)*AE118)*AE$19*AE$125)</f>
        <v>0</v>
      </c>
      <c r="AF46" s="12">
        <f>IF('KWh (Cumulative) NLI'!AF46=0,0,((('KWh (Monthly) ENTRY NLI '!AF46*0.5)+'KWh (Cumulative) NLI'!AE46-'Rebasing adj NLI'!AF36)*AF118)*AF$19*AF$125)</f>
        <v>0</v>
      </c>
      <c r="AG46" s="12">
        <f>IF('KWh (Cumulative) NLI'!AG46=0,0,((('KWh (Monthly) ENTRY NLI '!AG46*0.5)+'KWh (Cumulative) NLI'!AF46-'Rebasing adj NLI'!AG36)*AG118)*AG$19*AG$125)</f>
        <v>0</v>
      </c>
      <c r="AH46" s="12">
        <f>IF('KWh (Cumulative) NLI'!AH46=0,0,((('KWh (Monthly) ENTRY NLI '!AH46*0.5)+'KWh (Cumulative) NLI'!AG46-'Rebasing adj NLI'!AH36)*AH118)*AH$19*AH$125)</f>
        <v>0</v>
      </c>
      <c r="AI46" s="12">
        <f>IF('KWh (Cumulative) NLI'!AI46=0,0,((('KWh (Monthly) ENTRY NLI '!AI46*0.5)+'KWh (Cumulative) NLI'!AH46-'Rebasing adj NLI'!AI36)*AI118)*AI$19*AI$125)</f>
        <v>0</v>
      </c>
      <c r="AJ46" s="12">
        <f>IF('KWh (Cumulative) NLI'!AJ46=0,0,((('KWh (Monthly) ENTRY NLI '!AJ46*0.5)+'KWh (Cumulative) NLI'!AI46-'Rebasing adj NLI'!AJ36)*AJ118)*AJ$19*AJ$125)</f>
        <v>0</v>
      </c>
      <c r="AK46" s="12">
        <f>IF('KWh (Cumulative) NLI'!AK46=0,0,((('KWh (Monthly) ENTRY NLI '!AK46*0.5)+'KWh (Cumulative) NLI'!AJ46-'Rebasing adj NLI'!AK36)*AK118)*AK$19*AK$125)</f>
        <v>0</v>
      </c>
      <c r="AL46" s="12">
        <f>IF('KWh (Cumulative) NLI'!AL46=0,0,((('KWh (Monthly) ENTRY NLI '!AL46*0.5)+'KWh (Cumulative) NLI'!AK46-'Rebasing adj NLI'!AL36)*AL118)*AL$19*AL$125)</f>
        <v>0</v>
      </c>
      <c r="AM46" s="12">
        <f>IF('KWh (Cumulative) NLI'!AM46=0,0,((('KWh (Monthly) ENTRY NLI '!AM46*0.5)+'KWh (Cumulative) NLI'!AL46-'Rebasing adj NLI'!AM36)*AM118)*AM$19*AM$125)</f>
        <v>0</v>
      </c>
      <c r="AN46" s="12">
        <f>IF('KWh (Cumulative) NLI'!AN46=0,0,((('KWh (Monthly) ENTRY NLI '!AN46*0.5)+'KWh (Cumulative) NLI'!AM46-'Rebasing adj NLI'!AN36)*AN118)*AN$19*AN$125)</f>
        <v>0</v>
      </c>
      <c r="AO46" s="166">
        <f>IF('KWh (Cumulative) NLI'!AO46=0,0,((('KWh (Monthly) ENTRY NLI '!AO46*0.5)+'KWh (Cumulative) NLI'!AN46-'Rebasing adj NLI'!AO36)*AO118)*AO$19*AO$125)</f>
        <v>0</v>
      </c>
      <c r="AP46" s="166">
        <f>IF('KWh (Cumulative) NLI'!AP46=0,0,((('KWh (Monthly) ENTRY NLI '!AP46*0.5)+'KWh (Cumulative) NLI'!AO46-'Rebasing adj NLI'!AP36)*AP118)*AP$19*AP$125)</f>
        <v>0</v>
      </c>
      <c r="AQ46" s="166">
        <f>IF('KWh (Cumulative) NLI'!AQ46=0,0,((('KWh (Monthly) ENTRY NLI '!AQ46*0.5)+'KWh (Cumulative) NLI'!AP46-'Rebasing adj NLI'!AQ36)*AQ118)*AQ$19*AQ$125)</f>
        <v>0</v>
      </c>
      <c r="AR46" s="166">
        <f>IF('KWh (Cumulative) NLI'!AR46=0,0,((('KWh (Monthly) ENTRY NLI '!AR46*0.5)+'KWh (Cumulative) NLI'!AQ46-'Rebasing adj NLI'!AR36)*AR118)*AR$19*AR$125)</f>
        <v>0</v>
      </c>
      <c r="AS46" s="166">
        <f>IF('KWh (Cumulative) NLI'!AS46=0,0,((('KWh (Monthly) ENTRY NLI '!AS46*0.5)+'KWh (Cumulative) NLI'!AR46-'Rebasing adj NLI'!AS36)*AS118)*AS$19*AS$125)</f>
        <v>0</v>
      </c>
      <c r="AT46" s="166">
        <f>IF('KWh (Cumulative) NLI'!AT46=0,0,((('KWh (Monthly) ENTRY NLI '!AT46*0.5)+'KWh (Cumulative) NLI'!AS46-'Rebasing adj NLI'!AT36)*AT118)*AT$19*AT$125)</f>
        <v>0</v>
      </c>
      <c r="AU46" s="166">
        <f>IF('KWh (Cumulative) NLI'!AU46=0,0,((('KWh (Monthly) ENTRY NLI '!AU46*0.5)+'KWh (Cumulative) NLI'!AT46-'Rebasing adj NLI'!AU36)*AU118)*AU$19*AU$125)</f>
        <v>0</v>
      </c>
      <c r="AV46" s="166">
        <f>IF('KWh (Cumulative) NLI'!AV46=0,0,((('KWh (Monthly) ENTRY NLI '!AV46*0.5)+'KWh (Cumulative) NLI'!AU46-'Rebasing adj NLI'!AV36)*AV118)*AV$19*AV$125)</f>
        <v>0</v>
      </c>
      <c r="AW46" s="166">
        <f>IF('KWh (Cumulative) NLI'!AW46=0,0,((('KWh (Monthly) ENTRY NLI '!AW46*0.5)+'KWh (Cumulative) NLI'!AV46-'Rebasing adj NLI'!AW36)*AW118)*AW$19*AW$125)</f>
        <v>0</v>
      </c>
      <c r="AX46" s="166">
        <f>IF('KWh (Cumulative) NLI'!AX46=0,0,((('KWh (Monthly) ENTRY NLI '!AX46*0.5)+'KWh (Cumulative) NLI'!AW46-'Rebasing adj NLI'!AX36)*AX118)*AX$19*AX$125)</f>
        <v>0</v>
      </c>
      <c r="AY46" s="166">
        <f>IF('KWh (Cumulative) NLI'!AY46=0,0,((('KWh (Monthly) ENTRY NLI '!AY46*0.5)+'KWh (Cumulative) NLI'!AX46-'Rebasing adj NLI'!AY36)*AY118)*AY$19*AY$125)</f>
        <v>0</v>
      </c>
      <c r="AZ46" s="166">
        <f>IF('KWh (Cumulative) NLI'!AZ46=0,0,((('KWh (Monthly) ENTRY NLI '!AZ46*0.5)+'KWh (Cumulative) NLI'!AY46-'Rebasing adj NLI'!AZ36)*AZ118)*AZ$19*AZ$125)</f>
        <v>0</v>
      </c>
      <c r="BA46" s="166">
        <f>IF('KWh (Cumulative) NLI'!BA46=0,0,((('KWh (Monthly) ENTRY NLI '!BA46*0.5)+'KWh (Cumulative) NLI'!AZ46-'Rebasing adj NLI'!BA36)*BA118)*BA$19*BA$125)</f>
        <v>0</v>
      </c>
      <c r="BB46" s="166">
        <f>IF('KWh (Cumulative) NLI'!BB46=0,0,((('KWh (Monthly) ENTRY NLI '!BB46*0.5)+'KWh (Cumulative) NLI'!BA46-'Rebasing adj NLI'!BB36)*BB118)*BB$19*BB$125)</f>
        <v>0</v>
      </c>
      <c r="BC46" s="166">
        <f>IF('KWh (Cumulative) NLI'!BC46=0,0,((('KWh (Monthly) ENTRY NLI '!BC46*0.5)+'KWh (Cumulative) NLI'!BB46-'Rebasing adj NLI'!BC36)*BC118)*BC$19*BC$125)</f>
        <v>0</v>
      </c>
      <c r="BD46" s="166">
        <f>IF('KWh (Cumulative) NLI'!BD46=0,0,((('KWh (Monthly) ENTRY NLI '!BD46*0.5)+'KWh (Cumulative) NLI'!BC46-'Rebasing adj NLI'!BD36)*BD118)*BD$19*BD$125)</f>
        <v>0</v>
      </c>
      <c r="BE46" s="166">
        <f>IF('KWh (Cumulative) NLI'!BE46=0,0,((('KWh (Monthly) ENTRY NLI '!BE46*0.5)+'KWh (Cumulative) NLI'!BD46-'Rebasing adj NLI'!BE36)*BE118)*BE$19*BE$125)</f>
        <v>0</v>
      </c>
      <c r="BF46" s="166">
        <f>IF('KWh (Cumulative) NLI'!BF46=0,0,((('KWh (Monthly) ENTRY NLI '!BF46*0.5)+'KWh (Cumulative) NLI'!BE46-'Rebasing adj NLI'!BF36)*BF118)*BF$19*BF$125)</f>
        <v>0</v>
      </c>
      <c r="BG46" s="166">
        <f>IF('KWh (Cumulative) NLI'!BG46=0,0,((('KWh (Monthly) ENTRY NLI '!BG46*0.5)+'KWh (Cumulative) NLI'!BF46-'Rebasing adj NLI'!BG36)*BG118)*BG$19*BG$125)</f>
        <v>0</v>
      </c>
      <c r="BH46" s="166">
        <f>IF('KWh (Cumulative) NLI'!BH46=0,0,((('KWh (Monthly) ENTRY NLI '!BH46*0.5)+'KWh (Cumulative) NLI'!BG46-'Rebasing adj NLI'!BH36)*BH118)*BH$19*BH$125)</f>
        <v>0</v>
      </c>
      <c r="BI46" s="166">
        <f>IF('KWh (Cumulative) NLI'!BI46=0,0,((('KWh (Monthly) ENTRY NLI '!BI46*0.5)+'KWh (Cumulative) NLI'!BH46-'Rebasing adj NLI'!BI36)*BI118)*BI$19*BI$125)</f>
        <v>0</v>
      </c>
      <c r="BJ46" s="166">
        <f>IF('KWh (Cumulative) NLI'!BJ46=0,0,((('KWh (Monthly) ENTRY NLI '!BJ46*0.5)+'KWh (Cumulative) NLI'!BI46-'Rebasing adj NLI'!BJ36)*BJ118)*BJ$19*BJ$125)</f>
        <v>0</v>
      </c>
      <c r="BK46" s="166">
        <f>IF('KWh (Cumulative) NLI'!BK46=0,0,((('KWh (Monthly) ENTRY NLI '!BK46*0.5)+'KWh (Cumulative) NLI'!BJ46-'Rebasing adj NLI'!BK36)*BK118)*BK$19*BK$125)</f>
        <v>0</v>
      </c>
      <c r="BL46" s="166">
        <f>IF('KWh (Cumulative) NLI'!BL46=0,0,((('KWh (Monthly) ENTRY NLI '!BL46*0.5)+'KWh (Cumulative) NLI'!BK46-'Rebasing adj NLI'!BL36)*BL118)*BL$19*BL$125)</f>
        <v>0</v>
      </c>
      <c r="BM46" s="166">
        <f>IF('KWh (Cumulative) NLI'!BM46=0,0,((('KWh (Monthly) ENTRY NLI '!BM46*0.5)+'KWh (Cumulative) NLI'!BL46-'Rebasing adj NLI'!BM36)*BM118)*BM$19*BM$125)</f>
        <v>0</v>
      </c>
      <c r="BN46" s="166">
        <f>IF('KWh (Cumulative) NLI'!BN46=0,0,((('KWh (Monthly) ENTRY NLI '!BN46*0.5)+'KWh (Cumulative) NLI'!BM46-'Rebasing adj NLI'!BN36)*BN118)*BN$19*BN$125)</f>
        <v>0</v>
      </c>
      <c r="BO46" s="166">
        <f>IF('KWh (Cumulative) NLI'!BO46=0,0,((('KWh (Monthly) ENTRY NLI '!BO46*0.5)+'KWh (Cumulative) NLI'!BN46-'Rebasing adj NLI'!BO36)*BO118)*BO$19*BO$125)</f>
        <v>0</v>
      </c>
      <c r="BP46" s="166">
        <f>IF('KWh (Cumulative) NLI'!BP46=0,0,((('KWh (Monthly) ENTRY NLI '!BP46*0.5)+'KWh (Cumulative) NLI'!BO46-'Rebasing adj NLI'!BP36)*BP118)*BP$19*BP$125)</f>
        <v>0</v>
      </c>
      <c r="BQ46" s="166">
        <f>IF('KWh (Cumulative) NLI'!BQ46=0,0,((('KWh (Monthly) ENTRY NLI '!BQ46*0.5)+'KWh (Cumulative) NLI'!BP46-'Rebasing adj NLI'!BQ36)*BQ118)*BQ$19*BQ$125)</f>
        <v>0</v>
      </c>
      <c r="BR46" s="12">
        <f>IF('KWh (Cumulative) NLI'!BR46=0,0,((('KWh (Monthly) ENTRY NLI '!BR46*0.5)+'KWh (Cumulative) NLI'!BQ46-'Rebasing adj NLI'!BR36)*BR118)*BR$19*BR$125)</f>
        <v>0</v>
      </c>
      <c r="BS46" s="12">
        <f>IF('KWh (Cumulative) NLI'!BS46=0,0,((('KWh (Monthly) ENTRY NLI '!BS46*0.5)+'KWh (Cumulative) NLI'!BR46-'Rebasing adj NLI'!BS36)*BS118)*BS$19*BS$125)</f>
        <v>0</v>
      </c>
      <c r="BT46" s="12">
        <f>IF('KWh (Cumulative) NLI'!BT46=0,0,((('KWh (Monthly) ENTRY NLI '!BT46*0.5)+'KWh (Cumulative) NLI'!BS46-'Rebasing adj NLI'!BT36)*BT118)*BT$19*BT$125)</f>
        <v>0</v>
      </c>
      <c r="BU46" s="12">
        <f>IF('KWh (Cumulative) NLI'!BU46=0,0,((('KWh (Monthly) ENTRY NLI '!BU46*0.5)+'KWh (Cumulative) NLI'!BT46-'Rebasing adj NLI'!BU36)*BU118)*BU$19*BU$125)</f>
        <v>0</v>
      </c>
      <c r="BV46" s="12">
        <f>IF('KWh (Cumulative) NLI'!BV46=0,0,((('KWh (Monthly) ENTRY NLI '!BV46*0.5)+'KWh (Cumulative) NLI'!BU46-'Rebasing adj NLI'!BV36)*BV118)*BV$19*BV$125)</f>
        <v>0</v>
      </c>
      <c r="BW46" s="12">
        <f>IF('KWh (Cumulative) NLI'!BW46=0,0,((('KWh (Monthly) ENTRY NLI '!BW46*0.5)+'KWh (Cumulative) NLI'!BV46-'Rebasing adj NLI'!BW36)*BW118)*BW$19*BW$125)</f>
        <v>0</v>
      </c>
      <c r="BX46" s="12">
        <f>IF('KWh (Cumulative) NLI'!BX46=0,0,((('KWh (Monthly) ENTRY NLI '!BX46*0.5)+'KWh (Cumulative) NLI'!BW46-'Rebasing adj NLI'!BX36)*BX118)*BX$19*BX$125)</f>
        <v>0</v>
      </c>
      <c r="BY46" s="12">
        <f>IF('KWh (Cumulative) NLI'!BY46=0,0,((('KWh (Monthly) ENTRY NLI '!BY46*0.5)+'KWh (Cumulative) NLI'!BX46-'Rebasing adj NLI'!BY36)*BY118)*BY$19*BY$125)</f>
        <v>0</v>
      </c>
      <c r="BZ46" s="12">
        <f>IF('KWh (Cumulative) NLI'!BZ46=0,0,((('KWh (Monthly) ENTRY NLI '!BZ46*0.5)+'KWh (Cumulative) NLI'!BY46-'Rebasing adj NLI'!BZ36)*BZ118)*BZ$19*BZ$125)</f>
        <v>0</v>
      </c>
      <c r="CA46" s="12">
        <f>IF('KWh (Cumulative) NLI'!CA46=0,0,((('KWh (Monthly) ENTRY NLI '!CA46*0.5)+'KWh (Cumulative) NLI'!BZ46-'Rebasing adj NLI'!CA36)*CA118)*CA$19*CA$125)</f>
        <v>0</v>
      </c>
      <c r="CB46" s="12">
        <f>IF('KWh (Cumulative) NLI'!CB46=0,0,((('KWh (Monthly) ENTRY NLI '!CB46*0.5)+'KWh (Cumulative) NLI'!CA46-'Rebasing adj NLI'!CB36)*CB118)*CB$19*CB$125)</f>
        <v>0</v>
      </c>
      <c r="CC46" s="12">
        <f>IF('KWh (Cumulative) NLI'!CC46=0,0,((('KWh (Monthly) ENTRY NLI '!CC46*0.5)+'KWh (Cumulative) NLI'!CB46-'Rebasing adj NLI'!CC36)*CC118)*CC$19*CC$125)</f>
        <v>0</v>
      </c>
      <c r="CD46" s="12">
        <f>IF('KWh (Cumulative) NLI'!CD46=0,0,((('KWh (Monthly) ENTRY NLI '!CD46*0.5)+'KWh (Cumulative) NLI'!CC46-'Rebasing adj NLI'!CD36)*CD118)*CD$19*CD$125)</f>
        <v>0</v>
      </c>
      <c r="CE46" s="12">
        <f>IF('KWh (Cumulative) NLI'!CE46=0,0,((('KWh (Monthly) ENTRY NLI '!CE46*0.5)+'KWh (Cumulative) NLI'!CD46-'Rebasing adj NLI'!CE36)*CE118)*CE$19*CE$125)</f>
        <v>0</v>
      </c>
      <c r="CF46" s="12">
        <f>IF('KWh (Cumulative) NLI'!CF46=0,0,((('KWh (Monthly) ENTRY NLI '!CF46*0.5)+'KWh (Cumulative) NLI'!CE46-'Rebasing adj NLI'!CF36)*CF118)*CF$19*CF$125)</f>
        <v>0</v>
      </c>
      <c r="CG46" s="12">
        <f>IF('KWh (Cumulative) NLI'!CG46=0,0,((('KWh (Monthly) ENTRY NLI '!CG46*0.5)+'KWh (Cumulative) NLI'!CF46-'Rebasing adj NLI'!CG36)*CG118)*CG$19*CG$125)</f>
        <v>0</v>
      </c>
      <c r="CH46" s="12">
        <f>IF('KWh (Cumulative) NLI'!CH46=0,0,((('KWh (Monthly) ENTRY NLI '!CH46*0.5)+'KWh (Cumulative) NLI'!CG46-'Rebasing adj NLI'!CH36)*CH118)*CH$19*CH$125)</f>
        <v>0</v>
      </c>
      <c r="CI46" s="12">
        <f>IF('KWh (Cumulative) NLI'!CI46=0,0,((('KWh (Monthly) ENTRY NLI '!CI46*0.5)+'KWh (Cumulative) NLI'!CH46-'Rebasing adj NLI'!CI36)*CI118)*CI$19*CI$125)</f>
        <v>0</v>
      </c>
      <c r="CJ46" s="12">
        <f>IF('KWh (Cumulative) NLI'!CJ46=0,0,((('KWh (Monthly) ENTRY NLI '!CJ46*0.5)+'KWh (Cumulative) NLI'!CI46-'Rebasing adj NLI'!CJ36)*CJ118)*CJ$19*CJ$125)</f>
        <v>0</v>
      </c>
    </row>
    <row r="47" spans="1:88" ht="15" thickBot="1" x14ac:dyDescent="0.4">
      <c r="A47" s="300"/>
      <c r="B47" s="47" t="s">
        <v>8</v>
      </c>
      <c r="C47" s="12">
        <f>IF('KWh (Cumulative) NLI'!C47=0,0,((('KWh (Monthly) ENTRY NLI '!C47*0.5)-'Rebasing adj NLI'!C37)*C119)*C$19*C$125)</f>
        <v>0</v>
      </c>
      <c r="D47" s="12">
        <f>IF('KWh (Cumulative) NLI'!D47=0,0,((('KWh (Monthly) ENTRY NLI '!D47*0.5)+'KWh (Cumulative) NLI'!C47-'Rebasing adj NLI'!D37)*D119)*D$19*D$125)</f>
        <v>0</v>
      </c>
      <c r="E47" s="12">
        <f>IF('KWh (Cumulative) NLI'!E47=0,0,((('KWh (Monthly) ENTRY NLI '!E47*0.5)+'KWh (Cumulative) NLI'!D47-'Rebasing adj NLI'!E37)*E119)*E$19*E$125)</f>
        <v>0</v>
      </c>
      <c r="F47" s="12">
        <f>IF('KWh (Cumulative) NLI'!F47=0,0,((('KWh (Monthly) ENTRY NLI '!F47*0.5)+'KWh (Cumulative) NLI'!E47-'Rebasing adj NLI'!F37)*F119)*F$19*F$125)</f>
        <v>0</v>
      </c>
      <c r="G47" s="12">
        <f>IF('KWh (Cumulative) NLI'!G47=0,0,((('KWh (Monthly) ENTRY NLI '!G47*0.5)+'KWh (Cumulative) NLI'!F47-'Rebasing adj NLI'!G37)*G119)*G$19*G$125)</f>
        <v>0</v>
      </c>
      <c r="H47" s="12">
        <f>IF('KWh (Cumulative) NLI'!H47=0,0,((('KWh (Monthly) ENTRY NLI '!H47*0.5)+'KWh (Cumulative) NLI'!G47-'Rebasing adj NLI'!H37)*H119)*H$19*H$125)</f>
        <v>0</v>
      </c>
      <c r="I47" s="12">
        <f>IF('KWh (Cumulative) NLI'!I47=0,0,((('KWh (Monthly) ENTRY NLI '!I47*0.5)+'KWh (Cumulative) NLI'!H47-'Rebasing adj NLI'!I37)*I119)*I$19*I$125)</f>
        <v>0</v>
      </c>
      <c r="J47" s="12">
        <f>IF('KWh (Cumulative) NLI'!J47=0,0,((('KWh (Monthly) ENTRY NLI '!J47*0.5)+'KWh (Cumulative) NLI'!I47-'Rebasing adj NLI'!J37)*J119)*J$19*J$125)</f>
        <v>0</v>
      </c>
      <c r="K47" s="12">
        <f>IF('KWh (Cumulative) NLI'!K47=0,0,((('KWh (Monthly) ENTRY NLI '!K47*0.5)+'KWh (Cumulative) NLI'!J47-'Rebasing adj NLI'!K37)*K119)*K$19*K$125)</f>
        <v>0</v>
      </c>
      <c r="L47" s="12">
        <f>IF('KWh (Cumulative) NLI'!L47=0,0,((('KWh (Monthly) ENTRY NLI '!L47*0.5)+'KWh (Cumulative) NLI'!K47-'Rebasing adj NLI'!L37)*L119)*L$19*L$125)</f>
        <v>0</v>
      </c>
      <c r="M47" s="12">
        <f>IF('KWh (Cumulative) NLI'!M47=0,0,((('KWh (Monthly) ENTRY NLI '!M47*0.5)+'KWh (Cumulative) NLI'!L47-'Rebasing adj NLI'!M37)*M119)*M$19*M$125)</f>
        <v>0</v>
      </c>
      <c r="N47" s="12">
        <f>IF('KWh (Cumulative) NLI'!N47=0,0,((('KWh (Monthly) ENTRY NLI '!N47*0.5)+'KWh (Cumulative) NLI'!M47-'Rebasing adj NLI'!N37)*N119)*N$19*N$125)</f>
        <v>0</v>
      </c>
      <c r="O47" s="12">
        <f>IF('KWh (Cumulative) NLI'!O47=0,0,((('KWh (Monthly) ENTRY NLI '!O47*0.5)+'KWh (Cumulative) NLI'!N47-'Rebasing adj NLI'!O37)*O119)*O$19*O$125)</f>
        <v>0</v>
      </c>
      <c r="P47" s="12">
        <f>IF('KWh (Cumulative) NLI'!P47=0,0,((('KWh (Monthly) ENTRY NLI '!P47*0.5)+'KWh (Cumulative) NLI'!O47-'Rebasing adj NLI'!P37)*P119)*P$19*P$125)</f>
        <v>0</v>
      </c>
      <c r="Q47" s="12">
        <f>IF('KWh (Cumulative) NLI'!Q47=0,0,((('KWh (Monthly) ENTRY NLI '!Q47*0.5)+'KWh (Cumulative) NLI'!P47-'Rebasing adj NLI'!Q37)*Q119)*Q$19*Q$125)</f>
        <v>0</v>
      </c>
      <c r="R47" s="12">
        <f>IF('KWh (Cumulative) NLI'!R47=0,0,((('KWh (Monthly) ENTRY NLI '!R47*0.5)+'KWh (Cumulative) NLI'!Q47-'Rebasing adj NLI'!R37)*R119)*R$19*R$125)</f>
        <v>0</v>
      </c>
      <c r="S47" s="12">
        <f>IF('KWh (Cumulative) NLI'!S47=0,0,((('KWh (Monthly) ENTRY NLI '!S47*0.5)+'KWh (Cumulative) NLI'!R47-'Rebasing adj NLI'!S37)*S119)*S$19*S$125)</f>
        <v>0</v>
      </c>
      <c r="T47" s="12">
        <f>IF('KWh (Cumulative) NLI'!T47=0,0,((('KWh (Monthly) ENTRY NLI '!T47*0.5)+'KWh (Cumulative) NLI'!S47-'Rebasing adj NLI'!T37)*T119)*T$19*T$125)</f>
        <v>0</v>
      </c>
      <c r="U47" s="12">
        <f>IF('KWh (Cumulative) NLI'!U47=0,0,((('KWh (Monthly) ENTRY NLI '!U47*0.5)+'KWh (Cumulative) NLI'!T47-'Rebasing adj NLI'!U37)*U119)*U$19*U$125)</f>
        <v>0</v>
      </c>
      <c r="V47" s="12">
        <f>IF('KWh (Cumulative) NLI'!V47=0,0,((('KWh (Monthly) ENTRY NLI '!V47*0.5)+'KWh (Cumulative) NLI'!U47-'Rebasing adj NLI'!V37)*V119)*V$19*V$125)</f>
        <v>0</v>
      </c>
      <c r="W47" s="12">
        <f>IF('KWh (Cumulative) NLI'!W47=0,0,((('KWh (Monthly) ENTRY NLI '!W47*0.5)+'KWh (Cumulative) NLI'!V47-'Rebasing adj NLI'!W37)*W119)*W$19*W$125)</f>
        <v>0</v>
      </c>
      <c r="X47" s="12">
        <f>IF('KWh (Cumulative) NLI'!X47=0,0,((('KWh (Monthly) ENTRY NLI '!X47*0.5)+'KWh (Cumulative) NLI'!W47-'Rebasing adj NLI'!X37)*X119)*X$19*X$125)</f>
        <v>0</v>
      </c>
      <c r="Y47" s="12">
        <f>IF('KWh (Cumulative) NLI'!Y47=0,0,((('KWh (Monthly) ENTRY NLI '!Y47*0.5)+'KWh (Cumulative) NLI'!X47-'Rebasing adj NLI'!Y37)*Y119)*Y$19*Y$125)</f>
        <v>0</v>
      </c>
      <c r="Z47" s="12">
        <f>IF('KWh (Cumulative) NLI'!Z47=0,0,((('KWh (Monthly) ENTRY NLI '!Z47*0.5)+'KWh (Cumulative) NLI'!Y47-'Rebasing adj NLI'!Z37)*Z119)*Z$19*Z$125)</f>
        <v>0</v>
      </c>
      <c r="AA47" s="12">
        <f>IF('KWh (Cumulative) NLI'!AA47=0,0,((('KWh (Monthly) ENTRY NLI '!AA47*0.5)+'KWh (Cumulative) NLI'!Z47-'Rebasing adj NLI'!AA37)*AA119)*AA$19*AA$125)</f>
        <v>0</v>
      </c>
      <c r="AB47" s="12">
        <f>IF('KWh (Cumulative) NLI'!AB47=0,0,((('KWh (Monthly) ENTRY NLI '!AB47*0.5)+'KWh (Cumulative) NLI'!AA47-'Rebasing adj NLI'!AB37)*AB119)*AB$19*AB$125)</f>
        <v>0</v>
      </c>
      <c r="AC47" s="12">
        <f>IF('KWh (Cumulative) NLI'!AC47=0,0,((('KWh (Monthly) ENTRY NLI '!AC47*0.5)+'KWh (Cumulative) NLI'!AB47-'Rebasing adj NLI'!AC37)*AC119)*AC$19*AC$125)</f>
        <v>0</v>
      </c>
      <c r="AD47" s="12">
        <f>IF('KWh (Cumulative) NLI'!AD47=0,0,((('KWh (Monthly) ENTRY NLI '!AD47*0.5)+'KWh (Cumulative) NLI'!AC47-'Rebasing adj NLI'!AD37)*AD119)*AD$19*AD$125)</f>
        <v>0</v>
      </c>
      <c r="AE47" s="12">
        <f>IF('KWh (Cumulative) NLI'!AE47=0,0,((('KWh (Monthly) ENTRY NLI '!AE47*0.5)+'KWh (Cumulative) NLI'!AD47-'Rebasing adj NLI'!AE37)*AE119)*AE$19*AE$125)</f>
        <v>0</v>
      </c>
      <c r="AF47" s="12">
        <f>IF('KWh (Cumulative) NLI'!AF47=0,0,((('KWh (Monthly) ENTRY NLI '!AF47*0.5)+'KWh (Cumulative) NLI'!AE47-'Rebasing adj NLI'!AF37)*AF119)*AF$19*AF$125)</f>
        <v>0</v>
      </c>
      <c r="AG47" s="12">
        <f>IF('KWh (Cumulative) NLI'!AG47=0,0,((('KWh (Monthly) ENTRY NLI '!AG47*0.5)+'KWh (Cumulative) NLI'!AF47-'Rebasing adj NLI'!AG37)*AG119)*AG$19*AG$125)</f>
        <v>0</v>
      </c>
      <c r="AH47" s="12">
        <f>IF('KWh (Cumulative) NLI'!AH47=0,0,((('KWh (Monthly) ENTRY NLI '!AH47*0.5)+'KWh (Cumulative) NLI'!AG47-'Rebasing adj NLI'!AH37)*AH119)*AH$19*AH$125)</f>
        <v>0</v>
      </c>
      <c r="AI47" s="12">
        <f>IF('KWh (Cumulative) NLI'!AI47=0,0,((('KWh (Monthly) ENTRY NLI '!AI47*0.5)+'KWh (Cumulative) NLI'!AH47-'Rebasing adj NLI'!AI37)*AI119)*AI$19*AI$125)</f>
        <v>0</v>
      </c>
      <c r="AJ47" s="12">
        <f>IF('KWh (Cumulative) NLI'!AJ47=0,0,((('KWh (Monthly) ENTRY NLI '!AJ47*0.5)+'KWh (Cumulative) NLI'!AI47-'Rebasing adj NLI'!AJ37)*AJ119)*AJ$19*AJ$125)</f>
        <v>0</v>
      </c>
      <c r="AK47" s="12">
        <f>IF('KWh (Cumulative) NLI'!AK47=0,0,((('KWh (Monthly) ENTRY NLI '!AK47*0.5)+'KWh (Cumulative) NLI'!AJ47-'Rebasing adj NLI'!AK37)*AK119)*AK$19*AK$125)</f>
        <v>0</v>
      </c>
      <c r="AL47" s="12">
        <f>IF('KWh (Cumulative) NLI'!AL47=0,0,((('KWh (Monthly) ENTRY NLI '!AL47*0.5)+'KWh (Cumulative) NLI'!AK47-'Rebasing adj NLI'!AL37)*AL119)*AL$19*AL$125)</f>
        <v>0</v>
      </c>
      <c r="AM47" s="12">
        <f>IF('KWh (Cumulative) NLI'!AM47=0,0,((('KWh (Monthly) ENTRY NLI '!AM47*0.5)+'KWh (Cumulative) NLI'!AL47-'Rebasing adj NLI'!AM37)*AM119)*AM$19*AM$125)</f>
        <v>0</v>
      </c>
      <c r="AN47" s="12">
        <f>IF('KWh (Cumulative) NLI'!AN47=0,0,((('KWh (Monthly) ENTRY NLI '!AN47*0.5)+'KWh (Cumulative) NLI'!AM47-'Rebasing adj NLI'!AN37)*AN119)*AN$19*AN$125)</f>
        <v>0</v>
      </c>
      <c r="AO47" s="166">
        <f>IF('KWh (Cumulative) NLI'!AO47=0,0,((('KWh (Monthly) ENTRY NLI '!AO47*0.5)+'KWh (Cumulative) NLI'!AN47-'Rebasing adj NLI'!AO37)*AO119)*AO$19*AO$125)</f>
        <v>0</v>
      </c>
      <c r="AP47" s="166">
        <f>IF('KWh (Cumulative) NLI'!AP47=0,0,((('KWh (Monthly) ENTRY NLI '!AP47*0.5)+'KWh (Cumulative) NLI'!AO47-'Rebasing adj NLI'!AP37)*AP119)*AP$19*AP$125)</f>
        <v>0</v>
      </c>
      <c r="AQ47" s="166">
        <f>IF('KWh (Cumulative) NLI'!AQ47=0,0,((('KWh (Monthly) ENTRY NLI '!AQ47*0.5)+'KWh (Cumulative) NLI'!AP47-'Rebasing adj NLI'!AQ37)*AQ119)*AQ$19*AQ$125)</f>
        <v>0</v>
      </c>
      <c r="AR47" s="166">
        <f>IF('KWh (Cumulative) NLI'!AR47=0,0,((('KWh (Monthly) ENTRY NLI '!AR47*0.5)+'KWh (Cumulative) NLI'!AQ47-'Rebasing adj NLI'!AR37)*AR119)*AR$19*AR$125)</f>
        <v>0</v>
      </c>
      <c r="AS47" s="166">
        <f>IF('KWh (Cumulative) NLI'!AS47=0,0,((('KWh (Monthly) ENTRY NLI '!AS47*0.5)+'KWh (Cumulative) NLI'!AR47-'Rebasing adj NLI'!AS37)*AS119)*AS$19*AS$125)</f>
        <v>0</v>
      </c>
      <c r="AT47" s="166">
        <f>IF('KWh (Cumulative) NLI'!AT47=0,0,((('KWh (Monthly) ENTRY NLI '!AT47*0.5)+'KWh (Cumulative) NLI'!AS47-'Rebasing adj NLI'!AT37)*AT119)*AT$19*AT$125)</f>
        <v>0</v>
      </c>
      <c r="AU47" s="166">
        <f>IF('KWh (Cumulative) NLI'!AU47=0,0,((('KWh (Monthly) ENTRY NLI '!AU47*0.5)+'KWh (Cumulative) NLI'!AT47-'Rebasing adj NLI'!AU37)*AU119)*AU$19*AU$125)</f>
        <v>0</v>
      </c>
      <c r="AV47" s="166">
        <f>IF('KWh (Cumulative) NLI'!AV47=0,0,((('KWh (Monthly) ENTRY NLI '!AV47*0.5)+'KWh (Cumulative) NLI'!AU47-'Rebasing adj NLI'!AV37)*AV119)*AV$19*AV$125)</f>
        <v>7.0873446319414928</v>
      </c>
      <c r="AW47" s="166">
        <f>IF('KWh (Cumulative) NLI'!AW47=0,0,((('KWh (Monthly) ENTRY NLI '!AW47*0.5)+'KWh (Cumulative) NLI'!AV47-'Rebasing adj NLI'!AW37)*AW119)*AW$19*AW$125)</f>
        <v>15.205339799406369</v>
      </c>
      <c r="AX47" s="166">
        <f>IF('KWh (Cumulative) NLI'!AX47=0,0,((('KWh (Monthly) ENTRY NLI '!AX47*0.5)+'KWh (Cumulative) NLI'!AW47-'Rebasing adj NLI'!AX37)*AX119)*AX$19*AX$125)</f>
        <v>15.631741264356483</v>
      </c>
      <c r="AY47" s="166">
        <f>IF('KWh (Cumulative) NLI'!AY47=0,0,((('KWh (Monthly) ENTRY NLI '!AY47*0.5)+'KWh (Cumulative) NLI'!AX47-'Rebasing adj NLI'!AY37)*AY119)*AY$19*AY$125)</f>
        <v>16.790211591497361</v>
      </c>
      <c r="AZ47" s="166">
        <f>IF('KWh (Cumulative) NLI'!AZ47=0,0,((('KWh (Monthly) ENTRY NLI '!AZ47*0.5)+'KWh (Cumulative) NLI'!AY47-'Rebasing adj NLI'!AZ37)*AZ119)*AZ$19*AZ$125)</f>
        <v>14.080024344616847</v>
      </c>
      <c r="BA47" s="166">
        <f>IF('KWh (Cumulative) NLI'!BA47=0,0,((('KWh (Monthly) ENTRY NLI '!BA47*0.5)+'KWh (Cumulative) NLI'!AZ47-'Rebasing adj NLI'!BA37)*BA119)*BA$19*BA$125)</f>
        <v>13.901606457641696</v>
      </c>
      <c r="BB47" s="166">
        <f>IF('KWh (Cumulative) NLI'!BB47=0,0,((('KWh (Monthly) ENTRY NLI '!BB47*0.5)+'KWh (Cumulative) NLI'!BA47-'Rebasing adj NLI'!BB37)*BB119)*BB$19*BB$125)</f>
        <v>-0.75736694674667082</v>
      </c>
      <c r="BC47" s="166">
        <f>IF('KWh (Cumulative) NLI'!BC47=0,0,((('KWh (Monthly) ENTRY NLI '!BC47*0.5)+'KWh (Cumulative) NLI'!BB47-'Rebasing adj NLI'!BC37)*BC119)*BC$19*BC$125)</f>
        <v>-0.85739902216085162</v>
      </c>
      <c r="BD47" s="166">
        <f>IF('KWh (Cumulative) NLI'!BD47=0,0,((('KWh (Monthly) ENTRY NLI '!BD47*0.5)+'KWh (Cumulative) NLI'!BC47-'Rebasing adj NLI'!BD37)*BD119)*BD$19*BD$125)</f>
        <v>-1.3409224261694987</v>
      </c>
      <c r="BE47" s="166">
        <f>IF('KWh (Cumulative) NLI'!BE47=0,0,((('KWh (Monthly) ENTRY NLI '!BE47*0.5)+'KWh (Cumulative) NLI'!BD47-'Rebasing adj NLI'!BE37)*BE119)*BE$19*BE$125)</f>
        <v>-1.3816547818770444</v>
      </c>
      <c r="BF47" s="166">
        <f>IF('KWh (Cumulative) NLI'!BF47=0,0,((('KWh (Monthly) ENTRY NLI '!BF47*0.5)+'KWh (Cumulative) NLI'!BE47-'Rebasing adj NLI'!BF37)*BF119)*BF$19*BF$125)</f>
        <v>-1.3988401850094268</v>
      </c>
      <c r="BG47" s="166">
        <f>IF('KWh (Cumulative) NLI'!BG47=0,0,((('KWh (Monthly) ENTRY NLI '!BG47*0.5)+'KWh (Cumulative) NLI'!BF47-'Rebasing adj NLI'!BG37)*BG119)*BG$19*BG$125)</f>
        <v>-1.3964799579697862</v>
      </c>
      <c r="BH47" s="166">
        <f>IF('KWh (Cumulative) NLI'!BH47=0,0,((('KWh (Monthly) ENTRY NLI '!BH47*0.5)+'KWh (Cumulative) NLI'!BG47-'Rebasing adj NLI'!BH37)*BH119)*BH$19*BH$125)</f>
        <v>-0.85874636536312898</v>
      </c>
      <c r="BI47" s="166">
        <f>IF('KWh (Cumulative) NLI'!BI47=0,0,((('KWh (Monthly) ENTRY NLI '!BI47*0.5)+'KWh (Cumulative) NLI'!BH47-'Rebasing adj NLI'!BI37)*BI119)*BI$19*BI$125)</f>
        <v>-0.92118635151474226</v>
      </c>
      <c r="BJ47" s="166">
        <f>IF('KWh (Cumulative) NLI'!BJ47=0,0,((('KWh (Monthly) ENTRY NLI '!BJ47*0.5)+'KWh (Cumulative) NLI'!BI47-'Rebasing adj NLI'!BJ37)*BJ119)*BJ$19*BJ$125)</f>
        <v>-0.94701906653195389</v>
      </c>
      <c r="BK47" s="166">
        <f>IF('KWh (Cumulative) NLI'!BK47=0,0,((('KWh (Monthly) ENTRY NLI '!BK47*0.5)+'KWh (Cumulative) NLI'!BJ47-'Rebasing adj NLI'!BK37)*BK119)*BK$19*BK$125)</f>
        <v>-1.0172027696306942</v>
      </c>
      <c r="BL47" s="166">
        <f>IF('KWh (Cumulative) NLI'!BL47=0,0,((('KWh (Monthly) ENTRY NLI '!BL47*0.5)+'KWh (Cumulative) NLI'!BK47-'Rebasing adj NLI'!BL37)*BL119)*BL$19*BL$125)</f>
        <v>-0.85301127277423405</v>
      </c>
      <c r="BM47" s="166">
        <f>IF('KWh (Cumulative) NLI'!BM47=0,0,((('KWh (Monthly) ENTRY NLI '!BM47*0.5)+'KWh (Cumulative) NLI'!BL47-'Rebasing adj NLI'!BM37)*BM119)*BM$19*BM$125)</f>
        <v>-0.84220216725499863</v>
      </c>
      <c r="BN47" s="166">
        <f>IF('KWh (Cumulative) NLI'!BN47=0,0,((('KWh (Monthly) ENTRY NLI '!BN47*0.5)+'KWh (Cumulative) NLI'!BM47-'Rebasing adj NLI'!BN37)*BN119)*BN$19*BN$125)</f>
        <v>-0.75736694674667082</v>
      </c>
      <c r="BO47" s="166">
        <f>IF('KWh (Cumulative) NLI'!BO47=0,0,((('KWh (Monthly) ENTRY NLI '!BO47*0.5)+'KWh (Cumulative) NLI'!BN47-'Rebasing adj NLI'!BO37)*BO119)*BO$19*BO$125)</f>
        <v>-0.85739902216085162</v>
      </c>
      <c r="BP47" s="166">
        <f>IF('KWh (Cumulative) NLI'!BP47=0,0,((('KWh (Monthly) ENTRY NLI '!BP47*0.5)+'KWh (Cumulative) NLI'!BO47-'Rebasing adj NLI'!BP37)*BP119)*BP$19*BP$125)</f>
        <v>-1.3409224261694987</v>
      </c>
      <c r="BQ47" s="166">
        <f>IF('KWh (Cumulative) NLI'!BQ47=0,0,((('KWh (Monthly) ENTRY NLI '!BQ47*0.5)+'KWh (Cumulative) NLI'!BP47-'Rebasing adj NLI'!BQ37)*BQ119)*BQ$19*BQ$125)</f>
        <v>-1.3816547818770444</v>
      </c>
      <c r="BR47" s="12">
        <f>IF('KWh (Cumulative) NLI'!BR47=0,0,((('KWh (Monthly) ENTRY NLI '!BR47*0.5)+'KWh (Cumulative) NLI'!BQ47-'Rebasing adj NLI'!BR37)*BR119)*BR$19*BR$125)</f>
        <v>-1.3988401850094268</v>
      </c>
      <c r="BS47" s="12">
        <f>IF('KWh (Cumulative) NLI'!BS47=0,0,((('KWh (Monthly) ENTRY NLI '!BS47*0.5)+'KWh (Cumulative) NLI'!BR47-'Rebasing adj NLI'!BS37)*BS119)*BS$19*BS$125)</f>
        <v>-1.3964799579697862</v>
      </c>
      <c r="BT47" s="12">
        <f>IF('KWh (Cumulative) NLI'!BT47=0,0,((('KWh (Monthly) ENTRY NLI '!BT47*0.5)+'KWh (Cumulative) NLI'!BS47-'Rebasing adj NLI'!BT37)*BT119)*BT$19*BT$125)</f>
        <v>-0.85874636536312898</v>
      </c>
      <c r="BU47" s="12">
        <f>IF('KWh (Cumulative) NLI'!BU47=0,0,((('KWh (Monthly) ENTRY NLI '!BU47*0.5)+'KWh (Cumulative) NLI'!BT47-'Rebasing adj NLI'!BU37)*BU119)*BU$19*BU$125)</f>
        <v>-0.92118635151474226</v>
      </c>
      <c r="BV47" s="12">
        <f>IF('KWh (Cumulative) NLI'!BV47=0,0,((('KWh (Monthly) ENTRY NLI '!BV47*0.5)+'KWh (Cumulative) NLI'!BU47-'Rebasing adj NLI'!BV37)*BV119)*BV$19*BV$125)</f>
        <v>-0.94701906653195389</v>
      </c>
      <c r="BW47" s="12">
        <f>IF('KWh (Cumulative) NLI'!BW47=0,0,((('KWh (Monthly) ENTRY NLI '!BW47*0.5)+'KWh (Cumulative) NLI'!BV47-'Rebasing adj NLI'!BW37)*BW119)*BW$19*BW$125)</f>
        <v>-1.0172027696306942</v>
      </c>
      <c r="BX47" s="12">
        <f>IF('KWh (Cumulative) NLI'!BX47=0,0,((('KWh (Monthly) ENTRY NLI '!BX47*0.5)+'KWh (Cumulative) NLI'!BW47-'Rebasing adj NLI'!BX37)*BX119)*BX$19*BX$125)</f>
        <v>-0.85301127277423405</v>
      </c>
      <c r="BY47" s="12">
        <f>IF('KWh (Cumulative) NLI'!BY47=0,0,((('KWh (Monthly) ENTRY NLI '!BY47*0.5)+'KWh (Cumulative) NLI'!BX47-'Rebasing adj NLI'!BY37)*BY119)*BY$19*BY$125)</f>
        <v>0</v>
      </c>
      <c r="BZ47" s="12">
        <f>IF('KWh (Cumulative) NLI'!BZ47=0,0,((('KWh (Monthly) ENTRY NLI '!BZ47*0.5)+'KWh (Cumulative) NLI'!BY47-'Rebasing adj NLI'!BZ37)*BZ119)*BZ$19*BZ$125)</f>
        <v>0</v>
      </c>
      <c r="CA47" s="12">
        <f>IF('KWh (Cumulative) NLI'!CA47=0,0,((('KWh (Monthly) ENTRY NLI '!CA47*0.5)+'KWh (Cumulative) NLI'!BZ47-'Rebasing adj NLI'!CA37)*CA119)*CA$19*CA$125)</f>
        <v>0</v>
      </c>
      <c r="CB47" s="12">
        <f>IF('KWh (Cumulative) NLI'!CB47=0,0,((('KWh (Monthly) ENTRY NLI '!CB47*0.5)+'KWh (Cumulative) NLI'!CA47-'Rebasing adj NLI'!CB37)*CB119)*CB$19*CB$125)</f>
        <v>0</v>
      </c>
      <c r="CC47" s="12">
        <f>IF('KWh (Cumulative) NLI'!CC47=0,0,((('KWh (Monthly) ENTRY NLI '!CC47*0.5)+'KWh (Cumulative) NLI'!CB47-'Rebasing adj NLI'!CC37)*CC119)*CC$19*CC$125)</f>
        <v>0</v>
      </c>
      <c r="CD47" s="12">
        <f>IF('KWh (Cumulative) NLI'!CD47=0,0,((('KWh (Monthly) ENTRY NLI '!CD47*0.5)+'KWh (Cumulative) NLI'!CC47-'Rebasing adj NLI'!CD37)*CD119)*CD$19*CD$125)</f>
        <v>0</v>
      </c>
      <c r="CE47" s="12">
        <f>IF('KWh (Cumulative) NLI'!CE47=0,0,((('KWh (Monthly) ENTRY NLI '!CE47*0.5)+'KWh (Cumulative) NLI'!CD47-'Rebasing adj NLI'!CE37)*CE119)*CE$19*CE$125)</f>
        <v>0</v>
      </c>
      <c r="CF47" s="12">
        <f>IF('KWh (Cumulative) NLI'!CF47=0,0,((('KWh (Monthly) ENTRY NLI '!CF47*0.5)+'KWh (Cumulative) NLI'!CE47-'Rebasing adj NLI'!CF37)*CF119)*CF$19*CF$125)</f>
        <v>0</v>
      </c>
      <c r="CG47" s="12">
        <f>IF('KWh (Cumulative) NLI'!CG47=0,0,((('KWh (Monthly) ENTRY NLI '!CG47*0.5)+'KWh (Cumulative) NLI'!CF47-'Rebasing adj NLI'!CG37)*CG119)*CG$19*CG$125)</f>
        <v>0</v>
      </c>
      <c r="CH47" s="12">
        <f>IF('KWh (Cumulative) NLI'!CH47=0,0,((('KWh (Monthly) ENTRY NLI '!CH47*0.5)+'KWh (Cumulative) NLI'!CG47-'Rebasing adj NLI'!CH37)*CH119)*CH$19*CH$125)</f>
        <v>0</v>
      </c>
      <c r="CI47" s="12">
        <f>IF('KWh (Cumulative) NLI'!CI47=0,0,((('KWh (Monthly) ENTRY NLI '!CI47*0.5)+'KWh (Cumulative) NLI'!CH47-'Rebasing adj NLI'!CI37)*CI119)*CI$19*CI$125)</f>
        <v>0</v>
      </c>
      <c r="CJ47" s="12">
        <f>IF('KWh (Cumulative) NLI'!CJ47=0,0,((('KWh (Monthly) ENTRY NLI '!CJ47*0.5)+'KWh (Cumulative) NLI'!CI47-'Rebasing adj NLI'!CJ37)*CJ119)*CJ$19*CJ$125)</f>
        <v>0</v>
      </c>
    </row>
    <row r="48" spans="1:88" ht="15" thickBot="1" x14ac:dyDescent="0.4">
      <c r="BB48" s="13"/>
    </row>
    <row r="49" spans="1:88" ht="15.5" x14ac:dyDescent="0.35">
      <c r="A49" s="20"/>
      <c r="B49" s="83" t="s">
        <v>32</v>
      </c>
      <c r="C49" s="53">
        <v>42370</v>
      </c>
      <c r="D49" s="53">
        <v>42401</v>
      </c>
      <c r="E49" s="51">
        <v>42430</v>
      </c>
      <c r="F49" s="51">
        <v>42461</v>
      </c>
      <c r="G49" s="58">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5">
      <c r="A50" s="298" t="s">
        <v>29</v>
      </c>
      <c r="B50" s="47" t="s">
        <v>9</v>
      </c>
      <c r="C50" s="12">
        <f>IF('KWh (Cumulative) NLI'!C50=0,0,((('KWh (Monthly) ENTRY NLI '!C50*0.5)-'Rebasing adj NLI'!C40)*C107)*C$19*C$126)</f>
        <v>0</v>
      </c>
      <c r="D50" s="12">
        <f>IF('KWh (Cumulative) NLI'!D50=0,0,((('KWh (Monthly) ENTRY NLI '!D50*0.5)+'KWh (Cumulative) NLI'!C50-'Rebasing adj NLI'!D40)*D107)*D$19*D$126)</f>
        <v>0</v>
      </c>
      <c r="E50" s="12">
        <f>IF('KWh (Cumulative) NLI'!E50=0,0,((('KWh (Monthly) ENTRY NLI '!E50*0.5)+'KWh (Cumulative) NLI'!D50-'Rebasing adj NLI'!E40)*E107)*E$19*E$126)</f>
        <v>0</v>
      </c>
      <c r="F50" s="12">
        <f>IF('KWh (Cumulative) NLI'!F50=0,0,((('KWh (Monthly) ENTRY NLI '!F50*0.5)+'KWh (Cumulative) NLI'!E50-'Rebasing adj NLI'!F40)*F107)*F$19*F$126)</f>
        <v>0</v>
      </c>
      <c r="G50" s="12">
        <f>IF('KWh (Cumulative) NLI'!G50=0,0,((('KWh (Monthly) ENTRY NLI '!G50*0.5)+'KWh (Cumulative) NLI'!F50-'Rebasing adj NLI'!G40)*G107)*G$19*G$126)</f>
        <v>0</v>
      </c>
      <c r="H50" s="12">
        <f>IF('KWh (Cumulative) NLI'!H50=0,0,((('KWh (Monthly) ENTRY NLI '!H50*0.5)+'KWh (Cumulative) NLI'!G50-'Rebasing adj NLI'!H40)*H107)*H$19*H$126)</f>
        <v>0</v>
      </c>
      <c r="I50" s="12">
        <f>IF('KWh (Cumulative) NLI'!I50=0,0,((('KWh (Monthly) ENTRY NLI '!I50*0.5)+'KWh (Cumulative) NLI'!H50-'Rebasing adj NLI'!I40)*I107)*I$19*I$126)</f>
        <v>0</v>
      </c>
      <c r="J50" s="12">
        <f>IF('KWh (Cumulative) NLI'!J50=0,0,((('KWh (Monthly) ENTRY NLI '!J50*0.5)+'KWh (Cumulative) NLI'!I50-'Rebasing adj NLI'!J40)*J107)*J$19*J$126)</f>
        <v>0</v>
      </c>
      <c r="K50" s="12">
        <f>IF('KWh (Cumulative) NLI'!K50=0,0,((('KWh (Monthly) ENTRY NLI '!K50*0.5)+'KWh (Cumulative) NLI'!J50-'Rebasing adj NLI'!K40)*K107)*K$19*K$126)</f>
        <v>0</v>
      </c>
      <c r="L50" s="12">
        <f>IF('KWh (Cumulative) NLI'!L50=0,0,((('KWh (Monthly) ENTRY NLI '!L50*0.5)+'KWh (Cumulative) NLI'!K50-'Rebasing adj NLI'!L40)*L107)*L$19*L$126)</f>
        <v>0</v>
      </c>
      <c r="M50" s="12">
        <f>IF('KWh (Cumulative) NLI'!M50=0,0,((('KWh (Monthly) ENTRY NLI '!M50*0.5)+'KWh (Cumulative) NLI'!L50-'Rebasing adj NLI'!M40)*M107)*M$19*M$126)</f>
        <v>0</v>
      </c>
      <c r="N50" s="12">
        <f>IF('KWh (Cumulative) NLI'!N50=0,0,((('KWh (Monthly) ENTRY NLI '!N50*0.5)+'KWh (Cumulative) NLI'!M50-'Rebasing adj NLI'!N40)*N107)*N$19*N$126)</f>
        <v>0</v>
      </c>
      <c r="O50" s="12">
        <f>IF('KWh (Cumulative) NLI'!O50=0,0,((('KWh (Monthly) ENTRY NLI '!O50*0.5)+'KWh (Cumulative) NLI'!N50-'Rebasing adj NLI'!O40)*O107)*O$19*O$126)</f>
        <v>0</v>
      </c>
      <c r="P50" s="12">
        <f>IF('KWh (Cumulative) NLI'!P50=0,0,((('KWh (Monthly) ENTRY NLI '!P50*0.5)+'KWh (Cumulative) NLI'!O50-'Rebasing adj NLI'!P40)*P107)*P$19*P$126)</f>
        <v>0</v>
      </c>
      <c r="Q50" s="12">
        <f>IF('KWh (Cumulative) NLI'!Q50=0,0,((('KWh (Monthly) ENTRY NLI '!Q50*0.5)+'KWh (Cumulative) NLI'!P50-'Rebasing adj NLI'!Q40)*Q107)*Q$19*Q$126)</f>
        <v>0</v>
      </c>
      <c r="R50" s="12">
        <f>IF('KWh (Cumulative) NLI'!R50=0,0,((('KWh (Monthly) ENTRY NLI '!R50*0.5)+'KWh (Cumulative) NLI'!Q50-'Rebasing adj NLI'!R40)*R107)*R$19*R$126)</f>
        <v>0</v>
      </c>
      <c r="S50" s="12">
        <f>IF('KWh (Cumulative) NLI'!S50=0,0,((('KWh (Monthly) ENTRY NLI '!S50*0.5)+'KWh (Cumulative) NLI'!R50-'Rebasing adj NLI'!S40)*S107)*S$19*S$126)</f>
        <v>0</v>
      </c>
      <c r="T50" s="12">
        <f>IF('KWh (Cumulative) NLI'!T50=0,0,((('KWh (Monthly) ENTRY NLI '!T50*0.5)+'KWh (Cumulative) NLI'!S50-'Rebasing adj NLI'!T40)*T107)*T$19*T$126)</f>
        <v>0</v>
      </c>
      <c r="U50" s="12">
        <f>IF('KWh (Cumulative) NLI'!U50=0,0,((('KWh (Monthly) ENTRY NLI '!U50*0.5)+'KWh (Cumulative) NLI'!T50-'Rebasing adj NLI'!U40)*U107)*U$19*U$126)</f>
        <v>0</v>
      </c>
      <c r="V50" s="12">
        <f>IF('KWh (Cumulative) NLI'!V50=0,0,((('KWh (Monthly) ENTRY NLI '!V50*0.5)+'KWh (Cumulative) NLI'!U50-'Rebasing adj NLI'!V40)*V107)*V$19*V$126)</f>
        <v>0</v>
      </c>
      <c r="W50" s="12">
        <f>IF('KWh (Cumulative) NLI'!W50=0,0,((('KWh (Monthly) ENTRY NLI '!W50*0.5)+'KWh (Cumulative) NLI'!V50-'Rebasing adj NLI'!W40)*W107)*W$19*W$126)</f>
        <v>0</v>
      </c>
      <c r="X50" s="12">
        <f>IF('KWh (Cumulative) NLI'!X50=0,0,((('KWh (Monthly) ENTRY NLI '!X50*0.5)+'KWh (Cumulative) NLI'!W50-'Rebasing adj NLI'!X40)*X107)*X$19*X$126)</f>
        <v>0</v>
      </c>
      <c r="Y50" s="12">
        <f>IF('KWh (Cumulative) NLI'!Y50=0,0,((('KWh (Monthly) ENTRY NLI '!Y50*0.5)+'KWh (Cumulative) NLI'!X50-'Rebasing adj NLI'!Y40)*Y107)*Y$19*Y$126)</f>
        <v>0</v>
      </c>
      <c r="Z50" s="12">
        <f>IF('KWh (Cumulative) NLI'!Z50=0,0,((('KWh (Monthly) ENTRY NLI '!Z50*0.5)+'KWh (Cumulative) NLI'!Y50-'Rebasing adj NLI'!Z40)*Z107)*Z$19*Z$126)</f>
        <v>0</v>
      </c>
      <c r="AA50" s="12">
        <f>IF('KWh (Cumulative) NLI'!AA50=0,0,((('KWh (Monthly) ENTRY NLI '!AA50*0.5)+'KWh (Cumulative) NLI'!Z50-'Rebasing adj NLI'!AA40)*AA107)*AA$19*AA$126)</f>
        <v>0</v>
      </c>
      <c r="AB50" s="12">
        <f>IF('KWh (Cumulative) NLI'!AB50=0,0,((('KWh (Monthly) ENTRY NLI '!AB50*0.5)+'KWh (Cumulative) NLI'!AA50-'Rebasing adj NLI'!AB40)*AB107)*AB$19*AB$126)</f>
        <v>0</v>
      </c>
      <c r="AC50" s="12">
        <f>IF('KWh (Cumulative) NLI'!AC50=0,0,((('KWh (Monthly) ENTRY NLI '!AC50*0.5)+'KWh (Cumulative) NLI'!AB50-'Rebasing adj NLI'!AC40)*AC107)*AC$19*AC$126)</f>
        <v>0</v>
      </c>
      <c r="AD50" s="12">
        <f>IF('KWh (Cumulative) NLI'!AD50=0,0,((('KWh (Monthly) ENTRY NLI '!AD50*0.5)+'KWh (Cumulative) NLI'!AC50-'Rebasing adj NLI'!AD40)*AD107)*AD$19*AD$126)</f>
        <v>0</v>
      </c>
      <c r="AE50" s="12">
        <f>IF('KWh (Cumulative) NLI'!AE50=0,0,((('KWh (Monthly) ENTRY NLI '!AE50*0.5)+'KWh (Cumulative) NLI'!AD50-'Rebasing adj NLI'!AE40)*AE107)*AE$19*AE$126)</f>
        <v>0</v>
      </c>
      <c r="AF50" s="12">
        <f>IF('KWh (Cumulative) NLI'!AF50=0,0,((('KWh (Monthly) ENTRY NLI '!AF50*0.5)+'KWh (Cumulative) NLI'!AE50-'Rebasing adj NLI'!AF40)*AF107)*AF$19*AF$126)</f>
        <v>0</v>
      </c>
      <c r="AG50" s="12">
        <f>IF('KWh (Cumulative) NLI'!AG50=0,0,((('KWh (Monthly) ENTRY NLI '!AG50*0.5)+'KWh (Cumulative) NLI'!AF50-'Rebasing adj NLI'!AG40)*AG107)*AG$19*AG$126)</f>
        <v>0</v>
      </c>
      <c r="AH50" s="12">
        <f>IF('KWh (Cumulative) NLI'!AH50=0,0,((('KWh (Monthly) ENTRY NLI '!AH50*0.5)+'KWh (Cumulative) NLI'!AG50-'Rebasing adj NLI'!AH40)*AH107)*AH$19*AH$126)</f>
        <v>0</v>
      </c>
      <c r="AI50" s="12">
        <f>IF('KWh (Cumulative) NLI'!AI50=0,0,((('KWh (Monthly) ENTRY NLI '!AI50*0.5)+'KWh (Cumulative) NLI'!AH50-'Rebasing adj NLI'!AI40)*AI107)*AI$19*AI$126)</f>
        <v>0</v>
      </c>
      <c r="AJ50" s="12">
        <f>IF('KWh (Cumulative) NLI'!AJ50=0,0,((('KWh (Monthly) ENTRY NLI '!AJ50*0.5)+'KWh (Cumulative) NLI'!AI50-'Rebasing adj NLI'!AJ40)*AJ107)*AJ$19*AJ$126)</f>
        <v>0</v>
      </c>
      <c r="AK50" s="12">
        <f>IF('KWh (Cumulative) NLI'!AK50=0,0,((('KWh (Monthly) ENTRY NLI '!AK50*0.5)+'KWh (Cumulative) NLI'!AJ50-'Rebasing adj NLI'!AK40)*AK107)*AK$19*AK$126)</f>
        <v>0</v>
      </c>
      <c r="AL50" s="12">
        <f>IF('KWh (Cumulative) NLI'!AL50=0,0,((('KWh (Monthly) ENTRY NLI '!AL50*0.5)+'KWh (Cumulative) NLI'!AK50-'Rebasing adj NLI'!AL40)*AL107)*AL$19*AL$126)</f>
        <v>0</v>
      </c>
      <c r="AM50" s="12">
        <f>IF('KWh (Cumulative) NLI'!AM50=0,0,((('KWh (Monthly) ENTRY NLI '!AM50*0.5)+'KWh (Cumulative) NLI'!AL50-'Rebasing adj NLI'!AM40)*AM107)*AM$19*AM$126)</f>
        <v>0</v>
      </c>
      <c r="AN50" s="12">
        <f>IF('KWh (Cumulative) NLI'!AN50=0,0,((('KWh (Monthly) ENTRY NLI '!AN50*0.5)+'KWh (Cumulative) NLI'!AM50-'Rebasing adj NLI'!AN40)*AN107)*AN$19*AN$126)</f>
        <v>0</v>
      </c>
      <c r="AO50" s="166">
        <f>IF('KWh (Cumulative) NLI'!AO50=0,0,((('KWh (Monthly) ENTRY NLI '!AO50*0.5)+'KWh (Cumulative) NLI'!AN50-'Rebasing adj NLI'!AO40)*AO107)*AO$19*AO$126)</f>
        <v>0</v>
      </c>
      <c r="AP50" s="166">
        <f>IF('KWh (Cumulative) NLI'!AP50=0,0,((('KWh (Monthly) ENTRY NLI '!AP50*0.5)+'KWh (Cumulative) NLI'!AO50-'Rebasing adj NLI'!AP40)*AP107)*AP$19*AP$126)</f>
        <v>0</v>
      </c>
      <c r="AQ50" s="166">
        <f>IF('KWh (Cumulative) NLI'!AQ50=0,0,((('KWh (Monthly) ENTRY NLI '!AQ50*0.5)+'KWh (Cumulative) NLI'!AP50-'Rebasing adj NLI'!AQ40)*AQ107)*AQ$19*AQ$126)</f>
        <v>0</v>
      </c>
      <c r="AR50" s="166">
        <f>IF('KWh (Cumulative) NLI'!AR50=0,0,((('KWh (Monthly) ENTRY NLI '!AR50*0.5)+'KWh (Cumulative) NLI'!AQ50-'Rebasing adj NLI'!AR40)*AR107)*AR$19*AR$126)</f>
        <v>0</v>
      </c>
      <c r="AS50" s="166">
        <f>IF('KWh (Cumulative) NLI'!AS50=0,0,((('KWh (Monthly) ENTRY NLI '!AS50*0.5)+'KWh (Cumulative) NLI'!AR50-'Rebasing adj NLI'!AS40)*AS107)*AS$19*AS$126)</f>
        <v>0</v>
      </c>
      <c r="AT50" s="166">
        <f>IF('KWh (Cumulative) NLI'!AT50=0,0,((('KWh (Monthly) ENTRY NLI '!AT50*0.5)+'KWh (Cumulative) NLI'!AS50-'Rebasing adj NLI'!AT40)*AT107)*AT$19*AT$126)</f>
        <v>0</v>
      </c>
      <c r="AU50" s="166">
        <f>IF('KWh (Cumulative) NLI'!AU50=0,0,((('KWh (Monthly) ENTRY NLI '!AU50*0.5)+'KWh (Cumulative) NLI'!AT50-'Rebasing adj NLI'!AU40)*AU107)*AU$19*AU$126)</f>
        <v>0</v>
      </c>
      <c r="AV50" s="166">
        <f>IF('KWh (Cumulative) NLI'!AV50=0,0,((('KWh (Monthly) ENTRY NLI '!AV50*0.5)+'KWh (Cumulative) NLI'!AU50-'Rebasing adj NLI'!AV40)*AV107)*AV$19*AV$126)</f>
        <v>0</v>
      </c>
      <c r="AW50" s="166">
        <f>IF('KWh (Cumulative) NLI'!AW50=0,0,((('KWh (Monthly) ENTRY NLI '!AW50*0.5)+'KWh (Cumulative) NLI'!AV50-'Rebasing adj NLI'!AW40)*AW107)*AW$19*AW$126)</f>
        <v>0</v>
      </c>
      <c r="AX50" s="166">
        <f>IF('KWh (Cumulative) NLI'!AX50=0,0,((('KWh (Monthly) ENTRY NLI '!AX50*0.5)+'KWh (Cumulative) NLI'!AW50-'Rebasing adj NLI'!AX40)*AX107)*AX$19*AX$126)</f>
        <v>0</v>
      </c>
      <c r="AY50" s="166">
        <f>IF('KWh (Cumulative) NLI'!AY50=0,0,((('KWh (Monthly) ENTRY NLI '!AY50*0.5)+'KWh (Cumulative) NLI'!AX50-'Rebasing adj NLI'!AY40)*AY107)*AY$19*AY$126)</f>
        <v>0</v>
      </c>
      <c r="AZ50" s="166">
        <f>IF('KWh (Cumulative) NLI'!AZ50=0,0,((('KWh (Monthly) ENTRY NLI '!AZ50*0.5)+'KWh (Cumulative) NLI'!AY50-'Rebasing adj NLI'!AZ40)*AZ107)*AZ$19*AZ$126)</f>
        <v>0</v>
      </c>
      <c r="BA50" s="166">
        <f>IF('KWh (Cumulative) NLI'!BA50=0,0,((('KWh (Monthly) ENTRY NLI '!BA50*0.5)+'KWh (Cumulative) NLI'!AZ50-'Rebasing adj NLI'!BA40)*BA107)*BA$19*BA$126)</f>
        <v>530.21805444517156</v>
      </c>
      <c r="BB50" s="167">
        <f>IF('KWh (Cumulative) NLI'!BB50=0,0,((('KWh (Monthly) ENTRY NLI '!BB50*0.5)+'KWh (Cumulative) NLI'!BA50-'Rebasing adj NLI'!BB40)*BB107)*BB$19*BB$126)</f>
        <v>1001.2457363731925</v>
      </c>
      <c r="BC50" s="166">
        <f>IF('KWh (Cumulative) NLI'!BC50=0,0,((('KWh (Monthly) ENTRY NLI '!BC50*0.5)+'KWh (Cumulative) NLI'!BB50-'Rebasing adj NLI'!BC40)*BC107)*BC$19*BC$126)</f>
        <v>1097.4126563420184</v>
      </c>
      <c r="BD50" s="166">
        <f>IF('KWh (Cumulative) NLI'!BD50=0,0,((('KWh (Monthly) ENTRY NLI '!BD50*0.5)+'KWh (Cumulative) NLI'!BC50-'Rebasing adj NLI'!BD40)*BD107)*BD$19*BD$126)</f>
        <v>2152.7374989437585</v>
      </c>
      <c r="BE50" s="166">
        <f>IF('KWh (Cumulative) NLI'!BE50=0,0,((('KWh (Monthly) ENTRY NLI '!BE50*0.5)+'KWh (Cumulative) NLI'!BD50-'Rebasing adj NLI'!BE40)*BE107)*BE$19*BE$126)</f>
        <v>2170.4264288111485</v>
      </c>
      <c r="BF50" s="166">
        <f>IF('KWh (Cumulative) NLI'!BF50=0,0,((('KWh (Monthly) ENTRY NLI '!BF50*0.5)+'KWh (Cumulative) NLI'!BE50-'Rebasing adj NLI'!BF40)*BF107)*BF$19*BF$126)</f>
        <v>2182.9588941393831</v>
      </c>
      <c r="BG50" s="166">
        <f>IF('KWh (Cumulative) NLI'!BG50=0,0,((('KWh (Monthly) ENTRY NLI '!BG50*0.5)+'KWh (Cumulative) NLI'!BF50-'Rebasing adj NLI'!BG40)*BG107)*BG$19*BG$126)</f>
        <v>2148.2513041184448</v>
      </c>
      <c r="BH50" s="166">
        <f>IF('KWh (Cumulative) NLI'!BH50=0,0,((('KWh (Monthly) ENTRY NLI '!BH50*0.5)+'KWh (Cumulative) NLI'!BG50-'Rebasing adj NLI'!BH40)*BH107)*BH$19*BH$126)</f>
        <v>1069.5882268030909</v>
      </c>
      <c r="BI50" s="166">
        <f>IF('KWh (Cumulative) NLI'!BI50=0,0,((('KWh (Monthly) ENTRY NLI '!BI50*0.5)+'KWh (Cumulative) NLI'!BH50-'Rebasing adj NLI'!BI40)*BI107)*BI$19*BI$126)</f>
        <v>1045.8299888269853</v>
      </c>
      <c r="BJ50" s="166">
        <f>IF('KWh (Cumulative) NLI'!BJ50=0,0,((('KWh (Monthly) ENTRY NLI '!BJ50*0.5)+'KWh (Cumulative) NLI'!BI50-'Rebasing adj NLI'!BJ40)*BJ107)*BJ$19*BJ$126)</f>
        <v>1032.9917171467259</v>
      </c>
      <c r="BK50" s="166">
        <f>IF('KWh (Cumulative) NLI'!BK50=0,0,((('KWh (Monthly) ENTRY NLI '!BK50*0.5)+'KWh (Cumulative) NLI'!BJ50-'Rebasing adj NLI'!BK40)*BK107)*BK$19*BK$126)</f>
        <v>991.24881151334125</v>
      </c>
      <c r="BL50" s="166">
        <f>IF('KWh (Cumulative) NLI'!BL50=0,0,((('KWh (Monthly) ENTRY NLI '!BL50*0.5)+'KWh (Cumulative) NLI'!BK50-'Rebasing adj NLI'!BL40)*BL107)*BL$19*BL$126)</f>
        <v>930.33297447475047</v>
      </c>
      <c r="BM50" s="166">
        <f>IF('KWh (Cumulative) NLI'!BM50=0,0,((('KWh (Monthly) ENTRY NLI '!BM50*0.5)+'KWh (Cumulative) NLI'!BL50-'Rebasing adj NLI'!BM40)*BM107)*BM$19*BM$126)</f>
        <v>1060.4361088903431</v>
      </c>
      <c r="BN50" s="166">
        <f>IF('KWh (Cumulative) NLI'!BN50=0,0,((('KWh (Monthly) ENTRY NLI '!BN50*0.5)+'KWh (Cumulative) NLI'!BM50-'Rebasing adj NLI'!BN40)*BN107)*BN$19*BN$126)</f>
        <v>1001.2457363731925</v>
      </c>
      <c r="BO50" s="166">
        <f>IF('KWh (Cumulative) NLI'!BO50=0,0,((('KWh (Monthly) ENTRY NLI '!BO50*0.5)+'KWh (Cumulative) NLI'!BN50-'Rebasing adj NLI'!BO40)*BO107)*BO$19*BO$126)</f>
        <v>1097.4126563420184</v>
      </c>
      <c r="BP50" s="166">
        <f>IF('KWh (Cumulative) NLI'!BP50=0,0,((('KWh (Monthly) ENTRY NLI '!BP50*0.5)+'KWh (Cumulative) NLI'!BO50-'Rebasing adj NLI'!BP40)*BP107)*BP$19*BP$126)</f>
        <v>2152.7374989437585</v>
      </c>
      <c r="BQ50" s="166">
        <f>IF('KWh (Cumulative) NLI'!BQ50=0,0,((('KWh (Monthly) ENTRY NLI '!BQ50*0.5)+'KWh (Cumulative) NLI'!BP50-'Rebasing adj NLI'!BQ40)*BQ107)*BQ$19*BQ$126)</f>
        <v>2170.4264288111485</v>
      </c>
      <c r="BR50" s="12">
        <f>IF('KWh (Cumulative) NLI'!BR50=0,0,((('KWh (Monthly) ENTRY NLI '!BR50*0.5)+'KWh (Cumulative) NLI'!BQ50-'Rebasing adj NLI'!BR40)*BR107)*BR$19*BR$126)</f>
        <v>2182.9588941393831</v>
      </c>
      <c r="BS50" s="12">
        <f>IF('KWh (Cumulative) NLI'!BS50=0,0,((('KWh (Monthly) ENTRY NLI '!BS50*0.5)+'KWh (Cumulative) NLI'!BR50-'Rebasing adj NLI'!BS40)*BS107)*BS$19*BS$126)</f>
        <v>2148.2513041184448</v>
      </c>
      <c r="BT50" s="12">
        <f>IF('KWh (Cumulative) NLI'!BT50=0,0,((('KWh (Monthly) ENTRY NLI '!BT50*0.5)+'KWh (Cumulative) NLI'!BS50-'Rebasing adj NLI'!BT40)*BT107)*BT$19*BT$126)</f>
        <v>1069.5882268030909</v>
      </c>
      <c r="BU50" s="12">
        <f>IF('KWh (Cumulative) NLI'!BU50=0,0,((('KWh (Monthly) ENTRY NLI '!BU50*0.5)+'KWh (Cumulative) NLI'!BT50-'Rebasing adj NLI'!BU40)*BU107)*BU$19*BU$126)</f>
        <v>1045.8299888269853</v>
      </c>
      <c r="BV50" s="12">
        <f>IF('KWh (Cumulative) NLI'!BV50=0,0,((('KWh (Monthly) ENTRY NLI '!BV50*0.5)+'KWh (Cumulative) NLI'!BU50-'Rebasing adj NLI'!BV40)*BV107)*BV$19*BV$126)</f>
        <v>1032.9917171467259</v>
      </c>
      <c r="BW50" s="12">
        <f>IF('KWh (Cumulative) NLI'!BW50=0,0,((('KWh (Monthly) ENTRY NLI '!BW50*0.5)+'KWh (Cumulative) NLI'!BV50-'Rebasing adj NLI'!BW40)*BW107)*BW$19*BW$126)</f>
        <v>991.24881151334125</v>
      </c>
      <c r="BX50" s="12">
        <f>IF('KWh (Cumulative) NLI'!BX50=0,0,((('KWh (Monthly) ENTRY NLI '!BX50*0.5)+'KWh (Cumulative) NLI'!BW50-'Rebasing adj NLI'!BX40)*BX107)*BX$19*BX$126)</f>
        <v>930.33297447475047</v>
      </c>
      <c r="BY50" s="12">
        <f>IF('KWh (Cumulative) NLI'!BY50=0,0,((('KWh (Monthly) ENTRY NLI '!BY50*0.5)+'KWh (Cumulative) NLI'!BX50-'Rebasing adj NLI'!BY40)*BY107)*BY$19*BY$126)</f>
        <v>0</v>
      </c>
      <c r="BZ50" s="12">
        <f>IF('KWh (Cumulative) NLI'!BZ50=0,0,((('KWh (Monthly) ENTRY NLI '!BZ50*0.5)+'KWh (Cumulative) NLI'!BY50-'Rebasing adj NLI'!BZ40)*BZ107)*BZ$19*BZ$126)</f>
        <v>0</v>
      </c>
      <c r="CA50" s="12">
        <f>IF('KWh (Cumulative) NLI'!CA50=0,0,((('KWh (Monthly) ENTRY NLI '!CA50*0.5)+'KWh (Cumulative) NLI'!BZ50-'Rebasing adj NLI'!CA40)*CA107)*CA$19*CA$126)</f>
        <v>0</v>
      </c>
      <c r="CB50" s="12">
        <f>IF('KWh (Cumulative) NLI'!CB50=0,0,((('KWh (Monthly) ENTRY NLI '!CB50*0.5)+'KWh (Cumulative) NLI'!CA50-'Rebasing adj NLI'!CB40)*CB107)*CB$19*CB$126)</f>
        <v>0</v>
      </c>
      <c r="CC50" s="12">
        <f>IF('KWh (Cumulative) NLI'!CC50=0,0,((('KWh (Monthly) ENTRY NLI '!CC50*0.5)+'KWh (Cumulative) NLI'!CB50-'Rebasing adj NLI'!CC40)*CC107)*CC$19*CC$126)</f>
        <v>0</v>
      </c>
      <c r="CD50" s="12">
        <f>IF('KWh (Cumulative) NLI'!CD50=0,0,((('KWh (Monthly) ENTRY NLI '!CD50*0.5)+'KWh (Cumulative) NLI'!CC50-'Rebasing adj NLI'!CD40)*CD107)*CD$19*CD$126)</f>
        <v>0</v>
      </c>
      <c r="CE50" s="12">
        <f>IF('KWh (Cumulative) NLI'!CE50=0,0,((('KWh (Monthly) ENTRY NLI '!CE50*0.5)+'KWh (Cumulative) NLI'!CD50-'Rebasing adj NLI'!CE40)*CE107)*CE$19*CE$126)</f>
        <v>0</v>
      </c>
      <c r="CF50" s="12">
        <f>IF('KWh (Cumulative) NLI'!CF50=0,0,((('KWh (Monthly) ENTRY NLI '!CF50*0.5)+'KWh (Cumulative) NLI'!CE50-'Rebasing adj NLI'!CF40)*CF107)*CF$19*CF$126)</f>
        <v>0</v>
      </c>
      <c r="CG50" s="12">
        <f>IF('KWh (Cumulative) NLI'!CG50=0,0,((('KWh (Monthly) ENTRY NLI '!CG50*0.5)+'KWh (Cumulative) NLI'!CF50-'Rebasing adj NLI'!CG40)*CG107)*CG$19*CG$126)</f>
        <v>0</v>
      </c>
      <c r="CH50" s="12">
        <f>IF('KWh (Cumulative) NLI'!CH50=0,0,((('KWh (Monthly) ENTRY NLI '!CH50*0.5)+'KWh (Cumulative) NLI'!CG50-'Rebasing adj NLI'!CH40)*CH107)*CH$19*CH$126)</f>
        <v>0</v>
      </c>
      <c r="CI50" s="12">
        <f>IF('KWh (Cumulative) NLI'!CI50=0,0,((('KWh (Monthly) ENTRY NLI '!CI50*0.5)+'KWh (Cumulative) NLI'!CH50-'Rebasing adj NLI'!CI40)*CI107)*CI$19*CI$126)</f>
        <v>0</v>
      </c>
      <c r="CJ50" s="12">
        <f>IF('KWh (Cumulative) NLI'!CJ50=0,0,((('KWh (Monthly) ENTRY NLI '!CJ50*0.5)+'KWh (Cumulative) NLI'!CI50-'Rebasing adj NLI'!CJ40)*CJ107)*CJ$19*CJ$126)</f>
        <v>0</v>
      </c>
    </row>
    <row r="51" spans="1:88" x14ac:dyDescent="0.35">
      <c r="A51" s="298"/>
      <c r="B51" s="47" t="s">
        <v>6</v>
      </c>
      <c r="C51" s="12">
        <f>IF('KWh (Cumulative) NLI'!C51=0,0,((('KWh (Monthly) ENTRY NLI '!C51*0.5)-'Rebasing adj NLI'!C41)*C108)*C$19*C$126)</f>
        <v>0</v>
      </c>
      <c r="D51" s="12">
        <f>IF('KWh (Cumulative) NLI'!D51=0,0,((('KWh (Monthly) ENTRY NLI '!D51*0.5)+'KWh (Cumulative) NLI'!C51-'Rebasing adj NLI'!D41)*D108)*D$19*D$126)</f>
        <v>0</v>
      </c>
      <c r="E51" s="12">
        <f>IF('KWh (Cumulative) NLI'!E51=0,0,((('KWh (Monthly) ENTRY NLI '!E51*0.5)+'KWh (Cumulative) NLI'!D51-'Rebasing adj NLI'!E41)*E108)*E$19*E$126)</f>
        <v>0</v>
      </c>
      <c r="F51" s="12">
        <f>IF('KWh (Cumulative) NLI'!F51=0,0,((('KWh (Monthly) ENTRY NLI '!F51*0.5)+'KWh (Cumulative) NLI'!E51-'Rebasing adj NLI'!F41)*F108)*F$19*F$126)</f>
        <v>0</v>
      </c>
      <c r="G51" s="12">
        <f>IF('KWh (Cumulative) NLI'!G51=0,0,((('KWh (Monthly) ENTRY NLI '!G51*0.5)+'KWh (Cumulative) NLI'!F51-'Rebasing adj NLI'!G41)*G108)*G$19*G$126)</f>
        <v>0</v>
      </c>
      <c r="H51" s="12">
        <f>IF('KWh (Cumulative) NLI'!H51=0,0,((('KWh (Monthly) ENTRY NLI '!H51*0.5)+'KWh (Cumulative) NLI'!G51-'Rebasing adj NLI'!H41)*H108)*H$19*H$126)</f>
        <v>0</v>
      </c>
      <c r="I51" s="12">
        <f>IF('KWh (Cumulative) NLI'!I51=0,0,((('KWh (Monthly) ENTRY NLI '!I51*0.5)+'KWh (Cumulative) NLI'!H51-'Rebasing adj NLI'!I41)*I108)*I$19*I$126)</f>
        <v>0</v>
      </c>
      <c r="J51" s="12">
        <f>IF('KWh (Cumulative) NLI'!J51=0,0,((('KWh (Monthly) ENTRY NLI '!J51*0.5)+'KWh (Cumulative) NLI'!I51-'Rebasing adj NLI'!J41)*J108)*J$19*J$126)</f>
        <v>0</v>
      </c>
      <c r="K51" s="12">
        <f>IF('KWh (Cumulative) NLI'!K51=0,0,((('KWh (Monthly) ENTRY NLI '!K51*0.5)+'KWh (Cumulative) NLI'!J51-'Rebasing adj NLI'!K41)*K108)*K$19*K$126)</f>
        <v>0</v>
      </c>
      <c r="L51" s="12">
        <f>IF('KWh (Cumulative) NLI'!L51=0,0,((('KWh (Monthly) ENTRY NLI '!L51*0.5)+'KWh (Cumulative) NLI'!K51-'Rebasing adj NLI'!L41)*L108)*L$19*L$126)</f>
        <v>0</v>
      </c>
      <c r="M51" s="12">
        <f>IF('KWh (Cumulative) NLI'!M51=0,0,((('KWh (Monthly) ENTRY NLI '!M51*0.5)+'KWh (Cumulative) NLI'!L51-'Rebasing adj NLI'!M41)*M108)*M$19*M$126)</f>
        <v>0</v>
      </c>
      <c r="N51" s="12">
        <f>IF('KWh (Cumulative) NLI'!N51=0,0,((('KWh (Monthly) ENTRY NLI '!N51*0.5)+'KWh (Cumulative) NLI'!M51-'Rebasing adj NLI'!N41)*N108)*N$19*N$126)</f>
        <v>0</v>
      </c>
      <c r="O51" s="12">
        <f>IF('KWh (Cumulative) NLI'!O51=0,0,((('KWh (Monthly) ENTRY NLI '!O51*0.5)+'KWh (Cumulative) NLI'!N51-'Rebasing adj NLI'!O41)*O108)*O$19*O$126)</f>
        <v>0</v>
      </c>
      <c r="P51" s="12">
        <f>IF('KWh (Cumulative) NLI'!P51=0,0,((('KWh (Monthly) ENTRY NLI '!P51*0.5)+'KWh (Cumulative) NLI'!O51-'Rebasing adj NLI'!P41)*P108)*P$19*P$126)</f>
        <v>0</v>
      </c>
      <c r="Q51" s="12">
        <f>IF('KWh (Cumulative) NLI'!Q51=0,0,((('KWh (Monthly) ENTRY NLI '!Q51*0.5)+'KWh (Cumulative) NLI'!P51-'Rebasing adj NLI'!Q41)*Q108)*Q$19*Q$126)</f>
        <v>0</v>
      </c>
      <c r="R51" s="12">
        <f>IF('KWh (Cumulative) NLI'!R51=0,0,((('KWh (Monthly) ENTRY NLI '!R51*0.5)+'KWh (Cumulative) NLI'!Q51-'Rebasing adj NLI'!R41)*R108)*R$19*R$126)</f>
        <v>0</v>
      </c>
      <c r="S51" s="12">
        <f>IF('KWh (Cumulative) NLI'!S51=0,0,((('KWh (Monthly) ENTRY NLI '!S51*0.5)+'KWh (Cumulative) NLI'!R51-'Rebasing adj NLI'!S41)*S108)*S$19*S$126)</f>
        <v>0</v>
      </c>
      <c r="T51" s="12">
        <f>IF('KWh (Cumulative) NLI'!T51=0,0,((('KWh (Monthly) ENTRY NLI '!T51*0.5)+'KWh (Cumulative) NLI'!S51-'Rebasing adj NLI'!T41)*T108)*T$19*T$126)</f>
        <v>0</v>
      </c>
      <c r="U51" s="12">
        <f>IF('KWh (Cumulative) NLI'!U51=0,0,((('KWh (Monthly) ENTRY NLI '!U51*0.5)+'KWh (Cumulative) NLI'!T51-'Rebasing adj NLI'!U41)*U108)*U$19*U$126)</f>
        <v>0</v>
      </c>
      <c r="V51" s="12">
        <f>IF('KWh (Cumulative) NLI'!V51=0,0,((('KWh (Monthly) ENTRY NLI '!V51*0.5)+'KWh (Cumulative) NLI'!U51-'Rebasing adj NLI'!V41)*V108)*V$19*V$126)</f>
        <v>0</v>
      </c>
      <c r="W51" s="12">
        <f>IF('KWh (Cumulative) NLI'!W51=0,0,((('KWh (Monthly) ENTRY NLI '!W51*0.5)+'KWh (Cumulative) NLI'!V51-'Rebasing adj NLI'!W41)*W108)*W$19*W$126)</f>
        <v>0</v>
      </c>
      <c r="X51" s="12">
        <f>IF('KWh (Cumulative) NLI'!X51=0,0,((('KWh (Monthly) ENTRY NLI '!X51*0.5)+'KWh (Cumulative) NLI'!W51-'Rebasing adj NLI'!X41)*X108)*X$19*X$126)</f>
        <v>0</v>
      </c>
      <c r="Y51" s="12">
        <f>IF('KWh (Cumulative) NLI'!Y51=0,0,((('KWh (Monthly) ENTRY NLI '!Y51*0.5)+'KWh (Cumulative) NLI'!X51-'Rebasing adj NLI'!Y41)*Y108)*Y$19*Y$126)</f>
        <v>0</v>
      </c>
      <c r="Z51" s="12">
        <f>IF('KWh (Cumulative) NLI'!Z51=0,0,((('KWh (Monthly) ENTRY NLI '!Z51*0.5)+'KWh (Cumulative) NLI'!Y51-'Rebasing adj NLI'!Z41)*Z108)*Z$19*Z$126)</f>
        <v>0</v>
      </c>
      <c r="AA51" s="12">
        <f>IF('KWh (Cumulative) NLI'!AA51=0,0,((('KWh (Monthly) ENTRY NLI '!AA51*0.5)+'KWh (Cumulative) NLI'!Z51-'Rebasing adj NLI'!AA41)*AA108)*AA$19*AA$126)</f>
        <v>0</v>
      </c>
      <c r="AB51" s="12">
        <f>IF('KWh (Cumulative) NLI'!AB51=0,0,((('KWh (Monthly) ENTRY NLI '!AB51*0.5)+'KWh (Cumulative) NLI'!AA51-'Rebasing adj NLI'!AB41)*AB108)*AB$19*AB$126)</f>
        <v>0</v>
      </c>
      <c r="AC51" s="12">
        <f>IF('KWh (Cumulative) NLI'!AC51=0,0,((('KWh (Monthly) ENTRY NLI '!AC51*0.5)+'KWh (Cumulative) NLI'!AB51-'Rebasing adj NLI'!AC41)*AC108)*AC$19*AC$126)</f>
        <v>0</v>
      </c>
      <c r="AD51" s="12">
        <f>IF('KWh (Cumulative) NLI'!AD51=0,0,((('KWh (Monthly) ENTRY NLI '!AD51*0.5)+'KWh (Cumulative) NLI'!AC51-'Rebasing adj NLI'!AD41)*AD108)*AD$19*AD$126)</f>
        <v>0</v>
      </c>
      <c r="AE51" s="12">
        <f>IF('KWh (Cumulative) NLI'!AE51=0,0,((('KWh (Monthly) ENTRY NLI '!AE51*0.5)+'KWh (Cumulative) NLI'!AD51-'Rebasing adj NLI'!AE41)*AE108)*AE$19*AE$126)</f>
        <v>0</v>
      </c>
      <c r="AF51" s="12">
        <f>IF('KWh (Cumulative) NLI'!AF51=0,0,((('KWh (Monthly) ENTRY NLI '!AF51*0.5)+'KWh (Cumulative) NLI'!AE51-'Rebasing adj NLI'!AF41)*AF108)*AF$19*AF$126)</f>
        <v>0</v>
      </c>
      <c r="AG51" s="12">
        <f>IF('KWh (Cumulative) NLI'!AG51=0,0,((('KWh (Monthly) ENTRY NLI '!AG51*0.5)+'KWh (Cumulative) NLI'!AF51-'Rebasing adj NLI'!AG41)*AG108)*AG$19*AG$126)</f>
        <v>0</v>
      </c>
      <c r="AH51" s="12">
        <f>IF('KWh (Cumulative) NLI'!AH51=0,0,((('KWh (Monthly) ENTRY NLI '!AH51*0.5)+'KWh (Cumulative) NLI'!AG51-'Rebasing adj NLI'!AH41)*AH108)*AH$19*AH$126)</f>
        <v>0</v>
      </c>
      <c r="AI51" s="12">
        <f>IF('KWh (Cumulative) NLI'!AI51=0,0,((('KWh (Monthly) ENTRY NLI '!AI51*0.5)+'KWh (Cumulative) NLI'!AH51-'Rebasing adj NLI'!AI41)*AI108)*AI$19*AI$126)</f>
        <v>0</v>
      </c>
      <c r="AJ51" s="12">
        <f>IF('KWh (Cumulative) NLI'!AJ51=0,0,((('KWh (Monthly) ENTRY NLI '!AJ51*0.5)+'KWh (Cumulative) NLI'!AI51-'Rebasing adj NLI'!AJ41)*AJ108)*AJ$19*AJ$126)</f>
        <v>0</v>
      </c>
      <c r="AK51" s="12">
        <f>IF('KWh (Cumulative) NLI'!AK51=0,0,((('KWh (Monthly) ENTRY NLI '!AK51*0.5)+'KWh (Cumulative) NLI'!AJ51-'Rebasing adj NLI'!AK41)*AK108)*AK$19*AK$126)</f>
        <v>0</v>
      </c>
      <c r="AL51" s="12">
        <f>IF('KWh (Cumulative) NLI'!AL51=0,0,((('KWh (Monthly) ENTRY NLI '!AL51*0.5)+'KWh (Cumulative) NLI'!AK51-'Rebasing adj NLI'!AL41)*AL108)*AL$19*AL$126)</f>
        <v>0</v>
      </c>
      <c r="AM51" s="12">
        <f>IF('KWh (Cumulative) NLI'!AM51=0,0,((('KWh (Monthly) ENTRY NLI '!AM51*0.5)+'KWh (Cumulative) NLI'!AL51-'Rebasing adj NLI'!AM41)*AM108)*AM$19*AM$126)</f>
        <v>0</v>
      </c>
      <c r="AN51" s="12">
        <f>IF('KWh (Cumulative) NLI'!AN51=0,0,((('KWh (Monthly) ENTRY NLI '!AN51*0.5)+'KWh (Cumulative) NLI'!AM51-'Rebasing adj NLI'!AN41)*AN108)*AN$19*AN$126)</f>
        <v>0</v>
      </c>
      <c r="AO51" s="166">
        <f>IF('KWh (Cumulative) NLI'!AO51=0,0,((('KWh (Monthly) ENTRY NLI '!AO51*0.5)+'KWh (Cumulative) NLI'!AN51-'Rebasing adj NLI'!AO41)*AO108)*AO$19*AO$126)</f>
        <v>0</v>
      </c>
      <c r="AP51" s="166">
        <f>IF('KWh (Cumulative) NLI'!AP51=0,0,((('KWh (Monthly) ENTRY NLI '!AP51*0.5)+'KWh (Cumulative) NLI'!AO51-'Rebasing adj NLI'!AP41)*AP108)*AP$19*AP$126)</f>
        <v>0</v>
      </c>
      <c r="AQ51" s="166">
        <f>IF('KWh (Cumulative) NLI'!AQ51=0,0,((('KWh (Monthly) ENTRY NLI '!AQ51*0.5)+'KWh (Cumulative) NLI'!AP51-'Rebasing adj NLI'!AQ41)*AQ108)*AQ$19*AQ$126)</f>
        <v>0</v>
      </c>
      <c r="AR51" s="166">
        <f>IF('KWh (Cumulative) NLI'!AR51=0,0,((('KWh (Monthly) ENTRY NLI '!AR51*0.5)+'KWh (Cumulative) NLI'!AQ51-'Rebasing adj NLI'!AR41)*AR108)*AR$19*AR$126)</f>
        <v>0</v>
      </c>
      <c r="AS51" s="166">
        <f>IF('KWh (Cumulative) NLI'!AS51=0,0,((('KWh (Monthly) ENTRY NLI '!AS51*0.5)+'KWh (Cumulative) NLI'!AR51-'Rebasing adj NLI'!AS41)*AS108)*AS$19*AS$126)</f>
        <v>0</v>
      </c>
      <c r="AT51" s="166">
        <f>IF('KWh (Cumulative) NLI'!AT51=0,0,((('KWh (Monthly) ENTRY NLI '!AT51*0.5)+'KWh (Cumulative) NLI'!AS51-'Rebasing adj NLI'!AT41)*AT108)*AT$19*AT$126)</f>
        <v>0</v>
      </c>
      <c r="AU51" s="166">
        <f>IF('KWh (Cumulative) NLI'!AU51=0,0,((('KWh (Monthly) ENTRY NLI '!AU51*0.5)+'KWh (Cumulative) NLI'!AT51-'Rebasing adj NLI'!AU41)*AU108)*AU$19*AU$126)</f>
        <v>0</v>
      </c>
      <c r="AV51" s="166">
        <f>IF('KWh (Cumulative) NLI'!AV51=0,0,((('KWh (Monthly) ENTRY NLI '!AV51*0.5)+'KWh (Cumulative) NLI'!AU51-'Rebasing adj NLI'!AV41)*AV108)*AV$19*AV$126)</f>
        <v>0</v>
      </c>
      <c r="AW51" s="166">
        <f>IF('KWh (Cumulative) NLI'!AW51=0,0,((('KWh (Monthly) ENTRY NLI '!AW51*0.5)+'KWh (Cumulative) NLI'!AV51-'Rebasing adj NLI'!AW41)*AW108)*AW$19*AW$126)</f>
        <v>0</v>
      </c>
      <c r="AX51" s="166">
        <f>IF('KWh (Cumulative) NLI'!AX51=0,0,((('KWh (Monthly) ENTRY NLI '!AX51*0.5)+'KWh (Cumulative) NLI'!AW51-'Rebasing adj NLI'!AX41)*AX108)*AX$19*AX$126)</f>
        <v>0</v>
      </c>
      <c r="AY51" s="166">
        <f>IF('KWh (Cumulative) NLI'!AY51=0,0,((('KWh (Monthly) ENTRY NLI '!AY51*0.5)+'KWh (Cumulative) NLI'!AX51-'Rebasing adj NLI'!AY41)*AY108)*AY$19*AY$126)</f>
        <v>537.2039099273145</v>
      </c>
      <c r="AZ51" s="166">
        <f>IF('KWh (Cumulative) NLI'!AZ51=0,0,((('KWh (Monthly) ENTRY NLI '!AZ51*0.5)+'KWh (Cumulative) NLI'!AY51-'Rebasing adj NLI'!AZ41)*AZ108)*AZ$19*AZ$126)</f>
        <v>932.54453711640394</v>
      </c>
      <c r="BA51" s="166">
        <f>IF('KWh (Cumulative) NLI'!BA51=0,0,((('KWh (Monthly) ENTRY NLI '!BA51*0.5)+'KWh (Cumulative) NLI'!AZ51-'Rebasing adj NLI'!BA41)*BA108)*BA$19*BA$126)</f>
        <v>749.25503995349709</v>
      </c>
      <c r="BB51" s="167">
        <f>IF('KWh (Cumulative) NLI'!BB51=0,0,((('KWh (Monthly) ENTRY NLI '!BB51*0.5)+'KWh (Cumulative) NLI'!BA51-'Rebasing adj NLI'!BB41)*BB108)*BB$19*BB$126)</f>
        <v>442.06067620070559</v>
      </c>
      <c r="BC51" s="166">
        <f>IF('KWh (Cumulative) NLI'!BC51=0,0,((('KWh (Monthly) ENTRY NLI '!BC51*0.5)+'KWh (Cumulative) NLI'!BB51-'Rebasing adj NLI'!BC41)*BC108)*BC$19*BC$126)</f>
        <v>488.77272379904633</v>
      </c>
      <c r="BD51" s="166">
        <f>IF('KWh (Cumulative) NLI'!BD51=0,0,((('KWh (Monthly) ENTRY NLI '!BD51*0.5)+'KWh (Cumulative) NLI'!BC51-'Rebasing adj NLI'!BD41)*BD108)*BD$19*BD$126)</f>
        <v>2383.8570849565726</v>
      </c>
      <c r="BE51" s="166">
        <f>IF('KWh (Cumulative) NLI'!BE51=0,0,((('KWh (Monthly) ENTRY NLI '!BE51*0.5)+'KWh (Cumulative) NLI'!BD51-'Rebasing adj NLI'!BE41)*BE108)*BE$19*BE$126)</f>
        <v>3154.824814596092</v>
      </c>
      <c r="BF51" s="166">
        <f>IF('KWh (Cumulative) NLI'!BF51=0,0,((('KWh (Monthly) ENTRY NLI '!BF51*0.5)+'KWh (Cumulative) NLI'!BE51-'Rebasing adj NLI'!BF41)*BF108)*BF$19*BF$126)</f>
        <v>2961.0579055101975</v>
      </c>
      <c r="BG51" s="166">
        <f>IF('KWh (Cumulative) NLI'!BG51=0,0,((('KWh (Monthly) ENTRY NLI '!BG51*0.5)+'KWh (Cumulative) NLI'!BF51-'Rebasing adj NLI'!BG41)*BG108)*BG$19*BG$126)</f>
        <v>1287.7082233209376</v>
      </c>
      <c r="BH51" s="166">
        <f>IF('KWh (Cumulative) NLI'!BH51=0,0,((('KWh (Monthly) ENTRY NLI '!BH51*0.5)+'KWh (Cumulative) NLI'!BG51-'Rebasing adj NLI'!BH41)*BH108)*BH$19*BH$126)</f>
        <v>407.96273649749145</v>
      </c>
      <c r="BI51" s="166">
        <f>IF('KWh (Cumulative) NLI'!BI51=0,0,((('KWh (Monthly) ENTRY NLI '!BI51*0.5)+'KWh (Cumulative) NLI'!BH51-'Rebasing adj NLI'!BI41)*BI108)*BI$19*BI$126)</f>
        <v>672.82944022191748</v>
      </c>
      <c r="BJ51" s="166">
        <f>IF('KWh (Cumulative) NLI'!BJ51=0,0,((('KWh (Monthly) ENTRY NLI '!BJ51*0.5)+'KWh (Cumulative) NLI'!BI51-'Rebasing adj NLI'!BJ41)*BJ108)*BJ$19*BJ$126)</f>
        <v>1077.7911460406099</v>
      </c>
      <c r="BK51" s="166">
        <f>IF('KWh (Cumulative) NLI'!BK51=0,0,((('KWh (Monthly) ENTRY NLI '!BK51*0.5)+'KWh (Cumulative) NLI'!BJ51-'Rebasing adj NLI'!BK41)*BK108)*BK$19*BK$126)</f>
        <v>1074.407819854629</v>
      </c>
      <c r="BL51" s="166">
        <f>IF('KWh (Cumulative) NLI'!BL51=0,0,((('KWh (Monthly) ENTRY NLI '!BL51*0.5)+'KWh (Cumulative) NLI'!BK51-'Rebasing adj NLI'!BL41)*BL108)*BL$19*BL$126)</f>
        <v>932.54453711640394</v>
      </c>
      <c r="BM51" s="166">
        <f>IF('KWh (Cumulative) NLI'!BM51=0,0,((('KWh (Monthly) ENTRY NLI '!BM51*0.5)+'KWh (Cumulative) NLI'!BL51-'Rebasing adj NLI'!BM41)*BM108)*BM$19*BM$126)</f>
        <v>749.25503995349709</v>
      </c>
      <c r="BN51" s="166">
        <f>IF('KWh (Cumulative) NLI'!BN51=0,0,((('KWh (Monthly) ENTRY NLI '!BN51*0.5)+'KWh (Cumulative) NLI'!BM51-'Rebasing adj NLI'!BN41)*BN108)*BN$19*BN$126)</f>
        <v>442.06067620070559</v>
      </c>
      <c r="BO51" s="166">
        <f>IF('KWh (Cumulative) NLI'!BO51=0,0,((('KWh (Monthly) ENTRY NLI '!BO51*0.5)+'KWh (Cumulative) NLI'!BN51-'Rebasing adj NLI'!BO41)*BO108)*BO$19*BO$126)</f>
        <v>488.77272379904633</v>
      </c>
      <c r="BP51" s="166">
        <f>IF('KWh (Cumulative) NLI'!BP51=0,0,((('KWh (Monthly) ENTRY NLI '!BP51*0.5)+'KWh (Cumulative) NLI'!BO51-'Rebasing adj NLI'!BP41)*BP108)*BP$19*BP$126)</f>
        <v>2383.8570849565726</v>
      </c>
      <c r="BQ51" s="166">
        <f>IF('KWh (Cumulative) NLI'!BQ51=0,0,((('KWh (Monthly) ENTRY NLI '!BQ51*0.5)+'KWh (Cumulative) NLI'!BP51-'Rebasing adj NLI'!BQ41)*BQ108)*BQ$19*BQ$126)</f>
        <v>3154.824814596092</v>
      </c>
      <c r="BR51" s="12">
        <f>IF('KWh (Cumulative) NLI'!BR51=0,0,((('KWh (Monthly) ENTRY NLI '!BR51*0.5)+'KWh (Cumulative) NLI'!BQ51-'Rebasing adj NLI'!BR41)*BR108)*BR$19*BR$126)</f>
        <v>2961.0579055101975</v>
      </c>
      <c r="BS51" s="12">
        <f>IF('KWh (Cumulative) NLI'!BS51=0,0,((('KWh (Monthly) ENTRY NLI '!BS51*0.5)+'KWh (Cumulative) NLI'!BR51-'Rebasing adj NLI'!BS41)*BS108)*BS$19*BS$126)</f>
        <v>1287.7082233209376</v>
      </c>
      <c r="BT51" s="12">
        <f>IF('KWh (Cumulative) NLI'!BT51=0,0,((('KWh (Monthly) ENTRY NLI '!BT51*0.5)+'KWh (Cumulative) NLI'!BS51-'Rebasing adj NLI'!BT41)*BT108)*BT$19*BT$126)</f>
        <v>407.96273649749145</v>
      </c>
      <c r="BU51" s="12">
        <f>IF('KWh (Cumulative) NLI'!BU51=0,0,((('KWh (Monthly) ENTRY NLI '!BU51*0.5)+'KWh (Cumulative) NLI'!BT51-'Rebasing adj NLI'!BU41)*BU108)*BU$19*BU$126)</f>
        <v>672.82944022191748</v>
      </c>
      <c r="BV51" s="12">
        <f>IF('KWh (Cumulative) NLI'!BV51=0,0,((('KWh (Monthly) ENTRY NLI '!BV51*0.5)+'KWh (Cumulative) NLI'!BU51-'Rebasing adj NLI'!BV41)*BV108)*BV$19*BV$126)</f>
        <v>1077.7911460406099</v>
      </c>
      <c r="BW51" s="12">
        <f>IF('KWh (Cumulative) NLI'!BW51=0,0,((('KWh (Monthly) ENTRY NLI '!BW51*0.5)+'KWh (Cumulative) NLI'!BV51-'Rebasing adj NLI'!BW41)*BW108)*BW$19*BW$126)</f>
        <v>1074.407819854629</v>
      </c>
      <c r="BX51" s="12">
        <f>IF('KWh (Cumulative) NLI'!BX51=0,0,((('KWh (Monthly) ENTRY NLI '!BX51*0.5)+'KWh (Cumulative) NLI'!BW51-'Rebasing adj NLI'!BX41)*BX108)*BX$19*BX$126)</f>
        <v>932.54453711640394</v>
      </c>
      <c r="BY51" s="12">
        <f>IF('KWh (Cumulative) NLI'!BY51=0,0,((('KWh (Monthly) ENTRY NLI '!BY51*0.5)+'KWh (Cumulative) NLI'!BX51-'Rebasing adj NLI'!BY41)*BY108)*BY$19*BY$126)</f>
        <v>0</v>
      </c>
      <c r="BZ51" s="12">
        <f>IF('KWh (Cumulative) NLI'!BZ51=0,0,((('KWh (Monthly) ENTRY NLI '!BZ51*0.5)+'KWh (Cumulative) NLI'!BY51-'Rebasing adj NLI'!BZ41)*BZ108)*BZ$19*BZ$126)</f>
        <v>0</v>
      </c>
      <c r="CA51" s="12">
        <f>IF('KWh (Cumulative) NLI'!CA51=0,0,((('KWh (Monthly) ENTRY NLI '!CA51*0.5)+'KWh (Cumulative) NLI'!BZ51-'Rebasing adj NLI'!CA41)*CA108)*CA$19*CA$126)</f>
        <v>0</v>
      </c>
      <c r="CB51" s="12">
        <f>IF('KWh (Cumulative) NLI'!CB51=0,0,((('KWh (Monthly) ENTRY NLI '!CB51*0.5)+'KWh (Cumulative) NLI'!CA51-'Rebasing adj NLI'!CB41)*CB108)*CB$19*CB$126)</f>
        <v>0</v>
      </c>
      <c r="CC51" s="12">
        <f>IF('KWh (Cumulative) NLI'!CC51=0,0,((('KWh (Monthly) ENTRY NLI '!CC51*0.5)+'KWh (Cumulative) NLI'!CB51-'Rebasing adj NLI'!CC41)*CC108)*CC$19*CC$126)</f>
        <v>0</v>
      </c>
      <c r="CD51" s="12">
        <f>IF('KWh (Cumulative) NLI'!CD51=0,0,((('KWh (Monthly) ENTRY NLI '!CD51*0.5)+'KWh (Cumulative) NLI'!CC51-'Rebasing adj NLI'!CD41)*CD108)*CD$19*CD$126)</f>
        <v>0</v>
      </c>
      <c r="CE51" s="12">
        <f>IF('KWh (Cumulative) NLI'!CE51=0,0,((('KWh (Monthly) ENTRY NLI '!CE51*0.5)+'KWh (Cumulative) NLI'!CD51-'Rebasing adj NLI'!CE41)*CE108)*CE$19*CE$126)</f>
        <v>0</v>
      </c>
      <c r="CF51" s="12">
        <f>IF('KWh (Cumulative) NLI'!CF51=0,0,((('KWh (Monthly) ENTRY NLI '!CF51*0.5)+'KWh (Cumulative) NLI'!CE51-'Rebasing adj NLI'!CF41)*CF108)*CF$19*CF$126)</f>
        <v>0</v>
      </c>
      <c r="CG51" s="12">
        <f>IF('KWh (Cumulative) NLI'!CG51=0,0,((('KWh (Monthly) ENTRY NLI '!CG51*0.5)+'KWh (Cumulative) NLI'!CF51-'Rebasing adj NLI'!CG41)*CG108)*CG$19*CG$126)</f>
        <v>0</v>
      </c>
      <c r="CH51" s="12">
        <f>IF('KWh (Cumulative) NLI'!CH51=0,0,((('KWh (Monthly) ENTRY NLI '!CH51*0.5)+'KWh (Cumulative) NLI'!CG51-'Rebasing adj NLI'!CH41)*CH108)*CH$19*CH$126)</f>
        <v>0</v>
      </c>
      <c r="CI51" s="12">
        <f>IF('KWh (Cumulative) NLI'!CI51=0,0,((('KWh (Monthly) ENTRY NLI '!CI51*0.5)+'KWh (Cumulative) NLI'!CH51-'Rebasing adj NLI'!CI41)*CI108)*CI$19*CI$126)</f>
        <v>0</v>
      </c>
      <c r="CJ51" s="12">
        <f>IF('KWh (Cumulative) NLI'!CJ51=0,0,((('KWh (Monthly) ENTRY NLI '!CJ51*0.5)+'KWh (Cumulative) NLI'!CI51-'Rebasing adj NLI'!CJ41)*CJ108)*CJ$19*CJ$126)</f>
        <v>0</v>
      </c>
    </row>
    <row r="52" spans="1:88" x14ac:dyDescent="0.35">
      <c r="A52" s="298"/>
      <c r="B52" s="47" t="s">
        <v>10</v>
      </c>
      <c r="C52" s="12">
        <f>IF('KWh (Cumulative) NLI'!C52=0,0,((('KWh (Monthly) ENTRY NLI '!C52*0.5)-'Rebasing adj NLI'!C42)*C109)*C$19*C$126)</f>
        <v>0</v>
      </c>
      <c r="D52" s="12">
        <f>IF('KWh (Cumulative) NLI'!D52=0,0,((('KWh (Monthly) ENTRY NLI '!D52*0.5)+'KWh (Cumulative) NLI'!C52-'Rebasing adj NLI'!D42)*D109)*D$19*D$126)</f>
        <v>0</v>
      </c>
      <c r="E52" s="12">
        <f>IF('KWh (Cumulative) NLI'!E52=0,0,((('KWh (Monthly) ENTRY NLI '!E52*0.5)+'KWh (Cumulative) NLI'!D52-'Rebasing adj NLI'!E42)*E109)*E$19*E$126)</f>
        <v>0</v>
      </c>
      <c r="F52" s="12">
        <f>IF('KWh (Cumulative) NLI'!F52=0,0,((('KWh (Monthly) ENTRY NLI '!F52*0.5)+'KWh (Cumulative) NLI'!E52-'Rebasing adj NLI'!F42)*F109)*F$19*F$126)</f>
        <v>0</v>
      </c>
      <c r="G52" s="12">
        <f>IF('KWh (Cumulative) NLI'!G52=0,0,((('KWh (Monthly) ENTRY NLI '!G52*0.5)+'KWh (Cumulative) NLI'!F52-'Rebasing adj NLI'!G42)*G109)*G$19*G$126)</f>
        <v>0</v>
      </c>
      <c r="H52" s="12">
        <f>IF('KWh (Cumulative) NLI'!H52=0,0,((('KWh (Monthly) ENTRY NLI '!H52*0.5)+'KWh (Cumulative) NLI'!G52-'Rebasing adj NLI'!H42)*H109)*H$19*H$126)</f>
        <v>0</v>
      </c>
      <c r="I52" s="12">
        <f>IF('KWh (Cumulative) NLI'!I52=0,0,((('KWh (Monthly) ENTRY NLI '!I52*0.5)+'KWh (Cumulative) NLI'!H52-'Rebasing adj NLI'!I42)*I109)*I$19*I$126)</f>
        <v>0</v>
      </c>
      <c r="J52" s="12">
        <f>IF('KWh (Cumulative) NLI'!J52=0,0,((('KWh (Monthly) ENTRY NLI '!J52*0.5)+'KWh (Cumulative) NLI'!I52-'Rebasing adj NLI'!J42)*J109)*J$19*J$126)</f>
        <v>0</v>
      </c>
      <c r="K52" s="12">
        <f>IF('KWh (Cumulative) NLI'!K52=0,0,((('KWh (Monthly) ENTRY NLI '!K52*0.5)+'KWh (Cumulative) NLI'!J52-'Rebasing adj NLI'!K42)*K109)*K$19*K$126)</f>
        <v>0</v>
      </c>
      <c r="L52" s="12">
        <f>IF('KWh (Cumulative) NLI'!L52=0,0,((('KWh (Monthly) ENTRY NLI '!L52*0.5)+'KWh (Cumulative) NLI'!K52-'Rebasing adj NLI'!L42)*L109)*L$19*L$126)</f>
        <v>0</v>
      </c>
      <c r="M52" s="12">
        <f>IF('KWh (Cumulative) NLI'!M52=0,0,((('KWh (Monthly) ENTRY NLI '!M52*0.5)+'KWh (Cumulative) NLI'!L52-'Rebasing adj NLI'!M42)*M109)*M$19*M$126)</f>
        <v>0</v>
      </c>
      <c r="N52" s="12">
        <f>IF('KWh (Cumulative) NLI'!N52=0,0,((('KWh (Monthly) ENTRY NLI '!N52*0.5)+'KWh (Cumulative) NLI'!M52-'Rebasing adj NLI'!N42)*N109)*N$19*N$126)</f>
        <v>0</v>
      </c>
      <c r="O52" s="12">
        <f>IF('KWh (Cumulative) NLI'!O52=0,0,((('KWh (Monthly) ENTRY NLI '!O52*0.5)+'KWh (Cumulative) NLI'!N52-'Rebasing adj NLI'!O42)*O109)*O$19*O$126)</f>
        <v>0</v>
      </c>
      <c r="P52" s="12">
        <f>IF('KWh (Cumulative) NLI'!P52=0,0,((('KWh (Monthly) ENTRY NLI '!P52*0.5)+'KWh (Cumulative) NLI'!O52-'Rebasing adj NLI'!P42)*P109)*P$19*P$126)</f>
        <v>0</v>
      </c>
      <c r="Q52" s="12">
        <f>IF('KWh (Cumulative) NLI'!Q52=0,0,((('KWh (Monthly) ENTRY NLI '!Q52*0.5)+'KWh (Cumulative) NLI'!P52-'Rebasing adj NLI'!Q42)*Q109)*Q$19*Q$126)</f>
        <v>0</v>
      </c>
      <c r="R52" s="12">
        <f>IF('KWh (Cumulative) NLI'!R52=0,0,((('KWh (Monthly) ENTRY NLI '!R52*0.5)+'KWh (Cumulative) NLI'!Q52-'Rebasing adj NLI'!R42)*R109)*R$19*R$126)</f>
        <v>0</v>
      </c>
      <c r="S52" s="12">
        <f>IF('KWh (Cumulative) NLI'!S52=0,0,((('KWh (Monthly) ENTRY NLI '!S52*0.5)+'KWh (Cumulative) NLI'!R52-'Rebasing adj NLI'!S42)*S109)*S$19*S$126)</f>
        <v>0</v>
      </c>
      <c r="T52" s="12">
        <f>IF('KWh (Cumulative) NLI'!T52=0,0,((('KWh (Monthly) ENTRY NLI '!T52*0.5)+'KWh (Cumulative) NLI'!S52-'Rebasing adj NLI'!T42)*T109)*T$19*T$126)</f>
        <v>0</v>
      </c>
      <c r="U52" s="12">
        <f>IF('KWh (Cumulative) NLI'!U52=0,0,((('KWh (Monthly) ENTRY NLI '!U52*0.5)+'KWh (Cumulative) NLI'!T52-'Rebasing adj NLI'!U42)*U109)*U$19*U$126)</f>
        <v>0</v>
      </c>
      <c r="V52" s="12">
        <f>IF('KWh (Cumulative) NLI'!V52=0,0,((('KWh (Monthly) ENTRY NLI '!V52*0.5)+'KWh (Cumulative) NLI'!U52-'Rebasing adj NLI'!V42)*V109)*V$19*V$126)</f>
        <v>0</v>
      </c>
      <c r="W52" s="12">
        <f>IF('KWh (Cumulative) NLI'!W52=0,0,((('KWh (Monthly) ENTRY NLI '!W52*0.5)+'KWh (Cumulative) NLI'!V52-'Rebasing adj NLI'!W42)*W109)*W$19*W$126)</f>
        <v>0</v>
      </c>
      <c r="X52" s="12">
        <f>IF('KWh (Cumulative) NLI'!X52=0,0,((('KWh (Monthly) ENTRY NLI '!X52*0.5)+'KWh (Cumulative) NLI'!W52-'Rebasing adj NLI'!X42)*X109)*X$19*X$126)</f>
        <v>0</v>
      </c>
      <c r="Y52" s="12">
        <f>IF('KWh (Cumulative) NLI'!Y52=0,0,((('KWh (Monthly) ENTRY NLI '!Y52*0.5)+'KWh (Cumulative) NLI'!X52-'Rebasing adj NLI'!Y42)*Y109)*Y$19*Y$126)</f>
        <v>0</v>
      </c>
      <c r="Z52" s="12">
        <f>IF('KWh (Cumulative) NLI'!Z52=0,0,((('KWh (Monthly) ENTRY NLI '!Z52*0.5)+'KWh (Cumulative) NLI'!Y52-'Rebasing adj NLI'!Z42)*Z109)*Z$19*Z$126)</f>
        <v>0</v>
      </c>
      <c r="AA52" s="12">
        <f>IF('KWh (Cumulative) NLI'!AA52=0,0,((('KWh (Monthly) ENTRY NLI '!AA52*0.5)+'KWh (Cumulative) NLI'!Z52-'Rebasing adj NLI'!AA42)*AA109)*AA$19*AA$126)</f>
        <v>0</v>
      </c>
      <c r="AB52" s="12">
        <f>IF('KWh (Cumulative) NLI'!AB52=0,0,((('KWh (Monthly) ENTRY NLI '!AB52*0.5)+'KWh (Cumulative) NLI'!AA52-'Rebasing adj NLI'!AB42)*AB109)*AB$19*AB$126)</f>
        <v>0</v>
      </c>
      <c r="AC52" s="12">
        <f>IF('KWh (Cumulative) NLI'!AC52=0,0,((('KWh (Monthly) ENTRY NLI '!AC52*0.5)+'KWh (Cumulative) NLI'!AB52-'Rebasing adj NLI'!AC42)*AC109)*AC$19*AC$126)</f>
        <v>0</v>
      </c>
      <c r="AD52" s="12">
        <f>IF('KWh (Cumulative) NLI'!AD52=0,0,((('KWh (Monthly) ENTRY NLI '!AD52*0.5)+'KWh (Cumulative) NLI'!AC52-'Rebasing adj NLI'!AD42)*AD109)*AD$19*AD$126)</f>
        <v>0</v>
      </c>
      <c r="AE52" s="12">
        <f>IF('KWh (Cumulative) NLI'!AE52=0,0,((('KWh (Monthly) ENTRY NLI '!AE52*0.5)+'KWh (Cumulative) NLI'!AD52-'Rebasing adj NLI'!AE42)*AE109)*AE$19*AE$126)</f>
        <v>0</v>
      </c>
      <c r="AF52" s="12">
        <f>IF('KWh (Cumulative) NLI'!AF52=0,0,((('KWh (Monthly) ENTRY NLI '!AF52*0.5)+'KWh (Cumulative) NLI'!AE52-'Rebasing adj NLI'!AF42)*AF109)*AF$19*AF$126)</f>
        <v>0</v>
      </c>
      <c r="AG52" s="12">
        <f>IF('KWh (Cumulative) NLI'!AG52=0,0,((('KWh (Monthly) ENTRY NLI '!AG52*0.5)+'KWh (Cumulative) NLI'!AF52-'Rebasing adj NLI'!AG42)*AG109)*AG$19*AG$126)</f>
        <v>0</v>
      </c>
      <c r="AH52" s="12">
        <f>IF('KWh (Cumulative) NLI'!AH52=0,0,((('KWh (Monthly) ENTRY NLI '!AH52*0.5)+'KWh (Cumulative) NLI'!AG52-'Rebasing adj NLI'!AH42)*AH109)*AH$19*AH$126)</f>
        <v>0</v>
      </c>
      <c r="AI52" s="12">
        <f>IF('KWh (Cumulative) NLI'!AI52=0,0,((('KWh (Monthly) ENTRY NLI '!AI52*0.5)+'KWh (Cumulative) NLI'!AH52-'Rebasing adj NLI'!AI42)*AI109)*AI$19*AI$126)</f>
        <v>0</v>
      </c>
      <c r="AJ52" s="12">
        <f>IF('KWh (Cumulative) NLI'!AJ52=0,0,((('KWh (Monthly) ENTRY NLI '!AJ52*0.5)+'KWh (Cumulative) NLI'!AI52-'Rebasing adj NLI'!AJ42)*AJ109)*AJ$19*AJ$126)</f>
        <v>0</v>
      </c>
      <c r="AK52" s="12">
        <f>IF('KWh (Cumulative) NLI'!AK52=0,0,((('KWh (Monthly) ENTRY NLI '!AK52*0.5)+'KWh (Cumulative) NLI'!AJ52-'Rebasing adj NLI'!AK42)*AK109)*AK$19*AK$126)</f>
        <v>0</v>
      </c>
      <c r="AL52" s="12">
        <f>IF('KWh (Cumulative) NLI'!AL52=0,0,((('KWh (Monthly) ENTRY NLI '!AL52*0.5)+'KWh (Cumulative) NLI'!AK52-'Rebasing adj NLI'!AL42)*AL109)*AL$19*AL$126)</f>
        <v>0</v>
      </c>
      <c r="AM52" s="12">
        <f>IF('KWh (Cumulative) NLI'!AM52=0,0,((('KWh (Monthly) ENTRY NLI '!AM52*0.5)+'KWh (Cumulative) NLI'!AL52-'Rebasing adj NLI'!AM42)*AM109)*AM$19*AM$126)</f>
        <v>0</v>
      </c>
      <c r="AN52" s="12">
        <f>IF('KWh (Cumulative) NLI'!AN52=0,0,((('KWh (Monthly) ENTRY NLI '!AN52*0.5)+'KWh (Cumulative) NLI'!AM52-'Rebasing adj NLI'!AN42)*AN109)*AN$19*AN$126)</f>
        <v>0</v>
      </c>
      <c r="AO52" s="166">
        <f>IF('KWh (Cumulative) NLI'!AO52=0,0,((('KWh (Monthly) ENTRY NLI '!AO52*0.5)+'KWh (Cumulative) NLI'!AN52-'Rebasing adj NLI'!AO42)*AO109)*AO$19*AO$126)</f>
        <v>0</v>
      </c>
      <c r="AP52" s="166">
        <f>IF('KWh (Cumulative) NLI'!AP52=0,0,((('KWh (Monthly) ENTRY NLI '!AP52*0.5)+'KWh (Cumulative) NLI'!AO52-'Rebasing adj NLI'!AP42)*AP109)*AP$19*AP$126)</f>
        <v>0</v>
      </c>
      <c r="AQ52" s="166">
        <f>IF('KWh (Cumulative) NLI'!AQ52=0,0,((('KWh (Monthly) ENTRY NLI '!AQ52*0.5)+'KWh (Cumulative) NLI'!AP52-'Rebasing adj NLI'!AQ42)*AQ109)*AQ$19*AQ$126)</f>
        <v>0</v>
      </c>
      <c r="AR52" s="166">
        <f>IF('KWh (Cumulative) NLI'!AR52=0,0,((('KWh (Monthly) ENTRY NLI '!AR52*0.5)+'KWh (Cumulative) NLI'!AQ52-'Rebasing adj NLI'!AR42)*AR109)*AR$19*AR$126)</f>
        <v>0</v>
      </c>
      <c r="AS52" s="166">
        <f>IF('KWh (Cumulative) NLI'!AS52=0,0,((('KWh (Monthly) ENTRY NLI '!AS52*0.5)+'KWh (Cumulative) NLI'!AR52-'Rebasing adj NLI'!AS42)*AS109)*AS$19*AS$126)</f>
        <v>0</v>
      </c>
      <c r="AT52" s="166">
        <f>IF('KWh (Cumulative) NLI'!AT52=0,0,((('KWh (Monthly) ENTRY NLI '!AT52*0.5)+'KWh (Cumulative) NLI'!AS52-'Rebasing adj NLI'!AT42)*AT109)*AT$19*AT$126)</f>
        <v>0</v>
      </c>
      <c r="AU52" s="166">
        <f>IF('KWh (Cumulative) NLI'!AU52=0,0,((('KWh (Monthly) ENTRY NLI '!AU52*0.5)+'KWh (Cumulative) NLI'!AT52-'Rebasing adj NLI'!AU42)*AU109)*AU$19*AU$126)</f>
        <v>0</v>
      </c>
      <c r="AV52" s="166">
        <f>IF('KWh (Cumulative) NLI'!AV52=0,0,((('KWh (Monthly) ENTRY NLI '!AV52*0.5)+'KWh (Cumulative) NLI'!AU52-'Rebasing adj NLI'!AV42)*AV109)*AV$19*AV$126)</f>
        <v>0</v>
      </c>
      <c r="AW52" s="166">
        <f>IF('KWh (Cumulative) NLI'!AW52=0,0,((('KWh (Monthly) ENTRY NLI '!AW52*0.5)+'KWh (Cumulative) NLI'!AV52-'Rebasing adj NLI'!AW42)*AW109)*AW$19*AW$126)</f>
        <v>0</v>
      </c>
      <c r="AX52" s="166">
        <f>IF('KWh (Cumulative) NLI'!AX52=0,0,((('KWh (Monthly) ENTRY NLI '!AX52*0.5)+'KWh (Cumulative) NLI'!AW52-'Rebasing adj NLI'!AX42)*AX109)*AX$19*AX$126)</f>
        <v>0</v>
      </c>
      <c r="AY52" s="166">
        <f>IF('KWh (Cumulative) NLI'!AY52=0,0,((('KWh (Monthly) ENTRY NLI '!AY52*0.5)+'KWh (Cumulative) NLI'!AX52-'Rebasing adj NLI'!AY42)*AY109)*AY$19*AY$126)</f>
        <v>0</v>
      </c>
      <c r="AZ52" s="166">
        <f>IF('KWh (Cumulative) NLI'!AZ52=0,0,((('KWh (Monthly) ENTRY NLI '!AZ52*0.5)+'KWh (Cumulative) NLI'!AY52-'Rebasing adj NLI'!AZ42)*AZ109)*AZ$19*AZ$126)</f>
        <v>0</v>
      </c>
      <c r="BA52" s="166">
        <f>IF('KWh (Cumulative) NLI'!BA52=0,0,((('KWh (Monthly) ENTRY NLI '!BA52*0.5)+'KWh (Cumulative) NLI'!AZ52-'Rebasing adj NLI'!BA42)*BA109)*BA$19*BA$126)</f>
        <v>0</v>
      </c>
      <c r="BB52" s="167">
        <f>IF('KWh (Cumulative) NLI'!BB52=0,0,((('KWh (Monthly) ENTRY NLI '!BB52*0.5)+'KWh (Cumulative) NLI'!BA52-'Rebasing adj NLI'!BB42)*BB109)*BB$19*BB$126)</f>
        <v>0</v>
      </c>
      <c r="BC52" s="166">
        <f>IF('KWh (Cumulative) NLI'!BC52=0,0,((('KWh (Monthly) ENTRY NLI '!BC52*0.5)+'KWh (Cumulative) NLI'!BB52-'Rebasing adj NLI'!BC42)*BC109)*BC$19*BC$126)</f>
        <v>0</v>
      </c>
      <c r="BD52" s="166">
        <f>IF('KWh (Cumulative) NLI'!BD52=0,0,((('KWh (Monthly) ENTRY NLI '!BD52*0.5)+'KWh (Cumulative) NLI'!BC52-'Rebasing adj NLI'!BD42)*BD109)*BD$19*BD$126)</f>
        <v>0</v>
      </c>
      <c r="BE52" s="166">
        <f>IF('KWh (Cumulative) NLI'!BE52=0,0,((('KWh (Monthly) ENTRY NLI '!BE52*0.5)+'KWh (Cumulative) NLI'!BD52-'Rebasing adj NLI'!BE42)*BE109)*BE$19*BE$126)</f>
        <v>0</v>
      </c>
      <c r="BF52" s="166">
        <f>IF('KWh (Cumulative) NLI'!BF52=0,0,((('KWh (Monthly) ENTRY NLI '!BF52*0.5)+'KWh (Cumulative) NLI'!BE52-'Rebasing adj NLI'!BF42)*BF109)*BF$19*BF$126)</f>
        <v>0</v>
      </c>
      <c r="BG52" s="166">
        <f>IF('KWh (Cumulative) NLI'!BG52=0,0,((('KWh (Monthly) ENTRY NLI '!BG52*0.5)+'KWh (Cumulative) NLI'!BF52-'Rebasing adj NLI'!BG42)*BG109)*BG$19*BG$126)</f>
        <v>0</v>
      </c>
      <c r="BH52" s="166">
        <f>IF('KWh (Cumulative) NLI'!BH52=0,0,((('KWh (Monthly) ENTRY NLI '!BH52*0.5)+'KWh (Cumulative) NLI'!BG52-'Rebasing adj NLI'!BH42)*BH109)*BH$19*BH$126)</f>
        <v>0</v>
      </c>
      <c r="BI52" s="166">
        <f>IF('KWh (Cumulative) NLI'!BI52=0,0,((('KWh (Monthly) ENTRY NLI '!BI52*0.5)+'KWh (Cumulative) NLI'!BH52-'Rebasing adj NLI'!BI42)*BI109)*BI$19*BI$126)</f>
        <v>0</v>
      </c>
      <c r="BJ52" s="166">
        <f>IF('KWh (Cumulative) NLI'!BJ52=0,0,((('KWh (Monthly) ENTRY NLI '!BJ52*0.5)+'KWh (Cumulative) NLI'!BI52-'Rebasing adj NLI'!BJ42)*BJ109)*BJ$19*BJ$126)</f>
        <v>0</v>
      </c>
      <c r="BK52" s="166">
        <f>IF('KWh (Cumulative) NLI'!BK52=0,0,((('KWh (Monthly) ENTRY NLI '!BK52*0.5)+'KWh (Cumulative) NLI'!BJ52-'Rebasing adj NLI'!BK42)*BK109)*BK$19*BK$126)</f>
        <v>0</v>
      </c>
      <c r="BL52" s="166">
        <f>IF('KWh (Cumulative) NLI'!BL52=0,0,((('KWh (Monthly) ENTRY NLI '!BL52*0.5)+'KWh (Cumulative) NLI'!BK52-'Rebasing adj NLI'!BL42)*BL109)*BL$19*BL$126)</f>
        <v>0</v>
      </c>
      <c r="BM52" s="166">
        <f>IF('KWh (Cumulative) NLI'!BM52=0,0,((('KWh (Monthly) ENTRY NLI '!BM52*0.5)+'KWh (Cumulative) NLI'!BL52-'Rebasing adj NLI'!BM42)*BM109)*BM$19*BM$126)</f>
        <v>0</v>
      </c>
      <c r="BN52" s="166">
        <f>IF('KWh (Cumulative) NLI'!BN52=0,0,((('KWh (Monthly) ENTRY NLI '!BN52*0.5)+'KWh (Cumulative) NLI'!BM52-'Rebasing adj NLI'!BN42)*BN109)*BN$19*BN$126)</f>
        <v>0</v>
      </c>
      <c r="BO52" s="166">
        <f>IF('KWh (Cumulative) NLI'!BO52=0,0,((('KWh (Monthly) ENTRY NLI '!BO52*0.5)+'KWh (Cumulative) NLI'!BN52-'Rebasing adj NLI'!BO42)*BO109)*BO$19*BO$126)</f>
        <v>0</v>
      </c>
      <c r="BP52" s="166">
        <f>IF('KWh (Cumulative) NLI'!BP52=0,0,((('KWh (Monthly) ENTRY NLI '!BP52*0.5)+'KWh (Cumulative) NLI'!BO52-'Rebasing adj NLI'!BP42)*BP109)*BP$19*BP$126)</f>
        <v>0</v>
      </c>
      <c r="BQ52" s="166">
        <f>IF('KWh (Cumulative) NLI'!BQ52=0,0,((('KWh (Monthly) ENTRY NLI '!BQ52*0.5)+'KWh (Cumulative) NLI'!BP52-'Rebasing adj NLI'!BQ42)*BQ109)*BQ$19*BQ$126)</f>
        <v>0</v>
      </c>
      <c r="BR52" s="12">
        <f>IF('KWh (Cumulative) NLI'!BR52=0,0,((('KWh (Monthly) ENTRY NLI '!BR52*0.5)+'KWh (Cumulative) NLI'!BQ52-'Rebasing adj NLI'!BR42)*BR109)*BR$19*BR$126)</f>
        <v>0</v>
      </c>
      <c r="BS52" s="12">
        <f>IF('KWh (Cumulative) NLI'!BS52=0,0,((('KWh (Monthly) ENTRY NLI '!BS52*0.5)+'KWh (Cumulative) NLI'!BR52-'Rebasing adj NLI'!BS42)*BS109)*BS$19*BS$126)</f>
        <v>0</v>
      </c>
      <c r="BT52" s="12">
        <f>IF('KWh (Cumulative) NLI'!BT52=0,0,((('KWh (Monthly) ENTRY NLI '!BT52*0.5)+'KWh (Cumulative) NLI'!BS52-'Rebasing adj NLI'!BT42)*BT109)*BT$19*BT$126)</f>
        <v>0</v>
      </c>
      <c r="BU52" s="12">
        <f>IF('KWh (Cumulative) NLI'!BU52=0,0,((('KWh (Monthly) ENTRY NLI '!BU52*0.5)+'KWh (Cumulative) NLI'!BT52-'Rebasing adj NLI'!BU42)*BU109)*BU$19*BU$126)</f>
        <v>0</v>
      </c>
      <c r="BV52" s="12">
        <f>IF('KWh (Cumulative) NLI'!BV52=0,0,((('KWh (Monthly) ENTRY NLI '!BV52*0.5)+'KWh (Cumulative) NLI'!BU52-'Rebasing adj NLI'!BV42)*BV109)*BV$19*BV$126)</f>
        <v>0</v>
      </c>
      <c r="BW52" s="12">
        <f>IF('KWh (Cumulative) NLI'!BW52=0,0,((('KWh (Monthly) ENTRY NLI '!BW52*0.5)+'KWh (Cumulative) NLI'!BV52-'Rebasing adj NLI'!BW42)*BW109)*BW$19*BW$126)</f>
        <v>0</v>
      </c>
      <c r="BX52" s="12">
        <f>IF('KWh (Cumulative) NLI'!BX52=0,0,((('KWh (Monthly) ENTRY NLI '!BX52*0.5)+'KWh (Cumulative) NLI'!BW52-'Rebasing adj NLI'!BX42)*BX109)*BX$19*BX$126)</f>
        <v>0</v>
      </c>
      <c r="BY52" s="12">
        <f>IF('KWh (Cumulative) NLI'!BY52=0,0,((('KWh (Monthly) ENTRY NLI '!BY52*0.5)+'KWh (Cumulative) NLI'!BX52-'Rebasing adj NLI'!BY42)*BY109)*BY$19*BY$126)</f>
        <v>0</v>
      </c>
      <c r="BZ52" s="12">
        <f>IF('KWh (Cumulative) NLI'!BZ52=0,0,((('KWh (Monthly) ENTRY NLI '!BZ52*0.5)+'KWh (Cumulative) NLI'!BY52-'Rebasing adj NLI'!BZ42)*BZ109)*BZ$19*BZ$126)</f>
        <v>0</v>
      </c>
      <c r="CA52" s="12">
        <f>IF('KWh (Cumulative) NLI'!CA52=0,0,((('KWh (Monthly) ENTRY NLI '!CA52*0.5)+'KWh (Cumulative) NLI'!BZ52-'Rebasing adj NLI'!CA42)*CA109)*CA$19*CA$126)</f>
        <v>0</v>
      </c>
      <c r="CB52" s="12">
        <f>IF('KWh (Cumulative) NLI'!CB52=0,0,((('KWh (Monthly) ENTRY NLI '!CB52*0.5)+'KWh (Cumulative) NLI'!CA52-'Rebasing adj NLI'!CB42)*CB109)*CB$19*CB$126)</f>
        <v>0</v>
      </c>
      <c r="CC52" s="12">
        <f>IF('KWh (Cumulative) NLI'!CC52=0,0,((('KWh (Monthly) ENTRY NLI '!CC52*0.5)+'KWh (Cumulative) NLI'!CB52-'Rebasing adj NLI'!CC42)*CC109)*CC$19*CC$126)</f>
        <v>0</v>
      </c>
      <c r="CD52" s="12">
        <f>IF('KWh (Cumulative) NLI'!CD52=0,0,((('KWh (Monthly) ENTRY NLI '!CD52*0.5)+'KWh (Cumulative) NLI'!CC52-'Rebasing adj NLI'!CD42)*CD109)*CD$19*CD$126)</f>
        <v>0</v>
      </c>
      <c r="CE52" s="12">
        <f>IF('KWh (Cumulative) NLI'!CE52=0,0,((('KWh (Monthly) ENTRY NLI '!CE52*0.5)+'KWh (Cumulative) NLI'!CD52-'Rebasing adj NLI'!CE42)*CE109)*CE$19*CE$126)</f>
        <v>0</v>
      </c>
      <c r="CF52" s="12">
        <f>IF('KWh (Cumulative) NLI'!CF52=0,0,((('KWh (Monthly) ENTRY NLI '!CF52*0.5)+'KWh (Cumulative) NLI'!CE52-'Rebasing adj NLI'!CF42)*CF109)*CF$19*CF$126)</f>
        <v>0</v>
      </c>
      <c r="CG52" s="12">
        <f>IF('KWh (Cumulative) NLI'!CG52=0,0,((('KWh (Monthly) ENTRY NLI '!CG52*0.5)+'KWh (Cumulative) NLI'!CF52-'Rebasing adj NLI'!CG42)*CG109)*CG$19*CG$126)</f>
        <v>0</v>
      </c>
      <c r="CH52" s="12">
        <f>IF('KWh (Cumulative) NLI'!CH52=0,0,((('KWh (Monthly) ENTRY NLI '!CH52*0.5)+'KWh (Cumulative) NLI'!CG52-'Rebasing adj NLI'!CH42)*CH109)*CH$19*CH$126)</f>
        <v>0</v>
      </c>
      <c r="CI52" s="12">
        <f>IF('KWh (Cumulative) NLI'!CI52=0,0,((('KWh (Monthly) ENTRY NLI '!CI52*0.5)+'KWh (Cumulative) NLI'!CH52-'Rebasing adj NLI'!CI42)*CI109)*CI$19*CI$126)</f>
        <v>0</v>
      </c>
      <c r="CJ52" s="12">
        <f>IF('KWh (Cumulative) NLI'!CJ52=0,0,((('KWh (Monthly) ENTRY NLI '!CJ52*0.5)+'KWh (Cumulative) NLI'!CI52-'Rebasing adj NLI'!CJ42)*CJ109)*CJ$19*CJ$126)</f>
        <v>0</v>
      </c>
    </row>
    <row r="53" spans="1:88" x14ac:dyDescent="0.35">
      <c r="A53" s="298"/>
      <c r="B53" s="47" t="s">
        <v>1</v>
      </c>
      <c r="C53" s="12">
        <f>IF('KWh (Cumulative) NLI'!C53=0,0,((('KWh (Monthly) ENTRY NLI '!C53*0.5)-'Rebasing adj NLI'!C43)*C110)*C$19*C$126)</f>
        <v>0</v>
      </c>
      <c r="D53" s="12">
        <f>IF('KWh (Cumulative) NLI'!D53=0,0,((('KWh (Monthly) ENTRY NLI '!D53*0.5)+'KWh (Cumulative) NLI'!C53-'Rebasing adj NLI'!D43)*D110)*D$19*D$126)</f>
        <v>0</v>
      </c>
      <c r="E53" s="12">
        <f>IF('KWh (Cumulative) NLI'!E53=0,0,((('KWh (Monthly) ENTRY NLI '!E53*0.5)+'KWh (Cumulative) NLI'!D53-'Rebasing adj NLI'!E43)*E110)*E$19*E$126)</f>
        <v>0</v>
      </c>
      <c r="F53" s="12">
        <f>IF('KWh (Cumulative) NLI'!F53=0,0,((('KWh (Monthly) ENTRY NLI '!F53*0.5)+'KWh (Cumulative) NLI'!E53-'Rebasing adj NLI'!F43)*F110)*F$19*F$126)</f>
        <v>0</v>
      </c>
      <c r="G53" s="12">
        <f>IF('KWh (Cumulative) NLI'!G53=0,0,((('KWh (Monthly) ENTRY NLI '!G53*0.5)+'KWh (Cumulative) NLI'!F53-'Rebasing adj NLI'!G43)*G110)*G$19*G$126)</f>
        <v>0</v>
      </c>
      <c r="H53" s="12">
        <f>IF('KWh (Cumulative) NLI'!H53=0,0,((('KWh (Monthly) ENTRY NLI '!H53*0.5)+'KWh (Cumulative) NLI'!G53-'Rebasing adj NLI'!H43)*H110)*H$19*H$126)</f>
        <v>0</v>
      </c>
      <c r="I53" s="12">
        <f>IF('KWh (Cumulative) NLI'!I53=0,0,((('KWh (Monthly) ENTRY NLI '!I53*0.5)+'KWh (Cumulative) NLI'!H53-'Rebasing adj NLI'!I43)*I110)*I$19*I$126)</f>
        <v>0</v>
      </c>
      <c r="J53" s="12">
        <f>IF('KWh (Cumulative) NLI'!J53=0,0,((('KWh (Monthly) ENTRY NLI '!J53*0.5)+'KWh (Cumulative) NLI'!I53-'Rebasing adj NLI'!J43)*J110)*J$19*J$126)</f>
        <v>0</v>
      </c>
      <c r="K53" s="12">
        <f>IF('KWh (Cumulative) NLI'!K53=0,0,((('KWh (Monthly) ENTRY NLI '!K53*0.5)+'KWh (Cumulative) NLI'!J53-'Rebasing adj NLI'!K43)*K110)*K$19*K$126)</f>
        <v>0</v>
      </c>
      <c r="L53" s="12">
        <f>IF('KWh (Cumulative) NLI'!L53=0,0,((('KWh (Monthly) ENTRY NLI '!L53*0.5)+'KWh (Cumulative) NLI'!K53-'Rebasing adj NLI'!L43)*L110)*L$19*L$126)</f>
        <v>0</v>
      </c>
      <c r="M53" s="12">
        <f>IF('KWh (Cumulative) NLI'!M53=0,0,((('KWh (Monthly) ENTRY NLI '!M53*0.5)+'KWh (Cumulative) NLI'!L53-'Rebasing adj NLI'!M43)*M110)*M$19*M$126)</f>
        <v>0</v>
      </c>
      <c r="N53" s="12">
        <f>IF('KWh (Cumulative) NLI'!N53=0,0,((('KWh (Monthly) ENTRY NLI '!N53*0.5)+'KWh (Cumulative) NLI'!M53-'Rebasing adj NLI'!N43)*N110)*N$19*N$126)</f>
        <v>0</v>
      </c>
      <c r="O53" s="12">
        <f>IF('KWh (Cumulative) NLI'!O53=0,0,((('KWh (Monthly) ENTRY NLI '!O53*0.5)+'KWh (Cumulative) NLI'!N53-'Rebasing adj NLI'!O43)*O110)*O$19*O$126)</f>
        <v>0</v>
      </c>
      <c r="P53" s="12">
        <f>IF('KWh (Cumulative) NLI'!P53=0,0,((('KWh (Monthly) ENTRY NLI '!P53*0.5)+'KWh (Cumulative) NLI'!O53-'Rebasing adj NLI'!P43)*P110)*P$19*P$126)</f>
        <v>0</v>
      </c>
      <c r="Q53" s="12">
        <f>IF('KWh (Cumulative) NLI'!Q53=0,0,((('KWh (Monthly) ENTRY NLI '!Q53*0.5)+'KWh (Cumulative) NLI'!P53-'Rebasing adj NLI'!Q43)*Q110)*Q$19*Q$126)</f>
        <v>0</v>
      </c>
      <c r="R53" s="12">
        <f>IF('KWh (Cumulative) NLI'!R53=0,0,((('KWh (Monthly) ENTRY NLI '!R53*0.5)+'KWh (Cumulative) NLI'!Q53-'Rebasing adj NLI'!R43)*R110)*R$19*R$126)</f>
        <v>0</v>
      </c>
      <c r="S53" s="12">
        <f>IF('KWh (Cumulative) NLI'!S53=0,0,((('KWh (Monthly) ENTRY NLI '!S53*0.5)+'KWh (Cumulative) NLI'!R53-'Rebasing adj NLI'!S43)*S110)*S$19*S$126)</f>
        <v>0</v>
      </c>
      <c r="T53" s="12">
        <f>IF('KWh (Cumulative) NLI'!T53=0,0,((('KWh (Monthly) ENTRY NLI '!T53*0.5)+'KWh (Cumulative) NLI'!S53-'Rebasing adj NLI'!T43)*T110)*T$19*T$126)</f>
        <v>0</v>
      </c>
      <c r="U53" s="12">
        <f>IF('KWh (Cumulative) NLI'!U53=0,0,((('KWh (Monthly) ENTRY NLI '!U53*0.5)+'KWh (Cumulative) NLI'!T53-'Rebasing adj NLI'!U43)*U110)*U$19*U$126)</f>
        <v>0</v>
      </c>
      <c r="V53" s="12">
        <f>IF('KWh (Cumulative) NLI'!V53=0,0,((('KWh (Monthly) ENTRY NLI '!V53*0.5)+'KWh (Cumulative) NLI'!U53-'Rebasing adj NLI'!V43)*V110)*V$19*V$126)</f>
        <v>0</v>
      </c>
      <c r="W53" s="12">
        <f>IF('KWh (Cumulative) NLI'!W53=0,0,((('KWh (Monthly) ENTRY NLI '!W53*0.5)+'KWh (Cumulative) NLI'!V53-'Rebasing adj NLI'!W43)*W110)*W$19*W$126)</f>
        <v>0</v>
      </c>
      <c r="X53" s="12">
        <f>IF('KWh (Cumulative) NLI'!X53=0,0,((('KWh (Monthly) ENTRY NLI '!X53*0.5)+'KWh (Cumulative) NLI'!W53-'Rebasing adj NLI'!X43)*X110)*X$19*X$126)</f>
        <v>0</v>
      </c>
      <c r="Y53" s="12">
        <f>IF('KWh (Cumulative) NLI'!Y53=0,0,((('KWh (Monthly) ENTRY NLI '!Y53*0.5)+'KWh (Cumulative) NLI'!X53-'Rebasing adj NLI'!Y43)*Y110)*Y$19*Y$126)</f>
        <v>0</v>
      </c>
      <c r="Z53" s="12">
        <f>IF('KWh (Cumulative) NLI'!Z53=0,0,((('KWh (Monthly) ENTRY NLI '!Z53*0.5)+'KWh (Cumulative) NLI'!Y53-'Rebasing adj NLI'!Z43)*Z110)*Z$19*Z$126)</f>
        <v>0</v>
      </c>
      <c r="AA53" s="12">
        <f>IF('KWh (Cumulative) NLI'!AA53=0,0,((('KWh (Monthly) ENTRY NLI '!AA53*0.5)+'KWh (Cumulative) NLI'!Z53-'Rebasing adj NLI'!AA43)*AA110)*AA$19*AA$126)</f>
        <v>0</v>
      </c>
      <c r="AB53" s="12">
        <f>IF('KWh (Cumulative) NLI'!AB53=0,0,((('KWh (Monthly) ENTRY NLI '!AB53*0.5)+'KWh (Cumulative) NLI'!AA53-'Rebasing adj NLI'!AB43)*AB110)*AB$19*AB$126)</f>
        <v>0</v>
      </c>
      <c r="AC53" s="12">
        <f>IF('KWh (Cumulative) NLI'!AC53=0,0,((('KWh (Monthly) ENTRY NLI '!AC53*0.5)+'KWh (Cumulative) NLI'!AB53-'Rebasing adj NLI'!AC43)*AC110)*AC$19*AC$126)</f>
        <v>0</v>
      </c>
      <c r="AD53" s="12">
        <f>IF('KWh (Cumulative) NLI'!AD53=0,0,((('KWh (Monthly) ENTRY NLI '!AD53*0.5)+'KWh (Cumulative) NLI'!AC53-'Rebasing adj NLI'!AD43)*AD110)*AD$19*AD$126)</f>
        <v>0</v>
      </c>
      <c r="AE53" s="12">
        <f>IF('KWh (Cumulative) NLI'!AE53=0,0,((('KWh (Monthly) ENTRY NLI '!AE53*0.5)+'KWh (Cumulative) NLI'!AD53-'Rebasing adj NLI'!AE43)*AE110)*AE$19*AE$126)</f>
        <v>0</v>
      </c>
      <c r="AF53" s="12">
        <f>IF('KWh (Cumulative) NLI'!AF53=0,0,((('KWh (Monthly) ENTRY NLI '!AF53*0.5)+'KWh (Cumulative) NLI'!AE53-'Rebasing adj NLI'!AF43)*AF110)*AF$19*AF$126)</f>
        <v>0</v>
      </c>
      <c r="AG53" s="12">
        <f>IF('KWh (Cumulative) NLI'!AG53=0,0,((('KWh (Monthly) ENTRY NLI '!AG53*0.5)+'KWh (Cumulative) NLI'!AF53-'Rebasing adj NLI'!AG43)*AG110)*AG$19*AG$126)</f>
        <v>0</v>
      </c>
      <c r="AH53" s="12">
        <f>IF('KWh (Cumulative) NLI'!AH53=0,0,((('KWh (Monthly) ENTRY NLI '!AH53*0.5)+'KWh (Cumulative) NLI'!AG53-'Rebasing adj NLI'!AH43)*AH110)*AH$19*AH$126)</f>
        <v>0</v>
      </c>
      <c r="AI53" s="12">
        <f>IF('KWh (Cumulative) NLI'!AI53=0,0,((('KWh (Monthly) ENTRY NLI '!AI53*0.5)+'KWh (Cumulative) NLI'!AH53-'Rebasing adj NLI'!AI43)*AI110)*AI$19*AI$126)</f>
        <v>0</v>
      </c>
      <c r="AJ53" s="12">
        <f>IF('KWh (Cumulative) NLI'!AJ53=0,0,((('KWh (Monthly) ENTRY NLI '!AJ53*0.5)+'KWh (Cumulative) NLI'!AI53-'Rebasing adj NLI'!AJ43)*AJ110)*AJ$19*AJ$126)</f>
        <v>0</v>
      </c>
      <c r="AK53" s="12">
        <f>IF('KWh (Cumulative) NLI'!AK53=0,0,((('KWh (Monthly) ENTRY NLI '!AK53*0.5)+'KWh (Cumulative) NLI'!AJ53-'Rebasing adj NLI'!AK43)*AK110)*AK$19*AK$126)</f>
        <v>0</v>
      </c>
      <c r="AL53" s="12">
        <f>IF('KWh (Cumulative) NLI'!AL53=0,0,((('KWh (Monthly) ENTRY NLI '!AL53*0.5)+'KWh (Cumulative) NLI'!AK53-'Rebasing adj NLI'!AL43)*AL110)*AL$19*AL$126)</f>
        <v>0</v>
      </c>
      <c r="AM53" s="12">
        <f>IF('KWh (Cumulative) NLI'!AM53=0,0,((('KWh (Monthly) ENTRY NLI '!AM53*0.5)+'KWh (Cumulative) NLI'!AL53-'Rebasing adj NLI'!AM43)*AM110)*AM$19*AM$126)</f>
        <v>0</v>
      </c>
      <c r="AN53" s="12">
        <f>IF('KWh (Cumulative) NLI'!AN53=0,0,((('KWh (Monthly) ENTRY NLI '!AN53*0.5)+'KWh (Cumulative) NLI'!AM53-'Rebasing adj NLI'!AN43)*AN110)*AN$19*AN$126)</f>
        <v>0</v>
      </c>
      <c r="AO53" s="166">
        <f>IF('KWh (Cumulative) NLI'!AO53=0,0,((('KWh (Monthly) ENTRY NLI '!AO53*0.5)+'KWh (Cumulative) NLI'!AN53-'Rebasing adj NLI'!AO43)*AO110)*AO$19*AO$126)</f>
        <v>0</v>
      </c>
      <c r="AP53" s="166">
        <f>IF('KWh (Cumulative) NLI'!AP53=0,0,((('KWh (Monthly) ENTRY NLI '!AP53*0.5)+'KWh (Cumulative) NLI'!AO53-'Rebasing adj NLI'!AP43)*AP110)*AP$19*AP$126)</f>
        <v>50.74934975912047</v>
      </c>
      <c r="AQ53" s="166">
        <f>IF('KWh (Cumulative) NLI'!AQ53=0,0,((('KWh (Monthly) ENTRY NLI '!AQ53*0.5)+'KWh (Cumulative) NLI'!AP53-'Rebasing adj NLI'!AQ43)*AQ110)*AQ$19*AQ$126)</f>
        <v>838.07310606414774</v>
      </c>
      <c r="AR53" s="166">
        <f>IF('KWh (Cumulative) NLI'!AR53=0,0,((('KWh (Monthly) ENTRY NLI '!AR53*0.5)+'KWh (Cumulative) NLI'!AQ53-'Rebasing adj NLI'!AR43)*AR110)*AR$19*AR$126)</f>
        <v>10212.829707958999</v>
      </c>
      <c r="AS53" s="166">
        <f>IF('KWh (Cumulative) NLI'!AS53=0,0,((('KWh (Monthly) ENTRY NLI '!AS53*0.5)+'KWh (Cumulative) NLI'!AR53-'Rebasing adj NLI'!AS43)*AS110)*AS$19*AS$126)</f>
        <v>15698.110453722968</v>
      </c>
      <c r="AT53" s="166">
        <f>IF('KWh (Cumulative) NLI'!AT53=0,0,((('KWh (Monthly) ENTRY NLI '!AT53*0.5)+'KWh (Cumulative) NLI'!AS53-'Rebasing adj NLI'!AT43)*AT110)*AT$19*AT$126)</f>
        <v>15702.531063513479</v>
      </c>
      <c r="AU53" s="166">
        <f>IF('KWh (Cumulative) NLI'!AU53=0,0,((('KWh (Monthly) ENTRY NLI '!AU53*0.5)+'KWh (Cumulative) NLI'!AT53-'Rebasing adj NLI'!AU43)*AU110)*AU$19*AU$126)</f>
        <v>6343.2756667693211</v>
      </c>
      <c r="AV53" s="166">
        <f>IF('KWh (Cumulative) NLI'!AV53=0,0,((('KWh (Monthly) ENTRY NLI '!AV53*0.5)+'KWh (Cumulative) NLI'!AU53-'Rebasing adj NLI'!AV43)*AV110)*AV$19*AV$126)</f>
        <v>629.24568422829134</v>
      </c>
      <c r="AW53" s="166">
        <f>IF('KWh (Cumulative) NLI'!AW53=0,0,((('KWh (Monthly) ENTRY NLI '!AW53*0.5)+'KWh (Cumulative) NLI'!AV53-'Rebasing adj NLI'!AW43)*AW110)*AW$19*AW$126)</f>
        <v>243.72953442279129</v>
      </c>
      <c r="AX53" s="166">
        <f>IF('KWh (Cumulative) NLI'!AX53=0,0,((('KWh (Monthly) ENTRY NLI '!AX53*0.5)+'KWh (Cumulative) NLI'!AW53-'Rebasing adj NLI'!AX43)*AX110)*AX$19*AX$126)</f>
        <v>2.7280115575182298</v>
      </c>
      <c r="AY53" s="166">
        <f>IF('KWh (Cumulative) NLI'!AY53=0,0,((('KWh (Monthly) ENTRY NLI '!AY53*0.5)+'KWh (Cumulative) NLI'!AX53-'Rebasing adj NLI'!AY43)*AY110)*AY$19*AY$126)</f>
        <v>0.24578823219498611</v>
      </c>
      <c r="AZ53" s="166">
        <f>IF('KWh (Cumulative) NLI'!AZ53=0,0,((('KWh (Monthly) ENTRY NLI '!AZ53*0.5)+'KWh (Cumulative) NLI'!AY53-'Rebasing adj NLI'!AZ43)*AZ110)*AZ$19*AZ$126)</f>
        <v>10.399995703532515</v>
      </c>
      <c r="BA53" s="166">
        <f>IF('KWh (Cumulative) NLI'!BA53=0,0,((('KWh (Monthly) ENTRY NLI '!BA53*0.5)+'KWh (Cumulative) NLI'!AZ53-'Rebasing adj NLI'!BA43)*BA110)*BA$19*BA$126)</f>
        <v>313.32930062682874</v>
      </c>
      <c r="BB53" s="167">
        <f>IF('KWh (Cumulative) NLI'!BB53=0,0,((('KWh (Monthly) ENTRY NLI '!BB53*0.5)+'KWh (Cumulative) NLI'!BA53-'Rebasing adj NLI'!BB43)*BB110)*BB$19*BB$126)</f>
        <v>-18.330779286680212</v>
      </c>
      <c r="BC53" s="166">
        <f>IF('KWh (Cumulative) NLI'!BC53=0,0,((('KWh (Monthly) ENTRY NLI '!BC53*0.5)+'KWh (Cumulative) NLI'!BB53-'Rebasing adj NLI'!BC43)*BC110)*BC$19*BC$126)</f>
        <v>-54.549054066244715</v>
      </c>
      <c r="BD53" s="166">
        <f>IF('KWh (Cumulative) NLI'!BD53=0,0,((('KWh (Monthly) ENTRY NLI '!BD53*0.5)+'KWh (Cumulative) NLI'!BC53-'Rebasing adj NLI'!BD43)*BD110)*BD$19*BD$126)</f>
        <v>-376.93944502128181</v>
      </c>
      <c r="BE53" s="166">
        <f>IF('KWh (Cumulative) NLI'!BE53=0,0,((('KWh (Monthly) ENTRY NLI '!BE53*0.5)+'KWh (Cumulative) NLI'!BD53-'Rebasing adj NLI'!BE43)*BE110)*BE$19*BE$126)</f>
        <v>-504.12409850241346</v>
      </c>
      <c r="BF53" s="166">
        <f>IF('KWh (Cumulative) NLI'!BF53=0,0,((('KWh (Monthly) ENTRY NLI '!BF53*0.5)+'KWh (Cumulative) NLI'!BE53-'Rebasing adj NLI'!BF43)*BF110)*BF$19*BF$126)</f>
        <v>3914.433100066959</v>
      </c>
      <c r="BG53" s="166">
        <f>IF('KWh (Cumulative) NLI'!BG53=0,0,((('KWh (Monthly) ENTRY NLI '!BG53*0.5)+'KWh (Cumulative) NLI'!BF53-'Rebasing adj NLI'!BG43)*BG110)*BG$19*BG$126)</f>
        <v>3353.1877196029277</v>
      </c>
      <c r="BH53" s="166">
        <f>IF('KWh (Cumulative) NLI'!BH53=0,0,((('KWh (Monthly) ENTRY NLI '!BH53*0.5)+'KWh (Cumulative) NLI'!BG53-'Rebasing adj NLI'!BH43)*BH110)*BH$19*BH$126)</f>
        <v>292.82353686251184</v>
      </c>
      <c r="BI53" s="166">
        <f>IF('KWh (Cumulative) NLI'!BI53=0,0,((('KWh (Monthly) ENTRY NLI '!BI53*0.5)+'KWh (Cumulative) NLI'!BH53-'Rebasing adj NLI'!BI43)*BI110)*BI$19*BI$126)</f>
        <v>91.032970788511733</v>
      </c>
      <c r="BJ53" s="166">
        <f>IF('KWh (Cumulative) NLI'!BJ53=0,0,((('KWh (Monthly) ENTRY NLI '!BJ53*0.5)+'KWh (Cumulative) NLI'!BI53-'Rebasing adj NLI'!BJ43)*BJ110)*BJ$19*BJ$126)</f>
        <v>0.92466854154578737</v>
      </c>
      <c r="BK53" s="166">
        <f>IF('KWh (Cumulative) NLI'!BK53=0,0,((('KWh (Monthly) ENTRY NLI '!BK53*0.5)+'KWh (Cumulative) NLI'!BJ53-'Rebasing adj NLI'!BK43)*BK110)*BK$19*BK$126)</f>
        <v>8.3310734357596825E-2</v>
      </c>
      <c r="BL53" s="166">
        <f>IF('KWh (Cumulative) NLI'!BL53=0,0,((('KWh (Monthly) ENTRY NLI '!BL53*0.5)+'KWh (Cumulative) NLI'!BK53-'Rebasing adj NLI'!BL43)*BL110)*BL$19*BL$126)</f>
        <v>3.5251129463748994</v>
      </c>
      <c r="BM53" s="166">
        <f>IF('KWh (Cumulative) NLI'!BM53=0,0,((('KWh (Monthly) ENTRY NLI '!BM53*0.5)+'KWh (Cumulative) NLI'!BL53-'Rebasing adj NLI'!BM43)*BM110)*BM$19*BM$126)</f>
        <v>106.20400292502616</v>
      </c>
      <c r="BN53" s="166">
        <f>IF('KWh (Cumulative) NLI'!BN53=0,0,((('KWh (Monthly) ENTRY NLI '!BN53*0.5)+'KWh (Cumulative) NLI'!BM53-'Rebasing adj NLI'!BN43)*BN110)*BN$19*BN$126)</f>
        <v>324.47530760532271</v>
      </c>
      <c r="BO53" s="166">
        <f>IF('KWh (Cumulative) NLI'!BO53=0,0,((('KWh (Monthly) ENTRY NLI '!BO53*0.5)+'KWh (Cumulative) NLI'!BN53-'Rebasing adj NLI'!BO43)*BO110)*BO$19*BO$126)</f>
        <v>965.57930358069609</v>
      </c>
      <c r="BP53" s="166">
        <f>IF('KWh (Cumulative) NLI'!BP53=0,0,((('KWh (Monthly) ENTRY NLI '!BP53*0.5)+'KWh (Cumulative) NLI'!BO53-'Rebasing adj NLI'!BP43)*BP110)*BP$19*BP$126)</f>
        <v>6672.250015073445</v>
      </c>
      <c r="BQ53" s="166">
        <f>IF('KWh (Cumulative) NLI'!BQ53=0,0,((('KWh (Monthly) ENTRY NLI '!BQ53*0.5)+'KWh (Cumulative) NLI'!BP53-'Rebasing adj NLI'!BQ43)*BQ110)*BQ$19*BQ$126)</f>
        <v>8923.5607158112743</v>
      </c>
      <c r="BR53" s="12">
        <f>IF('KWh (Cumulative) NLI'!BR53=0,0,((('KWh (Monthly) ENTRY NLI '!BR53*0.5)+'KWh (Cumulative) NLI'!BQ53-'Rebasing adj NLI'!BR43)*BR110)*BR$19*BR$126)</f>
        <v>8351.7239880936104</v>
      </c>
      <c r="BS53" s="12">
        <f>IF('KWh (Cumulative) NLI'!BS53=0,0,((('KWh (Monthly) ENTRY NLI '!BS53*0.5)+'KWh (Cumulative) NLI'!BR53-'Rebasing adj NLI'!BS43)*BS110)*BS$19*BS$126)</f>
        <v>3373.8056199325897</v>
      </c>
      <c r="BT53" s="12">
        <f>IF('KWh (Cumulative) NLI'!BT53=0,0,((('KWh (Monthly) ENTRY NLI '!BT53*0.5)+'KWh (Cumulative) NLI'!BS53-'Rebasing adj NLI'!BT43)*BT110)*BT$19*BT$126)</f>
        <v>293.7210264529545</v>
      </c>
      <c r="BU53" s="12">
        <f>IF('KWh (Cumulative) NLI'!BU53=0,0,((('KWh (Monthly) ENTRY NLI '!BU53*0.5)+'KWh (Cumulative) NLI'!BT53-'Rebasing adj NLI'!BU43)*BU110)*BU$19*BU$126)</f>
        <v>91.032970788511733</v>
      </c>
      <c r="BV53" s="12">
        <f>IF('KWh (Cumulative) NLI'!BV53=0,0,((('KWh (Monthly) ENTRY NLI '!BV53*0.5)+'KWh (Cumulative) NLI'!BU53-'Rebasing adj NLI'!BV43)*BV110)*BV$19*BV$126)</f>
        <v>0.92466854154578737</v>
      </c>
      <c r="BW53" s="12">
        <f>IF('KWh (Cumulative) NLI'!BW53=0,0,((('KWh (Monthly) ENTRY NLI '!BW53*0.5)+'KWh (Cumulative) NLI'!BV53-'Rebasing adj NLI'!BW43)*BW110)*BW$19*BW$126)</f>
        <v>8.3310734357596825E-2</v>
      </c>
      <c r="BX53" s="12">
        <f>IF('KWh (Cumulative) NLI'!BX53=0,0,((('KWh (Monthly) ENTRY NLI '!BX53*0.5)+'KWh (Cumulative) NLI'!BW53-'Rebasing adj NLI'!BX43)*BX110)*BX$19*BX$126)</f>
        <v>3.5251129463748994</v>
      </c>
      <c r="BY53" s="12">
        <f>IF('KWh (Cumulative) NLI'!BY53=0,0,((('KWh (Monthly) ENTRY NLI '!BY53*0.5)+'KWh (Cumulative) NLI'!BX53-'Rebasing adj NLI'!BY43)*BY110)*BY$19*BY$126)</f>
        <v>0</v>
      </c>
      <c r="BZ53" s="12">
        <f>IF('KWh (Cumulative) NLI'!BZ53=0,0,((('KWh (Monthly) ENTRY NLI '!BZ53*0.5)+'KWh (Cumulative) NLI'!BY53-'Rebasing adj NLI'!BZ43)*BZ110)*BZ$19*BZ$126)</f>
        <v>0</v>
      </c>
      <c r="CA53" s="12">
        <f>IF('KWh (Cumulative) NLI'!CA53=0,0,((('KWh (Monthly) ENTRY NLI '!CA53*0.5)+'KWh (Cumulative) NLI'!BZ53-'Rebasing adj NLI'!CA43)*CA110)*CA$19*CA$126)</f>
        <v>0</v>
      </c>
      <c r="CB53" s="12">
        <f>IF('KWh (Cumulative) NLI'!CB53=0,0,((('KWh (Monthly) ENTRY NLI '!CB53*0.5)+'KWh (Cumulative) NLI'!CA53-'Rebasing adj NLI'!CB43)*CB110)*CB$19*CB$126)</f>
        <v>0</v>
      </c>
      <c r="CC53" s="12">
        <f>IF('KWh (Cumulative) NLI'!CC53=0,0,((('KWh (Monthly) ENTRY NLI '!CC53*0.5)+'KWh (Cumulative) NLI'!CB53-'Rebasing adj NLI'!CC43)*CC110)*CC$19*CC$126)</f>
        <v>0</v>
      </c>
      <c r="CD53" s="12">
        <f>IF('KWh (Cumulative) NLI'!CD53=0,0,((('KWh (Monthly) ENTRY NLI '!CD53*0.5)+'KWh (Cumulative) NLI'!CC53-'Rebasing adj NLI'!CD43)*CD110)*CD$19*CD$126)</f>
        <v>0</v>
      </c>
      <c r="CE53" s="12">
        <f>IF('KWh (Cumulative) NLI'!CE53=0,0,((('KWh (Monthly) ENTRY NLI '!CE53*0.5)+'KWh (Cumulative) NLI'!CD53-'Rebasing adj NLI'!CE43)*CE110)*CE$19*CE$126)</f>
        <v>0</v>
      </c>
      <c r="CF53" s="12">
        <f>IF('KWh (Cumulative) NLI'!CF53=0,0,((('KWh (Monthly) ENTRY NLI '!CF53*0.5)+'KWh (Cumulative) NLI'!CE53-'Rebasing adj NLI'!CF43)*CF110)*CF$19*CF$126)</f>
        <v>0</v>
      </c>
      <c r="CG53" s="12">
        <f>IF('KWh (Cumulative) NLI'!CG53=0,0,((('KWh (Monthly) ENTRY NLI '!CG53*0.5)+'KWh (Cumulative) NLI'!CF53-'Rebasing adj NLI'!CG43)*CG110)*CG$19*CG$126)</f>
        <v>0</v>
      </c>
      <c r="CH53" s="12">
        <f>IF('KWh (Cumulative) NLI'!CH53=0,0,((('KWh (Monthly) ENTRY NLI '!CH53*0.5)+'KWh (Cumulative) NLI'!CG53-'Rebasing adj NLI'!CH43)*CH110)*CH$19*CH$126)</f>
        <v>0</v>
      </c>
      <c r="CI53" s="12">
        <f>IF('KWh (Cumulative) NLI'!CI53=0,0,((('KWh (Monthly) ENTRY NLI '!CI53*0.5)+'KWh (Cumulative) NLI'!CH53-'Rebasing adj NLI'!CI43)*CI110)*CI$19*CI$126)</f>
        <v>0</v>
      </c>
      <c r="CJ53" s="12">
        <f>IF('KWh (Cumulative) NLI'!CJ53=0,0,((('KWh (Monthly) ENTRY NLI '!CJ53*0.5)+'KWh (Cumulative) NLI'!CI53-'Rebasing adj NLI'!CJ43)*CJ110)*CJ$19*CJ$126)</f>
        <v>0</v>
      </c>
    </row>
    <row r="54" spans="1:88" x14ac:dyDescent="0.35">
      <c r="A54" s="298"/>
      <c r="B54" s="47" t="s">
        <v>11</v>
      </c>
      <c r="C54" s="12">
        <f>IF('KWh (Cumulative) NLI'!C54=0,0,((('KWh (Monthly) ENTRY NLI '!C54*0.5)-'Rebasing adj NLI'!C44)*C111)*C$19*C$126)</f>
        <v>0</v>
      </c>
      <c r="D54" s="12">
        <f>IF('KWh (Cumulative) NLI'!D54=0,0,((('KWh (Monthly) ENTRY NLI '!D54*0.5)+'KWh (Cumulative) NLI'!C54-'Rebasing adj NLI'!D44)*D111)*D$19*D$126)</f>
        <v>0</v>
      </c>
      <c r="E54" s="12">
        <f>IF('KWh (Cumulative) NLI'!E54=0,0,((('KWh (Monthly) ENTRY NLI '!E54*0.5)+'KWh (Cumulative) NLI'!D54-'Rebasing adj NLI'!E44)*E111)*E$19*E$126)</f>
        <v>0</v>
      </c>
      <c r="F54" s="12">
        <f>IF('KWh (Cumulative) NLI'!F54=0,0,((('KWh (Monthly) ENTRY NLI '!F54*0.5)+'KWh (Cumulative) NLI'!E54-'Rebasing adj NLI'!F44)*F111)*F$19*F$126)</f>
        <v>0</v>
      </c>
      <c r="G54" s="12">
        <f>IF('KWh (Cumulative) NLI'!G54=0,0,((('KWh (Monthly) ENTRY NLI '!G54*0.5)+'KWh (Cumulative) NLI'!F54-'Rebasing adj NLI'!G44)*G111)*G$19*G$126)</f>
        <v>0</v>
      </c>
      <c r="H54" s="12">
        <f>IF('KWh (Cumulative) NLI'!H54=0,0,((('KWh (Monthly) ENTRY NLI '!H54*0.5)+'KWh (Cumulative) NLI'!G54-'Rebasing adj NLI'!H44)*H111)*H$19*H$126)</f>
        <v>0</v>
      </c>
      <c r="I54" s="12">
        <f>IF('KWh (Cumulative) NLI'!I54=0,0,((('KWh (Monthly) ENTRY NLI '!I54*0.5)+'KWh (Cumulative) NLI'!H54-'Rebasing adj NLI'!I44)*I111)*I$19*I$126)</f>
        <v>0</v>
      </c>
      <c r="J54" s="12">
        <f>IF('KWh (Cumulative) NLI'!J54=0,0,((('KWh (Monthly) ENTRY NLI '!J54*0.5)+'KWh (Cumulative) NLI'!I54-'Rebasing adj NLI'!J44)*J111)*J$19*J$126)</f>
        <v>0</v>
      </c>
      <c r="K54" s="12">
        <f>IF('KWh (Cumulative) NLI'!K54=0,0,((('KWh (Monthly) ENTRY NLI '!K54*0.5)+'KWh (Cumulative) NLI'!J54-'Rebasing adj NLI'!K44)*K111)*K$19*K$126)</f>
        <v>0</v>
      </c>
      <c r="L54" s="12">
        <f>IF('KWh (Cumulative) NLI'!L54=0,0,((('KWh (Monthly) ENTRY NLI '!L54*0.5)+'KWh (Cumulative) NLI'!K54-'Rebasing adj NLI'!L44)*L111)*L$19*L$126)</f>
        <v>0</v>
      </c>
      <c r="M54" s="12">
        <f>IF('KWh (Cumulative) NLI'!M54=0,0,((('KWh (Monthly) ENTRY NLI '!M54*0.5)+'KWh (Cumulative) NLI'!L54-'Rebasing adj NLI'!M44)*M111)*M$19*M$126)</f>
        <v>0</v>
      </c>
      <c r="N54" s="12">
        <f>IF('KWh (Cumulative) NLI'!N54=0,0,((('KWh (Monthly) ENTRY NLI '!N54*0.5)+'KWh (Cumulative) NLI'!M54-'Rebasing adj NLI'!N44)*N111)*N$19*N$126)</f>
        <v>0</v>
      </c>
      <c r="O54" s="12">
        <f>IF('KWh (Cumulative) NLI'!O54=0,0,((('KWh (Monthly) ENTRY NLI '!O54*0.5)+'KWh (Cumulative) NLI'!N54-'Rebasing adj NLI'!O44)*O111)*O$19*O$126)</f>
        <v>0</v>
      </c>
      <c r="P54" s="12">
        <f>IF('KWh (Cumulative) NLI'!P54=0,0,((('KWh (Monthly) ENTRY NLI '!P54*0.5)+'KWh (Cumulative) NLI'!O54-'Rebasing adj NLI'!P44)*P111)*P$19*P$126)</f>
        <v>0</v>
      </c>
      <c r="Q54" s="12">
        <f>IF('KWh (Cumulative) NLI'!Q54=0,0,((('KWh (Monthly) ENTRY NLI '!Q54*0.5)+'KWh (Cumulative) NLI'!P54-'Rebasing adj NLI'!Q44)*Q111)*Q$19*Q$126)</f>
        <v>0</v>
      </c>
      <c r="R54" s="12">
        <f>IF('KWh (Cumulative) NLI'!R54=0,0,((('KWh (Monthly) ENTRY NLI '!R54*0.5)+'KWh (Cumulative) NLI'!Q54-'Rebasing adj NLI'!R44)*R111)*R$19*R$126)</f>
        <v>0</v>
      </c>
      <c r="S54" s="12">
        <f>IF('KWh (Cumulative) NLI'!S54=0,0,((('KWh (Monthly) ENTRY NLI '!S54*0.5)+'KWh (Cumulative) NLI'!R54-'Rebasing adj NLI'!S44)*S111)*S$19*S$126)</f>
        <v>0</v>
      </c>
      <c r="T54" s="12">
        <f>IF('KWh (Cumulative) NLI'!T54=0,0,((('KWh (Monthly) ENTRY NLI '!T54*0.5)+'KWh (Cumulative) NLI'!S54-'Rebasing adj NLI'!T44)*T111)*T$19*T$126)</f>
        <v>0</v>
      </c>
      <c r="U54" s="12">
        <f>IF('KWh (Cumulative) NLI'!U54=0,0,((('KWh (Monthly) ENTRY NLI '!U54*0.5)+'KWh (Cumulative) NLI'!T54-'Rebasing adj NLI'!U44)*U111)*U$19*U$126)</f>
        <v>0</v>
      </c>
      <c r="V54" s="12">
        <f>IF('KWh (Cumulative) NLI'!V54=0,0,((('KWh (Monthly) ENTRY NLI '!V54*0.5)+'KWh (Cumulative) NLI'!U54-'Rebasing adj NLI'!V44)*V111)*V$19*V$126)</f>
        <v>0</v>
      </c>
      <c r="W54" s="12">
        <f>IF('KWh (Cumulative) NLI'!W54=0,0,((('KWh (Monthly) ENTRY NLI '!W54*0.5)+'KWh (Cumulative) NLI'!V54-'Rebasing adj NLI'!W44)*W111)*W$19*W$126)</f>
        <v>0</v>
      </c>
      <c r="X54" s="12">
        <f>IF('KWh (Cumulative) NLI'!X54=0,0,((('KWh (Monthly) ENTRY NLI '!X54*0.5)+'KWh (Cumulative) NLI'!W54-'Rebasing adj NLI'!X44)*X111)*X$19*X$126)</f>
        <v>0</v>
      </c>
      <c r="Y54" s="12">
        <f>IF('KWh (Cumulative) NLI'!Y54=0,0,((('KWh (Monthly) ENTRY NLI '!Y54*0.5)+'KWh (Cumulative) NLI'!X54-'Rebasing adj NLI'!Y44)*Y111)*Y$19*Y$126)</f>
        <v>0</v>
      </c>
      <c r="Z54" s="12">
        <f>IF('KWh (Cumulative) NLI'!Z54=0,0,((('KWh (Monthly) ENTRY NLI '!Z54*0.5)+'KWh (Cumulative) NLI'!Y54-'Rebasing adj NLI'!Z44)*Z111)*Z$19*Z$126)</f>
        <v>0</v>
      </c>
      <c r="AA54" s="12">
        <f>IF('KWh (Cumulative) NLI'!AA54=0,0,((('KWh (Monthly) ENTRY NLI '!AA54*0.5)+'KWh (Cumulative) NLI'!Z54-'Rebasing adj NLI'!AA44)*AA111)*AA$19*AA$126)</f>
        <v>0</v>
      </c>
      <c r="AB54" s="12">
        <f>IF('KWh (Cumulative) NLI'!AB54=0,0,((('KWh (Monthly) ENTRY NLI '!AB54*0.5)+'KWh (Cumulative) NLI'!AA54-'Rebasing adj NLI'!AB44)*AB111)*AB$19*AB$126)</f>
        <v>0</v>
      </c>
      <c r="AC54" s="12">
        <f>IF('KWh (Cumulative) NLI'!AC54=0,0,((('KWh (Monthly) ENTRY NLI '!AC54*0.5)+'KWh (Cumulative) NLI'!AB54-'Rebasing adj NLI'!AC44)*AC111)*AC$19*AC$126)</f>
        <v>0</v>
      </c>
      <c r="AD54" s="12">
        <f>IF('KWh (Cumulative) NLI'!AD54=0,0,((('KWh (Monthly) ENTRY NLI '!AD54*0.5)+'KWh (Cumulative) NLI'!AC54-'Rebasing adj NLI'!AD44)*AD111)*AD$19*AD$126)</f>
        <v>0</v>
      </c>
      <c r="AE54" s="12">
        <f>IF('KWh (Cumulative) NLI'!AE54=0,0,((('KWh (Monthly) ENTRY NLI '!AE54*0.5)+'KWh (Cumulative) NLI'!AD54-'Rebasing adj NLI'!AE44)*AE111)*AE$19*AE$126)</f>
        <v>0</v>
      </c>
      <c r="AF54" s="12">
        <f>IF('KWh (Cumulative) NLI'!AF54=0,0,((('KWh (Monthly) ENTRY NLI '!AF54*0.5)+'KWh (Cumulative) NLI'!AE54-'Rebasing adj NLI'!AF44)*AF111)*AF$19*AF$126)</f>
        <v>0</v>
      </c>
      <c r="AG54" s="12">
        <f>IF('KWh (Cumulative) NLI'!AG54=0,0,((('KWh (Monthly) ENTRY NLI '!AG54*0.5)+'KWh (Cumulative) NLI'!AF54-'Rebasing adj NLI'!AG44)*AG111)*AG$19*AG$126)</f>
        <v>0</v>
      </c>
      <c r="AH54" s="12">
        <f>IF('KWh (Cumulative) NLI'!AH54=0,0,((('KWh (Monthly) ENTRY NLI '!AH54*0.5)+'KWh (Cumulative) NLI'!AG54-'Rebasing adj NLI'!AH44)*AH111)*AH$19*AH$126)</f>
        <v>0</v>
      </c>
      <c r="AI54" s="12">
        <f>IF('KWh (Cumulative) NLI'!AI54=0,0,((('KWh (Monthly) ENTRY NLI '!AI54*0.5)+'KWh (Cumulative) NLI'!AH54-'Rebasing adj NLI'!AI44)*AI111)*AI$19*AI$126)</f>
        <v>0</v>
      </c>
      <c r="AJ54" s="12">
        <f>IF('KWh (Cumulative) NLI'!AJ54=0,0,((('KWh (Monthly) ENTRY NLI '!AJ54*0.5)+'KWh (Cumulative) NLI'!AI54-'Rebasing adj NLI'!AJ44)*AJ111)*AJ$19*AJ$126)</f>
        <v>0</v>
      </c>
      <c r="AK54" s="12">
        <f>IF('KWh (Cumulative) NLI'!AK54=0,0,((('KWh (Monthly) ENTRY NLI '!AK54*0.5)+'KWh (Cumulative) NLI'!AJ54-'Rebasing adj NLI'!AK44)*AK111)*AK$19*AK$126)</f>
        <v>0</v>
      </c>
      <c r="AL54" s="12">
        <f>IF('KWh (Cumulative) NLI'!AL54=0,0,((('KWh (Monthly) ENTRY NLI '!AL54*0.5)+'KWh (Cumulative) NLI'!AK54-'Rebasing adj NLI'!AL44)*AL111)*AL$19*AL$126)</f>
        <v>0</v>
      </c>
      <c r="AM54" s="12">
        <f>IF('KWh (Cumulative) NLI'!AM54=0,0,((('KWh (Monthly) ENTRY NLI '!AM54*0.5)+'KWh (Cumulative) NLI'!AL54-'Rebasing adj NLI'!AM44)*AM111)*AM$19*AM$126)</f>
        <v>0</v>
      </c>
      <c r="AN54" s="12">
        <f>IF('KWh (Cumulative) NLI'!AN54=0,0,((('KWh (Monthly) ENTRY NLI '!AN54*0.5)+'KWh (Cumulative) NLI'!AM54-'Rebasing adj NLI'!AN44)*AN111)*AN$19*AN$126)</f>
        <v>0</v>
      </c>
      <c r="AO54" s="166">
        <f>IF('KWh (Cumulative) NLI'!AO54=0,0,((('KWh (Monthly) ENTRY NLI '!AO54*0.5)+'KWh (Cumulative) NLI'!AN54-'Rebasing adj NLI'!AO44)*AO111)*AO$19*AO$126)</f>
        <v>0</v>
      </c>
      <c r="AP54" s="166">
        <f>IF('KWh (Cumulative) NLI'!AP54=0,0,((('KWh (Monthly) ENTRY NLI '!AP54*0.5)+'KWh (Cumulative) NLI'!AO54-'Rebasing adj NLI'!AP44)*AP111)*AP$19*AP$126)</f>
        <v>0</v>
      </c>
      <c r="AQ54" s="166">
        <f>IF('KWh (Cumulative) NLI'!AQ54=0,0,((('KWh (Monthly) ENTRY NLI '!AQ54*0.5)+'KWh (Cumulative) NLI'!AP54-'Rebasing adj NLI'!AQ44)*AQ111)*AQ$19*AQ$126)</f>
        <v>0</v>
      </c>
      <c r="AR54" s="166">
        <f>IF('KWh (Cumulative) NLI'!AR54=0,0,((('KWh (Monthly) ENTRY NLI '!AR54*0.5)+'KWh (Cumulative) NLI'!AQ54-'Rebasing adj NLI'!AR44)*AR111)*AR$19*AR$126)</f>
        <v>0</v>
      </c>
      <c r="AS54" s="166">
        <f>IF('KWh (Cumulative) NLI'!AS54=0,0,((('KWh (Monthly) ENTRY NLI '!AS54*0.5)+'KWh (Cumulative) NLI'!AR54-'Rebasing adj NLI'!AS44)*AS111)*AS$19*AS$126)</f>
        <v>2653.1947043445352</v>
      </c>
      <c r="AT54" s="166">
        <f>IF('KWh (Cumulative) NLI'!AT54=0,0,((('KWh (Monthly) ENTRY NLI '!AT54*0.5)+'KWh (Cumulative) NLI'!AS54-'Rebasing adj NLI'!AT44)*AT111)*AT$19*AT$126)</f>
        <v>4290.9111261639091</v>
      </c>
      <c r="AU54" s="166">
        <f>IF('KWh (Cumulative) NLI'!AU54=0,0,((('KWh (Monthly) ENTRY NLI '!AU54*0.5)+'KWh (Cumulative) NLI'!AT54-'Rebasing adj NLI'!AU44)*AU111)*AU$19*AU$126)</f>
        <v>5179.3221464498674</v>
      </c>
      <c r="AV54" s="166">
        <f>IF('KWh (Cumulative) NLI'!AV54=0,0,((('KWh (Monthly) ENTRY NLI '!AV54*0.5)+'KWh (Cumulative) NLI'!AU54-'Rebasing adj NLI'!AV44)*AV111)*AV$19*AV$126)</f>
        <v>3024.7502817475306</v>
      </c>
      <c r="AW54" s="166">
        <f>IF('KWh (Cumulative) NLI'!AW54=0,0,((('KWh (Monthly) ENTRY NLI '!AW54*0.5)+'KWh (Cumulative) NLI'!AV54-'Rebasing adj NLI'!AW44)*AW111)*AW$19*AW$126)</f>
        <v>2651.0797325300291</v>
      </c>
      <c r="AX54" s="166">
        <f>IF('KWh (Cumulative) NLI'!AX54=0,0,((('KWh (Monthly) ENTRY NLI '!AX54*0.5)+'KWh (Cumulative) NLI'!AW54-'Rebasing adj NLI'!AX44)*AX111)*AX$19*AX$126)</f>
        <v>2850.2149701507469</v>
      </c>
      <c r="AY54" s="166">
        <f>IF('KWh (Cumulative) NLI'!AY54=0,0,((('KWh (Monthly) ENTRY NLI '!AY54*0.5)+'KWh (Cumulative) NLI'!AX54-'Rebasing adj NLI'!AY44)*AY111)*AY$19*AY$126)</f>
        <v>3050.3526904109312</v>
      </c>
      <c r="AZ54" s="166">
        <f>IF('KWh (Cumulative) NLI'!AZ54=0,0,((('KWh (Monthly) ENTRY NLI '!AZ54*0.5)+'KWh (Cumulative) NLI'!AY54-'Rebasing adj NLI'!AZ44)*AZ111)*AZ$19*AZ$126)</f>
        <v>2424.1371291637765</v>
      </c>
      <c r="BA54" s="166">
        <f>IF('KWh (Cumulative) NLI'!BA54=0,0,((('KWh (Monthly) ENTRY NLI '!BA54*0.5)+'KWh (Cumulative) NLI'!AZ54-'Rebasing adj NLI'!BA44)*BA111)*BA$19*BA$126)</f>
        <v>2150.8940719561338</v>
      </c>
      <c r="BB54" s="167">
        <f>IF('KWh (Cumulative) NLI'!BB54=0,0,((('KWh (Monthly) ENTRY NLI '!BB54*0.5)+'KWh (Cumulative) NLI'!BA54-'Rebasing adj NLI'!BB44)*BB111)*BB$19*BB$126)</f>
        <v>7.8376343195988465</v>
      </c>
      <c r="BC54" s="166">
        <f>IF('KWh (Cumulative) NLI'!BC54=0,0,((('KWh (Monthly) ENTRY NLI '!BC54*0.5)+'KWh (Cumulative) NLI'!BB54-'Rebasing adj NLI'!BC44)*BC111)*BC$19*BC$126)</f>
        <v>9.6485586895918498</v>
      </c>
      <c r="BD54" s="166">
        <f>IF('KWh (Cumulative) NLI'!BD54=0,0,((('KWh (Monthly) ENTRY NLI '!BD54*0.5)+'KWh (Cumulative) NLI'!BC54-'Rebasing adj NLI'!BD44)*BD111)*BD$19*BD$126)</f>
        <v>16.162884229852907</v>
      </c>
      <c r="BE54" s="166">
        <f>IF('KWh (Cumulative) NLI'!BE54=0,0,((('KWh (Monthly) ENTRY NLI '!BE54*0.5)+'KWh (Cumulative) NLI'!BD54-'Rebasing adj NLI'!BE44)*BE111)*BE$19*BE$126)</f>
        <v>20.521958404183898</v>
      </c>
      <c r="BF54" s="166">
        <f>IF('KWh (Cumulative) NLI'!BF54=0,0,((('KWh (Monthly) ENTRY NLI '!BF54*0.5)+'KWh (Cumulative) NLI'!BE54-'Rebasing adj NLI'!BF44)*BF111)*BF$19*BF$126)</f>
        <v>16.492611251222439</v>
      </c>
      <c r="BG54" s="166">
        <f>IF('KWh (Cumulative) NLI'!BG54=0,0,((('KWh (Monthly) ENTRY NLI '!BG54*0.5)+'KWh (Cumulative) NLI'!BF54-'Rebasing adj NLI'!BG44)*BG111)*BG$19*BG$126)</f>
        <v>19.785611558568654</v>
      </c>
      <c r="BH54" s="166">
        <f>IF('KWh (Cumulative) NLI'!BH54=0,0,((('KWh (Monthly) ENTRY NLI '!BH54*0.5)+'KWh (Cumulative) NLI'!BG54-'Rebasing adj NLI'!BH44)*BH111)*BH$19*BH$126)</f>
        <v>11.554897039441572</v>
      </c>
      <c r="BI54" s="166">
        <f>IF('KWh (Cumulative) NLI'!BI54=0,0,((('KWh (Monthly) ENTRY NLI '!BI54*0.5)+'KWh (Cumulative) NLI'!BH54-'Rebasing adj NLI'!BI44)*BI111)*BI$19*BI$126)</f>
        <v>10.127432184265073</v>
      </c>
      <c r="BJ54" s="166">
        <f>IF('KWh (Cumulative) NLI'!BJ54=0,0,((('KWh (Monthly) ENTRY NLI '!BJ54*0.5)+'KWh (Cumulative) NLI'!BI54-'Rebasing adj NLI'!BJ44)*BJ111)*BJ$19*BJ$126)</f>
        <v>10.742196596985204</v>
      </c>
      <c r="BK54" s="166">
        <f>IF('KWh (Cumulative) NLI'!BK54=0,0,((('KWh (Monthly) ENTRY NLI '!BK54*0.5)+'KWh (Cumulative) NLI'!BJ54-'Rebasing adj NLI'!BK44)*BK111)*BK$19*BK$126)</f>
        <v>11.344425520344828</v>
      </c>
      <c r="BL54" s="166">
        <f>IF('KWh (Cumulative) NLI'!BL54=0,0,((('KWh (Monthly) ENTRY NLI '!BL54*0.5)+'KWh (Cumulative) NLI'!BK54-'Rebasing adj NLI'!BL44)*BL111)*BL$19*BL$126)</f>
        <v>9.0154962078159677</v>
      </c>
      <c r="BM54" s="166">
        <f>IF('KWh (Cumulative) NLI'!BM54=0,0,((('KWh (Monthly) ENTRY NLI '!BM54*0.5)+'KWh (Cumulative) NLI'!BL54-'Rebasing adj NLI'!BM44)*BM111)*BM$19*BM$126)</f>
        <v>7.9992905994652084</v>
      </c>
      <c r="BN54" s="166">
        <f>IF('KWh (Cumulative) NLI'!BN54=0,0,((('KWh (Monthly) ENTRY NLI '!BN54*0.5)+'KWh (Cumulative) NLI'!BM54-'Rebasing adj NLI'!BN44)*BN111)*BN$19*BN$126)</f>
        <v>7.8376343195988465</v>
      </c>
      <c r="BO54" s="166">
        <f>IF('KWh (Cumulative) NLI'!BO54=0,0,((('KWh (Monthly) ENTRY NLI '!BO54*0.5)+'KWh (Cumulative) NLI'!BN54-'Rebasing adj NLI'!BO44)*BO111)*BO$19*BO$126)</f>
        <v>9.6485586895918498</v>
      </c>
      <c r="BP54" s="166">
        <f>IF('KWh (Cumulative) NLI'!BP54=0,0,((('KWh (Monthly) ENTRY NLI '!BP54*0.5)+'KWh (Cumulative) NLI'!BO54-'Rebasing adj NLI'!BP44)*BP111)*BP$19*BP$126)</f>
        <v>16.162884229852907</v>
      </c>
      <c r="BQ54" s="166">
        <f>IF('KWh (Cumulative) NLI'!BQ54=0,0,((('KWh (Monthly) ENTRY NLI '!BQ54*0.5)+'KWh (Cumulative) NLI'!BP54-'Rebasing adj NLI'!BQ44)*BQ111)*BQ$19*BQ$126)</f>
        <v>20.521958404183898</v>
      </c>
      <c r="BR54" s="12">
        <f>IF('KWh (Cumulative) NLI'!BR54=0,0,((('KWh (Monthly) ENTRY NLI '!BR54*0.5)+'KWh (Cumulative) NLI'!BQ54-'Rebasing adj NLI'!BR44)*BR111)*BR$19*BR$126)</f>
        <v>16.492611251222439</v>
      </c>
      <c r="BS54" s="12">
        <f>IF('KWh (Cumulative) NLI'!BS54=0,0,((('KWh (Monthly) ENTRY NLI '!BS54*0.5)+'KWh (Cumulative) NLI'!BR54-'Rebasing adj NLI'!BS44)*BS111)*BS$19*BS$126)</f>
        <v>19.785611558568654</v>
      </c>
      <c r="BT54" s="12">
        <f>IF('KWh (Cumulative) NLI'!BT54=0,0,((('KWh (Monthly) ENTRY NLI '!BT54*0.5)+'KWh (Cumulative) NLI'!BS54-'Rebasing adj NLI'!BT44)*BT111)*BT$19*BT$126)</f>
        <v>11.554897039441572</v>
      </c>
      <c r="BU54" s="12">
        <f>IF('KWh (Cumulative) NLI'!BU54=0,0,((('KWh (Monthly) ENTRY NLI '!BU54*0.5)+'KWh (Cumulative) NLI'!BT54-'Rebasing adj NLI'!BU44)*BU111)*BU$19*BU$126)</f>
        <v>10.127432184265073</v>
      </c>
      <c r="BV54" s="12">
        <f>IF('KWh (Cumulative) NLI'!BV54=0,0,((('KWh (Monthly) ENTRY NLI '!BV54*0.5)+'KWh (Cumulative) NLI'!BU54-'Rebasing adj NLI'!BV44)*BV111)*BV$19*BV$126)</f>
        <v>10.742196596985204</v>
      </c>
      <c r="BW54" s="12">
        <f>IF('KWh (Cumulative) NLI'!BW54=0,0,((('KWh (Monthly) ENTRY NLI '!BW54*0.5)+'KWh (Cumulative) NLI'!BV54-'Rebasing adj NLI'!BW44)*BW111)*BW$19*BW$126)</f>
        <v>11.344425520344828</v>
      </c>
      <c r="BX54" s="12">
        <f>IF('KWh (Cumulative) NLI'!BX54=0,0,((('KWh (Monthly) ENTRY NLI '!BX54*0.5)+'KWh (Cumulative) NLI'!BW54-'Rebasing adj NLI'!BX44)*BX111)*BX$19*BX$126)</f>
        <v>9.0154962078159677</v>
      </c>
      <c r="BY54" s="12">
        <f>IF('KWh (Cumulative) NLI'!BY54=0,0,((('KWh (Monthly) ENTRY NLI '!BY54*0.5)+'KWh (Cumulative) NLI'!BX54-'Rebasing adj NLI'!BY44)*BY111)*BY$19*BY$126)</f>
        <v>0</v>
      </c>
      <c r="BZ54" s="12">
        <f>IF('KWh (Cumulative) NLI'!BZ54=0,0,((('KWh (Monthly) ENTRY NLI '!BZ54*0.5)+'KWh (Cumulative) NLI'!BY54-'Rebasing adj NLI'!BZ44)*BZ111)*BZ$19*BZ$126)</f>
        <v>0</v>
      </c>
      <c r="CA54" s="12">
        <f>IF('KWh (Cumulative) NLI'!CA54=0,0,((('KWh (Monthly) ENTRY NLI '!CA54*0.5)+'KWh (Cumulative) NLI'!BZ54-'Rebasing adj NLI'!CA44)*CA111)*CA$19*CA$126)</f>
        <v>0</v>
      </c>
      <c r="CB54" s="12">
        <f>IF('KWh (Cumulative) NLI'!CB54=0,0,((('KWh (Monthly) ENTRY NLI '!CB54*0.5)+'KWh (Cumulative) NLI'!CA54-'Rebasing adj NLI'!CB44)*CB111)*CB$19*CB$126)</f>
        <v>0</v>
      </c>
      <c r="CC54" s="12">
        <f>IF('KWh (Cumulative) NLI'!CC54=0,0,((('KWh (Monthly) ENTRY NLI '!CC54*0.5)+'KWh (Cumulative) NLI'!CB54-'Rebasing adj NLI'!CC44)*CC111)*CC$19*CC$126)</f>
        <v>0</v>
      </c>
      <c r="CD54" s="12">
        <f>IF('KWh (Cumulative) NLI'!CD54=0,0,((('KWh (Monthly) ENTRY NLI '!CD54*0.5)+'KWh (Cumulative) NLI'!CC54-'Rebasing adj NLI'!CD44)*CD111)*CD$19*CD$126)</f>
        <v>0</v>
      </c>
      <c r="CE54" s="12">
        <f>IF('KWh (Cumulative) NLI'!CE54=0,0,((('KWh (Monthly) ENTRY NLI '!CE54*0.5)+'KWh (Cumulative) NLI'!CD54-'Rebasing adj NLI'!CE44)*CE111)*CE$19*CE$126)</f>
        <v>0</v>
      </c>
      <c r="CF54" s="12">
        <f>IF('KWh (Cumulative) NLI'!CF54=0,0,((('KWh (Monthly) ENTRY NLI '!CF54*0.5)+'KWh (Cumulative) NLI'!CE54-'Rebasing adj NLI'!CF44)*CF111)*CF$19*CF$126)</f>
        <v>0</v>
      </c>
      <c r="CG54" s="12">
        <f>IF('KWh (Cumulative) NLI'!CG54=0,0,((('KWh (Monthly) ENTRY NLI '!CG54*0.5)+'KWh (Cumulative) NLI'!CF54-'Rebasing adj NLI'!CG44)*CG111)*CG$19*CG$126)</f>
        <v>0</v>
      </c>
      <c r="CH54" s="12">
        <f>IF('KWh (Cumulative) NLI'!CH54=0,0,((('KWh (Monthly) ENTRY NLI '!CH54*0.5)+'KWh (Cumulative) NLI'!CG54-'Rebasing adj NLI'!CH44)*CH111)*CH$19*CH$126)</f>
        <v>0</v>
      </c>
      <c r="CI54" s="12">
        <f>IF('KWh (Cumulative) NLI'!CI54=0,0,((('KWh (Monthly) ENTRY NLI '!CI54*0.5)+'KWh (Cumulative) NLI'!CH54-'Rebasing adj NLI'!CI44)*CI111)*CI$19*CI$126)</f>
        <v>0</v>
      </c>
      <c r="CJ54" s="12">
        <f>IF('KWh (Cumulative) NLI'!CJ54=0,0,((('KWh (Monthly) ENTRY NLI '!CJ54*0.5)+'KWh (Cumulative) NLI'!CI54-'Rebasing adj NLI'!CJ44)*CJ111)*CJ$19*CJ$126)</f>
        <v>0</v>
      </c>
    </row>
    <row r="55" spans="1:88" x14ac:dyDescent="0.35">
      <c r="A55" s="298"/>
      <c r="B55" s="47" t="s">
        <v>12</v>
      </c>
      <c r="C55" s="12">
        <f>IF('KWh (Cumulative) NLI'!C55=0,0,((('KWh (Monthly) ENTRY NLI '!C55*0.5)-'Rebasing adj NLI'!C45)*C112)*C$19*C$126)</f>
        <v>0</v>
      </c>
      <c r="D55" s="12">
        <f>IF('KWh (Cumulative) NLI'!D55=0,0,((('KWh (Monthly) ENTRY NLI '!D55*0.5)+'KWh (Cumulative) NLI'!C55-'Rebasing adj NLI'!D45)*D112)*D$19*D$126)</f>
        <v>0</v>
      </c>
      <c r="E55" s="12">
        <f>IF('KWh (Cumulative) NLI'!E55=0,0,((('KWh (Monthly) ENTRY NLI '!E55*0.5)+'KWh (Cumulative) NLI'!D55-'Rebasing adj NLI'!E45)*E112)*E$19*E$126)</f>
        <v>0</v>
      </c>
      <c r="F55" s="12">
        <f>IF('KWh (Cumulative) NLI'!F55=0,0,((('KWh (Monthly) ENTRY NLI '!F55*0.5)+'KWh (Cumulative) NLI'!E55-'Rebasing adj NLI'!F45)*F112)*F$19*F$126)</f>
        <v>0</v>
      </c>
      <c r="G55" s="12">
        <f>IF('KWh (Cumulative) NLI'!G55=0,0,((('KWh (Monthly) ENTRY NLI '!G55*0.5)+'KWh (Cumulative) NLI'!F55-'Rebasing adj NLI'!G45)*G112)*G$19*G$126)</f>
        <v>0</v>
      </c>
      <c r="H55" s="12">
        <f>IF('KWh (Cumulative) NLI'!H55=0,0,((('KWh (Monthly) ENTRY NLI '!H55*0.5)+'KWh (Cumulative) NLI'!G55-'Rebasing adj NLI'!H45)*H112)*H$19*H$126)</f>
        <v>0</v>
      </c>
      <c r="I55" s="12">
        <f>IF('KWh (Cumulative) NLI'!I55=0,0,((('KWh (Monthly) ENTRY NLI '!I55*0.5)+'KWh (Cumulative) NLI'!H55-'Rebasing adj NLI'!I45)*I112)*I$19*I$126)</f>
        <v>0</v>
      </c>
      <c r="J55" s="12">
        <f>IF('KWh (Cumulative) NLI'!J55=0,0,((('KWh (Monthly) ENTRY NLI '!J55*0.5)+'KWh (Cumulative) NLI'!I55-'Rebasing adj NLI'!J45)*J112)*J$19*J$126)</f>
        <v>0</v>
      </c>
      <c r="K55" s="12">
        <f>IF('KWh (Cumulative) NLI'!K55=0,0,((('KWh (Monthly) ENTRY NLI '!K55*0.5)+'KWh (Cumulative) NLI'!J55-'Rebasing adj NLI'!K45)*K112)*K$19*K$126)</f>
        <v>0</v>
      </c>
      <c r="L55" s="12">
        <f>IF('KWh (Cumulative) NLI'!L55=0,0,((('KWh (Monthly) ENTRY NLI '!L55*0.5)+'KWh (Cumulative) NLI'!K55-'Rebasing adj NLI'!L45)*L112)*L$19*L$126)</f>
        <v>0</v>
      </c>
      <c r="M55" s="12">
        <f>IF('KWh (Cumulative) NLI'!M55=0,0,((('KWh (Monthly) ENTRY NLI '!M55*0.5)+'KWh (Cumulative) NLI'!L55-'Rebasing adj NLI'!M45)*M112)*M$19*M$126)</f>
        <v>0</v>
      </c>
      <c r="N55" s="12">
        <f>IF('KWh (Cumulative) NLI'!N55=0,0,((('KWh (Monthly) ENTRY NLI '!N55*0.5)+'KWh (Cumulative) NLI'!M55-'Rebasing adj NLI'!N45)*N112)*N$19*N$126)</f>
        <v>0</v>
      </c>
      <c r="O55" s="12">
        <f>IF('KWh (Cumulative) NLI'!O55=0,0,((('KWh (Monthly) ENTRY NLI '!O55*0.5)+'KWh (Cumulative) NLI'!N55-'Rebasing adj NLI'!O45)*O112)*O$19*O$126)</f>
        <v>0</v>
      </c>
      <c r="P55" s="12">
        <f>IF('KWh (Cumulative) NLI'!P55=0,0,((('KWh (Monthly) ENTRY NLI '!P55*0.5)+'KWh (Cumulative) NLI'!O55-'Rebasing adj NLI'!P45)*P112)*P$19*P$126)</f>
        <v>0</v>
      </c>
      <c r="Q55" s="12">
        <f>IF('KWh (Cumulative) NLI'!Q55=0,0,((('KWh (Monthly) ENTRY NLI '!Q55*0.5)+'KWh (Cumulative) NLI'!P55-'Rebasing adj NLI'!Q45)*Q112)*Q$19*Q$126)</f>
        <v>0</v>
      </c>
      <c r="R55" s="12">
        <f>IF('KWh (Cumulative) NLI'!R55=0,0,((('KWh (Monthly) ENTRY NLI '!R55*0.5)+'KWh (Cumulative) NLI'!Q55-'Rebasing adj NLI'!R45)*R112)*R$19*R$126)</f>
        <v>0</v>
      </c>
      <c r="S55" s="12">
        <f>IF('KWh (Cumulative) NLI'!S55=0,0,((('KWh (Monthly) ENTRY NLI '!S55*0.5)+'KWh (Cumulative) NLI'!R55-'Rebasing adj NLI'!S45)*S112)*S$19*S$126)</f>
        <v>0</v>
      </c>
      <c r="T55" s="12">
        <f>IF('KWh (Cumulative) NLI'!T55=0,0,((('KWh (Monthly) ENTRY NLI '!T55*0.5)+'KWh (Cumulative) NLI'!S55-'Rebasing adj NLI'!T45)*T112)*T$19*T$126)</f>
        <v>0</v>
      </c>
      <c r="U55" s="12">
        <f>IF('KWh (Cumulative) NLI'!U55=0,0,((('KWh (Monthly) ENTRY NLI '!U55*0.5)+'KWh (Cumulative) NLI'!T55-'Rebasing adj NLI'!U45)*U112)*U$19*U$126)</f>
        <v>0</v>
      </c>
      <c r="V55" s="12">
        <f>IF('KWh (Cumulative) NLI'!V55=0,0,((('KWh (Monthly) ENTRY NLI '!V55*0.5)+'KWh (Cumulative) NLI'!U55-'Rebasing adj NLI'!V45)*V112)*V$19*V$126)</f>
        <v>0</v>
      </c>
      <c r="W55" s="12">
        <f>IF('KWh (Cumulative) NLI'!W55=0,0,((('KWh (Monthly) ENTRY NLI '!W55*0.5)+'KWh (Cumulative) NLI'!V55-'Rebasing adj NLI'!W45)*W112)*W$19*W$126)</f>
        <v>0</v>
      </c>
      <c r="X55" s="12">
        <f>IF('KWh (Cumulative) NLI'!X55=0,0,((('KWh (Monthly) ENTRY NLI '!X55*0.5)+'KWh (Cumulative) NLI'!W55-'Rebasing adj NLI'!X45)*X112)*X$19*X$126)</f>
        <v>0</v>
      </c>
      <c r="Y55" s="12">
        <f>IF('KWh (Cumulative) NLI'!Y55=0,0,((('KWh (Monthly) ENTRY NLI '!Y55*0.5)+'KWh (Cumulative) NLI'!X55-'Rebasing adj NLI'!Y45)*Y112)*Y$19*Y$126)</f>
        <v>0</v>
      </c>
      <c r="Z55" s="12">
        <f>IF('KWh (Cumulative) NLI'!Z55=0,0,((('KWh (Monthly) ENTRY NLI '!Z55*0.5)+'KWh (Cumulative) NLI'!Y55-'Rebasing adj NLI'!Z45)*Z112)*Z$19*Z$126)</f>
        <v>0</v>
      </c>
      <c r="AA55" s="12">
        <f>IF('KWh (Cumulative) NLI'!AA55=0,0,((('KWh (Monthly) ENTRY NLI '!AA55*0.5)+'KWh (Cumulative) NLI'!Z55-'Rebasing adj NLI'!AA45)*AA112)*AA$19*AA$126)</f>
        <v>0</v>
      </c>
      <c r="AB55" s="12">
        <f>IF('KWh (Cumulative) NLI'!AB55=0,0,((('KWh (Monthly) ENTRY NLI '!AB55*0.5)+'KWh (Cumulative) NLI'!AA55-'Rebasing adj NLI'!AB45)*AB112)*AB$19*AB$126)</f>
        <v>0</v>
      </c>
      <c r="AC55" s="12">
        <f>IF('KWh (Cumulative) NLI'!AC55=0,0,((('KWh (Monthly) ENTRY NLI '!AC55*0.5)+'KWh (Cumulative) NLI'!AB55-'Rebasing adj NLI'!AC45)*AC112)*AC$19*AC$126)</f>
        <v>0</v>
      </c>
      <c r="AD55" s="12">
        <f>IF('KWh (Cumulative) NLI'!AD55=0,0,((('KWh (Monthly) ENTRY NLI '!AD55*0.5)+'KWh (Cumulative) NLI'!AC55-'Rebasing adj NLI'!AD45)*AD112)*AD$19*AD$126)</f>
        <v>0</v>
      </c>
      <c r="AE55" s="12">
        <f>IF('KWh (Cumulative) NLI'!AE55=0,0,((('KWh (Monthly) ENTRY NLI '!AE55*0.5)+'KWh (Cumulative) NLI'!AD55-'Rebasing adj NLI'!AE45)*AE112)*AE$19*AE$126)</f>
        <v>0</v>
      </c>
      <c r="AF55" s="12">
        <f>IF('KWh (Cumulative) NLI'!AF55=0,0,((('KWh (Monthly) ENTRY NLI '!AF55*0.5)+'KWh (Cumulative) NLI'!AE55-'Rebasing adj NLI'!AF45)*AF112)*AF$19*AF$126)</f>
        <v>0</v>
      </c>
      <c r="AG55" s="12">
        <f>IF('KWh (Cumulative) NLI'!AG55=0,0,((('KWh (Monthly) ENTRY NLI '!AG55*0.5)+'KWh (Cumulative) NLI'!AF55-'Rebasing adj NLI'!AG45)*AG112)*AG$19*AG$126)</f>
        <v>0</v>
      </c>
      <c r="AH55" s="12">
        <f>IF('KWh (Cumulative) NLI'!AH55=0,0,((('KWh (Monthly) ENTRY NLI '!AH55*0.5)+'KWh (Cumulative) NLI'!AG55-'Rebasing adj NLI'!AH45)*AH112)*AH$19*AH$126)</f>
        <v>0</v>
      </c>
      <c r="AI55" s="12">
        <f>IF('KWh (Cumulative) NLI'!AI55=0,0,((('KWh (Monthly) ENTRY NLI '!AI55*0.5)+'KWh (Cumulative) NLI'!AH55-'Rebasing adj NLI'!AI45)*AI112)*AI$19*AI$126)</f>
        <v>0</v>
      </c>
      <c r="AJ55" s="12">
        <f>IF('KWh (Cumulative) NLI'!AJ55=0,0,((('KWh (Monthly) ENTRY NLI '!AJ55*0.5)+'KWh (Cumulative) NLI'!AI55-'Rebasing adj NLI'!AJ45)*AJ112)*AJ$19*AJ$126)</f>
        <v>0</v>
      </c>
      <c r="AK55" s="12">
        <f>IF('KWh (Cumulative) NLI'!AK55=0,0,((('KWh (Monthly) ENTRY NLI '!AK55*0.5)+'KWh (Cumulative) NLI'!AJ55-'Rebasing adj NLI'!AK45)*AK112)*AK$19*AK$126)</f>
        <v>0</v>
      </c>
      <c r="AL55" s="12">
        <f>IF('KWh (Cumulative) NLI'!AL55=0,0,((('KWh (Monthly) ENTRY NLI '!AL55*0.5)+'KWh (Cumulative) NLI'!AK55-'Rebasing adj NLI'!AL45)*AL112)*AL$19*AL$126)</f>
        <v>0</v>
      </c>
      <c r="AM55" s="12">
        <f>IF('KWh (Cumulative) NLI'!AM55=0,0,((('KWh (Monthly) ENTRY NLI '!AM55*0.5)+'KWh (Cumulative) NLI'!AL55-'Rebasing adj NLI'!AM45)*AM112)*AM$19*AM$126)</f>
        <v>0</v>
      </c>
      <c r="AN55" s="12">
        <f>IF('KWh (Cumulative) NLI'!AN55=0,0,((('KWh (Monthly) ENTRY NLI '!AN55*0.5)+'KWh (Cumulative) NLI'!AM55-'Rebasing adj NLI'!AN45)*AN112)*AN$19*AN$126)</f>
        <v>0</v>
      </c>
      <c r="AO55" s="166">
        <f>IF('KWh (Cumulative) NLI'!AO55=0,0,((('KWh (Monthly) ENTRY NLI '!AO55*0.5)+'KWh (Cumulative) NLI'!AN55-'Rebasing adj NLI'!AO45)*AO112)*AO$19*AO$126)</f>
        <v>0</v>
      </c>
      <c r="AP55" s="166">
        <f>IF('KWh (Cumulative) NLI'!AP55=0,0,((('KWh (Monthly) ENTRY NLI '!AP55*0.5)+'KWh (Cumulative) NLI'!AO55-'Rebasing adj NLI'!AP45)*AP112)*AP$19*AP$126)</f>
        <v>0</v>
      </c>
      <c r="AQ55" s="166">
        <f>IF('KWh (Cumulative) NLI'!AQ55=0,0,((('KWh (Monthly) ENTRY NLI '!AQ55*0.5)+'KWh (Cumulative) NLI'!AP55-'Rebasing adj NLI'!AQ45)*AQ112)*AQ$19*AQ$126)</f>
        <v>5.4113214542620849</v>
      </c>
      <c r="AR55" s="166">
        <f>IF('KWh (Cumulative) NLI'!AR55=0,0,((('KWh (Monthly) ENTRY NLI '!AR55*0.5)+'KWh (Cumulative) NLI'!AQ55-'Rebasing adj NLI'!AR45)*AR112)*AR$19*AR$126)</f>
        <v>3.5450738250657161</v>
      </c>
      <c r="AS55" s="166">
        <f>IF('KWh (Cumulative) NLI'!AS55=0,0,((('KWh (Monthly) ENTRY NLI '!AS55*0.5)+'KWh (Cumulative) NLI'!AR55-'Rebasing adj NLI'!AS45)*AS112)*AS$19*AS$126)</f>
        <v>2.3488820830577</v>
      </c>
      <c r="AT55" s="166">
        <f>IF('KWh (Cumulative) NLI'!AT55=0,0,((('KWh (Monthly) ENTRY NLI '!AT55*0.5)+'KWh (Cumulative) NLI'!AS55-'Rebasing adj NLI'!AT45)*AT112)*AT$19*AT$126)</f>
        <v>2.7973339308473877</v>
      </c>
      <c r="AU55" s="166">
        <f>IF('KWh (Cumulative) NLI'!AU55=0,0,((('KWh (Monthly) ENTRY NLI '!AU55*0.5)+'KWh (Cumulative) NLI'!AT55-'Rebasing adj NLI'!AU45)*AU112)*AU$19*AU$126)</f>
        <v>7.6956733724717052</v>
      </c>
      <c r="AV55" s="166">
        <f>IF('KWh (Cumulative) NLI'!AV55=0,0,((('KWh (Monthly) ENTRY NLI '!AV55*0.5)+'KWh (Cumulative) NLI'!AU55-'Rebasing adj NLI'!AV45)*AV112)*AV$19*AV$126)</f>
        <v>21.883290068437681</v>
      </c>
      <c r="AW55" s="166">
        <f>IF('KWh (Cumulative) NLI'!AW55=0,0,((('KWh (Monthly) ENTRY NLI '!AW55*0.5)+'KWh (Cumulative) NLI'!AV55-'Rebasing adj NLI'!AW45)*AW112)*AW$19*AW$126)</f>
        <v>45.961982572475549</v>
      </c>
      <c r="AX55" s="166">
        <f>IF('KWh (Cumulative) NLI'!AX55=0,0,((('KWh (Monthly) ENTRY NLI '!AX55*0.5)+'KWh (Cumulative) NLI'!AW55-'Rebasing adj NLI'!AX45)*AX112)*AX$19*AX$126)</f>
        <v>77.25903127999166</v>
      </c>
      <c r="AY55" s="166">
        <f>IF('KWh (Cumulative) NLI'!AY55=0,0,((('KWh (Monthly) ENTRY NLI '!AY55*0.5)+'KWh (Cumulative) NLI'!AX55-'Rebasing adj NLI'!AY45)*AY112)*AY$19*AY$126)</f>
        <v>77.038025757953591</v>
      </c>
      <c r="AZ55" s="166">
        <f>IF('KWh (Cumulative) NLI'!AZ55=0,0,((('KWh (Monthly) ENTRY NLI '!AZ55*0.5)+'KWh (Cumulative) NLI'!AY55-'Rebasing adj NLI'!AZ45)*AZ112)*AZ$19*AZ$126)</f>
        <v>66.778046640892029</v>
      </c>
      <c r="BA55" s="166">
        <f>IF('KWh (Cumulative) NLI'!BA55=0,0,((('KWh (Monthly) ENTRY NLI '!BA55*0.5)+'KWh (Cumulative) NLI'!AZ55-'Rebasing adj NLI'!BA45)*BA112)*BA$19*BA$126)</f>
        <v>51.060143149794776</v>
      </c>
      <c r="BB55" s="167">
        <f>IF('KWh (Cumulative) NLI'!BB55=0,0,((('KWh (Monthly) ENTRY NLI '!BB55*0.5)+'KWh (Cumulative) NLI'!BA55-'Rebasing adj NLI'!BB45)*BB112)*BB$19*BB$126)</f>
        <v>0.4185567092199235</v>
      </c>
      <c r="BC55" s="166">
        <f>IF('KWh (Cumulative) NLI'!BC55=0,0,((('KWh (Monthly) ENTRY NLI '!BC55*0.5)+'KWh (Cumulative) NLI'!BB55-'Rebasing adj NLI'!BC45)*BC112)*BC$19*BC$126)</f>
        <v>0.19229341608382966</v>
      </c>
      <c r="BD55" s="166">
        <f>IF('KWh (Cumulative) NLI'!BD55=0,0,((('KWh (Monthly) ENTRY NLI '!BD55*0.5)+'KWh (Cumulative) NLI'!BC55-'Rebasing adj NLI'!BD45)*BD112)*BD$19*BD$126)</f>
        <v>6.2987789752754098E-2</v>
      </c>
      <c r="BE55" s="166">
        <f>IF('KWh (Cumulative) NLI'!BE55=0,0,((('KWh (Monthly) ENTRY NLI '!BE55*0.5)+'KWh (Cumulative) NLI'!BD55-'Rebasing adj NLI'!BE45)*BE112)*BE$19*BE$126)</f>
        <v>4.1734219963361942E-2</v>
      </c>
      <c r="BF55" s="166">
        <f>IF('KWh (Cumulative) NLI'!BF55=0,0,((('KWh (Monthly) ENTRY NLI '!BF55*0.5)+'KWh (Cumulative) NLI'!BE55-'Rebasing adj NLI'!BF45)*BF112)*BF$19*BF$126)</f>
        <v>4.9702175525553179E-2</v>
      </c>
      <c r="BG55" s="166">
        <f>IF('KWh (Cumulative) NLI'!BG55=0,0,((('KWh (Monthly) ENTRY NLI '!BG55*0.5)+'KWh (Cumulative) NLI'!BF55-'Rebasing adj NLI'!BG45)*BG112)*BG$19*BG$126)</f>
        <v>0.13673437573112601</v>
      </c>
      <c r="BH55" s="166">
        <f>IF('KWh (Cumulative) NLI'!BH55=0,0,((('KWh (Monthly) ENTRY NLI '!BH55*0.5)+'KWh (Cumulative) NLI'!BG55-'Rebasing adj NLI'!BH45)*BH112)*BH$19*BH$126)</f>
        <v>0.38881561906647533</v>
      </c>
      <c r="BI55" s="166">
        <f>IF('KWh (Cumulative) NLI'!BI55=0,0,((('KWh (Monthly) ENTRY NLI '!BI55*0.5)+'KWh (Cumulative) NLI'!BH55-'Rebasing adj NLI'!BI45)*BI112)*BI$19*BI$126)</f>
        <v>0.81663847856290306</v>
      </c>
      <c r="BJ55" s="166">
        <f>IF('KWh (Cumulative) NLI'!BJ55=0,0,((('KWh (Monthly) ENTRY NLI '!BJ55*0.5)+'KWh (Cumulative) NLI'!BI55-'Rebasing adj NLI'!BJ45)*BJ112)*BJ$19*BJ$126)</f>
        <v>1.3727148880109308</v>
      </c>
      <c r="BK55" s="166">
        <f>IF('KWh (Cumulative) NLI'!BK55=0,0,((('KWh (Monthly) ENTRY NLI '!BK55*0.5)+'KWh (Cumulative) NLI'!BJ55-'Rebasing adj NLI'!BK45)*BK112)*BK$19*BK$126)</f>
        <v>1.3687881293471467</v>
      </c>
      <c r="BL55" s="166">
        <f>IF('KWh (Cumulative) NLI'!BL55=0,0,((('KWh (Monthly) ENTRY NLI '!BL55*0.5)+'KWh (Cumulative) NLI'!BK55-'Rebasing adj NLI'!BL45)*BL112)*BL$19*BL$126)</f>
        <v>1.186491951782737</v>
      </c>
      <c r="BM55" s="166">
        <f>IF('KWh (Cumulative) NLI'!BM55=0,0,((('KWh (Monthly) ENTRY NLI '!BM55*0.5)+'KWh (Cumulative) NLI'!BL55-'Rebasing adj NLI'!BM45)*BM112)*BM$19*BM$126)</f>
        <v>0.90722103972127621</v>
      </c>
      <c r="BN55" s="166">
        <f>IF('KWh (Cumulative) NLI'!BN55=0,0,((('KWh (Monthly) ENTRY NLI '!BN55*0.5)+'KWh (Cumulative) NLI'!BM55-'Rebasing adj NLI'!BN45)*BN112)*BN$19*BN$126)</f>
        <v>0.4185567092199235</v>
      </c>
      <c r="BO55" s="166">
        <f>IF('KWh (Cumulative) NLI'!BO55=0,0,((('KWh (Monthly) ENTRY NLI '!BO55*0.5)+'KWh (Cumulative) NLI'!BN55-'Rebasing adj NLI'!BO45)*BO112)*BO$19*BO$126)</f>
        <v>0.19229341608382966</v>
      </c>
      <c r="BP55" s="166">
        <f>IF('KWh (Cumulative) NLI'!BP55=0,0,((('KWh (Monthly) ENTRY NLI '!BP55*0.5)+'KWh (Cumulative) NLI'!BO55-'Rebasing adj NLI'!BP45)*BP112)*BP$19*BP$126)</f>
        <v>6.2987789752754098E-2</v>
      </c>
      <c r="BQ55" s="166">
        <f>IF('KWh (Cumulative) NLI'!BQ55=0,0,((('KWh (Monthly) ENTRY NLI '!BQ55*0.5)+'KWh (Cumulative) NLI'!BP55-'Rebasing adj NLI'!BQ45)*BQ112)*BQ$19*BQ$126)</f>
        <v>4.1734219963361942E-2</v>
      </c>
      <c r="BR55" s="12">
        <f>IF('KWh (Cumulative) NLI'!BR55=0,0,((('KWh (Monthly) ENTRY NLI '!BR55*0.5)+'KWh (Cumulative) NLI'!BQ55-'Rebasing adj NLI'!BR45)*BR112)*BR$19*BR$126)</f>
        <v>4.9702175525553179E-2</v>
      </c>
      <c r="BS55" s="12">
        <f>IF('KWh (Cumulative) NLI'!BS55=0,0,((('KWh (Monthly) ENTRY NLI '!BS55*0.5)+'KWh (Cumulative) NLI'!BR55-'Rebasing adj NLI'!BS45)*BS112)*BS$19*BS$126)</f>
        <v>0.13673437573112601</v>
      </c>
      <c r="BT55" s="12">
        <f>IF('KWh (Cumulative) NLI'!BT55=0,0,((('KWh (Monthly) ENTRY NLI '!BT55*0.5)+'KWh (Cumulative) NLI'!BS55-'Rebasing adj NLI'!BT45)*BT112)*BT$19*BT$126)</f>
        <v>0.38881561906647533</v>
      </c>
      <c r="BU55" s="12">
        <f>IF('KWh (Cumulative) NLI'!BU55=0,0,((('KWh (Monthly) ENTRY NLI '!BU55*0.5)+'KWh (Cumulative) NLI'!BT55-'Rebasing adj NLI'!BU45)*BU112)*BU$19*BU$126)</f>
        <v>0.81663847856290306</v>
      </c>
      <c r="BV55" s="12">
        <f>IF('KWh (Cumulative) NLI'!BV55=0,0,((('KWh (Monthly) ENTRY NLI '!BV55*0.5)+'KWh (Cumulative) NLI'!BU55-'Rebasing adj NLI'!BV45)*BV112)*BV$19*BV$126)</f>
        <v>1.3727148880109308</v>
      </c>
      <c r="BW55" s="12">
        <f>IF('KWh (Cumulative) NLI'!BW55=0,0,((('KWh (Monthly) ENTRY NLI '!BW55*0.5)+'KWh (Cumulative) NLI'!BV55-'Rebasing adj NLI'!BW45)*BW112)*BW$19*BW$126)</f>
        <v>1.3687881293471467</v>
      </c>
      <c r="BX55" s="12">
        <f>IF('KWh (Cumulative) NLI'!BX55=0,0,((('KWh (Monthly) ENTRY NLI '!BX55*0.5)+'KWh (Cumulative) NLI'!BW55-'Rebasing adj NLI'!BX45)*BX112)*BX$19*BX$126)</f>
        <v>1.186491951782737</v>
      </c>
      <c r="BY55" s="12">
        <f>IF('KWh (Cumulative) NLI'!BY55=0,0,((('KWh (Monthly) ENTRY NLI '!BY55*0.5)+'KWh (Cumulative) NLI'!BX55-'Rebasing adj NLI'!BY45)*BY112)*BY$19*BY$126)</f>
        <v>0</v>
      </c>
      <c r="BZ55" s="12">
        <f>IF('KWh (Cumulative) NLI'!BZ55=0,0,((('KWh (Monthly) ENTRY NLI '!BZ55*0.5)+'KWh (Cumulative) NLI'!BY55-'Rebasing adj NLI'!BZ45)*BZ112)*BZ$19*BZ$126)</f>
        <v>0</v>
      </c>
      <c r="CA55" s="12">
        <f>IF('KWh (Cumulative) NLI'!CA55=0,0,((('KWh (Monthly) ENTRY NLI '!CA55*0.5)+'KWh (Cumulative) NLI'!BZ55-'Rebasing adj NLI'!CA45)*CA112)*CA$19*CA$126)</f>
        <v>0</v>
      </c>
      <c r="CB55" s="12">
        <f>IF('KWh (Cumulative) NLI'!CB55=0,0,((('KWh (Monthly) ENTRY NLI '!CB55*0.5)+'KWh (Cumulative) NLI'!CA55-'Rebasing adj NLI'!CB45)*CB112)*CB$19*CB$126)</f>
        <v>0</v>
      </c>
      <c r="CC55" s="12">
        <f>IF('KWh (Cumulative) NLI'!CC55=0,0,((('KWh (Monthly) ENTRY NLI '!CC55*0.5)+'KWh (Cumulative) NLI'!CB55-'Rebasing adj NLI'!CC45)*CC112)*CC$19*CC$126)</f>
        <v>0</v>
      </c>
      <c r="CD55" s="12">
        <f>IF('KWh (Cumulative) NLI'!CD55=0,0,((('KWh (Monthly) ENTRY NLI '!CD55*0.5)+'KWh (Cumulative) NLI'!CC55-'Rebasing adj NLI'!CD45)*CD112)*CD$19*CD$126)</f>
        <v>0</v>
      </c>
      <c r="CE55" s="12">
        <f>IF('KWh (Cumulative) NLI'!CE55=0,0,((('KWh (Monthly) ENTRY NLI '!CE55*0.5)+'KWh (Cumulative) NLI'!CD55-'Rebasing adj NLI'!CE45)*CE112)*CE$19*CE$126)</f>
        <v>0</v>
      </c>
      <c r="CF55" s="12">
        <f>IF('KWh (Cumulative) NLI'!CF55=0,0,((('KWh (Monthly) ENTRY NLI '!CF55*0.5)+'KWh (Cumulative) NLI'!CE55-'Rebasing adj NLI'!CF45)*CF112)*CF$19*CF$126)</f>
        <v>0</v>
      </c>
      <c r="CG55" s="12">
        <f>IF('KWh (Cumulative) NLI'!CG55=0,0,((('KWh (Monthly) ENTRY NLI '!CG55*0.5)+'KWh (Cumulative) NLI'!CF55-'Rebasing adj NLI'!CG45)*CG112)*CG$19*CG$126)</f>
        <v>0</v>
      </c>
      <c r="CH55" s="12">
        <f>IF('KWh (Cumulative) NLI'!CH55=0,0,((('KWh (Monthly) ENTRY NLI '!CH55*0.5)+'KWh (Cumulative) NLI'!CG55-'Rebasing adj NLI'!CH45)*CH112)*CH$19*CH$126)</f>
        <v>0</v>
      </c>
      <c r="CI55" s="12">
        <f>IF('KWh (Cumulative) NLI'!CI55=0,0,((('KWh (Monthly) ENTRY NLI '!CI55*0.5)+'KWh (Cumulative) NLI'!CH55-'Rebasing adj NLI'!CI45)*CI112)*CI$19*CI$126)</f>
        <v>0</v>
      </c>
      <c r="CJ55" s="12">
        <f>IF('KWh (Cumulative) NLI'!CJ55=0,0,((('KWh (Monthly) ENTRY NLI '!CJ55*0.5)+'KWh (Cumulative) NLI'!CI55-'Rebasing adj NLI'!CJ45)*CJ112)*CJ$19*CJ$126)</f>
        <v>0</v>
      </c>
    </row>
    <row r="56" spans="1:88" x14ac:dyDescent="0.35">
      <c r="A56" s="298"/>
      <c r="B56" s="47" t="s">
        <v>3</v>
      </c>
      <c r="C56" s="12">
        <f>IF('KWh (Cumulative) NLI'!C56=0,0,((('KWh (Monthly) ENTRY NLI '!C56*0.5)-'Rebasing adj NLI'!C46)*C113)*C$19*C$126)</f>
        <v>0</v>
      </c>
      <c r="D56" s="12">
        <f>IF('KWh (Cumulative) NLI'!D56=0,0,((('KWh (Monthly) ENTRY NLI '!D56*0.5)+'KWh (Cumulative) NLI'!C56-'Rebasing adj NLI'!D46)*D113)*D$19*D$126)</f>
        <v>0</v>
      </c>
      <c r="E56" s="12">
        <f>IF('KWh (Cumulative) NLI'!E56=0,0,((('KWh (Monthly) ENTRY NLI '!E56*0.5)+'KWh (Cumulative) NLI'!D56-'Rebasing adj NLI'!E46)*E113)*E$19*E$126)</f>
        <v>0</v>
      </c>
      <c r="F56" s="12">
        <f>IF('KWh (Cumulative) NLI'!F56=0,0,((('KWh (Monthly) ENTRY NLI '!F56*0.5)+'KWh (Cumulative) NLI'!E56-'Rebasing adj NLI'!F46)*F113)*F$19*F$126)</f>
        <v>0</v>
      </c>
      <c r="G56" s="12">
        <f>IF('KWh (Cumulative) NLI'!G56=0,0,((('KWh (Monthly) ENTRY NLI '!G56*0.5)+'KWh (Cumulative) NLI'!F56-'Rebasing adj NLI'!G46)*G113)*G$19*G$126)</f>
        <v>0</v>
      </c>
      <c r="H56" s="12">
        <f>IF('KWh (Cumulative) NLI'!H56=0,0,((('KWh (Monthly) ENTRY NLI '!H56*0.5)+'KWh (Cumulative) NLI'!G56-'Rebasing adj NLI'!H46)*H113)*H$19*H$126)</f>
        <v>0</v>
      </c>
      <c r="I56" s="12">
        <f>IF('KWh (Cumulative) NLI'!I56=0,0,((('KWh (Monthly) ENTRY NLI '!I56*0.5)+'KWh (Cumulative) NLI'!H56-'Rebasing adj NLI'!I46)*I113)*I$19*I$126)</f>
        <v>0</v>
      </c>
      <c r="J56" s="12">
        <f>IF('KWh (Cumulative) NLI'!J56=0,0,((('KWh (Monthly) ENTRY NLI '!J56*0.5)+'KWh (Cumulative) NLI'!I56-'Rebasing adj NLI'!J46)*J113)*J$19*J$126)</f>
        <v>0</v>
      </c>
      <c r="K56" s="12">
        <f>IF('KWh (Cumulative) NLI'!K56=0,0,((('KWh (Monthly) ENTRY NLI '!K56*0.5)+'KWh (Cumulative) NLI'!J56-'Rebasing adj NLI'!K46)*K113)*K$19*K$126)</f>
        <v>0</v>
      </c>
      <c r="L56" s="12">
        <f>IF('KWh (Cumulative) NLI'!L56=0,0,((('KWh (Monthly) ENTRY NLI '!L56*0.5)+'KWh (Cumulative) NLI'!K56-'Rebasing adj NLI'!L46)*L113)*L$19*L$126)</f>
        <v>0</v>
      </c>
      <c r="M56" s="12">
        <f>IF('KWh (Cumulative) NLI'!M56=0,0,((('KWh (Monthly) ENTRY NLI '!M56*0.5)+'KWh (Cumulative) NLI'!L56-'Rebasing adj NLI'!M46)*M113)*M$19*M$126)</f>
        <v>0</v>
      </c>
      <c r="N56" s="12">
        <f>IF('KWh (Cumulative) NLI'!N56=0,0,((('KWh (Monthly) ENTRY NLI '!N56*0.5)+'KWh (Cumulative) NLI'!M56-'Rebasing adj NLI'!N46)*N113)*N$19*N$126)</f>
        <v>0</v>
      </c>
      <c r="O56" s="12">
        <f>IF('KWh (Cumulative) NLI'!O56=0,0,((('KWh (Monthly) ENTRY NLI '!O56*0.5)+'KWh (Cumulative) NLI'!N56-'Rebasing adj NLI'!O46)*O113)*O$19*O$126)</f>
        <v>0</v>
      </c>
      <c r="P56" s="12">
        <f>IF('KWh (Cumulative) NLI'!P56=0,0,((('KWh (Monthly) ENTRY NLI '!P56*0.5)+'KWh (Cumulative) NLI'!O56-'Rebasing adj NLI'!P46)*P113)*P$19*P$126)</f>
        <v>0</v>
      </c>
      <c r="Q56" s="12">
        <f>IF('KWh (Cumulative) NLI'!Q56=0,0,((('KWh (Monthly) ENTRY NLI '!Q56*0.5)+'KWh (Cumulative) NLI'!P56-'Rebasing adj NLI'!Q46)*Q113)*Q$19*Q$126)</f>
        <v>0</v>
      </c>
      <c r="R56" s="12">
        <f>IF('KWh (Cumulative) NLI'!R56=0,0,((('KWh (Monthly) ENTRY NLI '!R56*0.5)+'KWh (Cumulative) NLI'!Q56-'Rebasing adj NLI'!R46)*R113)*R$19*R$126)</f>
        <v>0</v>
      </c>
      <c r="S56" s="12">
        <f>IF('KWh (Cumulative) NLI'!S56=0,0,((('KWh (Monthly) ENTRY NLI '!S56*0.5)+'KWh (Cumulative) NLI'!R56-'Rebasing adj NLI'!S46)*S113)*S$19*S$126)</f>
        <v>0</v>
      </c>
      <c r="T56" s="12">
        <f>IF('KWh (Cumulative) NLI'!T56=0,0,((('KWh (Monthly) ENTRY NLI '!T56*0.5)+'KWh (Cumulative) NLI'!S56-'Rebasing adj NLI'!T46)*T113)*T$19*T$126)</f>
        <v>0</v>
      </c>
      <c r="U56" s="12">
        <f>IF('KWh (Cumulative) NLI'!U56=0,0,((('KWh (Monthly) ENTRY NLI '!U56*0.5)+'KWh (Cumulative) NLI'!T56-'Rebasing adj NLI'!U46)*U113)*U$19*U$126)</f>
        <v>0</v>
      </c>
      <c r="V56" s="12">
        <f>IF('KWh (Cumulative) NLI'!V56=0,0,((('KWh (Monthly) ENTRY NLI '!V56*0.5)+'KWh (Cumulative) NLI'!U56-'Rebasing adj NLI'!V46)*V113)*V$19*V$126)</f>
        <v>0</v>
      </c>
      <c r="W56" s="12">
        <f>IF('KWh (Cumulative) NLI'!W56=0,0,((('KWh (Monthly) ENTRY NLI '!W56*0.5)+'KWh (Cumulative) NLI'!V56-'Rebasing adj NLI'!W46)*W113)*W$19*W$126)</f>
        <v>0</v>
      </c>
      <c r="X56" s="12">
        <f>IF('KWh (Cumulative) NLI'!X56=0,0,((('KWh (Monthly) ENTRY NLI '!X56*0.5)+'KWh (Cumulative) NLI'!W56-'Rebasing adj NLI'!X46)*X113)*X$19*X$126)</f>
        <v>0</v>
      </c>
      <c r="Y56" s="12">
        <f>IF('KWh (Cumulative) NLI'!Y56=0,0,((('KWh (Monthly) ENTRY NLI '!Y56*0.5)+'KWh (Cumulative) NLI'!X56-'Rebasing adj NLI'!Y46)*Y113)*Y$19*Y$126)</f>
        <v>0</v>
      </c>
      <c r="Z56" s="12">
        <f>IF('KWh (Cumulative) NLI'!Z56=0,0,((('KWh (Monthly) ENTRY NLI '!Z56*0.5)+'KWh (Cumulative) NLI'!Y56-'Rebasing adj NLI'!Z46)*Z113)*Z$19*Z$126)</f>
        <v>0</v>
      </c>
      <c r="AA56" s="12">
        <f>IF('KWh (Cumulative) NLI'!AA56=0,0,((('KWh (Monthly) ENTRY NLI '!AA56*0.5)+'KWh (Cumulative) NLI'!Z56-'Rebasing adj NLI'!AA46)*AA113)*AA$19*AA$126)</f>
        <v>0</v>
      </c>
      <c r="AB56" s="12">
        <f>IF('KWh (Cumulative) NLI'!AB56=0,0,((('KWh (Monthly) ENTRY NLI '!AB56*0.5)+'KWh (Cumulative) NLI'!AA56-'Rebasing adj NLI'!AB46)*AB113)*AB$19*AB$126)</f>
        <v>0</v>
      </c>
      <c r="AC56" s="12">
        <f>IF('KWh (Cumulative) NLI'!AC56=0,0,((('KWh (Monthly) ENTRY NLI '!AC56*0.5)+'KWh (Cumulative) NLI'!AB56-'Rebasing adj NLI'!AC46)*AC113)*AC$19*AC$126)</f>
        <v>0</v>
      </c>
      <c r="AD56" s="12">
        <f>IF('KWh (Cumulative) NLI'!AD56=0,0,((('KWh (Monthly) ENTRY NLI '!AD56*0.5)+'KWh (Cumulative) NLI'!AC56-'Rebasing adj NLI'!AD46)*AD113)*AD$19*AD$126)</f>
        <v>0</v>
      </c>
      <c r="AE56" s="12">
        <f>IF('KWh (Cumulative) NLI'!AE56=0,0,((('KWh (Monthly) ENTRY NLI '!AE56*0.5)+'KWh (Cumulative) NLI'!AD56-'Rebasing adj NLI'!AE46)*AE113)*AE$19*AE$126)</f>
        <v>0</v>
      </c>
      <c r="AF56" s="12">
        <f>IF('KWh (Cumulative) NLI'!AF56=0,0,((('KWh (Monthly) ENTRY NLI '!AF56*0.5)+'KWh (Cumulative) NLI'!AE56-'Rebasing adj NLI'!AF46)*AF113)*AF$19*AF$126)</f>
        <v>0</v>
      </c>
      <c r="AG56" s="12">
        <f>IF('KWh (Cumulative) NLI'!AG56=0,0,((('KWh (Monthly) ENTRY NLI '!AG56*0.5)+'KWh (Cumulative) NLI'!AF56-'Rebasing adj NLI'!AG46)*AG113)*AG$19*AG$126)</f>
        <v>0</v>
      </c>
      <c r="AH56" s="12">
        <f>IF('KWh (Cumulative) NLI'!AH56=0,0,((('KWh (Monthly) ENTRY NLI '!AH56*0.5)+'KWh (Cumulative) NLI'!AG56-'Rebasing adj NLI'!AH46)*AH113)*AH$19*AH$126)</f>
        <v>0</v>
      </c>
      <c r="AI56" s="12">
        <f>IF('KWh (Cumulative) NLI'!AI56=0,0,((('KWh (Monthly) ENTRY NLI '!AI56*0.5)+'KWh (Cumulative) NLI'!AH56-'Rebasing adj NLI'!AI46)*AI113)*AI$19*AI$126)</f>
        <v>0</v>
      </c>
      <c r="AJ56" s="12">
        <f>IF('KWh (Cumulative) NLI'!AJ56=0,0,((('KWh (Monthly) ENTRY NLI '!AJ56*0.5)+'KWh (Cumulative) NLI'!AI56-'Rebasing adj NLI'!AJ46)*AJ113)*AJ$19*AJ$126)</f>
        <v>0</v>
      </c>
      <c r="AK56" s="12">
        <f>IF('KWh (Cumulative) NLI'!AK56=0,0,((('KWh (Monthly) ENTRY NLI '!AK56*0.5)+'KWh (Cumulative) NLI'!AJ56-'Rebasing adj NLI'!AK46)*AK113)*AK$19*AK$126)</f>
        <v>0</v>
      </c>
      <c r="AL56" s="12">
        <f>IF('KWh (Cumulative) NLI'!AL56=0,0,((('KWh (Monthly) ENTRY NLI '!AL56*0.5)+'KWh (Cumulative) NLI'!AK56-'Rebasing adj NLI'!AL46)*AL113)*AL$19*AL$126)</f>
        <v>0</v>
      </c>
      <c r="AM56" s="12">
        <f>IF('KWh (Cumulative) NLI'!AM56=0,0,((('KWh (Monthly) ENTRY NLI '!AM56*0.5)+'KWh (Cumulative) NLI'!AL56-'Rebasing adj NLI'!AM46)*AM113)*AM$19*AM$126)</f>
        <v>0</v>
      </c>
      <c r="AN56" s="12">
        <f>IF('KWh (Cumulative) NLI'!AN56=0,0,((('KWh (Monthly) ENTRY NLI '!AN56*0.5)+'KWh (Cumulative) NLI'!AM56-'Rebasing adj NLI'!AN46)*AN113)*AN$19*AN$126)</f>
        <v>0</v>
      </c>
      <c r="AO56" s="166">
        <f>IF('KWh (Cumulative) NLI'!AO56=0,0,((('KWh (Monthly) ENTRY NLI '!AO56*0.5)+'KWh (Cumulative) NLI'!AN56-'Rebasing adj NLI'!AO46)*AO113)*AO$19*AO$126)</f>
        <v>0</v>
      </c>
      <c r="AP56" s="166">
        <f>IF('KWh (Cumulative) NLI'!AP56=0,0,((('KWh (Monthly) ENTRY NLI '!AP56*0.5)+'KWh (Cumulative) NLI'!AO56-'Rebasing adj NLI'!AP46)*AP113)*AP$19*AP$126)</f>
        <v>10.616290155767709</v>
      </c>
      <c r="AQ56" s="166">
        <f>IF('KWh (Cumulative) NLI'!AQ56=0,0,((('KWh (Monthly) ENTRY NLI '!AQ56*0.5)+'KWh (Cumulative) NLI'!AP56-'Rebasing adj NLI'!AQ46)*AQ113)*AQ$19*AQ$126)</f>
        <v>572.40046531965891</v>
      </c>
      <c r="AR56" s="166">
        <f>IF('KWh (Cumulative) NLI'!AR56=0,0,((('KWh (Monthly) ENTRY NLI '!AR56*0.5)+'KWh (Cumulative) NLI'!AQ56-'Rebasing adj NLI'!AR46)*AR113)*AR$19*AR$126)</f>
        <v>5468.9588160121557</v>
      </c>
      <c r="AS56" s="166">
        <f>IF('KWh (Cumulative) NLI'!AS56=0,0,((('KWh (Monthly) ENTRY NLI '!AS56*0.5)+'KWh (Cumulative) NLI'!AR56-'Rebasing adj NLI'!AS46)*AS113)*AS$19*AS$126)</f>
        <v>8457.8434725714742</v>
      </c>
      <c r="AT56" s="166">
        <f>IF('KWh (Cumulative) NLI'!AT56=0,0,((('KWh (Monthly) ENTRY NLI '!AT56*0.5)+'KWh (Cumulative) NLI'!AS56-'Rebasing adj NLI'!AT46)*AT113)*AT$19*AT$126)</f>
        <v>9083.5863985492488</v>
      </c>
      <c r="AU56" s="166">
        <f>IF('KWh (Cumulative) NLI'!AU56=0,0,((('KWh (Monthly) ENTRY NLI '!AU56*0.5)+'KWh (Cumulative) NLI'!AT56-'Rebasing adj NLI'!AU46)*AU113)*AU$19*AU$126)</f>
        <v>3950.2803646261909</v>
      </c>
      <c r="AV56" s="166">
        <f>IF('KWh (Cumulative) NLI'!AV56=0,0,((('KWh (Monthly) ENTRY NLI '!AV56*0.5)+'KWh (Cumulative) NLI'!AU56-'Rebasing adj NLI'!AV46)*AV113)*AV$19*AV$126)</f>
        <v>1251.5002686936757</v>
      </c>
      <c r="AW56" s="166">
        <f>IF('KWh (Cumulative) NLI'!AW56=0,0,((('KWh (Monthly) ENTRY NLI '!AW56*0.5)+'KWh (Cumulative) NLI'!AV56-'Rebasing adj NLI'!AW46)*AW113)*AW$19*AW$126)</f>
        <v>2362.760172243427</v>
      </c>
      <c r="AX56" s="166">
        <f>IF('KWh (Cumulative) NLI'!AX56=0,0,((('KWh (Monthly) ENTRY NLI '!AX56*0.5)+'KWh (Cumulative) NLI'!AW56-'Rebasing adj NLI'!AX46)*AX113)*AX$19*AX$126)</f>
        <v>4277.8549503099694</v>
      </c>
      <c r="AY56" s="166">
        <f>IF('KWh (Cumulative) NLI'!AY56=0,0,((('KWh (Monthly) ENTRY NLI '!AY56*0.5)+'KWh (Cumulative) NLI'!AX56-'Rebasing adj NLI'!AY46)*AY113)*AY$19*AY$126)</f>
        <v>4278.8467411655665</v>
      </c>
      <c r="AZ56" s="166">
        <f>IF('KWh (Cumulative) NLI'!AZ56=0,0,((('KWh (Monthly) ENTRY NLI '!AZ56*0.5)+'KWh (Cumulative) NLI'!AY56-'Rebasing adj NLI'!AZ46)*AZ113)*AZ$19*AZ$126)</f>
        <v>3713.8738939671589</v>
      </c>
      <c r="BA56" s="166">
        <f>IF('KWh (Cumulative) NLI'!BA56=0,0,((('KWh (Monthly) ENTRY NLI '!BA56*0.5)+'KWh (Cumulative) NLI'!AZ56-'Rebasing adj NLI'!BA46)*BA113)*BA$19*BA$126)</f>
        <v>2983.9204692689905</v>
      </c>
      <c r="BB56" s="167">
        <f>IF('KWh (Cumulative) NLI'!BB56=0,0,((('KWh (Monthly) ENTRY NLI '!BB56*0.5)+'KWh (Cumulative) NLI'!BA56-'Rebasing adj NLI'!BB46)*BB113)*BB$19*BB$126)</f>
        <v>-101.14376308810152</v>
      </c>
      <c r="BC56" s="166">
        <f>IF('KWh (Cumulative) NLI'!BC56=0,0,((('KWh (Monthly) ENTRY NLI '!BC56*0.5)+'KWh (Cumulative) NLI'!BB56-'Rebasing adj NLI'!BC46)*BC113)*BC$19*BC$126)</f>
        <v>-111.83150920533728</v>
      </c>
      <c r="BD56" s="166">
        <f>IF('KWh (Cumulative) NLI'!BD56=0,0,((('KWh (Monthly) ENTRY NLI '!BD56*0.5)+'KWh (Cumulative) NLI'!BC56-'Rebasing adj NLI'!BD46)*BD113)*BD$19*BD$126)</f>
        <v>-545.42801297998619</v>
      </c>
      <c r="BE56" s="166">
        <f>IF('KWh (Cumulative) NLI'!BE56=0,0,((('KWh (Monthly) ENTRY NLI '!BE56*0.5)+'KWh (Cumulative) NLI'!BD56-'Rebasing adj NLI'!BE46)*BE113)*BE$19*BE$126)</f>
        <v>-721.82591850150561</v>
      </c>
      <c r="BF56" s="166">
        <f>IF('KWh (Cumulative) NLI'!BF56=0,0,((('KWh (Monthly) ENTRY NLI '!BF56*0.5)+'KWh (Cumulative) NLI'!BE56-'Rebasing adj NLI'!BF46)*BF113)*BF$19*BF$126)</f>
        <v>127.43040999256954</v>
      </c>
      <c r="BG56" s="166">
        <f>IF('KWh (Cumulative) NLI'!BG56=0,0,((('KWh (Monthly) ENTRY NLI '!BG56*0.5)+'KWh (Cumulative) NLI'!BF56-'Rebasing adj NLI'!BG46)*BG113)*BG$19*BG$126)</f>
        <v>1535.309892442772</v>
      </c>
      <c r="BH56" s="166">
        <f>IF('KWh (Cumulative) NLI'!BH56=0,0,((('KWh (Monthly) ENTRY NLI '!BH56*0.5)+'KWh (Cumulative) NLI'!BG56-'Rebasing adj NLI'!BH46)*BH113)*BH$19*BH$126)</f>
        <v>910.18252901559038</v>
      </c>
      <c r="BI56" s="166">
        <f>IF('KWh (Cumulative) NLI'!BI56=0,0,((('KWh (Monthly) ENTRY NLI '!BI56*0.5)+'KWh (Cumulative) NLI'!BH56-'Rebasing adj NLI'!BI46)*BI113)*BI$19*BI$126)</f>
        <v>1609.6746891380758</v>
      </c>
      <c r="BJ56" s="166">
        <f>IF('KWh (Cumulative) NLI'!BJ56=0,0,((('KWh (Monthly) ENTRY NLI '!BJ56*0.5)+'KWh (Cumulative) NLI'!BI56-'Rebasing adj NLI'!BJ46)*BJ113)*BJ$19*BJ$126)</f>
        <v>2578.5035913209654</v>
      </c>
      <c r="BK56" s="166">
        <f>IF('KWh (Cumulative) NLI'!BK56=0,0,((('KWh (Monthly) ENTRY NLI '!BK56*0.5)+'KWh (Cumulative) NLI'!BJ56-'Rebasing adj NLI'!BK46)*BK113)*BK$19*BK$126)</f>
        <v>2570.4093341420953</v>
      </c>
      <c r="BL56" s="166">
        <f>IF('KWh (Cumulative) NLI'!BL56=0,0,((('KWh (Monthly) ENTRY NLI '!BL56*0.5)+'KWh (Cumulative) NLI'!BK56-'Rebasing adj NLI'!BL46)*BL113)*BL$19*BL$126)</f>
        <v>3329.770856351468</v>
      </c>
      <c r="BM56" s="166">
        <f>IF('KWh (Cumulative) NLI'!BM56=0,0,((('KWh (Monthly) ENTRY NLI '!BM56*0.5)+'KWh (Cumulative) NLI'!BL56-'Rebasing adj NLI'!BM46)*BM113)*BM$19*BM$126)</f>
        <v>3558.1089973362855</v>
      </c>
      <c r="BN56" s="166">
        <f>IF('KWh (Cumulative) NLI'!BN56=0,0,((('KWh (Monthly) ENTRY NLI '!BN56*0.5)+'KWh (Cumulative) NLI'!BM56-'Rebasing adj NLI'!BN46)*BN113)*BN$19*BN$126)</f>
        <v>2099.2852706815506</v>
      </c>
      <c r="BO56" s="166">
        <f>IF('KWh (Cumulative) NLI'!BO56=0,0,((('KWh (Monthly) ENTRY NLI '!BO56*0.5)+'KWh (Cumulative) NLI'!BN56-'Rebasing adj NLI'!BO46)*BO113)*BO$19*BO$126)</f>
        <v>2321.1143515429521</v>
      </c>
      <c r="BP56" s="166">
        <f>IF('KWh (Cumulative) NLI'!BP56=0,0,((('KWh (Monthly) ENTRY NLI '!BP56*0.5)+'KWh (Cumulative) NLI'!BO56-'Rebasing adj NLI'!BP46)*BP113)*BP$19*BP$126)</f>
        <v>11320.608991664938</v>
      </c>
      <c r="BQ56" s="166">
        <f>IF('KWh (Cumulative) NLI'!BQ56=0,0,((('KWh (Monthly) ENTRY NLI '!BQ56*0.5)+'KWh (Cumulative) NLI'!BP56-'Rebasing adj NLI'!BQ46)*BQ113)*BQ$19*BQ$126)</f>
        <v>14981.828562048555</v>
      </c>
      <c r="BR56" s="12">
        <f>IF('KWh (Cumulative) NLI'!BR56=0,0,((('KWh (Monthly) ENTRY NLI '!BR56*0.5)+'KWh (Cumulative) NLI'!BQ56-'Rebasing adj NLI'!BR46)*BR113)*BR$19*BR$126)</f>
        <v>14061.656196378039</v>
      </c>
      <c r="BS56" s="12">
        <f>IF('KWh (Cumulative) NLI'!BS56=0,0,((('KWh (Monthly) ENTRY NLI '!BS56*0.5)+'KWh (Cumulative) NLI'!BR56-'Rebasing adj NLI'!BS46)*BS113)*BS$19*BS$126)</f>
        <v>6115.1490093767325</v>
      </c>
      <c r="BT56" s="12">
        <f>IF('KWh (Cumulative) NLI'!BT56=0,0,((('KWh (Monthly) ENTRY NLI '!BT56*0.5)+'KWh (Cumulative) NLI'!BS56-'Rebasing adj NLI'!BT46)*BT113)*BT$19*BT$126)</f>
        <v>1937.3588509991864</v>
      </c>
      <c r="BU56" s="12">
        <f>IF('KWh (Cumulative) NLI'!BU56=0,0,((('KWh (Monthly) ENTRY NLI '!BU56*0.5)+'KWh (Cumulative) NLI'!BT56-'Rebasing adj NLI'!BU46)*BU113)*BU$19*BU$126)</f>
        <v>3195.174349544483</v>
      </c>
      <c r="BV56" s="12">
        <f>IF('KWh (Cumulative) NLI'!BV56=0,0,((('KWh (Monthly) ENTRY NLI '!BV56*0.5)+'KWh (Cumulative) NLI'!BU56-'Rebasing adj NLI'!BV46)*BV113)*BV$19*BV$126)</f>
        <v>5118.2817191519925</v>
      </c>
      <c r="BW56" s="12">
        <f>IF('KWh (Cumulative) NLI'!BW56=0,0,((('KWh (Monthly) ENTRY NLI '!BW56*0.5)+'KWh (Cumulative) NLI'!BV56-'Rebasing adj NLI'!BW46)*BW113)*BW$19*BW$126)</f>
        <v>5102.2147690464471</v>
      </c>
      <c r="BX56" s="12">
        <f>IF('KWh (Cumulative) NLI'!BX56=0,0,((('KWh (Monthly) ENTRY NLI '!BX56*0.5)+'KWh (Cumulative) NLI'!BW56-'Rebasing adj NLI'!BX46)*BX113)*BX$19*BX$126)</f>
        <v>4428.5255767336821</v>
      </c>
      <c r="BY56" s="12">
        <f>IF('KWh (Cumulative) NLI'!BY56=0,0,((('KWh (Monthly) ENTRY NLI '!BY56*0.5)+'KWh (Cumulative) NLI'!BX56-'Rebasing adj NLI'!BY46)*BY113)*BY$19*BY$126)</f>
        <v>0</v>
      </c>
      <c r="BZ56" s="12">
        <f>IF('KWh (Cumulative) NLI'!BZ56=0,0,((('KWh (Monthly) ENTRY NLI '!BZ56*0.5)+'KWh (Cumulative) NLI'!BY56-'Rebasing adj NLI'!BZ46)*BZ113)*BZ$19*BZ$126)</f>
        <v>0</v>
      </c>
      <c r="CA56" s="12">
        <f>IF('KWh (Cumulative) NLI'!CA56=0,0,((('KWh (Monthly) ENTRY NLI '!CA56*0.5)+'KWh (Cumulative) NLI'!BZ56-'Rebasing adj NLI'!CA46)*CA113)*CA$19*CA$126)</f>
        <v>0</v>
      </c>
      <c r="CB56" s="12">
        <f>IF('KWh (Cumulative) NLI'!CB56=0,0,((('KWh (Monthly) ENTRY NLI '!CB56*0.5)+'KWh (Cumulative) NLI'!CA56-'Rebasing adj NLI'!CB46)*CB113)*CB$19*CB$126)</f>
        <v>0</v>
      </c>
      <c r="CC56" s="12">
        <f>IF('KWh (Cumulative) NLI'!CC56=0,0,((('KWh (Monthly) ENTRY NLI '!CC56*0.5)+'KWh (Cumulative) NLI'!CB56-'Rebasing adj NLI'!CC46)*CC113)*CC$19*CC$126)</f>
        <v>0</v>
      </c>
      <c r="CD56" s="12">
        <f>IF('KWh (Cumulative) NLI'!CD56=0,0,((('KWh (Monthly) ENTRY NLI '!CD56*0.5)+'KWh (Cumulative) NLI'!CC56-'Rebasing adj NLI'!CD46)*CD113)*CD$19*CD$126)</f>
        <v>0</v>
      </c>
      <c r="CE56" s="12">
        <f>IF('KWh (Cumulative) NLI'!CE56=0,0,((('KWh (Monthly) ENTRY NLI '!CE56*0.5)+'KWh (Cumulative) NLI'!CD56-'Rebasing adj NLI'!CE46)*CE113)*CE$19*CE$126)</f>
        <v>0</v>
      </c>
      <c r="CF56" s="12">
        <f>IF('KWh (Cumulative) NLI'!CF56=0,0,((('KWh (Monthly) ENTRY NLI '!CF56*0.5)+'KWh (Cumulative) NLI'!CE56-'Rebasing adj NLI'!CF46)*CF113)*CF$19*CF$126)</f>
        <v>0</v>
      </c>
      <c r="CG56" s="12">
        <f>IF('KWh (Cumulative) NLI'!CG56=0,0,((('KWh (Monthly) ENTRY NLI '!CG56*0.5)+'KWh (Cumulative) NLI'!CF56-'Rebasing adj NLI'!CG46)*CG113)*CG$19*CG$126)</f>
        <v>0</v>
      </c>
      <c r="CH56" s="12">
        <f>IF('KWh (Cumulative) NLI'!CH56=0,0,((('KWh (Monthly) ENTRY NLI '!CH56*0.5)+'KWh (Cumulative) NLI'!CG56-'Rebasing adj NLI'!CH46)*CH113)*CH$19*CH$126)</f>
        <v>0</v>
      </c>
      <c r="CI56" s="12">
        <f>IF('KWh (Cumulative) NLI'!CI56=0,0,((('KWh (Monthly) ENTRY NLI '!CI56*0.5)+'KWh (Cumulative) NLI'!CH56-'Rebasing adj NLI'!CI46)*CI113)*CI$19*CI$126)</f>
        <v>0</v>
      </c>
      <c r="CJ56" s="12">
        <f>IF('KWh (Cumulative) NLI'!CJ56=0,0,((('KWh (Monthly) ENTRY NLI '!CJ56*0.5)+'KWh (Cumulative) NLI'!CI56-'Rebasing adj NLI'!CJ46)*CJ113)*CJ$19*CJ$126)</f>
        <v>0</v>
      </c>
    </row>
    <row r="57" spans="1:88" x14ac:dyDescent="0.35">
      <c r="A57" s="298"/>
      <c r="B57" s="47" t="s">
        <v>13</v>
      </c>
      <c r="C57" s="12">
        <f>IF('KWh (Cumulative) NLI'!C57=0,0,((('KWh (Monthly) ENTRY NLI '!C57*0.5)-'Rebasing adj NLI'!C47)*C114)*C$19*C$126)</f>
        <v>0</v>
      </c>
      <c r="D57" s="12">
        <f>IF('KWh (Cumulative) NLI'!D57=0,0,((('KWh (Monthly) ENTRY NLI '!D57*0.5)+'KWh (Cumulative) NLI'!C57-'Rebasing adj NLI'!D47)*D114)*D$19*D$126)</f>
        <v>0</v>
      </c>
      <c r="E57" s="12">
        <f>IF('KWh (Cumulative) NLI'!E57=0,0,((('KWh (Monthly) ENTRY NLI '!E57*0.5)+'KWh (Cumulative) NLI'!D57-'Rebasing adj NLI'!E47)*E114)*E$19*E$126)</f>
        <v>0</v>
      </c>
      <c r="F57" s="12">
        <f>IF('KWh (Cumulative) NLI'!F57=0,0,((('KWh (Monthly) ENTRY NLI '!F57*0.5)+'KWh (Cumulative) NLI'!E57-'Rebasing adj NLI'!F47)*F114)*F$19*F$126)</f>
        <v>0</v>
      </c>
      <c r="G57" s="12">
        <f>IF('KWh (Cumulative) NLI'!G57=0,0,((('KWh (Monthly) ENTRY NLI '!G57*0.5)+'KWh (Cumulative) NLI'!F57-'Rebasing adj NLI'!G47)*G114)*G$19*G$126)</f>
        <v>0</v>
      </c>
      <c r="H57" s="12">
        <f>IF('KWh (Cumulative) NLI'!H57=0,0,((('KWh (Monthly) ENTRY NLI '!H57*0.5)+'KWh (Cumulative) NLI'!G57-'Rebasing adj NLI'!H47)*H114)*H$19*H$126)</f>
        <v>0</v>
      </c>
      <c r="I57" s="12">
        <f>IF('KWh (Cumulative) NLI'!I57=0,0,((('KWh (Monthly) ENTRY NLI '!I57*0.5)+'KWh (Cumulative) NLI'!H57-'Rebasing adj NLI'!I47)*I114)*I$19*I$126)</f>
        <v>0</v>
      </c>
      <c r="J57" s="12">
        <f>IF('KWh (Cumulative) NLI'!J57=0,0,((('KWh (Monthly) ENTRY NLI '!J57*0.5)+'KWh (Cumulative) NLI'!I57-'Rebasing adj NLI'!J47)*J114)*J$19*J$126)</f>
        <v>0</v>
      </c>
      <c r="K57" s="12">
        <f>IF('KWh (Cumulative) NLI'!K57=0,0,((('KWh (Monthly) ENTRY NLI '!K57*0.5)+'KWh (Cumulative) NLI'!J57-'Rebasing adj NLI'!K47)*K114)*K$19*K$126)</f>
        <v>0</v>
      </c>
      <c r="L57" s="12">
        <f>IF('KWh (Cumulative) NLI'!L57=0,0,((('KWh (Monthly) ENTRY NLI '!L57*0.5)+'KWh (Cumulative) NLI'!K57-'Rebasing adj NLI'!L47)*L114)*L$19*L$126)</f>
        <v>0</v>
      </c>
      <c r="M57" s="12">
        <f>IF('KWh (Cumulative) NLI'!M57=0,0,((('KWh (Monthly) ENTRY NLI '!M57*0.5)+'KWh (Cumulative) NLI'!L57-'Rebasing adj NLI'!M47)*M114)*M$19*M$126)</f>
        <v>0</v>
      </c>
      <c r="N57" s="12">
        <f>IF('KWh (Cumulative) NLI'!N57=0,0,((('KWh (Monthly) ENTRY NLI '!N57*0.5)+'KWh (Cumulative) NLI'!M57-'Rebasing adj NLI'!N47)*N114)*N$19*N$126)</f>
        <v>0</v>
      </c>
      <c r="O57" s="12">
        <f>IF('KWh (Cumulative) NLI'!O57=0,0,((('KWh (Monthly) ENTRY NLI '!O57*0.5)+'KWh (Cumulative) NLI'!N57-'Rebasing adj NLI'!O47)*O114)*O$19*O$126)</f>
        <v>0</v>
      </c>
      <c r="P57" s="12">
        <f>IF('KWh (Cumulative) NLI'!P57=0,0,((('KWh (Monthly) ENTRY NLI '!P57*0.5)+'KWh (Cumulative) NLI'!O57-'Rebasing adj NLI'!P47)*P114)*P$19*P$126)</f>
        <v>0</v>
      </c>
      <c r="Q57" s="12">
        <f>IF('KWh (Cumulative) NLI'!Q57=0,0,((('KWh (Monthly) ENTRY NLI '!Q57*0.5)+'KWh (Cumulative) NLI'!P57-'Rebasing adj NLI'!Q47)*Q114)*Q$19*Q$126)</f>
        <v>0</v>
      </c>
      <c r="R57" s="12">
        <f>IF('KWh (Cumulative) NLI'!R57=0,0,((('KWh (Monthly) ENTRY NLI '!R57*0.5)+'KWh (Cumulative) NLI'!Q57-'Rebasing adj NLI'!R47)*R114)*R$19*R$126)</f>
        <v>0</v>
      </c>
      <c r="S57" s="12">
        <f>IF('KWh (Cumulative) NLI'!S57=0,0,((('KWh (Monthly) ENTRY NLI '!S57*0.5)+'KWh (Cumulative) NLI'!R57-'Rebasing adj NLI'!S47)*S114)*S$19*S$126)</f>
        <v>0</v>
      </c>
      <c r="T57" s="12">
        <f>IF('KWh (Cumulative) NLI'!T57=0,0,((('KWh (Monthly) ENTRY NLI '!T57*0.5)+'KWh (Cumulative) NLI'!S57-'Rebasing adj NLI'!T47)*T114)*T$19*T$126)</f>
        <v>0</v>
      </c>
      <c r="U57" s="12">
        <f>IF('KWh (Cumulative) NLI'!U57=0,0,((('KWh (Monthly) ENTRY NLI '!U57*0.5)+'KWh (Cumulative) NLI'!T57-'Rebasing adj NLI'!U47)*U114)*U$19*U$126)</f>
        <v>0</v>
      </c>
      <c r="V57" s="12">
        <f>IF('KWh (Cumulative) NLI'!V57=0,0,((('KWh (Monthly) ENTRY NLI '!V57*0.5)+'KWh (Cumulative) NLI'!U57-'Rebasing adj NLI'!V47)*V114)*V$19*V$126)</f>
        <v>0</v>
      </c>
      <c r="W57" s="12">
        <f>IF('KWh (Cumulative) NLI'!W57=0,0,((('KWh (Monthly) ENTRY NLI '!W57*0.5)+'KWh (Cumulative) NLI'!V57-'Rebasing adj NLI'!W47)*W114)*W$19*W$126)</f>
        <v>0</v>
      </c>
      <c r="X57" s="12">
        <f>IF('KWh (Cumulative) NLI'!X57=0,0,((('KWh (Monthly) ENTRY NLI '!X57*0.5)+'KWh (Cumulative) NLI'!W57-'Rebasing adj NLI'!X47)*X114)*X$19*X$126)</f>
        <v>0</v>
      </c>
      <c r="Y57" s="12">
        <f>IF('KWh (Cumulative) NLI'!Y57=0,0,((('KWh (Monthly) ENTRY NLI '!Y57*0.5)+'KWh (Cumulative) NLI'!X57-'Rebasing adj NLI'!Y47)*Y114)*Y$19*Y$126)</f>
        <v>0</v>
      </c>
      <c r="Z57" s="12">
        <f>IF('KWh (Cumulative) NLI'!Z57=0,0,((('KWh (Monthly) ENTRY NLI '!Z57*0.5)+'KWh (Cumulative) NLI'!Y57-'Rebasing adj NLI'!Z47)*Z114)*Z$19*Z$126)</f>
        <v>0</v>
      </c>
      <c r="AA57" s="12">
        <f>IF('KWh (Cumulative) NLI'!AA57=0,0,((('KWh (Monthly) ENTRY NLI '!AA57*0.5)+'KWh (Cumulative) NLI'!Z57-'Rebasing adj NLI'!AA47)*AA114)*AA$19*AA$126)</f>
        <v>0</v>
      </c>
      <c r="AB57" s="12">
        <f>IF('KWh (Cumulative) NLI'!AB57=0,0,((('KWh (Monthly) ENTRY NLI '!AB57*0.5)+'KWh (Cumulative) NLI'!AA57-'Rebasing adj NLI'!AB47)*AB114)*AB$19*AB$126)</f>
        <v>0</v>
      </c>
      <c r="AC57" s="12">
        <f>IF('KWh (Cumulative) NLI'!AC57=0,0,((('KWh (Monthly) ENTRY NLI '!AC57*0.5)+'KWh (Cumulative) NLI'!AB57-'Rebasing adj NLI'!AC47)*AC114)*AC$19*AC$126)</f>
        <v>0</v>
      </c>
      <c r="AD57" s="12">
        <f>IF('KWh (Cumulative) NLI'!AD57=0,0,((('KWh (Monthly) ENTRY NLI '!AD57*0.5)+'KWh (Cumulative) NLI'!AC57-'Rebasing adj NLI'!AD47)*AD114)*AD$19*AD$126)</f>
        <v>0</v>
      </c>
      <c r="AE57" s="12">
        <f>IF('KWh (Cumulative) NLI'!AE57=0,0,((('KWh (Monthly) ENTRY NLI '!AE57*0.5)+'KWh (Cumulative) NLI'!AD57-'Rebasing adj NLI'!AE47)*AE114)*AE$19*AE$126)</f>
        <v>0</v>
      </c>
      <c r="AF57" s="12">
        <f>IF('KWh (Cumulative) NLI'!AF57=0,0,((('KWh (Monthly) ENTRY NLI '!AF57*0.5)+'KWh (Cumulative) NLI'!AE57-'Rebasing adj NLI'!AF47)*AF114)*AF$19*AF$126)</f>
        <v>0</v>
      </c>
      <c r="AG57" s="12">
        <f>IF('KWh (Cumulative) NLI'!AG57=0,0,((('KWh (Monthly) ENTRY NLI '!AG57*0.5)+'KWh (Cumulative) NLI'!AF57-'Rebasing adj NLI'!AG47)*AG114)*AG$19*AG$126)</f>
        <v>0</v>
      </c>
      <c r="AH57" s="12">
        <f>IF('KWh (Cumulative) NLI'!AH57=0,0,((('KWh (Monthly) ENTRY NLI '!AH57*0.5)+'KWh (Cumulative) NLI'!AG57-'Rebasing adj NLI'!AH47)*AH114)*AH$19*AH$126)</f>
        <v>0</v>
      </c>
      <c r="AI57" s="12">
        <f>IF('KWh (Cumulative) NLI'!AI57=0,0,((('KWh (Monthly) ENTRY NLI '!AI57*0.5)+'KWh (Cumulative) NLI'!AH57-'Rebasing adj NLI'!AI47)*AI114)*AI$19*AI$126)</f>
        <v>0</v>
      </c>
      <c r="AJ57" s="12">
        <f>IF('KWh (Cumulative) NLI'!AJ57=0,0,((('KWh (Monthly) ENTRY NLI '!AJ57*0.5)+'KWh (Cumulative) NLI'!AI57-'Rebasing adj NLI'!AJ47)*AJ114)*AJ$19*AJ$126)</f>
        <v>0</v>
      </c>
      <c r="AK57" s="12">
        <f>IF('KWh (Cumulative) NLI'!AK57=0,0,((('KWh (Monthly) ENTRY NLI '!AK57*0.5)+'KWh (Cumulative) NLI'!AJ57-'Rebasing adj NLI'!AK47)*AK114)*AK$19*AK$126)</f>
        <v>0</v>
      </c>
      <c r="AL57" s="12">
        <f>IF('KWh (Cumulative) NLI'!AL57=0,0,((('KWh (Monthly) ENTRY NLI '!AL57*0.5)+'KWh (Cumulative) NLI'!AK57-'Rebasing adj NLI'!AL47)*AL114)*AL$19*AL$126)</f>
        <v>0</v>
      </c>
      <c r="AM57" s="12">
        <f>IF('KWh (Cumulative) NLI'!AM57=0,0,((('KWh (Monthly) ENTRY NLI '!AM57*0.5)+'KWh (Cumulative) NLI'!AL57-'Rebasing adj NLI'!AM47)*AM114)*AM$19*AM$126)</f>
        <v>0</v>
      </c>
      <c r="AN57" s="12">
        <f>IF('KWh (Cumulative) NLI'!AN57=0,0,((('KWh (Monthly) ENTRY NLI '!AN57*0.5)+'KWh (Cumulative) NLI'!AM57-'Rebasing adj NLI'!AN47)*AN114)*AN$19*AN$126)</f>
        <v>0</v>
      </c>
      <c r="AO57" s="166">
        <f>IF('KWh (Cumulative) NLI'!AO57=0,0,((('KWh (Monthly) ENTRY NLI '!AO57*0.5)+'KWh (Cumulative) NLI'!AN57-'Rebasing adj NLI'!AO47)*AO114)*AO$19*AO$126)</f>
        <v>0</v>
      </c>
      <c r="AP57" s="166">
        <f>IF('KWh (Cumulative) NLI'!AP57=0,0,((('KWh (Monthly) ENTRY NLI '!AP57*0.5)+'KWh (Cumulative) NLI'!AO57-'Rebasing adj NLI'!AP47)*AP114)*AP$19*AP$126)</f>
        <v>595.51159213759422</v>
      </c>
      <c r="AQ57" s="166">
        <f>IF('KWh (Cumulative) NLI'!AQ57=0,0,((('KWh (Monthly) ENTRY NLI '!AQ57*0.5)+'KWh (Cumulative) NLI'!AP57-'Rebasing adj NLI'!AQ47)*AQ114)*AQ$19*AQ$126)</f>
        <v>1751.7638695198311</v>
      </c>
      <c r="AR57" s="166">
        <f>IF('KWh (Cumulative) NLI'!AR57=0,0,((('KWh (Monthly) ENTRY NLI '!AR57*0.5)+'KWh (Cumulative) NLI'!AQ57-'Rebasing adj NLI'!AR47)*AR114)*AR$19*AR$126)</f>
        <v>4442.4897181356982</v>
      </c>
      <c r="AS57" s="166">
        <f>IF('KWh (Cumulative) NLI'!AS57=0,0,((('KWh (Monthly) ENTRY NLI '!AS57*0.5)+'KWh (Cumulative) NLI'!AR57-'Rebasing adj NLI'!AS47)*AS114)*AS$19*AS$126)</f>
        <v>9909.7945795272044</v>
      </c>
      <c r="AT57" s="166">
        <f>IF('KWh (Cumulative) NLI'!AT57=0,0,((('KWh (Monthly) ENTRY NLI '!AT57*0.5)+'KWh (Cumulative) NLI'!AS57-'Rebasing adj NLI'!AT47)*AT114)*AT$19*AT$126)</f>
        <v>10390.565741247412</v>
      </c>
      <c r="AU57" s="166">
        <f>IF('KWh (Cumulative) NLI'!AU57=0,0,((('KWh (Monthly) ENTRY NLI '!AU57*0.5)+'KWh (Cumulative) NLI'!AT57-'Rebasing adj NLI'!AU47)*AU114)*AU$19*AU$126)</f>
        <v>13616.295797291661</v>
      </c>
      <c r="AV57" s="166">
        <f>IF('KWh (Cumulative) NLI'!AV57=0,0,((('KWh (Monthly) ENTRY NLI '!AV57*0.5)+'KWh (Cumulative) NLI'!AU57-'Rebasing adj NLI'!AV47)*AV114)*AV$19*AV$126)</f>
        <v>9181.1964419772612</v>
      </c>
      <c r="AW57" s="166">
        <f>IF('KWh (Cumulative) NLI'!AW57=0,0,((('KWh (Monthly) ENTRY NLI '!AW57*0.5)+'KWh (Cumulative) NLI'!AV57-'Rebasing adj NLI'!AW47)*AW114)*AW$19*AW$126)</f>
        <v>7969.5563625786917</v>
      </c>
      <c r="AX57" s="166">
        <f>IF('KWh (Cumulative) NLI'!AX57=0,0,((('KWh (Monthly) ENTRY NLI '!AX57*0.5)+'KWh (Cumulative) NLI'!AW57-'Rebasing adj NLI'!AX47)*AX114)*AX$19*AX$126)</f>
        <v>8937.2221393612854</v>
      </c>
      <c r="AY57" s="166">
        <f>IF('KWh (Cumulative) NLI'!AY57=0,0,((('KWh (Monthly) ENTRY NLI '!AY57*0.5)+'KWh (Cumulative) NLI'!AX57-'Rebasing adj NLI'!AY47)*AY114)*AY$19*AY$126)</f>
        <v>9978.3043447667187</v>
      </c>
      <c r="AZ57" s="166">
        <f>IF('KWh (Cumulative) NLI'!AZ57=0,0,((('KWh (Monthly) ENTRY NLI '!AZ57*0.5)+'KWh (Cumulative) NLI'!AY57-'Rebasing adj NLI'!AZ47)*AZ114)*AZ$19*AZ$126)</f>
        <v>8081.4540840870495</v>
      </c>
      <c r="BA57" s="166">
        <f>IF('KWh (Cumulative) NLI'!BA57=0,0,((('KWh (Monthly) ENTRY NLI '!BA57*0.5)+'KWh (Cumulative) NLI'!AZ57-'Rebasing adj NLI'!BA47)*BA114)*BA$19*BA$126)</f>
        <v>9381.0295153291372</v>
      </c>
      <c r="BB57" s="167">
        <f>IF('KWh (Cumulative) NLI'!BB57=0,0,((('KWh (Monthly) ENTRY NLI '!BB57*0.5)+'KWh (Cumulative) NLI'!BA57-'Rebasing adj NLI'!BB47)*BB114)*BB$19*BB$126)</f>
        <v>-609.13282447758706</v>
      </c>
      <c r="BC57" s="166">
        <f>IF('KWh (Cumulative) NLI'!BC57=0,0,((('KWh (Monthly) ENTRY NLI '!BC57*0.5)+'KWh (Cumulative) NLI'!BB57-'Rebasing adj NLI'!BC47)*BC114)*BC$19*BC$126)</f>
        <v>-768.79108691888746</v>
      </c>
      <c r="BD57" s="166">
        <f>IF('KWh (Cumulative) NLI'!BD57=0,0,((('KWh (Monthly) ENTRY NLI '!BD57*0.5)+'KWh (Cumulative) NLI'!BC57-'Rebasing adj NLI'!BD47)*BD114)*BD$19*BD$126)</f>
        <v>1309.5171485275062</v>
      </c>
      <c r="BE57" s="166">
        <f>IF('KWh (Cumulative) NLI'!BE57=0,0,((('KWh (Monthly) ENTRY NLI '!BE57*0.5)+'KWh (Cumulative) NLI'!BD57-'Rebasing adj NLI'!BE47)*BE114)*BE$19*BE$126)</f>
        <v>4850.8586582055086</v>
      </c>
      <c r="BF57" s="166">
        <f>IF('KWh (Cumulative) NLI'!BF57=0,0,((('KWh (Monthly) ENTRY NLI '!BF57*0.5)+'KWh (Cumulative) NLI'!BE57-'Rebasing adj NLI'!BF47)*BF114)*BF$19*BF$126)</f>
        <v>3904.436577185601</v>
      </c>
      <c r="BG57" s="166">
        <f>IF('KWh (Cumulative) NLI'!BG57=0,0,((('KWh (Monthly) ENTRY NLI '!BG57*0.5)+'KWh (Cumulative) NLI'!BF57-'Rebasing adj NLI'!BG47)*BG114)*BG$19*BG$126)</f>
        <v>4759.5678374930467</v>
      </c>
      <c r="BH57" s="166">
        <f>IF('KWh (Cumulative) NLI'!BH57=0,0,((('KWh (Monthly) ENTRY NLI '!BH57*0.5)+'KWh (Cumulative) NLI'!BG57-'Rebasing adj NLI'!BH47)*BH114)*BH$19*BH$126)</f>
        <v>2996.0434671815628</v>
      </c>
      <c r="BI57" s="166">
        <f>IF('KWh (Cumulative) NLI'!BI57=0,0,((('KWh (Monthly) ENTRY NLI '!BI57*0.5)+'KWh (Cumulative) NLI'!BH57-'Rebasing adj NLI'!BI47)*BI114)*BI$19*BI$126)</f>
        <v>2466.4761111819244</v>
      </c>
      <c r="BJ57" s="166">
        <f>IF('KWh (Cumulative) NLI'!BJ57=0,0,((('KWh (Monthly) ENTRY NLI '!BJ57*0.5)+'KWh (Cumulative) NLI'!BI57-'Rebasing adj NLI'!BJ47)*BJ114)*BJ$19*BJ$126)</f>
        <v>2587.6824062100068</v>
      </c>
      <c r="BK57" s="166">
        <f>IF('KWh (Cumulative) NLI'!BK57=0,0,((('KWh (Monthly) ENTRY NLI '!BK57*0.5)+'KWh (Cumulative) NLI'!BJ57-'Rebasing adj NLI'!BK47)*BK114)*BK$19*BK$126)</f>
        <v>2767.0627278637667</v>
      </c>
      <c r="BL57" s="166">
        <f>IF('KWh (Cumulative) NLI'!BL57=0,0,((('KWh (Monthly) ENTRY NLI '!BL57*0.5)+'KWh (Cumulative) NLI'!BK57-'Rebasing adj NLI'!BL47)*BL114)*BL$19*BL$126)</f>
        <v>3017.9778939370071</v>
      </c>
      <c r="BM57" s="166">
        <f>IF('KWh (Cumulative) NLI'!BM57=0,0,((('KWh (Monthly) ENTRY NLI '!BM57*0.5)+'KWh (Cumulative) NLI'!BL57-'Rebasing adj NLI'!BM47)*BM114)*BM$19*BM$126)</f>
        <v>4291.6939291327608</v>
      </c>
      <c r="BN57" s="166">
        <f>IF('KWh (Cumulative) NLI'!BN57=0,0,((('KWh (Monthly) ENTRY NLI '!BN57*0.5)+'KWh (Cumulative) NLI'!BM57-'Rebasing adj NLI'!BN47)*BN114)*BN$19*BN$126)</f>
        <v>4271.4608802722914</v>
      </c>
      <c r="BO57" s="166">
        <f>IF('KWh (Cumulative) NLI'!BO57=0,0,((('KWh (Monthly) ENTRY NLI '!BO57*0.5)+'KWh (Cumulative) NLI'!BN57-'Rebasing adj NLI'!BO47)*BO114)*BO$19*BO$126)</f>
        <v>5391.0426772558076</v>
      </c>
      <c r="BP57" s="166">
        <f>IF('KWh (Cumulative) NLI'!BP57=0,0,((('KWh (Monthly) ENTRY NLI '!BP57*0.5)+'KWh (Cumulative) NLI'!BO57-'Rebasing adj NLI'!BP47)*BP114)*BP$19*BP$126)</f>
        <v>8828.404424083752</v>
      </c>
      <c r="BQ57" s="166">
        <f>IF('KWh (Cumulative) NLI'!BQ57=0,0,((('KWh (Monthly) ENTRY NLI '!BQ57*0.5)+'KWh (Cumulative) NLI'!BP57-'Rebasing adj NLI'!BQ47)*BQ114)*BQ$19*BQ$126)</f>
        <v>11043.119519459966</v>
      </c>
      <c r="BR57" s="12">
        <f>IF('KWh (Cumulative) NLI'!BR57=0,0,((('KWh (Monthly) ENTRY NLI '!BR57*0.5)+'KWh (Cumulative) NLI'!BQ57-'Rebasing adj NLI'!BR47)*BR114)*BR$19*BR$126)</f>
        <v>8888.5623795854335</v>
      </c>
      <c r="BS57" s="12">
        <f>IF('KWh (Cumulative) NLI'!BS57=0,0,((('KWh (Monthly) ENTRY NLI '!BS57*0.5)+'KWh (Cumulative) NLI'!BR57-'Rebasing adj NLI'!BS47)*BS114)*BS$19*BS$126)</f>
        <v>9423.5838192906212</v>
      </c>
      <c r="BT57" s="12">
        <f>IF('KWh (Cumulative) NLI'!BT57=0,0,((('KWh (Monthly) ENTRY NLI '!BT57*0.5)+'KWh (Cumulative) NLI'!BS57-'Rebasing adj NLI'!BT47)*BT114)*BT$19*BT$126)</f>
        <v>5248.1657264453115</v>
      </c>
      <c r="BU57" s="12">
        <f>IF('KWh (Cumulative) NLI'!BU57=0,0,((('KWh (Monthly) ENTRY NLI '!BU57*0.5)+'KWh (Cumulative) NLI'!BT57-'Rebasing adj NLI'!BU47)*BU114)*BU$19*BU$126)</f>
        <v>4320.5232279150523</v>
      </c>
      <c r="BV57" s="12">
        <f>IF('KWh (Cumulative) NLI'!BV57=0,0,((('KWh (Monthly) ENTRY NLI '!BV57*0.5)+'KWh (Cumulative) NLI'!BU57-'Rebasing adj NLI'!BV47)*BV114)*BV$19*BV$126)</f>
        <v>4532.8401486686089</v>
      </c>
      <c r="BW57" s="12">
        <f>IF('KWh (Cumulative) NLI'!BW57=0,0,((('KWh (Monthly) ENTRY NLI '!BW57*0.5)+'KWh (Cumulative) NLI'!BV57-'Rebasing adj NLI'!BW47)*BW114)*BW$19*BW$126)</f>
        <v>4847.0604416697688</v>
      </c>
      <c r="BX57" s="12">
        <f>IF('KWh (Cumulative) NLI'!BX57=0,0,((('KWh (Monthly) ENTRY NLI '!BX57*0.5)+'KWh (Cumulative) NLI'!BW57-'Rebasing adj NLI'!BX47)*BX114)*BX$19*BX$126)</f>
        <v>3842.4178169505726</v>
      </c>
      <c r="BY57" s="12">
        <f>IF('KWh (Cumulative) NLI'!BY57=0,0,((('KWh (Monthly) ENTRY NLI '!BY57*0.5)+'KWh (Cumulative) NLI'!BX57-'Rebasing adj NLI'!BY47)*BY114)*BY$19*BY$126)</f>
        <v>0</v>
      </c>
      <c r="BZ57" s="12">
        <f>IF('KWh (Cumulative) NLI'!BZ57=0,0,((('KWh (Monthly) ENTRY NLI '!BZ57*0.5)+'KWh (Cumulative) NLI'!BY57-'Rebasing adj NLI'!BZ47)*BZ114)*BZ$19*BZ$126)</f>
        <v>0</v>
      </c>
      <c r="CA57" s="12">
        <f>IF('KWh (Cumulative) NLI'!CA57=0,0,((('KWh (Monthly) ENTRY NLI '!CA57*0.5)+'KWh (Cumulative) NLI'!BZ57-'Rebasing adj NLI'!CA47)*CA114)*CA$19*CA$126)</f>
        <v>0</v>
      </c>
      <c r="CB57" s="12">
        <f>IF('KWh (Cumulative) NLI'!CB57=0,0,((('KWh (Monthly) ENTRY NLI '!CB57*0.5)+'KWh (Cumulative) NLI'!CA57-'Rebasing adj NLI'!CB47)*CB114)*CB$19*CB$126)</f>
        <v>0</v>
      </c>
      <c r="CC57" s="12">
        <f>IF('KWh (Cumulative) NLI'!CC57=0,0,((('KWh (Monthly) ENTRY NLI '!CC57*0.5)+'KWh (Cumulative) NLI'!CB57-'Rebasing adj NLI'!CC47)*CC114)*CC$19*CC$126)</f>
        <v>0</v>
      </c>
      <c r="CD57" s="12">
        <f>IF('KWh (Cumulative) NLI'!CD57=0,0,((('KWh (Monthly) ENTRY NLI '!CD57*0.5)+'KWh (Cumulative) NLI'!CC57-'Rebasing adj NLI'!CD47)*CD114)*CD$19*CD$126)</f>
        <v>0</v>
      </c>
      <c r="CE57" s="12">
        <f>IF('KWh (Cumulative) NLI'!CE57=0,0,((('KWh (Monthly) ENTRY NLI '!CE57*0.5)+'KWh (Cumulative) NLI'!CD57-'Rebasing adj NLI'!CE47)*CE114)*CE$19*CE$126)</f>
        <v>0</v>
      </c>
      <c r="CF57" s="12">
        <f>IF('KWh (Cumulative) NLI'!CF57=0,0,((('KWh (Monthly) ENTRY NLI '!CF57*0.5)+'KWh (Cumulative) NLI'!CE57-'Rebasing adj NLI'!CF47)*CF114)*CF$19*CF$126)</f>
        <v>0</v>
      </c>
      <c r="CG57" s="12">
        <f>IF('KWh (Cumulative) NLI'!CG57=0,0,((('KWh (Monthly) ENTRY NLI '!CG57*0.5)+'KWh (Cumulative) NLI'!CF57-'Rebasing adj NLI'!CG47)*CG114)*CG$19*CG$126)</f>
        <v>0</v>
      </c>
      <c r="CH57" s="12">
        <f>IF('KWh (Cumulative) NLI'!CH57=0,0,((('KWh (Monthly) ENTRY NLI '!CH57*0.5)+'KWh (Cumulative) NLI'!CG57-'Rebasing adj NLI'!CH47)*CH114)*CH$19*CH$126)</f>
        <v>0</v>
      </c>
      <c r="CI57" s="12">
        <f>IF('KWh (Cumulative) NLI'!CI57=0,0,((('KWh (Monthly) ENTRY NLI '!CI57*0.5)+'KWh (Cumulative) NLI'!CH57-'Rebasing adj NLI'!CI47)*CI114)*CI$19*CI$126)</f>
        <v>0</v>
      </c>
      <c r="CJ57" s="12">
        <f>IF('KWh (Cumulative) NLI'!CJ57=0,0,((('KWh (Monthly) ENTRY NLI '!CJ57*0.5)+'KWh (Cumulative) NLI'!CI57-'Rebasing adj NLI'!CJ47)*CJ114)*CJ$19*CJ$126)</f>
        <v>0</v>
      </c>
    </row>
    <row r="58" spans="1:88" x14ac:dyDescent="0.35">
      <c r="A58" s="298"/>
      <c r="B58" s="47" t="s">
        <v>4</v>
      </c>
      <c r="C58" s="12">
        <f>IF('KWh (Cumulative) NLI'!C58=0,0,((('KWh (Monthly) ENTRY NLI '!C58*0.5)-'Rebasing adj NLI'!C48)*C115)*C$19*C$126)</f>
        <v>0</v>
      </c>
      <c r="D58" s="12">
        <f>IF('KWh (Cumulative) NLI'!D58=0,0,((('KWh (Monthly) ENTRY NLI '!D58*0.5)+'KWh (Cumulative) NLI'!C58-'Rebasing adj NLI'!D48)*D115)*D$19*D$126)</f>
        <v>0</v>
      </c>
      <c r="E58" s="12">
        <f>IF('KWh (Cumulative) NLI'!E58=0,0,((('KWh (Monthly) ENTRY NLI '!E58*0.5)+'KWh (Cumulative) NLI'!D58-'Rebasing adj NLI'!E48)*E115)*E$19*E$126)</f>
        <v>0</v>
      </c>
      <c r="F58" s="12">
        <f>IF('KWh (Cumulative) NLI'!F58=0,0,((('KWh (Monthly) ENTRY NLI '!F58*0.5)+'KWh (Cumulative) NLI'!E58-'Rebasing adj NLI'!F48)*F115)*F$19*F$126)</f>
        <v>0</v>
      </c>
      <c r="G58" s="12">
        <f>IF('KWh (Cumulative) NLI'!G58=0,0,((('KWh (Monthly) ENTRY NLI '!G58*0.5)+'KWh (Cumulative) NLI'!F58-'Rebasing adj NLI'!G48)*G115)*G$19*G$126)</f>
        <v>0</v>
      </c>
      <c r="H58" s="12">
        <f>IF('KWh (Cumulative) NLI'!H58=0,0,((('KWh (Monthly) ENTRY NLI '!H58*0.5)+'KWh (Cumulative) NLI'!G58-'Rebasing adj NLI'!H48)*H115)*H$19*H$126)</f>
        <v>0</v>
      </c>
      <c r="I58" s="12">
        <f>IF('KWh (Cumulative) NLI'!I58=0,0,((('KWh (Monthly) ENTRY NLI '!I58*0.5)+'KWh (Cumulative) NLI'!H58-'Rebasing adj NLI'!I48)*I115)*I$19*I$126)</f>
        <v>0</v>
      </c>
      <c r="J58" s="12">
        <f>IF('KWh (Cumulative) NLI'!J58=0,0,((('KWh (Monthly) ENTRY NLI '!J58*0.5)+'KWh (Cumulative) NLI'!I58-'Rebasing adj NLI'!J48)*J115)*J$19*J$126)</f>
        <v>0</v>
      </c>
      <c r="K58" s="12">
        <f>IF('KWh (Cumulative) NLI'!K58=0,0,((('KWh (Monthly) ENTRY NLI '!K58*0.5)+'KWh (Cumulative) NLI'!J58-'Rebasing adj NLI'!K48)*K115)*K$19*K$126)</f>
        <v>0</v>
      </c>
      <c r="L58" s="12">
        <f>IF('KWh (Cumulative) NLI'!L58=0,0,((('KWh (Monthly) ENTRY NLI '!L58*0.5)+'KWh (Cumulative) NLI'!K58-'Rebasing adj NLI'!L48)*L115)*L$19*L$126)</f>
        <v>0</v>
      </c>
      <c r="M58" s="12">
        <f>IF('KWh (Cumulative) NLI'!M58=0,0,((('KWh (Monthly) ENTRY NLI '!M58*0.5)+'KWh (Cumulative) NLI'!L58-'Rebasing adj NLI'!M48)*M115)*M$19*M$126)</f>
        <v>0</v>
      </c>
      <c r="N58" s="12">
        <f>IF('KWh (Cumulative) NLI'!N58=0,0,((('KWh (Monthly) ENTRY NLI '!N58*0.5)+'KWh (Cumulative) NLI'!M58-'Rebasing adj NLI'!N48)*N115)*N$19*N$126)</f>
        <v>0</v>
      </c>
      <c r="O58" s="12">
        <f>IF('KWh (Cumulative) NLI'!O58=0,0,((('KWh (Monthly) ENTRY NLI '!O58*0.5)+'KWh (Cumulative) NLI'!N58-'Rebasing adj NLI'!O48)*O115)*O$19*O$126)</f>
        <v>0</v>
      </c>
      <c r="P58" s="12">
        <f>IF('KWh (Cumulative) NLI'!P58=0,0,((('KWh (Monthly) ENTRY NLI '!P58*0.5)+'KWh (Cumulative) NLI'!O58-'Rebasing adj NLI'!P48)*P115)*P$19*P$126)</f>
        <v>0</v>
      </c>
      <c r="Q58" s="12">
        <f>IF('KWh (Cumulative) NLI'!Q58=0,0,((('KWh (Monthly) ENTRY NLI '!Q58*0.5)+'KWh (Cumulative) NLI'!P58-'Rebasing adj NLI'!Q48)*Q115)*Q$19*Q$126)</f>
        <v>0</v>
      </c>
      <c r="R58" s="12">
        <f>IF('KWh (Cumulative) NLI'!R58=0,0,((('KWh (Monthly) ENTRY NLI '!R58*0.5)+'KWh (Cumulative) NLI'!Q58-'Rebasing adj NLI'!R48)*R115)*R$19*R$126)</f>
        <v>0</v>
      </c>
      <c r="S58" s="12">
        <f>IF('KWh (Cumulative) NLI'!S58=0,0,((('KWh (Monthly) ENTRY NLI '!S58*0.5)+'KWh (Cumulative) NLI'!R58-'Rebasing adj NLI'!S48)*S115)*S$19*S$126)</f>
        <v>0</v>
      </c>
      <c r="T58" s="12">
        <f>IF('KWh (Cumulative) NLI'!T58=0,0,((('KWh (Monthly) ENTRY NLI '!T58*0.5)+'KWh (Cumulative) NLI'!S58-'Rebasing adj NLI'!T48)*T115)*T$19*T$126)</f>
        <v>0</v>
      </c>
      <c r="U58" s="12">
        <f>IF('KWh (Cumulative) NLI'!U58=0,0,((('KWh (Monthly) ENTRY NLI '!U58*0.5)+'KWh (Cumulative) NLI'!T58-'Rebasing adj NLI'!U48)*U115)*U$19*U$126)</f>
        <v>0</v>
      </c>
      <c r="V58" s="12">
        <f>IF('KWh (Cumulative) NLI'!V58=0,0,((('KWh (Monthly) ENTRY NLI '!V58*0.5)+'KWh (Cumulative) NLI'!U58-'Rebasing adj NLI'!V48)*V115)*V$19*V$126)</f>
        <v>0</v>
      </c>
      <c r="W58" s="12">
        <f>IF('KWh (Cumulative) NLI'!W58=0,0,((('KWh (Monthly) ENTRY NLI '!W58*0.5)+'KWh (Cumulative) NLI'!V58-'Rebasing adj NLI'!W48)*W115)*W$19*W$126)</f>
        <v>0</v>
      </c>
      <c r="X58" s="12">
        <f>IF('KWh (Cumulative) NLI'!X58=0,0,((('KWh (Monthly) ENTRY NLI '!X58*0.5)+'KWh (Cumulative) NLI'!W58-'Rebasing adj NLI'!X48)*X115)*X$19*X$126)</f>
        <v>0</v>
      </c>
      <c r="Y58" s="12">
        <f>IF('KWh (Cumulative) NLI'!Y58=0,0,((('KWh (Monthly) ENTRY NLI '!Y58*0.5)+'KWh (Cumulative) NLI'!X58-'Rebasing adj NLI'!Y48)*Y115)*Y$19*Y$126)</f>
        <v>0</v>
      </c>
      <c r="Z58" s="12">
        <f>IF('KWh (Cumulative) NLI'!Z58=0,0,((('KWh (Monthly) ENTRY NLI '!Z58*0.5)+'KWh (Cumulative) NLI'!Y58-'Rebasing adj NLI'!Z48)*Z115)*Z$19*Z$126)</f>
        <v>0</v>
      </c>
      <c r="AA58" s="12">
        <f>IF('KWh (Cumulative) NLI'!AA58=0,0,((('KWh (Monthly) ENTRY NLI '!AA58*0.5)+'KWh (Cumulative) NLI'!Z58-'Rebasing adj NLI'!AA48)*AA115)*AA$19*AA$126)</f>
        <v>0</v>
      </c>
      <c r="AB58" s="12">
        <f>IF('KWh (Cumulative) NLI'!AB58=0,0,((('KWh (Monthly) ENTRY NLI '!AB58*0.5)+'KWh (Cumulative) NLI'!AA58-'Rebasing adj NLI'!AB48)*AB115)*AB$19*AB$126)</f>
        <v>0</v>
      </c>
      <c r="AC58" s="12">
        <f>IF('KWh (Cumulative) NLI'!AC58=0,0,((('KWh (Monthly) ENTRY NLI '!AC58*0.5)+'KWh (Cumulative) NLI'!AB58-'Rebasing adj NLI'!AC48)*AC115)*AC$19*AC$126)</f>
        <v>0</v>
      </c>
      <c r="AD58" s="12">
        <f>IF('KWh (Cumulative) NLI'!AD58=0,0,((('KWh (Monthly) ENTRY NLI '!AD58*0.5)+'KWh (Cumulative) NLI'!AC58-'Rebasing adj NLI'!AD48)*AD115)*AD$19*AD$126)</f>
        <v>0</v>
      </c>
      <c r="AE58" s="12">
        <f>IF('KWh (Cumulative) NLI'!AE58=0,0,((('KWh (Monthly) ENTRY NLI '!AE58*0.5)+'KWh (Cumulative) NLI'!AD58-'Rebasing adj NLI'!AE48)*AE115)*AE$19*AE$126)</f>
        <v>0</v>
      </c>
      <c r="AF58" s="12">
        <f>IF('KWh (Cumulative) NLI'!AF58=0,0,((('KWh (Monthly) ENTRY NLI '!AF58*0.5)+'KWh (Cumulative) NLI'!AE58-'Rebasing adj NLI'!AF48)*AF115)*AF$19*AF$126)</f>
        <v>0</v>
      </c>
      <c r="AG58" s="12">
        <f>IF('KWh (Cumulative) NLI'!AG58=0,0,((('KWh (Monthly) ENTRY NLI '!AG58*0.5)+'KWh (Cumulative) NLI'!AF58-'Rebasing adj NLI'!AG48)*AG115)*AG$19*AG$126)</f>
        <v>0</v>
      </c>
      <c r="AH58" s="12">
        <f>IF('KWh (Cumulative) NLI'!AH58=0,0,((('KWh (Monthly) ENTRY NLI '!AH58*0.5)+'KWh (Cumulative) NLI'!AG58-'Rebasing adj NLI'!AH48)*AH115)*AH$19*AH$126)</f>
        <v>0</v>
      </c>
      <c r="AI58" s="12">
        <f>IF('KWh (Cumulative) NLI'!AI58=0,0,((('KWh (Monthly) ENTRY NLI '!AI58*0.5)+'KWh (Cumulative) NLI'!AH58-'Rebasing adj NLI'!AI48)*AI115)*AI$19*AI$126)</f>
        <v>0</v>
      </c>
      <c r="AJ58" s="12">
        <f>IF('KWh (Cumulative) NLI'!AJ58=0,0,((('KWh (Monthly) ENTRY NLI '!AJ58*0.5)+'KWh (Cumulative) NLI'!AI58-'Rebasing adj NLI'!AJ48)*AJ115)*AJ$19*AJ$126)</f>
        <v>0</v>
      </c>
      <c r="AK58" s="12">
        <f>IF('KWh (Cumulative) NLI'!AK58=0,0,((('KWh (Monthly) ENTRY NLI '!AK58*0.5)+'KWh (Cumulative) NLI'!AJ58-'Rebasing adj NLI'!AK48)*AK115)*AK$19*AK$126)</f>
        <v>0</v>
      </c>
      <c r="AL58" s="12">
        <f>IF('KWh (Cumulative) NLI'!AL58=0,0,((('KWh (Monthly) ENTRY NLI '!AL58*0.5)+'KWh (Cumulative) NLI'!AK58-'Rebasing adj NLI'!AL48)*AL115)*AL$19*AL$126)</f>
        <v>0</v>
      </c>
      <c r="AM58" s="12">
        <f>IF('KWh (Cumulative) NLI'!AM58=0,0,((('KWh (Monthly) ENTRY NLI '!AM58*0.5)+'KWh (Cumulative) NLI'!AL58-'Rebasing adj NLI'!AM48)*AM115)*AM$19*AM$126)</f>
        <v>0</v>
      </c>
      <c r="AN58" s="12">
        <f>IF('KWh (Cumulative) NLI'!AN58=0,0,((('KWh (Monthly) ENTRY NLI '!AN58*0.5)+'KWh (Cumulative) NLI'!AM58-'Rebasing adj NLI'!AN48)*AN115)*AN$19*AN$126)</f>
        <v>0</v>
      </c>
      <c r="AO58" s="166">
        <f>IF('KWh (Cumulative) NLI'!AO58=0,0,((('KWh (Monthly) ENTRY NLI '!AO58*0.5)+'KWh (Cumulative) NLI'!AN58-'Rebasing adj NLI'!AO48)*AO115)*AO$19*AO$126)</f>
        <v>0</v>
      </c>
      <c r="AP58" s="166">
        <f>IF('KWh (Cumulative) NLI'!AP58=0,0,((('KWh (Monthly) ENTRY NLI '!AP58*0.5)+'KWh (Cumulative) NLI'!AO58-'Rebasing adj NLI'!AP48)*AP115)*AP$19*AP$126)</f>
        <v>0</v>
      </c>
      <c r="AQ58" s="166">
        <f>IF('KWh (Cumulative) NLI'!AQ58=0,0,((('KWh (Monthly) ENTRY NLI '!AQ58*0.5)+'KWh (Cumulative) NLI'!AP58-'Rebasing adj NLI'!AQ48)*AQ115)*AQ$19*AQ$126)</f>
        <v>0</v>
      </c>
      <c r="AR58" s="166">
        <f>IF('KWh (Cumulative) NLI'!AR58=0,0,((('KWh (Monthly) ENTRY NLI '!AR58*0.5)+'KWh (Cumulative) NLI'!AQ58-'Rebasing adj NLI'!AR48)*AR115)*AR$19*AR$126)</f>
        <v>0</v>
      </c>
      <c r="AS58" s="166">
        <f>IF('KWh (Cumulative) NLI'!AS58=0,0,((('KWh (Monthly) ENTRY NLI '!AS58*0.5)+'KWh (Cumulative) NLI'!AR58-'Rebasing adj NLI'!AS48)*AS115)*AS$19*AS$126)</f>
        <v>0</v>
      </c>
      <c r="AT58" s="166">
        <f>IF('KWh (Cumulative) NLI'!AT58=0,0,((('KWh (Monthly) ENTRY NLI '!AT58*0.5)+'KWh (Cumulative) NLI'!AS58-'Rebasing adj NLI'!AT48)*AT115)*AT$19*AT$126)</f>
        <v>0</v>
      </c>
      <c r="AU58" s="166">
        <f>IF('KWh (Cumulative) NLI'!AU58=0,0,((('KWh (Monthly) ENTRY NLI '!AU58*0.5)+'KWh (Cumulative) NLI'!AT58-'Rebasing adj NLI'!AU48)*AU115)*AU$19*AU$126)</f>
        <v>0</v>
      </c>
      <c r="AV58" s="166">
        <f>IF('KWh (Cumulative) NLI'!AV58=0,0,((('KWh (Monthly) ENTRY NLI '!AV58*0.5)+'KWh (Cumulative) NLI'!AU58-'Rebasing adj NLI'!AV48)*AV115)*AV$19*AV$126)</f>
        <v>0</v>
      </c>
      <c r="AW58" s="166">
        <f>IF('KWh (Cumulative) NLI'!AW58=0,0,((('KWh (Monthly) ENTRY NLI '!AW58*0.5)+'KWh (Cumulative) NLI'!AV58-'Rebasing adj NLI'!AW48)*AW115)*AW$19*AW$126)</f>
        <v>0</v>
      </c>
      <c r="AX58" s="166">
        <f>IF('KWh (Cumulative) NLI'!AX58=0,0,((('KWh (Monthly) ENTRY NLI '!AX58*0.5)+'KWh (Cumulative) NLI'!AW58-'Rebasing adj NLI'!AX48)*AX115)*AX$19*AX$126)</f>
        <v>0</v>
      </c>
      <c r="AY58" s="166">
        <f>IF('KWh (Cumulative) NLI'!AY58=0,0,((('KWh (Monthly) ENTRY NLI '!AY58*0.5)+'KWh (Cumulative) NLI'!AX58-'Rebasing adj NLI'!AY48)*AY115)*AY$19*AY$126)</f>
        <v>0</v>
      </c>
      <c r="AZ58" s="166">
        <f>IF('KWh (Cumulative) NLI'!AZ58=0,0,((('KWh (Monthly) ENTRY NLI '!AZ58*0.5)+'KWh (Cumulative) NLI'!AY58-'Rebasing adj NLI'!AZ48)*AZ115)*AZ$19*AZ$126)</f>
        <v>0</v>
      </c>
      <c r="BA58" s="166">
        <f>IF('KWh (Cumulative) NLI'!BA58=0,0,((('KWh (Monthly) ENTRY NLI '!BA58*0.5)+'KWh (Cumulative) NLI'!AZ58-'Rebasing adj NLI'!BA48)*BA115)*BA$19*BA$126)</f>
        <v>0</v>
      </c>
      <c r="BB58" s="166">
        <f>IF('KWh (Cumulative) NLI'!BB58=0,0,((('KWh (Monthly) ENTRY NLI '!BB58*0.5)+'KWh (Cumulative) NLI'!BA58-'Rebasing adj NLI'!BB48)*BB115)*BB$19*BB$126)</f>
        <v>0</v>
      </c>
      <c r="BC58" s="166">
        <f>IF('KWh (Cumulative) NLI'!BC58=0,0,((('KWh (Monthly) ENTRY NLI '!BC58*0.5)+'KWh (Cumulative) NLI'!BB58-'Rebasing adj NLI'!BC48)*BC115)*BC$19*BC$126)</f>
        <v>0</v>
      </c>
      <c r="BD58" s="166">
        <f>IF('KWh (Cumulative) NLI'!BD58=0,0,((('KWh (Monthly) ENTRY NLI '!BD58*0.5)+'KWh (Cumulative) NLI'!BC58-'Rebasing adj NLI'!BD48)*BD115)*BD$19*BD$126)</f>
        <v>0</v>
      </c>
      <c r="BE58" s="166">
        <f>IF('KWh (Cumulative) NLI'!BE58=0,0,((('KWh (Monthly) ENTRY NLI '!BE58*0.5)+'KWh (Cumulative) NLI'!BD58-'Rebasing adj NLI'!BE48)*BE115)*BE$19*BE$126)</f>
        <v>0</v>
      </c>
      <c r="BF58" s="166">
        <f>IF('KWh (Cumulative) NLI'!BF58=0,0,((('KWh (Monthly) ENTRY NLI '!BF58*0.5)+'KWh (Cumulative) NLI'!BE58-'Rebasing adj NLI'!BF48)*BF115)*BF$19*BF$126)</f>
        <v>0</v>
      </c>
      <c r="BG58" s="166">
        <f>IF('KWh (Cumulative) NLI'!BG58=0,0,((('KWh (Monthly) ENTRY NLI '!BG58*0.5)+'KWh (Cumulative) NLI'!BF58-'Rebasing adj NLI'!BG48)*BG115)*BG$19*BG$126)</f>
        <v>0</v>
      </c>
      <c r="BH58" s="166">
        <f>IF('KWh (Cumulative) NLI'!BH58=0,0,((('KWh (Monthly) ENTRY NLI '!BH58*0.5)+'KWh (Cumulative) NLI'!BG58-'Rebasing adj NLI'!BH48)*BH115)*BH$19*BH$126)</f>
        <v>0</v>
      </c>
      <c r="BI58" s="166">
        <f>IF('KWh (Cumulative) NLI'!BI58=0,0,((('KWh (Monthly) ENTRY NLI '!BI58*0.5)+'KWh (Cumulative) NLI'!BH58-'Rebasing adj NLI'!BI48)*BI115)*BI$19*BI$126)</f>
        <v>0</v>
      </c>
      <c r="BJ58" s="166">
        <f>IF('KWh (Cumulative) NLI'!BJ58=0,0,((('KWh (Monthly) ENTRY NLI '!BJ58*0.5)+'KWh (Cumulative) NLI'!BI58-'Rebasing adj NLI'!BJ48)*BJ115)*BJ$19*BJ$126)</f>
        <v>0</v>
      </c>
      <c r="BK58" s="166">
        <f>IF('KWh (Cumulative) NLI'!BK58=0,0,((('KWh (Monthly) ENTRY NLI '!BK58*0.5)+'KWh (Cumulative) NLI'!BJ58-'Rebasing adj NLI'!BK48)*BK115)*BK$19*BK$126)</f>
        <v>0</v>
      </c>
      <c r="BL58" s="166">
        <f>IF('KWh (Cumulative) NLI'!BL58=0,0,((('KWh (Monthly) ENTRY NLI '!BL58*0.5)+'KWh (Cumulative) NLI'!BK58-'Rebasing adj NLI'!BL48)*BL115)*BL$19*BL$126)</f>
        <v>0</v>
      </c>
      <c r="BM58" s="166">
        <f>IF('KWh (Cumulative) NLI'!BM58=0,0,((('KWh (Monthly) ENTRY NLI '!BM58*0.5)+'KWh (Cumulative) NLI'!BL58-'Rebasing adj NLI'!BM48)*BM115)*BM$19*BM$126)</f>
        <v>0</v>
      </c>
      <c r="BN58" s="166">
        <f>IF('KWh (Cumulative) NLI'!BN58=0,0,((('KWh (Monthly) ENTRY NLI '!BN58*0.5)+'KWh (Cumulative) NLI'!BM58-'Rebasing adj NLI'!BN48)*BN115)*BN$19*BN$126)</f>
        <v>0</v>
      </c>
      <c r="BO58" s="166">
        <f>IF('KWh (Cumulative) NLI'!BO58=0,0,((('KWh (Monthly) ENTRY NLI '!BO58*0.5)+'KWh (Cumulative) NLI'!BN58-'Rebasing adj NLI'!BO48)*BO115)*BO$19*BO$126)</f>
        <v>0</v>
      </c>
      <c r="BP58" s="166">
        <f>IF('KWh (Cumulative) NLI'!BP58=0,0,((('KWh (Monthly) ENTRY NLI '!BP58*0.5)+'KWh (Cumulative) NLI'!BO58-'Rebasing adj NLI'!BP48)*BP115)*BP$19*BP$126)</f>
        <v>0</v>
      </c>
      <c r="BQ58" s="166">
        <f>IF('KWh (Cumulative) NLI'!BQ58=0,0,((('KWh (Monthly) ENTRY NLI '!BQ58*0.5)+'KWh (Cumulative) NLI'!BP58-'Rebasing adj NLI'!BQ48)*BQ115)*BQ$19*BQ$126)</f>
        <v>0</v>
      </c>
      <c r="BR58" s="12">
        <f>IF('KWh (Cumulative) NLI'!BR58=0,0,((('KWh (Monthly) ENTRY NLI '!BR58*0.5)+'KWh (Cumulative) NLI'!BQ58-'Rebasing adj NLI'!BR48)*BR115)*BR$19*BR$126)</f>
        <v>0</v>
      </c>
      <c r="BS58" s="12">
        <f>IF('KWh (Cumulative) NLI'!BS58=0,0,((('KWh (Monthly) ENTRY NLI '!BS58*0.5)+'KWh (Cumulative) NLI'!BR58-'Rebasing adj NLI'!BS48)*BS115)*BS$19*BS$126)</f>
        <v>0</v>
      </c>
      <c r="BT58" s="12">
        <f>IF('KWh (Cumulative) NLI'!BT58=0,0,((('KWh (Monthly) ENTRY NLI '!BT58*0.5)+'KWh (Cumulative) NLI'!BS58-'Rebasing adj NLI'!BT48)*BT115)*BT$19*BT$126)</f>
        <v>0</v>
      </c>
      <c r="BU58" s="12">
        <f>IF('KWh (Cumulative) NLI'!BU58=0,0,((('KWh (Monthly) ENTRY NLI '!BU58*0.5)+'KWh (Cumulative) NLI'!BT58-'Rebasing adj NLI'!BU48)*BU115)*BU$19*BU$126)</f>
        <v>0</v>
      </c>
      <c r="BV58" s="12">
        <f>IF('KWh (Cumulative) NLI'!BV58=0,0,((('KWh (Monthly) ENTRY NLI '!BV58*0.5)+'KWh (Cumulative) NLI'!BU58-'Rebasing adj NLI'!BV48)*BV115)*BV$19*BV$126)</f>
        <v>0</v>
      </c>
      <c r="BW58" s="12">
        <f>IF('KWh (Cumulative) NLI'!BW58=0,0,((('KWh (Monthly) ENTRY NLI '!BW58*0.5)+'KWh (Cumulative) NLI'!BV58-'Rebasing adj NLI'!BW48)*BW115)*BW$19*BW$126)</f>
        <v>0</v>
      </c>
      <c r="BX58" s="12">
        <f>IF('KWh (Cumulative) NLI'!BX58=0,0,((('KWh (Monthly) ENTRY NLI '!BX58*0.5)+'KWh (Cumulative) NLI'!BW58-'Rebasing adj NLI'!BX48)*BX115)*BX$19*BX$126)</f>
        <v>0</v>
      </c>
      <c r="BY58" s="12">
        <f>IF('KWh (Cumulative) NLI'!BY58=0,0,((('KWh (Monthly) ENTRY NLI '!BY58*0.5)+'KWh (Cumulative) NLI'!BX58-'Rebasing adj NLI'!BY48)*BY115)*BY$19*BY$126)</f>
        <v>0</v>
      </c>
      <c r="BZ58" s="12">
        <f>IF('KWh (Cumulative) NLI'!BZ58=0,0,((('KWh (Monthly) ENTRY NLI '!BZ58*0.5)+'KWh (Cumulative) NLI'!BY58-'Rebasing adj NLI'!BZ48)*BZ115)*BZ$19*BZ$126)</f>
        <v>0</v>
      </c>
      <c r="CA58" s="12">
        <f>IF('KWh (Cumulative) NLI'!CA58=0,0,((('KWh (Monthly) ENTRY NLI '!CA58*0.5)+'KWh (Cumulative) NLI'!BZ58-'Rebasing adj NLI'!CA48)*CA115)*CA$19*CA$126)</f>
        <v>0</v>
      </c>
      <c r="CB58" s="12">
        <f>IF('KWh (Cumulative) NLI'!CB58=0,0,((('KWh (Monthly) ENTRY NLI '!CB58*0.5)+'KWh (Cumulative) NLI'!CA58-'Rebasing adj NLI'!CB48)*CB115)*CB$19*CB$126)</f>
        <v>0</v>
      </c>
      <c r="CC58" s="12">
        <f>IF('KWh (Cumulative) NLI'!CC58=0,0,((('KWh (Monthly) ENTRY NLI '!CC58*0.5)+'KWh (Cumulative) NLI'!CB58-'Rebasing adj NLI'!CC48)*CC115)*CC$19*CC$126)</f>
        <v>0</v>
      </c>
      <c r="CD58" s="12">
        <f>IF('KWh (Cumulative) NLI'!CD58=0,0,((('KWh (Monthly) ENTRY NLI '!CD58*0.5)+'KWh (Cumulative) NLI'!CC58-'Rebasing adj NLI'!CD48)*CD115)*CD$19*CD$126)</f>
        <v>0</v>
      </c>
      <c r="CE58" s="12">
        <f>IF('KWh (Cumulative) NLI'!CE58=0,0,((('KWh (Monthly) ENTRY NLI '!CE58*0.5)+'KWh (Cumulative) NLI'!CD58-'Rebasing adj NLI'!CE48)*CE115)*CE$19*CE$126)</f>
        <v>0</v>
      </c>
      <c r="CF58" s="12">
        <f>IF('KWh (Cumulative) NLI'!CF58=0,0,((('KWh (Monthly) ENTRY NLI '!CF58*0.5)+'KWh (Cumulative) NLI'!CE58-'Rebasing adj NLI'!CF48)*CF115)*CF$19*CF$126)</f>
        <v>0</v>
      </c>
      <c r="CG58" s="12">
        <f>IF('KWh (Cumulative) NLI'!CG58=0,0,((('KWh (Monthly) ENTRY NLI '!CG58*0.5)+'KWh (Cumulative) NLI'!CF58-'Rebasing adj NLI'!CG48)*CG115)*CG$19*CG$126)</f>
        <v>0</v>
      </c>
      <c r="CH58" s="12">
        <f>IF('KWh (Cumulative) NLI'!CH58=0,0,((('KWh (Monthly) ENTRY NLI '!CH58*0.5)+'KWh (Cumulative) NLI'!CG58-'Rebasing adj NLI'!CH48)*CH115)*CH$19*CH$126)</f>
        <v>0</v>
      </c>
      <c r="CI58" s="12">
        <f>IF('KWh (Cumulative) NLI'!CI58=0,0,((('KWh (Monthly) ENTRY NLI '!CI58*0.5)+'KWh (Cumulative) NLI'!CH58-'Rebasing adj NLI'!CI48)*CI115)*CI$19*CI$126)</f>
        <v>0</v>
      </c>
      <c r="CJ58" s="12">
        <f>IF('KWh (Cumulative) NLI'!CJ58=0,0,((('KWh (Monthly) ENTRY NLI '!CJ58*0.5)+'KWh (Cumulative) NLI'!CI58-'Rebasing adj NLI'!CJ48)*CJ115)*CJ$19*CJ$126)</f>
        <v>0</v>
      </c>
    </row>
    <row r="59" spans="1:88" x14ac:dyDescent="0.35">
      <c r="A59" s="299"/>
      <c r="B59" s="47" t="s">
        <v>14</v>
      </c>
      <c r="C59" s="12">
        <f>IF('KWh (Cumulative) NLI'!C59=0,0,((('KWh (Monthly) ENTRY NLI '!C59*0.5)-'Rebasing adj NLI'!C49)*C116)*C$19*C$126)</f>
        <v>0</v>
      </c>
      <c r="D59" s="12">
        <f>IF('KWh (Cumulative) NLI'!D59=0,0,((('KWh (Monthly) ENTRY NLI '!D59*0.5)+'KWh (Cumulative) NLI'!C59-'Rebasing adj NLI'!D49)*D116)*D$19*D$126)</f>
        <v>0</v>
      </c>
      <c r="E59" s="12">
        <f>IF('KWh (Cumulative) NLI'!E59=0,0,((('KWh (Monthly) ENTRY NLI '!E59*0.5)+'KWh (Cumulative) NLI'!D59-'Rebasing adj NLI'!E49)*E116)*E$19*E$126)</f>
        <v>0</v>
      </c>
      <c r="F59" s="12">
        <f>IF('KWh (Cumulative) NLI'!F59=0,0,((('KWh (Monthly) ENTRY NLI '!F59*0.5)+'KWh (Cumulative) NLI'!E59-'Rebasing adj NLI'!F49)*F116)*F$19*F$126)</f>
        <v>0</v>
      </c>
      <c r="G59" s="12">
        <f>IF('KWh (Cumulative) NLI'!G59=0,0,((('KWh (Monthly) ENTRY NLI '!G59*0.5)+'KWh (Cumulative) NLI'!F59-'Rebasing adj NLI'!G49)*G116)*G$19*G$126)</f>
        <v>0</v>
      </c>
      <c r="H59" s="12">
        <f>IF('KWh (Cumulative) NLI'!H59=0,0,((('KWh (Monthly) ENTRY NLI '!H59*0.5)+'KWh (Cumulative) NLI'!G59-'Rebasing adj NLI'!H49)*H116)*H$19*H$126)</f>
        <v>0</v>
      </c>
      <c r="I59" s="12">
        <f>IF('KWh (Cumulative) NLI'!I59=0,0,((('KWh (Monthly) ENTRY NLI '!I59*0.5)+'KWh (Cumulative) NLI'!H59-'Rebasing adj NLI'!I49)*I116)*I$19*I$126)</f>
        <v>0</v>
      </c>
      <c r="J59" s="12">
        <f>IF('KWh (Cumulative) NLI'!J59=0,0,((('KWh (Monthly) ENTRY NLI '!J59*0.5)+'KWh (Cumulative) NLI'!I59-'Rebasing adj NLI'!J49)*J116)*J$19*J$126)</f>
        <v>0</v>
      </c>
      <c r="K59" s="12">
        <f>IF('KWh (Cumulative) NLI'!K59=0,0,((('KWh (Monthly) ENTRY NLI '!K59*0.5)+'KWh (Cumulative) NLI'!J59-'Rebasing adj NLI'!K49)*K116)*K$19*K$126)</f>
        <v>0</v>
      </c>
      <c r="L59" s="12">
        <f>IF('KWh (Cumulative) NLI'!L59=0,0,((('KWh (Monthly) ENTRY NLI '!L59*0.5)+'KWh (Cumulative) NLI'!K59-'Rebasing adj NLI'!L49)*L116)*L$19*L$126)</f>
        <v>0</v>
      </c>
      <c r="M59" s="12">
        <f>IF('KWh (Cumulative) NLI'!M59=0,0,((('KWh (Monthly) ENTRY NLI '!M59*0.5)+'KWh (Cumulative) NLI'!L59-'Rebasing adj NLI'!M49)*M116)*M$19*M$126)</f>
        <v>0</v>
      </c>
      <c r="N59" s="12">
        <f>IF('KWh (Cumulative) NLI'!N59=0,0,((('KWh (Monthly) ENTRY NLI '!N59*0.5)+'KWh (Cumulative) NLI'!M59-'Rebasing adj NLI'!N49)*N116)*N$19*N$126)</f>
        <v>0</v>
      </c>
      <c r="O59" s="12">
        <f>IF('KWh (Cumulative) NLI'!O59=0,0,((('KWh (Monthly) ENTRY NLI '!O59*0.5)+'KWh (Cumulative) NLI'!N59-'Rebasing adj NLI'!O49)*O116)*O$19*O$126)</f>
        <v>0</v>
      </c>
      <c r="P59" s="12">
        <f>IF('KWh (Cumulative) NLI'!P59=0,0,((('KWh (Monthly) ENTRY NLI '!P59*0.5)+'KWh (Cumulative) NLI'!O59-'Rebasing adj NLI'!P49)*P116)*P$19*P$126)</f>
        <v>0</v>
      </c>
      <c r="Q59" s="12">
        <f>IF('KWh (Cumulative) NLI'!Q59=0,0,((('KWh (Monthly) ENTRY NLI '!Q59*0.5)+'KWh (Cumulative) NLI'!P59-'Rebasing adj NLI'!Q49)*Q116)*Q$19*Q$126)</f>
        <v>0</v>
      </c>
      <c r="R59" s="12">
        <f>IF('KWh (Cumulative) NLI'!R59=0,0,((('KWh (Monthly) ENTRY NLI '!R59*0.5)+'KWh (Cumulative) NLI'!Q59-'Rebasing adj NLI'!R49)*R116)*R$19*R$126)</f>
        <v>0</v>
      </c>
      <c r="S59" s="12">
        <f>IF('KWh (Cumulative) NLI'!S59=0,0,((('KWh (Monthly) ENTRY NLI '!S59*0.5)+'KWh (Cumulative) NLI'!R59-'Rebasing adj NLI'!S49)*S116)*S$19*S$126)</f>
        <v>0</v>
      </c>
      <c r="T59" s="12">
        <f>IF('KWh (Cumulative) NLI'!T59=0,0,((('KWh (Monthly) ENTRY NLI '!T59*0.5)+'KWh (Cumulative) NLI'!S59-'Rebasing adj NLI'!T49)*T116)*T$19*T$126)</f>
        <v>0</v>
      </c>
      <c r="U59" s="12">
        <f>IF('KWh (Cumulative) NLI'!U59=0,0,((('KWh (Monthly) ENTRY NLI '!U59*0.5)+'KWh (Cumulative) NLI'!T59-'Rebasing adj NLI'!U49)*U116)*U$19*U$126)</f>
        <v>0</v>
      </c>
      <c r="V59" s="12">
        <f>IF('KWh (Cumulative) NLI'!V59=0,0,((('KWh (Monthly) ENTRY NLI '!V59*0.5)+'KWh (Cumulative) NLI'!U59-'Rebasing adj NLI'!V49)*V116)*V$19*V$126)</f>
        <v>0</v>
      </c>
      <c r="W59" s="12">
        <f>IF('KWh (Cumulative) NLI'!W59=0,0,((('KWh (Monthly) ENTRY NLI '!W59*0.5)+'KWh (Cumulative) NLI'!V59-'Rebasing adj NLI'!W49)*W116)*W$19*W$126)</f>
        <v>0</v>
      </c>
      <c r="X59" s="12">
        <f>IF('KWh (Cumulative) NLI'!X59=0,0,((('KWh (Monthly) ENTRY NLI '!X59*0.5)+'KWh (Cumulative) NLI'!W59-'Rebasing adj NLI'!X49)*X116)*X$19*X$126)</f>
        <v>0</v>
      </c>
      <c r="Y59" s="12">
        <f>IF('KWh (Cumulative) NLI'!Y59=0,0,((('KWh (Monthly) ENTRY NLI '!Y59*0.5)+'KWh (Cumulative) NLI'!X59-'Rebasing adj NLI'!Y49)*Y116)*Y$19*Y$126)</f>
        <v>0</v>
      </c>
      <c r="Z59" s="12">
        <f>IF('KWh (Cumulative) NLI'!Z59=0,0,((('KWh (Monthly) ENTRY NLI '!Z59*0.5)+'KWh (Cumulative) NLI'!Y59-'Rebasing adj NLI'!Z49)*Z116)*Z$19*Z$126)</f>
        <v>0</v>
      </c>
      <c r="AA59" s="12">
        <f>IF('KWh (Cumulative) NLI'!AA59=0,0,((('KWh (Monthly) ENTRY NLI '!AA59*0.5)+'KWh (Cumulative) NLI'!Z59-'Rebasing adj NLI'!AA49)*AA116)*AA$19*AA$126)</f>
        <v>0</v>
      </c>
      <c r="AB59" s="12">
        <f>IF('KWh (Cumulative) NLI'!AB59=0,0,((('KWh (Monthly) ENTRY NLI '!AB59*0.5)+'KWh (Cumulative) NLI'!AA59-'Rebasing adj NLI'!AB49)*AB116)*AB$19*AB$126)</f>
        <v>0</v>
      </c>
      <c r="AC59" s="12">
        <f>IF('KWh (Cumulative) NLI'!AC59=0,0,((('KWh (Monthly) ENTRY NLI '!AC59*0.5)+'KWh (Cumulative) NLI'!AB59-'Rebasing adj NLI'!AC49)*AC116)*AC$19*AC$126)</f>
        <v>0</v>
      </c>
      <c r="AD59" s="12">
        <f>IF('KWh (Cumulative) NLI'!AD59=0,0,((('KWh (Monthly) ENTRY NLI '!AD59*0.5)+'KWh (Cumulative) NLI'!AC59-'Rebasing adj NLI'!AD49)*AD116)*AD$19*AD$126)</f>
        <v>0</v>
      </c>
      <c r="AE59" s="12">
        <f>IF('KWh (Cumulative) NLI'!AE59=0,0,((('KWh (Monthly) ENTRY NLI '!AE59*0.5)+'KWh (Cumulative) NLI'!AD59-'Rebasing adj NLI'!AE49)*AE116)*AE$19*AE$126)</f>
        <v>0</v>
      </c>
      <c r="AF59" s="12">
        <f>IF('KWh (Cumulative) NLI'!AF59=0,0,((('KWh (Monthly) ENTRY NLI '!AF59*0.5)+'KWh (Cumulative) NLI'!AE59-'Rebasing adj NLI'!AF49)*AF116)*AF$19*AF$126)</f>
        <v>0</v>
      </c>
      <c r="AG59" s="12">
        <f>IF('KWh (Cumulative) NLI'!AG59=0,0,((('KWh (Monthly) ENTRY NLI '!AG59*0.5)+'KWh (Cumulative) NLI'!AF59-'Rebasing adj NLI'!AG49)*AG116)*AG$19*AG$126)</f>
        <v>0</v>
      </c>
      <c r="AH59" s="12">
        <f>IF('KWh (Cumulative) NLI'!AH59=0,0,((('KWh (Monthly) ENTRY NLI '!AH59*0.5)+'KWh (Cumulative) NLI'!AG59-'Rebasing adj NLI'!AH49)*AH116)*AH$19*AH$126)</f>
        <v>0</v>
      </c>
      <c r="AI59" s="12">
        <f>IF('KWh (Cumulative) NLI'!AI59=0,0,((('KWh (Monthly) ENTRY NLI '!AI59*0.5)+'KWh (Cumulative) NLI'!AH59-'Rebasing adj NLI'!AI49)*AI116)*AI$19*AI$126)</f>
        <v>0</v>
      </c>
      <c r="AJ59" s="12">
        <f>IF('KWh (Cumulative) NLI'!AJ59=0,0,((('KWh (Monthly) ENTRY NLI '!AJ59*0.5)+'KWh (Cumulative) NLI'!AI59-'Rebasing adj NLI'!AJ49)*AJ116)*AJ$19*AJ$126)</f>
        <v>0</v>
      </c>
      <c r="AK59" s="12">
        <f>IF('KWh (Cumulative) NLI'!AK59=0,0,((('KWh (Monthly) ENTRY NLI '!AK59*0.5)+'KWh (Cumulative) NLI'!AJ59-'Rebasing adj NLI'!AK49)*AK116)*AK$19*AK$126)</f>
        <v>0</v>
      </c>
      <c r="AL59" s="12">
        <f>IF('KWh (Cumulative) NLI'!AL59=0,0,((('KWh (Monthly) ENTRY NLI '!AL59*0.5)+'KWh (Cumulative) NLI'!AK59-'Rebasing adj NLI'!AL49)*AL116)*AL$19*AL$126)</f>
        <v>0</v>
      </c>
      <c r="AM59" s="12">
        <f>IF('KWh (Cumulative) NLI'!AM59=0,0,((('KWh (Monthly) ENTRY NLI '!AM59*0.5)+'KWh (Cumulative) NLI'!AL59-'Rebasing adj NLI'!AM49)*AM116)*AM$19*AM$126)</f>
        <v>0</v>
      </c>
      <c r="AN59" s="12">
        <f>IF('KWh (Cumulative) NLI'!AN59=0,0,((('KWh (Monthly) ENTRY NLI '!AN59*0.5)+'KWh (Cumulative) NLI'!AM59-'Rebasing adj NLI'!AN49)*AN116)*AN$19*AN$126)</f>
        <v>0</v>
      </c>
      <c r="AO59" s="166">
        <f>IF('KWh (Cumulative) NLI'!AO59=0,0,((('KWh (Monthly) ENTRY NLI '!AO59*0.5)+'KWh (Cumulative) NLI'!AN59-'Rebasing adj NLI'!AO49)*AO116)*AO$19*AO$126)</f>
        <v>0</v>
      </c>
      <c r="AP59" s="166">
        <f>IF('KWh (Cumulative) NLI'!AP59=0,0,((('KWh (Monthly) ENTRY NLI '!AP59*0.5)+'KWh (Cumulative) NLI'!AO59-'Rebasing adj NLI'!AP49)*AP116)*AP$19*AP$126)</f>
        <v>0</v>
      </c>
      <c r="AQ59" s="166">
        <f>IF('KWh (Cumulative) NLI'!AQ59=0,0,((('KWh (Monthly) ENTRY NLI '!AQ59*0.5)+'KWh (Cumulative) NLI'!AP59-'Rebasing adj NLI'!AQ49)*AQ116)*AQ$19*AQ$126)</f>
        <v>0</v>
      </c>
      <c r="AR59" s="166">
        <f>IF('KWh (Cumulative) NLI'!AR59=0,0,((('KWh (Monthly) ENTRY NLI '!AR59*0.5)+'KWh (Cumulative) NLI'!AQ59-'Rebasing adj NLI'!AR49)*AR116)*AR$19*AR$126)</f>
        <v>0</v>
      </c>
      <c r="AS59" s="166">
        <f>IF('KWh (Cumulative) NLI'!AS59=0,0,((('KWh (Monthly) ENTRY NLI '!AS59*0.5)+'KWh (Cumulative) NLI'!AR59-'Rebasing adj NLI'!AS49)*AS116)*AS$19*AS$126)</f>
        <v>0</v>
      </c>
      <c r="AT59" s="166">
        <f>IF('KWh (Cumulative) NLI'!AT59=0,0,((('KWh (Monthly) ENTRY NLI '!AT59*0.5)+'KWh (Cumulative) NLI'!AS59-'Rebasing adj NLI'!AT49)*AT116)*AT$19*AT$126)</f>
        <v>0</v>
      </c>
      <c r="AU59" s="166">
        <f>IF('KWh (Cumulative) NLI'!AU59=0,0,((('KWh (Monthly) ENTRY NLI '!AU59*0.5)+'KWh (Cumulative) NLI'!AT59-'Rebasing adj NLI'!AU49)*AU116)*AU$19*AU$126)</f>
        <v>0</v>
      </c>
      <c r="AV59" s="166">
        <f>IF('KWh (Cumulative) NLI'!AV59=0,0,((('KWh (Monthly) ENTRY NLI '!AV59*0.5)+'KWh (Cumulative) NLI'!AU59-'Rebasing adj NLI'!AV49)*AV116)*AV$19*AV$126)</f>
        <v>0</v>
      </c>
      <c r="AW59" s="166">
        <f>IF('KWh (Cumulative) NLI'!AW59=0,0,((('KWh (Monthly) ENTRY NLI '!AW59*0.5)+'KWh (Cumulative) NLI'!AV59-'Rebasing adj NLI'!AW49)*AW116)*AW$19*AW$126)</f>
        <v>0</v>
      </c>
      <c r="AX59" s="166">
        <f>IF('KWh (Cumulative) NLI'!AX59=0,0,((('KWh (Monthly) ENTRY NLI '!AX59*0.5)+'KWh (Cumulative) NLI'!AW59-'Rebasing adj NLI'!AX49)*AX116)*AX$19*AX$126)</f>
        <v>0</v>
      </c>
      <c r="AY59" s="166">
        <f>IF('KWh (Cumulative) NLI'!AY59=0,0,((('KWh (Monthly) ENTRY NLI '!AY59*0.5)+'KWh (Cumulative) NLI'!AX59-'Rebasing adj NLI'!AY49)*AY116)*AY$19*AY$126)</f>
        <v>0</v>
      </c>
      <c r="AZ59" s="166">
        <f>IF('KWh (Cumulative) NLI'!AZ59=0,0,((('KWh (Monthly) ENTRY NLI '!AZ59*0.5)+'KWh (Cumulative) NLI'!AY59-'Rebasing adj NLI'!AZ49)*AZ116)*AZ$19*AZ$126)</f>
        <v>0</v>
      </c>
      <c r="BA59" s="166">
        <f>IF('KWh (Cumulative) NLI'!BA59=0,0,((('KWh (Monthly) ENTRY NLI '!BA59*0.5)+'KWh (Cumulative) NLI'!AZ59-'Rebasing adj NLI'!BA49)*BA116)*BA$19*BA$126)</f>
        <v>0</v>
      </c>
      <c r="BB59" s="166">
        <f>IF('KWh (Cumulative) NLI'!BB59=0,0,((('KWh (Monthly) ENTRY NLI '!BB59*0.5)+'KWh (Cumulative) NLI'!BA59-'Rebasing adj NLI'!BB49)*BB116)*BB$19*BB$126)</f>
        <v>0</v>
      </c>
      <c r="BC59" s="166">
        <f>IF('KWh (Cumulative) NLI'!BC59=0,0,((('KWh (Monthly) ENTRY NLI '!BC59*0.5)+'KWh (Cumulative) NLI'!BB59-'Rebasing adj NLI'!BC49)*BC116)*BC$19*BC$126)</f>
        <v>0</v>
      </c>
      <c r="BD59" s="166">
        <f>IF('KWh (Cumulative) NLI'!BD59=0,0,((('KWh (Monthly) ENTRY NLI '!BD59*0.5)+'KWh (Cumulative) NLI'!BC59-'Rebasing adj NLI'!BD49)*BD116)*BD$19*BD$126)</f>
        <v>0</v>
      </c>
      <c r="BE59" s="166">
        <f>IF('KWh (Cumulative) NLI'!BE59=0,0,((('KWh (Monthly) ENTRY NLI '!BE59*0.5)+'KWh (Cumulative) NLI'!BD59-'Rebasing adj NLI'!BE49)*BE116)*BE$19*BE$126)</f>
        <v>0</v>
      </c>
      <c r="BF59" s="166">
        <f>IF('KWh (Cumulative) NLI'!BF59=0,0,((('KWh (Monthly) ENTRY NLI '!BF59*0.5)+'KWh (Cumulative) NLI'!BE59-'Rebasing adj NLI'!BF49)*BF116)*BF$19*BF$126)</f>
        <v>0</v>
      </c>
      <c r="BG59" s="166">
        <f>IF('KWh (Cumulative) NLI'!BG59=0,0,((('KWh (Monthly) ENTRY NLI '!BG59*0.5)+'KWh (Cumulative) NLI'!BF59-'Rebasing adj NLI'!BG49)*BG116)*BG$19*BG$126)</f>
        <v>0</v>
      </c>
      <c r="BH59" s="166">
        <f>IF('KWh (Cumulative) NLI'!BH59=0,0,((('KWh (Monthly) ENTRY NLI '!BH59*0.5)+'KWh (Cumulative) NLI'!BG59-'Rebasing adj NLI'!BH49)*BH116)*BH$19*BH$126)</f>
        <v>0</v>
      </c>
      <c r="BI59" s="166">
        <f>IF('KWh (Cumulative) NLI'!BI59=0,0,((('KWh (Monthly) ENTRY NLI '!BI59*0.5)+'KWh (Cumulative) NLI'!BH59-'Rebasing adj NLI'!BI49)*BI116)*BI$19*BI$126)</f>
        <v>0</v>
      </c>
      <c r="BJ59" s="166">
        <f>IF('KWh (Cumulative) NLI'!BJ59=0,0,((('KWh (Monthly) ENTRY NLI '!BJ59*0.5)+'KWh (Cumulative) NLI'!BI59-'Rebasing adj NLI'!BJ49)*BJ116)*BJ$19*BJ$126)</f>
        <v>0</v>
      </c>
      <c r="BK59" s="166">
        <f>IF('KWh (Cumulative) NLI'!BK59=0,0,((('KWh (Monthly) ENTRY NLI '!BK59*0.5)+'KWh (Cumulative) NLI'!BJ59-'Rebasing adj NLI'!BK49)*BK116)*BK$19*BK$126)</f>
        <v>0</v>
      </c>
      <c r="BL59" s="166">
        <f>IF('KWh (Cumulative) NLI'!BL59=0,0,((('KWh (Monthly) ENTRY NLI '!BL59*0.5)+'KWh (Cumulative) NLI'!BK59-'Rebasing adj NLI'!BL49)*BL116)*BL$19*BL$126)</f>
        <v>0</v>
      </c>
      <c r="BM59" s="166">
        <f>IF('KWh (Cumulative) NLI'!BM59=0,0,((('KWh (Monthly) ENTRY NLI '!BM59*0.5)+'KWh (Cumulative) NLI'!BL59-'Rebasing adj NLI'!BM49)*BM116)*BM$19*BM$126)</f>
        <v>0</v>
      </c>
      <c r="BN59" s="166">
        <f>IF('KWh (Cumulative) NLI'!BN59=0,0,((('KWh (Monthly) ENTRY NLI '!BN59*0.5)+'KWh (Cumulative) NLI'!BM59-'Rebasing adj NLI'!BN49)*BN116)*BN$19*BN$126)</f>
        <v>0</v>
      </c>
      <c r="BO59" s="166">
        <f>IF('KWh (Cumulative) NLI'!BO59=0,0,((('KWh (Monthly) ENTRY NLI '!BO59*0.5)+'KWh (Cumulative) NLI'!BN59-'Rebasing adj NLI'!BO49)*BO116)*BO$19*BO$126)</f>
        <v>0</v>
      </c>
      <c r="BP59" s="166">
        <f>IF('KWh (Cumulative) NLI'!BP59=0,0,((('KWh (Monthly) ENTRY NLI '!BP59*0.5)+'KWh (Cumulative) NLI'!BO59-'Rebasing adj NLI'!BP49)*BP116)*BP$19*BP$126)</f>
        <v>0</v>
      </c>
      <c r="BQ59" s="166">
        <f>IF('KWh (Cumulative) NLI'!BQ59=0,0,((('KWh (Monthly) ENTRY NLI '!BQ59*0.5)+'KWh (Cumulative) NLI'!BP59-'Rebasing adj NLI'!BQ49)*BQ116)*BQ$19*BQ$126)</f>
        <v>0</v>
      </c>
      <c r="BR59" s="12">
        <f>IF('KWh (Cumulative) NLI'!BR59=0,0,((('KWh (Monthly) ENTRY NLI '!BR59*0.5)+'KWh (Cumulative) NLI'!BQ59-'Rebasing adj NLI'!BR49)*BR116)*BR$19*BR$126)</f>
        <v>0</v>
      </c>
      <c r="BS59" s="12">
        <f>IF('KWh (Cumulative) NLI'!BS59=0,0,((('KWh (Monthly) ENTRY NLI '!BS59*0.5)+'KWh (Cumulative) NLI'!BR59-'Rebasing adj NLI'!BS49)*BS116)*BS$19*BS$126)</f>
        <v>0</v>
      </c>
      <c r="BT59" s="12">
        <f>IF('KWh (Cumulative) NLI'!BT59=0,0,((('KWh (Monthly) ENTRY NLI '!BT59*0.5)+'KWh (Cumulative) NLI'!BS59-'Rebasing adj NLI'!BT49)*BT116)*BT$19*BT$126)</f>
        <v>0</v>
      </c>
      <c r="BU59" s="12">
        <f>IF('KWh (Cumulative) NLI'!BU59=0,0,((('KWh (Monthly) ENTRY NLI '!BU59*0.5)+'KWh (Cumulative) NLI'!BT59-'Rebasing adj NLI'!BU49)*BU116)*BU$19*BU$126)</f>
        <v>0</v>
      </c>
      <c r="BV59" s="12">
        <f>IF('KWh (Cumulative) NLI'!BV59=0,0,((('KWh (Monthly) ENTRY NLI '!BV59*0.5)+'KWh (Cumulative) NLI'!BU59-'Rebasing adj NLI'!BV49)*BV116)*BV$19*BV$126)</f>
        <v>0</v>
      </c>
      <c r="BW59" s="12">
        <f>IF('KWh (Cumulative) NLI'!BW59=0,0,((('KWh (Monthly) ENTRY NLI '!BW59*0.5)+'KWh (Cumulative) NLI'!BV59-'Rebasing adj NLI'!BW49)*BW116)*BW$19*BW$126)</f>
        <v>0</v>
      </c>
      <c r="BX59" s="12">
        <f>IF('KWh (Cumulative) NLI'!BX59=0,0,((('KWh (Monthly) ENTRY NLI '!BX59*0.5)+'KWh (Cumulative) NLI'!BW59-'Rebasing adj NLI'!BX49)*BX116)*BX$19*BX$126)</f>
        <v>0</v>
      </c>
      <c r="BY59" s="12">
        <f>IF('KWh (Cumulative) NLI'!BY59=0,0,((('KWh (Monthly) ENTRY NLI '!BY59*0.5)+'KWh (Cumulative) NLI'!BX59-'Rebasing adj NLI'!BY49)*BY116)*BY$19*BY$126)</f>
        <v>0</v>
      </c>
      <c r="BZ59" s="12">
        <f>IF('KWh (Cumulative) NLI'!BZ59=0,0,((('KWh (Monthly) ENTRY NLI '!BZ59*0.5)+'KWh (Cumulative) NLI'!BY59-'Rebasing adj NLI'!BZ49)*BZ116)*BZ$19*BZ$126)</f>
        <v>0</v>
      </c>
      <c r="CA59" s="12">
        <f>IF('KWh (Cumulative) NLI'!CA59=0,0,((('KWh (Monthly) ENTRY NLI '!CA59*0.5)+'KWh (Cumulative) NLI'!BZ59-'Rebasing adj NLI'!CA49)*CA116)*CA$19*CA$126)</f>
        <v>0</v>
      </c>
      <c r="CB59" s="12">
        <f>IF('KWh (Cumulative) NLI'!CB59=0,0,((('KWh (Monthly) ENTRY NLI '!CB59*0.5)+'KWh (Cumulative) NLI'!CA59-'Rebasing adj NLI'!CB49)*CB116)*CB$19*CB$126)</f>
        <v>0</v>
      </c>
      <c r="CC59" s="12">
        <f>IF('KWh (Cumulative) NLI'!CC59=0,0,((('KWh (Monthly) ENTRY NLI '!CC59*0.5)+'KWh (Cumulative) NLI'!CB59-'Rebasing adj NLI'!CC49)*CC116)*CC$19*CC$126)</f>
        <v>0</v>
      </c>
      <c r="CD59" s="12">
        <f>IF('KWh (Cumulative) NLI'!CD59=0,0,((('KWh (Monthly) ENTRY NLI '!CD59*0.5)+'KWh (Cumulative) NLI'!CC59-'Rebasing adj NLI'!CD49)*CD116)*CD$19*CD$126)</f>
        <v>0</v>
      </c>
      <c r="CE59" s="12">
        <f>IF('KWh (Cumulative) NLI'!CE59=0,0,((('KWh (Monthly) ENTRY NLI '!CE59*0.5)+'KWh (Cumulative) NLI'!CD59-'Rebasing adj NLI'!CE49)*CE116)*CE$19*CE$126)</f>
        <v>0</v>
      </c>
      <c r="CF59" s="12">
        <f>IF('KWh (Cumulative) NLI'!CF59=0,0,((('KWh (Monthly) ENTRY NLI '!CF59*0.5)+'KWh (Cumulative) NLI'!CE59-'Rebasing adj NLI'!CF49)*CF116)*CF$19*CF$126)</f>
        <v>0</v>
      </c>
      <c r="CG59" s="12">
        <f>IF('KWh (Cumulative) NLI'!CG59=0,0,((('KWh (Monthly) ENTRY NLI '!CG59*0.5)+'KWh (Cumulative) NLI'!CF59-'Rebasing adj NLI'!CG49)*CG116)*CG$19*CG$126)</f>
        <v>0</v>
      </c>
      <c r="CH59" s="12">
        <f>IF('KWh (Cumulative) NLI'!CH59=0,0,((('KWh (Monthly) ENTRY NLI '!CH59*0.5)+'KWh (Cumulative) NLI'!CG59-'Rebasing adj NLI'!CH49)*CH116)*CH$19*CH$126)</f>
        <v>0</v>
      </c>
      <c r="CI59" s="12">
        <f>IF('KWh (Cumulative) NLI'!CI59=0,0,((('KWh (Monthly) ENTRY NLI '!CI59*0.5)+'KWh (Cumulative) NLI'!CH59-'Rebasing adj NLI'!CI49)*CI116)*CI$19*CI$126)</f>
        <v>0</v>
      </c>
      <c r="CJ59" s="12">
        <f>IF('KWh (Cumulative) NLI'!CJ59=0,0,((('KWh (Monthly) ENTRY NLI '!CJ59*0.5)+'KWh (Cumulative) NLI'!CI59-'Rebasing adj NLI'!CJ49)*CJ116)*CJ$19*CJ$126)</f>
        <v>0</v>
      </c>
    </row>
    <row r="60" spans="1:88" x14ac:dyDescent="0.35">
      <c r="A60" s="299"/>
      <c r="B60" s="47" t="s">
        <v>15</v>
      </c>
      <c r="C60" s="12">
        <f>IF('KWh (Cumulative) NLI'!C60=0,0,((('KWh (Monthly) ENTRY NLI '!C60*0.5)-'Rebasing adj NLI'!C50)*C117)*C$19*C$126)</f>
        <v>0</v>
      </c>
      <c r="D60" s="12">
        <f>IF('KWh (Cumulative) NLI'!D60=0,0,((('KWh (Monthly) ENTRY NLI '!D60*0.5)+'KWh (Cumulative) NLI'!C60-'Rebasing adj NLI'!D50)*D117)*D$19*D$126)</f>
        <v>0</v>
      </c>
      <c r="E60" s="12">
        <f>IF('KWh (Cumulative) NLI'!E60=0,0,((('KWh (Monthly) ENTRY NLI '!E60*0.5)+'KWh (Cumulative) NLI'!D60-'Rebasing adj NLI'!E50)*E117)*E$19*E$126)</f>
        <v>0</v>
      </c>
      <c r="F60" s="12">
        <f>IF('KWh (Cumulative) NLI'!F60=0,0,((('KWh (Monthly) ENTRY NLI '!F60*0.5)+'KWh (Cumulative) NLI'!E60-'Rebasing adj NLI'!F50)*F117)*F$19*F$126)</f>
        <v>0</v>
      </c>
      <c r="G60" s="12">
        <f>IF('KWh (Cumulative) NLI'!G60=0,0,((('KWh (Monthly) ENTRY NLI '!G60*0.5)+'KWh (Cumulative) NLI'!F60-'Rebasing adj NLI'!G50)*G117)*G$19*G$126)</f>
        <v>0</v>
      </c>
      <c r="H60" s="12">
        <f>IF('KWh (Cumulative) NLI'!H60=0,0,((('KWh (Monthly) ENTRY NLI '!H60*0.5)+'KWh (Cumulative) NLI'!G60-'Rebasing adj NLI'!H50)*H117)*H$19*H$126)</f>
        <v>0</v>
      </c>
      <c r="I60" s="12">
        <f>IF('KWh (Cumulative) NLI'!I60=0,0,((('KWh (Monthly) ENTRY NLI '!I60*0.5)+'KWh (Cumulative) NLI'!H60-'Rebasing adj NLI'!I50)*I117)*I$19*I$126)</f>
        <v>0</v>
      </c>
      <c r="J60" s="12">
        <f>IF('KWh (Cumulative) NLI'!J60=0,0,((('KWh (Monthly) ENTRY NLI '!J60*0.5)+'KWh (Cumulative) NLI'!I60-'Rebasing adj NLI'!J50)*J117)*J$19*J$126)</f>
        <v>0</v>
      </c>
      <c r="K60" s="12">
        <f>IF('KWh (Cumulative) NLI'!K60=0,0,((('KWh (Monthly) ENTRY NLI '!K60*0.5)+'KWh (Cumulative) NLI'!J60-'Rebasing adj NLI'!K50)*K117)*K$19*K$126)</f>
        <v>0</v>
      </c>
      <c r="L60" s="12">
        <f>IF('KWh (Cumulative) NLI'!L60=0,0,((('KWh (Monthly) ENTRY NLI '!L60*0.5)+'KWh (Cumulative) NLI'!K60-'Rebasing adj NLI'!L50)*L117)*L$19*L$126)</f>
        <v>0</v>
      </c>
      <c r="M60" s="12">
        <f>IF('KWh (Cumulative) NLI'!M60=0,0,((('KWh (Monthly) ENTRY NLI '!M60*0.5)+'KWh (Cumulative) NLI'!L60-'Rebasing adj NLI'!M50)*M117)*M$19*M$126)</f>
        <v>0</v>
      </c>
      <c r="N60" s="12">
        <f>IF('KWh (Cumulative) NLI'!N60=0,0,((('KWh (Monthly) ENTRY NLI '!N60*0.5)+'KWh (Cumulative) NLI'!M60-'Rebasing adj NLI'!N50)*N117)*N$19*N$126)</f>
        <v>0</v>
      </c>
      <c r="O60" s="12">
        <f>IF('KWh (Cumulative) NLI'!O60=0,0,((('KWh (Monthly) ENTRY NLI '!O60*0.5)+'KWh (Cumulative) NLI'!N60-'Rebasing adj NLI'!O50)*O117)*O$19*O$126)</f>
        <v>0</v>
      </c>
      <c r="P60" s="12">
        <f>IF('KWh (Cumulative) NLI'!P60=0,0,((('KWh (Monthly) ENTRY NLI '!P60*0.5)+'KWh (Cumulative) NLI'!O60-'Rebasing adj NLI'!P50)*P117)*P$19*P$126)</f>
        <v>0</v>
      </c>
      <c r="Q60" s="12">
        <f>IF('KWh (Cumulative) NLI'!Q60=0,0,((('KWh (Monthly) ENTRY NLI '!Q60*0.5)+'KWh (Cumulative) NLI'!P60-'Rebasing adj NLI'!Q50)*Q117)*Q$19*Q$126)</f>
        <v>0</v>
      </c>
      <c r="R60" s="12">
        <f>IF('KWh (Cumulative) NLI'!R60=0,0,((('KWh (Monthly) ENTRY NLI '!R60*0.5)+'KWh (Cumulative) NLI'!Q60-'Rebasing adj NLI'!R50)*R117)*R$19*R$126)</f>
        <v>0</v>
      </c>
      <c r="S60" s="12">
        <f>IF('KWh (Cumulative) NLI'!S60=0,0,((('KWh (Monthly) ENTRY NLI '!S60*0.5)+'KWh (Cumulative) NLI'!R60-'Rebasing adj NLI'!S50)*S117)*S$19*S$126)</f>
        <v>0</v>
      </c>
      <c r="T60" s="12">
        <f>IF('KWh (Cumulative) NLI'!T60=0,0,((('KWh (Monthly) ENTRY NLI '!T60*0.5)+'KWh (Cumulative) NLI'!S60-'Rebasing adj NLI'!T50)*T117)*T$19*T$126)</f>
        <v>0</v>
      </c>
      <c r="U60" s="12">
        <f>IF('KWh (Cumulative) NLI'!U60=0,0,((('KWh (Monthly) ENTRY NLI '!U60*0.5)+'KWh (Cumulative) NLI'!T60-'Rebasing adj NLI'!U50)*U117)*U$19*U$126)</f>
        <v>0</v>
      </c>
      <c r="V60" s="12">
        <f>IF('KWh (Cumulative) NLI'!V60=0,0,((('KWh (Monthly) ENTRY NLI '!V60*0.5)+'KWh (Cumulative) NLI'!U60-'Rebasing adj NLI'!V50)*V117)*V$19*V$126)</f>
        <v>0</v>
      </c>
      <c r="W60" s="12">
        <f>IF('KWh (Cumulative) NLI'!W60=0,0,((('KWh (Monthly) ENTRY NLI '!W60*0.5)+'KWh (Cumulative) NLI'!V60-'Rebasing adj NLI'!W50)*W117)*W$19*W$126)</f>
        <v>0</v>
      </c>
      <c r="X60" s="12">
        <f>IF('KWh (Cumulative) NLI'!X60=0,0,((('KWh (Monthly) ENTRY NLI '!X60*0.5)+'KWh (Cumulative) NLI'!W60-'Rebasing adj NLI'!X50)*X117)*X$19*X$126)</f>
        <v>0</v>
      </c>
      <c r="Y60" s="12">
        <f>IF('KWh (Cumulative) NLI'!Y60=0,0,((('KWh (Monthly) ENTRY NLI '!Y60*0.5)+'KWh (Cumulative) NLI'!X60-'Rebasing adj NLI'!Y50)*Y117)*Y$19*Y$126)</f>
        <v>0</v>
      </c>
      <c r="Z60" s="12">
        <f>IF('KWh (Cumulative) NLI'!Z60=0,0,((('KWh (Monthly) ENTRY NLI '!Z60*0.5)+'KWh (Cumulative) NLI'!Y60-'Rebasing adj NLI'!Z50)*Z117)*Z$19*Z$126)</f>
        <v>0</v>
      </c>
      <c r="AA60" s="12">
        <f>IF('KWh (Cumulative) NLI'!AA60=0,0,((('KWh (Monthly) ENTRY NLI '!AA60*0.5)+'KWh (Cumulative) NLI'!Z60-'Rebasing adj NLI'!AA50)*AA117)*AA$19*AA$126)</f>
        <v>0</v>
      </c>
      <c r="AB60" s="12">
        <f>IF('KWh (Cumulative) NLI'!AB60=0,0,((('KWh (Monthly) ENTRY NLI '!AB60*0.5)+'KWh (Cumulative) NLI'!AA60-'Rebasing adj NLI'!AB50)*AB117)*AB$19*AB$126)</f>
        <v>0</v>
      </c>
      <c r="AC60" s="12">
        <f>IF('KWh (Cumulative) NLI'!AC60=0,0,((('KWh (Monthly) ENTRY NLI '!AC60*0.5)+'KWh (Cumulative) NLI'!AB60-'Rebasing adj NLI'!AC50)*AC117)*AC$19*AC$126)</f>
        <v>0</v>
      </c>
      <c r="AD60" s="12">
        <f>IF('KWh (Cumulative) NLI'!AD60=0,0,((('KWh (Monthly) ENTRY NLI '!AD60*0.5)+'KWh (Cumulative) NLI'!AC60-'Rebasing adj NLI'!AD50)*AD117)*AD$19*AD$126)</f>
        <v>0</v>
      </c>
      <c r="AE60" s="12">
        <f>IF('KWh (Cumulative) NLI'!AE60=0,0,((('KWh (Monthly) ENTRY NLI '!AE60*0.5)+'KWh (Cumulative) NLI'!AD60-'Rebasing adj NLI'!AE50)*AE117)*AE$19*AE$126)</f>
        <v>0</v>
      </c>
      <c r="AF60" s="12">
        <f>IF('KWh (Cumulative) NLI'!AF60=0,0,((('KWh (Monthly) ENTRY NLI '!AF60*0.5)+'KWh (Cumulative) NLI'!AE60-'Rebasing adj NLI'!AF50)*AF117)*AF$19*AF$126)</f>
        <v>0</v>
      </c>
      <c r="AG60" s="12">
        <f>IF('KWh (Cumulative) NLI'!AG60=0,0,((('KWh (Monthly) ENTRY NLI '!AG60*0.5)+'KWh (Cumulative) NLI'!AF60-'Rebasing adj NLI'!AG50)*AG117)*AG$19*AG$126)</f>
        <v>0</v>
      </c>
      <c r="AH60" s="12">
        <f>IF('KWh (Cumulative) NLI'!AH60=0,0,((('KWh (Monthly) ENTRY NLI '!AH60*0.5)+'KWh (Cumulative) NLI'!AG60-'Rebasing adj NLI'!AH50)*AH117)*AH$19*AH$126)</f>
        <v>0</v>
      </c>
      <c r="AI60" s="12">
        <f>IF('KWh (Cumulative) NLI'!AI60=0,0,((('KWh (Monthly) ENTRY NLI '!AI60*0.5)+'KWh (Cumulative) NLI'!AH60-'Rebasing adj NLI'!AI50)*AI117)*AI$19*AI$126)</f>
        <v>0</v>
      </c>
      <c r="AJ60" s="12">
        <f>IF('KWh (Cumulative) NLI'!AJ60=0,0,((('KWh (Monthly) ENTRY NLI '!AJ60*0.5)+'KWh (Cumulative) NLI'!AI60-'Rebasing adj NLI'!AJ50)*AJ117)*AJ$19*AJ$126)</f>
        <v>0</v>
      </c>
      <c r="AK60" s="12">
        <f>IF('KWh (Cumulative) NLI'!AK60=0,0,((('KWh (Monthly) ENTRY NLI '!AK60*0.5)+'KWh (Cumulative) NLI'!AJ60-'Rebasing adj NLI'!AK50)*AK117)*AK$19*AK$126)</f>
        <v>0</v>
      </c>
      <c r="AL60" s="12">
        <f>IF('KWh (Cumulative) NLI'!AL60=0,0,((('KWh (Monthly) ENTRY NLI '!AL60*0.5)+'KWh (Cumulative) NLI'!AK60-'Rebasing adj NLI'!AL50)*AL117)*AL$19*AL$126)</f>
        <v>0</v>
      </c>
      <c r="AM60" s="12">
        <f>IF('KWh (Cumulative) NLI'!AM60=0,0,((('KWh (Monthly) ENTRY NLI '!AM60*0.5)+'KWh (Cumulative) NLI'!AL60-'Rebasing adj NLI'!AM50)*AM117)*AM$19*AM$126)</f>
        <v>0</v>
      </c>
      <c r="AN60" s="12">
        <f>IF('KWh (Cumulative) NLI'!AN60=0,0,((('KWh (Monthly) ENTRY NLI '!AN60*0.5)+'KWh (Cumulative) NLI'!AM60-'Rebasing adj NLI'!AN50)*AN117)*AN$19*AN$126)</f>
        <v>0</v>
      </c>
      <c r="AO60" s="166">
        <f>IF('KWh (Cumulative) NLI'!AO60=0,0,((('KWh (Monthly) ENTRY NLI '!AO60*0.5)+'KWh (Cumulative) NLI'!AN60-'Rebasing adj NLI'!AO50)*AO117)*AO$19*AO$126)</f>
        <v>0</v>
      </c>
      <c r="AP60" s="166">
        <f>IF('KWh (Cumulative) NLI'!AP60=0,0,((('KWh (Monthly) ENTRY NLI '!AP60*0.5)+'KWh (Cumulative) NLI'!AO60-'Rebasing adj NLI'!AP50)*AP117)*AP$19*AP$126)</f>
        <v>0</v>
      </c>
      <c r="AQ60" s="166">
        <f>IF('KWh (Cumulative) NLI'!AQ60=0,0,((('KWh (Monthly) ENTRY NLI '!AQ60*0.5)+'KWh (Cumulative) NLI'!AP60-'Rebasing adj NLI'!AQ50)*AQ117)*AQ$19*AQ$126)</f>
        <v>0</v>
      </c>
      <c r="AR60" s="166">
        <f>IF('KWh (Cumulative) NLI'!AR60=0,0,((('KWh (Monthly) ENTRY NLI '!AR60*0.5)+'KWh (Cumulative) NLI'!AQ60-'Rebasing adj NLI'!AR50)*AR117)*AR$19*AR$126)</f>
        <v>0</v>
      </c>
      <c r="AS60" s="166">
        <f>IF('KWh (Cumulative) NLI'!AS60=0,0,((('KWh (Monthly) ENTRY NLI '!AS60*0.5)+'KWh (Cumulative) NLI'!AR60-'Rebasing adj NLI'!AS50)*AS117)*AS$19*AS$126)</f>
        <v>0</v>
      </c>
      <c r="AT60" s="166">
        <f>IF('KWh (Cumulative) NLI'!AT60=0,0,((('KWh (Monthly) ENTRY NLI '!AT60*0.5)+'KWh (Cumulative) NLI'!AS60-'Rebasing adj NLI'!AT50)*AT117)*AT$19*AT$126)</f>
        <v>0</v>
      </c>
      <c r="AU60" s="166">
        <f>IF('KWh (Cumulative) NLI'!AU60=0,0,((('KWh (Monthly) ENTRY NLI '!AU60*0.5)+'KWh (Cumulative) NLI'!AT60-'Rebasing adj NLI'!AU50)*AU117)*AU$19*AU$126)</f>
        <v>0</v>
      </c>
      <c r="AV60" s="166">
        <f>IF('KWh (Cumulative) NLI'!AV60=0,0,((('KWh (Monthly) ENTRY NLI '!AV60*0.5)+'KWh (Cumulative) NLI'!AU60-'Rebasing adj NLI'!AV50)*AV117)*AV$19*AV$126)</f>
        <v>0</v>
      </c>
      <c r="AW60" s="166">
        <f>IF('KWh (Cumulative) NLI'!AW60=0,0,((('KWh (Monthly) ENTRY NLI '!AW60*0.5)+'KWh (Cumulative) NLI'!AV60-'Rebasing adj NLI'!AW50)*AW117)*AW$19*AW$126)</f>
        <v>0</v>
      </c>
      <c r="AX60" s="166">
        <f>IF('KWh (Cumulative) NLI'!AX60=0,0,((('KWh (Monthly) ENTRY NLI '!AX60*0.5)+'KWh (Cumulative) NLI'!AW60-'Rebasing adj NLI'!AX50)*AX117)*AX$19*AX$126)</f>
        <v>0</v>
      </c>
      <c r="AY60" s="166">
        <f>IF('KWh (Cumulative) NLI'!AY60=0,0,((('KWh (Monthly) ENTRY NLI '!AY60*0.5)+'KWh (Cumulative) NLI'!AX60-'Rebasing adj NLI'!AY50)*AY117)*AY$19*AY$126)</f>
        <v>0</v>
      </c>
      <c r="AZ60" s="166">
        <f>IF('KWh (Cumulative) NLI'!AZ60=0,0,((('KWh (Monthly) ENTRY NLI '!AZ60*0.5)+'KWh (Cumulative) NLI'!AY60-'Rebasing adj NLI'!AZ50)*AZ117)*AZ$19*AZ$126)</f>
        <v>0</v>
      </c>
      <c r="BA60" s="166">
        <f>IF('KWh (Cumulative) NLI'!BA60=0,0,((('KWh (Monthly) ENTRY NLI '!BA60*0.5)+'KWh (Cumulative) NLI'!AZ60-'Rebasing adj NLI'!BA50)*BA117)*BA$19*BA$126)</f>
        <v>0</v>
      </c>
      <c r="BB60" s="166">
        <f>IF('KWh (Cumulative) NLI'!BB60=0,0,((('KWh (Monthly) ENTRY NLI '!BB60*0.5)+'KWh (Cumulative) NLI'!BA60-'Rebasing adj NLI'!BB50)*BB117)*BB$19*BB$126)</f>
        <v>0</v>
      </c>
      <c r="BC60" s="166">
        <f>IF('KWh (Cumulative) NLI'!BC60=0,0,((('KWh (Monthly) ENTRY NLI '!BC60*0.5)+'KWh (Cumulative) NLI'!BB60-'Rebasing adj NLI'!BC50)*BC117)*BC$19*BC$126)</f>
        <v>0</v>
      </c>
      <c r="BD60" s="166">
        <f>IF('KWh (Cumulative) NLI'!BD60=0,0,((('KWh (Monthly) ENTRY NLI '!BD60*0.5)+'KWh (Cumulative) NLI'!BC60-'Rebasing adj NLI'!BD50)*BD117)*BD$19*BD$126)</f>
        <v>0</v>
      </c>
      <c r="BE60" s="166">
        <f>IF('KWh (Cumulative) NLI'!BE60=0,0,((('KWh (Monthly) ENTRY NLI '!BE60*0.5)+'KWh (Cumulative) NLI'!BD60-'Rebasing adj NLI'!BE50)*BE117)*BE$19*BE$126)</f>
        <v>0</v>
      </c>
      <c r="BF60" s="166">
        <f>IF('KWh (Cumulative) NLI'!BF60=0,0,((('KWh (Monthly) ENTRY NLI '!BF60*0.5)+'KWh (Cumulative) NLI'!BE60-'Rebasing adj NLI'!BF50)*BF117)*BF$19*BF$126)</f>
        <v>0</v>
      </c>
      <c r="BG60" s="166">
        <f>IF('KWh (Cumulative) NLI'!BG60=0,0,((('KWh (Monthly) ENTRY NLI '!BG60*0.5)+'KWh (Cumulative) NLI'!BF60-'Rebasing adj NLI'!BG50)*BG117)*BG$19*BG$126)</f>
        <v>0</v>
      </c>
      <c r="BH60" s="166">
        <f>IF('KWh (Cumulative) NLI'!BH60=0,0,((('KWh (Monthly) ENTRY NLI '!BH60*0.5)+'KWh (Cumulative) NLI'!BG60-'Rebasing adj NLI'!BH50)*BH117)*BH$19*BH$126)</f>
        <v>0</v>
      </c>
      <c r="BI60" s="166">
        <f>IF('KWh (Cumulative) NLI'!BI60=0,0,((('KWh (Monthly) ENTRY NLI '!BI60*0.5)+'KWh (Cumulative) NLI'!BH60-'Rebasing adj NLI'!BI50)*BI117)*BI$19*BI$126)</f>
        <v>0</v>
      </c>
      <c r="BJ60" s="166">
        <f>IF('KWh (Cumulative) NLI'!BJ60=0,0,((('KWh (Monthly) ENTRY NLI '!BJ60*0.5)+'KWh (Cumulative) NLI'!BI60-'Rebasing adj NLI'!BJ50)*BJ117)*BJ$19*BJ$126)</f>
        <v>0</v>
      </c>
      <c r="BK60" s="166">
        <f>IF('KWh (Cumulative) NLI'!BK60=0,0,((('KWh (Monthly) ENTRY NLI '!BK60*0.5)+'KWh (Cumulative) NLI'!BJ60-'Rebasing adj NLI'!BK50)*BK117)*BK$19*BK$126)</f>
        <v>0</v>
      </c>
      <c r="BL60" s="166">
        <f>IF('KWh (Cumulative) NLI'!BL60=0,0,((('KWh (Monthly) ENTRY NLI '!BL60*0.5)+'KWh (Cumulative) NLI'!BK60-'Rebasing adj NLI'!BL50)*BL117)*BL$19*BL$126)</f>
        <v>0</v>
      </c>
      <c r="BM60" s="166">
        <f>IF('KWh (Cumulative) NLI'!BM60=0,0,((('KWh (Monthly) ENTRY NLI '!BM60*0.5)+'KWh (Cumulative) NLI'!BL60-'Rebasing adj NLI'!BM50)*BM117)*BM$19*BM$126)</f>
        <v>0</v>
      </c>
      <c r="BN60" s="166">
        <f>IF('KWh (Cumulative) NLI'!BN60=0,0,((('KWh (Monthly) ENTRY NLI '!BN60*0.5)+'KWh (Cumulative) NLI'!BM60-'Rebasing adj NLI'!BN50)*BN117)*BN$19*BN$126)</f>
        <v>0</v>
      </c>
      <c r="BO60" s="166">
        <f>IF('KWh (Cumulative) NLI'!BO60=0,0,((('KWh (Monthly) ENTRY NLI '!BO60*0.5)+'KWh (Cumulative) NLI'!BN60-'Rebasing adj NLI'!BO50)*BO117)*BO$19*BO$126)</f>
        <v>0</v>
      </c>
      <c r="BP60" s="166">
        <f>IF('KWh (Cumulative) NLI'!BP60=0,0,((('KWh (Monthly) ENTRY NLI '!BP60*0.5)+'KWh (Cumulative) NLI'!BO60-'Rebasing adj NLI'!BP50)*BP117)*BP$19*BP$126)</f>
        <v>0</v>
      </c>
      <c r="BQ60" s="166">
        <f>IF('KWh (Cumulative) NLI'!BQ60=0,0,((('KWh (Monthly) ENTRY NLI '!BQ60*0.5)+'KWh (Cumulative) NLI'!BP60-'Rebasing adj NLI'!BQ50)*BQ117)*BQ$19*BQ$126)</f>
        <v>0</v>
      </c>
      <c r="BR60" s="12">
        <f>IF('KWh (Cumulative) NLI'!BR60=0,0,((('KWh (Monthly) ENTRY NLI '!BR60*0.5)+'KWh (Cumulative) NLI'!BQ60-'Rebasing adj NLI'!BR50)*BR117)*BR$19*BR$126)</f>
        <v>0</v>
      </c>
      <c r="BS60" s="12">
        <f>IF('KWh (Cumulative) NLI'!BS60=0,0,((('KWh (Monthly) ENTRY NLI '!BS60*0.5)+'KWh (Cumulative) NLI'!BR60-'Rebasing adj NLI'!BS50)*BS117)*BS$19*BS$126)</f>
        <v>0</v>
      </c>
      <c r="BT60" s="12">
        <f>IF('KWh (Cumulative) NLI'!BT60=0,0,((('KWh (Monthly) ENTRY NLI '!BT60*0.5)+'KWh (Cumulative) NLI'!BS60-'Rebasing adj NLI'!BT50)*BT117)*BT$19*BT$126)</f>
        <v>0</v>
      </c>
      <c r="BU60" s="12">
        <f>IF('KWh (Cumulative) NLI'!BU60=0,0,((('KWh (Monthly) ENTRY NLI '!BU60*0.5)+'KWh (Cumulative) NLI'!BT60-'Rebasing adj NLI'!BU50)*BU117)*BU$19*BU$126)</f>
        <v>0</v>
      </c>
      <c r="BV60" s="12">
        <f>IF('KWh (Cumulative) NLI'!BV60=0,0,((('KWh (Monthly) ENTRY NLI '!BV60*0.5)+'KWh (Cumulative) NLI'!BU60-'Rebasing adj NLI'!BV50)*BV117)*BV$19*BV$126)</f>
        <v>0</v>
      </c>
      <c r="BW60" s="12">
        <f>IF('KWh (Cumulative) NLI'!BW60=0,0,((('KWh (Monthly) ENTRY NLI '!BW60*0.5)+'KWh (Cumulative) NLI'!BV60-'Rebasing adj NLI'!BW50)*BW117)*BW$19*BW$126)</f>
        <v>0</v>
      </c>
      <c r="BX60" s="12">
        <f>IF('KWh (Cumulative) NLI'!BX60=0,0,((('KWh (Monthly) ENTRY NLI '!BX60*0.5)+'KWh (Cumulative) NLI'!BW60-'Rebasing adj NLI'!BX50)*BX117)*BX$19*BX$126)</f>
        <v>0</v>
      </c>
      <c r="BY60" s="12">
        <f>IF('KWh (Cumulative) NLI'!BY60=0,0,((('KWh (Monthly) ENTRY NLI '!BY60*0.5)+'KWh (Cumulative) NLI'!BX60-'Rebasing adj NLI'!BY50)*BY117)*BY$19*BY$126)</f>
        <v>0</v>
      </c>
      <c r="BZ60" s="12">
        <f>IF('KWh (Cumulative) NLI'!BZ60=0,0,((('KWh (Monthly) ENTRY NLI '!BZ60*0.5)+'KWh (Cumulative) NLI'!BY60-'Rebasing adj NLI'!BZ50)*BZ117)*BZ$19*BZ$126)</f>
        <v>0</v>
      </c>
      <c r="CA60" s="12">
        <f>IF('KWh (Cumulative) NLI'!CA60=0,0,((('KWh (Monthly) ENTRY NLI '!CA60*0.5)+'KWh (Cumulative) NLI'!BZ60-'Rebasing adj NLI'!CA50)*CA117)*CA$19*CA$126)</f>
        <v>0</v>
      </c>
      <c r="CB60" s="12">
        <f>IF('KWh (Cumulative) NLI'!CB60=0,0,((('KWh (Monthly) ENTRY NLI '!CB60*0.5)+'KWh (Cumulative) NLI'!CA60-'Rebasing adj NLI'!CB50)*CB117)*CB$19*CB$126)</f>
        <v>0</v>
      </c>
      <c r="CC60" s="12">
        <f>IF('KWh (Cumulative) NLI'!CC60=0,0,((('KWh (Monthly) ENTRY NLI '!CC60*0.5)+'KWh (Cumulative) NLI'!CB60-'Rebasing adj NLI'!CC50)*CC117)*CC$19*CC$126)</f>
        <v>0</v>
      </c>
      <c r="CD60" s="12">
        <f>IF('KWh (Cumulative) NLI'!CD60=0,0,((('KWh (Monthly) ENTRY NLI '!CD60*0.5)+'KWh (Cumulative) NLI'!CC60-'Rebasing adj NLI'!CD50)*CD117)*CD$19*CD$126)</f>
        <v>0</v>
      </c>
      <c r="CE60" s="12">
        <f>IF('KWh (Cumulative) NLI'!CE60=0,0,((('KWh (Monthly) ENTRY NLI '!CE60*0.5)+'KWh (Cumulative) NLI'!CD60-'Rebasing adj NLI'!CE50)*CE117)*CE$19*CE$126)</f>
        <v>0</v>
      </c>
      <c r="CF60" s="12">
        <f>IF('KWh (Cumulative) NLI'!CF60=0,0,((('KWh (Monthly) ENTRY NLI '!CF60*0.5)+'KWh (Cumulative) NLI'!CE60-'Rebasing adj NLI'!CF50)*CF117)*CF$19*CF$126)</f>
        <v>0</v>
      </c>
      <c r="CG60" s="12">
        <f>IF('KWh (Cumulative) NLI'!CG60=0,0,((('KWh (Monthly) ENTRY NLI '!CG60*0.5)+'KWh (Cumulative) NLI'!CF60-'Rebasing adj NLI'!CG50)*CG117)*CG$19*CG$126)</f>
        <v>0</v>
      </c>
      <c r="CH60" s="12">
        <f>IF('KWh (Cumulative) NLI'!CH60=0,0,((('KWh (Monthly) ENTRY NLI '!CH60*0.5)+'KWh (Cumulative) NLI'!CG60-'Rebasing adj NLI'!CH50)*CH117)*CH$19*CH$126)</f>
        <v>0</v>
      </c>
      <c r="CI60" s="12">
        <f>IF('KWh (Cumulative) NLI'!CI60=0,0,((('KWh (Monthly) ENTRY NLI '!CI60*0.5)+'KWh (Cumulative) NLI'!CH60-'Rebasing adj NLI'!CI50)*CI117)*CI$19*CI$126)</f>
        <v>0</v>
      </c>
      <c r="CJ60" s="12">
        <f>IF('KWh (Cumulative) NLI'!CJ60=0,0,((('KWh (Monthly) ENTRY NLI '!CJ60*0.5)+'KWh (Cumulative) NLI'!CI60-'Rebasing adj NLI'!CJ50)*CJ117)*CJ$19*CJ$126)</f>
        <v>0</v>
      </c>
    </row>
    <row r="61" spans="1:88" x14ac:dyDescent="0.35">
      <c r="A61" s="299"/>
      <c r="B61" s="47" t="s">
        <v>7</v>
      </c>
      <c r="C61" s="12">
        <f>IF('KWh (Cumulative) NLI'!C61=0,0,((('KWh (Monthly) ENTRY NLI '!C61*0.5)-'Rebasing adj NLI'!C51)*C118)*C$19*C$126)</f>
        <v>0</v>
      </c>
      <c r="D61" s="12">
        <f>IF('KWh (Cumulative) NLI'!D61=0,0,((('KWh (Monthly) ENTRY NLI '!D61*0.5)+'KWh (Cumulative) NLI'!C61-'Rebasing adj NLI'!D51)*D118)*D$19*D$126)</f>
        <v>0</v>
      </c>
      <c r="E61" s="12">
        <f>IF('KWh (Cumulative) NLI'!E61=0,0,((('KWh (Monthly) ENTRY NLI '!E61*0.5)+'KWh (Cumulative) NLI'!D61-'Rebasing adj NLI'!E51)*E118)*E$19*E$126)</f>
        <v>0</v>
      </c>
      <c r="F61" s="12">
        <f>IF('KWh (Cumulative) NLI'!F61=0,0,((('KWh (Monthly) ENTRY NLI '!F61*0.5)+'KWh (Cumulative) NLI'!E61-'Rebasing adj NLI'!F51)*F118)*F$19*F$126)</f>
        <v>0</v>
      </c>
      <c r="G61" s="12">
        <f>IF('KWh (Cumulative) NLI'!G61=0,0,((('KWh (Monthly) ENTRY NLI '!G61*0.5)+'KWh (Cumulative) NLI'!F61-'Rebasing adj NLI'!G51)*G118)*G$19*G$126)</f>
        <v>0</v>
      </c>
      <c r="H61" s="12">
        <f>IF('KWh (Cumulative) NLI'!H61=0,0,((('KWh (Monthly) ENTRY NLI '!H61*0.5)+'KWh (Cumulative) NLI'!G61-'Rebasing adj NLI'!H51)*H118)*H$19*H$126)</f>
        <v>0</v>
      </c>
      <c r="I61" s="12">
        <f>IF('KWh (Cumulative) NLI'!I61=0,0,((('KWh (Monthly) ENTRY NLI '!I61*0.5)+'KWh (Cumulative) NLI'!H61-'Rebasing adj NLI'!I51)*I118)*I$19*I$126)</f>
        <v>0</v>
      </c>
      <c r="J61" s="12">
        <f>IF('KWh (Cumulative) NLI'!J61=0,0,((('KWh (Monthly) ENTRY NLI '!J61*0.5)+'KWh (Cumulative) NLI'!I61-'Rebasing adj NLI'!J51)*J118)*J$19*J$126)</f>
        <v>0</v>
      </c>
      <c r="K61" s="12">
        <f>IF('KWh (Cumulative) NLI'!K61=0,0,((('KWh (Monthly) ENTRY NLI '!K61*0.5)+'KWh (Cumulative) NLI'!J61-'Rebasing adj NLI'!K51)*K118)*K$19*K$126)</f>
        <v>0</v>
      </c>
      <c r="L61" s="12">
        <f>IF('KWh (Cumulative) NLI'!L61=0,0,((('KWh (Monthly) ENTRY NLI '!L61*0.5)+'KWh (Cumulative) NLI'!K61-'Rebasing adj NLI'!L51)*L118)*L$19*L$126)</f>
        <v>0</v>
      </c>
      <c r="M61" s="12">
        <f>IF('KWh (Cumulative) NLI'!M61=0,0,((('KWh (Monthly) ENTRY NLI '!M61*0.5)+'KWh (Cumulative) NLI'!L61-'Rebasing adj NLI'!M51)*M118)*M$19*M$126)</f>
        <v>0</v>
      </c>
      <c r="N61" s="12">
        <f>IF('KWh (Cumulative) NLI'!N61=0,0,((('KWh (Monthly) ENTRY NLI '!N61*0.5)+'KWh (Cumulative) NLI'!M61-'Rebasing adj NLI'!N51)*N118)*N$19*N$126)</f>
        <v>0</v>
      </c>
      <c r="O61" s="12">
        <f>IF('KWh (Cumulative) NLI'!O61=0,0,((('KWh (Monthly) ENTRY NLI '!O61*0.5)+'KWh (Cumulative) NLI'!N61-'Rebasing adj NLI'!O51)*O118)*O$19*O$126)</f>
        <v>0</v>
      </c>
      <c r="P61" s="12">
        <f>IF('KWh (Cumulative) NLI'!P61=0,0,((('KWh (Monthly) ENTRY NLI '!P61*0.5)+'KWh (Cumulative) NLI'!O61-'Rebasing adj NLI'!P51)*P118)*P$19*P$126)</f>
        <v>0</v>
      </c>
      <c r="Q61" s="12">
        <f>IF('KWh (Cumulative) NLI'!Q61=0,0,((('KWh (Monthly) ENTRY NLI '!Q61*0.5)+'KWh (Cumulative) NLI'!P61-'Rebasing adj NLI'!Q51)*Q118)*Q$19*Q$126)</f>
        <v>0</v>
      </c>
      <c r="R61" s="12">
        <f>IF('KWh (Cumulative) NLI'!R61=0,0,((('KWh (Monthly) ENTRY NLI '!R61*0.5)+'KWh (Cumulative) NLI'!Q61-'Rebasing adj NLI'!R51)*R118)*R$19*R$126)</f>
        <v>0</v>
      </c>
      <c r="S61" s="12">
        <f>IF('KWh (Cumulative) NLI'!S61=0,0,((('KWh (Monthly) ENTRY NLI '!S61*0.5)+'KWh (Cumulative) NLI'!R61-'Rebasing adj NLI'!S51)*S118)*S$19*S$126)</f>
        <v>0</v>
      </c>
      <c r="T61" s="12">
        <f>IF('KWh (Cumulative) NLI'!T61=0,0,((('KWh (Monthly) ENTRY NLI '!T61*0.5)+'KWh (Cumulative) NLI'!S61-'Rebasing adj NLI'!T51)*T118)*T$19*T$126)</f>
        <v>0</v>
      </c>
      <c r="U61" s="12">
        <f>IF('KWh (Cumulative) NLI'!U61=0,0,((('KWh (Monthly) ENTRY NLI '!U61*0.5)+'KWh (Cumulative) NLI'!T61-'Rebasing adj NLI'!U51)*U118)*U$19*U$126)</f>
        <v>0</v>
      </c>
      <c r="V61" s="12">
        <f>IF('KWh (Cumulative) NLI'!V61=0,0,((('KWh (Monthly) ENTRY NLI '!V61*0.5)+'KWh (Cumulative) NLI'!U61-'Rebasing adj NLI'!V51)*V118)*V$19*V$126)</f>
        <v>0</v>
      </c>
      <c r="W61" s="12">
        <f>IF('KWh (Cumulative) NLI'!W61=0,0,((('KWh (Monthly) ENTRY NLI '!W61*0.5)+'KWh (Cumulative) NLI'!V61-'Rebasing adj NLI'!W51)*W118)*W$19*W$126)</f>
        <v>0</v>
      </c>
      <c r="X61" s="12">
        <f>IF('KWh (Cumulative) NLI'!X61=0,0,((('KWh (Monthly) ENTRY NLI '!X61*0.5)+'KWh (Cumulative) NLI'!W61-'Rebasing adj NLI'!X51)*X118)*X$19*X$126)</f>
        <v>0</v>
      </c>
      <c r="Y61" s="12">
        <f>IF('KWh (Cumulative) NLI'!Y61=0,0,((('KWh (Monthly) ENTRY NLI '!Y61*0.5)+'KWh (Cumulative) NLI'!X61-'Rebasing adj NLI'!Y51)*Y118)*Y$19*Y$126)</f>
        <v>0</v>
      </c>
      <c r="Z61" s="12">
        <f>IF('KWh (Cumulative) NLI'!Z61=0,0,((('KWh (Monthly) ENTRY NLI '!Z61*0.5)+'KWh (Cumulative) NLI'!Y61-'Rebasing adj NLI'!Z51)*Z118)*Z$19*Z$126)</f>
        <v>0</v>
      </c>
      <c r="AA61" s="12">
        <f>IF('KWh (Cumulative) NLI'!AA61=0,0,((('KWh (Monthly) ENTRY NLI '!AA61*0.5)+'KWh (Cumulative) NLI'!Z61-'Rebasing adj NLI'!AA51)*AA118)*AA$19*AA$126)</f>
        <v>0</v>
      </c>
      <c r="AB61" s="12">
        <f>IF('KWh (Cumulative) NLI'!AB61=0,0,((('KWh (Monthly) ENTRY NLI '!AB61*0.5)+'KWh (Cumulative) NLI'!AA61-'Rebasing adj NLI'!AB51)*AB118)*AB$19*AB$126)</f>
        <v>0</v>
      </c>
      <c r="AC61" s="12">
        <f>IF('KWh (Cumulative) NLI'!AC61=0,0,((('KWh (Monthly) ENTRY NLI '!AC61*0.5)+'KWh (Cumulative) NLI'!AB61-'Rebasing adj NLI'!AC51)*AC118)*AC$19*AC$126)</f>
        <v>0</v>
      </c>
      <c r="AD61" s="12">
        <f>IF('KWh (Cumulative) NLI'!AD61=0,0,((('KWh (Monthly) ENTRY NLI '!AD61*0.5)+'KWh (Cumulative) NLI'!AC61-'Rebasing adj NLI'!AD51)*AD118)*AD$19*AD$126)</f>
        <v>0</v>
      </c>
      <c r="AE61" s="12">
        <f>IF('KWh (Cumulative) NLI'!AE61=0,0,((('KWh (Monthly) ENTRY NLI '!AE61*0.5)+'KWh (Cumulative) NLI'!AD61-'Rebasing adj NLI'!AE51)*AE118)*AE$19*AE$126)</f>
        <v>0</v>
      </c>
      <c r="AF61" s="12">
        <f>IF('KWh (Cumulative) NLI'!AF61=0,0,((('KWh (Monthly) ENTRY NLI '!AF61*0.5)+'KWh (Cumulative) NLI'!AE61-'Rebasing adj NLI'!AF51)*AF118)*AF$19*AF$126)</f>
        <v>0</v>
      </c>
      <c r="AG61" s="12">
        <f>IF('KWh (Cumulative) NLI'!AG61=0,0,((('KWh (Monthly) ENTRY NLI '!AG61*0.5)+'KWh (Cumulative) NLI'!AF61-'Rebasing adj NLI'!AG51)*AG118)*AG$19*AG$126)</f>
        <v>0</v>
      </c>
      <c r="AH61" s="12">
        <f>IF('KWh (Cumulative) NLI'!AH61=0,0,((('KWh (Monthly) ENTRY NLI '!AH61*0.5)+'KWh (Cumulative) NLI'!AG61-'Rebasing adj NLI'!AH51)*AH118)*AH$19*AH$126)</f>
        <v>0</v>
      </c>
      <c r="AI61" s="12">
        <f>IF('KWh (Cumulative) NLI'!AI61=0,0,((('KWh (Monthly) ENTRY NLI '!AI61*0.5)+'KWh (Cumulative) NLI'!AH61-'Rebasing adj NLI'!AI51)*AI118)*AI$19*AI$126)</f>
        <v>0</v>
      </c>
      <c r="AJ61" s="12">
        <f>IF('KWh (Cumulative) NLI'!AJ61=0,0,((('KWh (Monthly) ENTRY NLI '!AJ61*0.5)+'KWh (Cumulative) NLI'!AI61-'Rebasing adj NLI'!AJ51)*AJ118)*AJ$19*AJ$126)</f>
        <v>0</v>
      </c>
      <c r="AK61" s="12">
        <f>IF('KWh (Cumulative) NLI'!AK61=0,0,((('KWh (Monthly) ENTRY NLI '!AK61*0.5)+'KWh (Cumulative) NLI'!AJ61-'Rebasing adj NLI'!AK51)*AK118)*AK$19*AK$126)</f>
        <v>0</v>
      </c>
      <c r="AL61" s="12">
        <f>IF('KWh (Cumulative) NLI'!AL61=0,0,((('KWh (Monthly) ENTRY NLI '!AL61*0.5)+'KWh (Cumulative) NLI'!AK61-'Rebasing adj NLI'!AL51)*AL118)*AL$19*AL$126)</f>
        <v>0</v>
      </c>
      <c r="AM61" s="12">
        <f>IF('KWh (Cumulative) NLI'!AM61=0,0,((('KWh (Monthly) ENTRY NLI '!AM61*0.5)+'KWh (Cumulative) NLI'!AL61-'Rebasing adj NLI'!AM51)*AM118)*AM$19*AM$126)</f>
        <v>0</v>
      </c>
      <c r="AN61" s="12">
        <f>IF('KWh (Cumulative) NLI'!AN61=0,0,((('KWh (Monthly) ENTRY NLI '!AN61*0.5)+'KWh (Cumulative) NLI'!AM61-'Rebasing adj NLI'!AN51)*AN118)*AN$19*AN$126)</f>
        <v>0</v>
      </c>
      <c r="AO61" s="166">
        <f>IF('KWh (Cumulative) NLI'!AO61=0,0,((('KWh (Monthly) ENTRY NLI '!AO61*0.5)+'KWh (Cumulative) NLI'!AN61-'Rebasing adj NLI'!AO51)*AO118)*AO$19*AO$126)</f>
        <v>0</v>
      </c>
      <c r="AP61" s="166">
        <f>IF('KWh (Cumulative) NLI'!AP61=0,0,((('KWh (Monthly) ENTRY NLI '!AP61*0.5)+'KWh (Cumulative) NLI'!AO61-'Rebasing adj NLI'!AP51)*AP118)*AP$19*AP$126)</f>
        <v>68.854502255379728</v>
      </c>
      <c r="AQ61" s="166">
        <f>IF('KWh (Cumulative) NLI'!AQ61=0,0,((('KWh (Monthly) ENTRY NLI '!AQ61*0.5)+'KWh (Cumulative) NLI'!AP61-'Rebasing adj NLI'!AQ51)*AQ118)*AQ$19*AQ$126)</f>
        <v>148.73853956344698</v>
      </c>
      <c r="AR61" s="166">
        <f>IF('KWh (Cumulative) NLI'!AR61=0,0,((('KWh (Monthly) ENTRY NLI '!AR61*0.5)+'KWh (Cumulative) NLI'!AQ61-'Rebasing adj NLI'!AR51)*AR118)*AR$19*AR$126)</f>
        <v>300.66877221780993</v>
      </c>
      <c r="AS61" s="166">
        <f>IF('KWh (Cumulative) NLI'!AS61=0,0,((('KWh (Monthly) ENTRY NLI '!AS61*0.5)+'KWh (Cumulative) NLI'!AR61-'Rebasing adj NLI'!AS51)*AS118)*AS$19*AS$126)</f>
        <v>480.53244184451762</v>
      </c>
      <c r="AT61" s="166">
        <f>IF('KWh (Cumulative) NLI'!AT61=0,0,((('KWh (Monthly) ENTRY NLI '!AT61*0.5)+'KWh (Cumulative) NLI'!AS61-'Rebasing adj NLI'!AT51)*AT118)*AT$19*AT$126)</f>
        <v>655.7135695752628</v>
      </c>
      <c r="AU61" s="166">
        <f>IF('KWh (Cumulative) NLI'!AU61=0,0,((('KWh (Monthly) ENTRY NLI '!AU61*0.5)+'KWh (Cumulative) NLI'!AT61-'Rebasing adj NLI'!AU51)*AU118)*AU$19*AU$126)</f>
        <v>628.95806933595588</v>
      </c>
      <c r="AV61" s="166">
        <f>IF('KWh (Cumulative) NLI'!AV61=0,0,((('KWh (Monthly) ENTRY NLI '!AV61*0.5)+'KWh (Cumulative) NLI'!AU61-'Rebasing adj NLI'!AV51)*AV118)*AV$19*AV$126)</f>
        <v>307.52098458523318</v>
      </c>
      <c r="AW61" s="166">
        <f>IF('KWh (Cumulative) NLI'!AW61=0,0,((('KWh (Monthly) ENTRY NLI '!AW61*0.5)+'KWh (Cumulative) NLI'!AV61-'Rebasing adj NLI'!AW51)*AW118)*AW$19*AW$126)</f>
        <v>297.80615386130353</v>
      </c>
      <c r="AX61" s="166">
        <f>IF('KWh (Cumulative) NLI'!AX61=0,0,((('KWh (Monthly) ENTRY NLI '!AX61*0.5)+'KWh (Cumulative) NLI'!AW61-'Rebasing adj NLI'!AX51)*AX118)*AX$19*AX$126)</f>
        <v>292.0610029536449</v>
      </c>
      <c r="AY61" s="166">
        <f>IF('KWh (Cumulative) NLI'!AY61=0,0,((('KWh (Monthly) ENTRY NLI '!AY61*0.5)+'KWh (Cumulative) NLI'!AX61-'Rebasing adj NLI'!AY51)*AY118)*AY$19*AY$126)</f>
        <v>281.92300757865996</v>
      </c>
      <c r="AZ61" s="166">
        <f>IF('KWh (Cumulative) NLI'!AZ61=0,0,((('KWh (Monthly) ENTRY NLI '!AZ61*0.5)+'KWh (Cumulative) NLI'!AY61-'Rebasing adj NLI'!AZ51)*AZ118)*AZ$19*AZ$126)</f>
        <v>264.33749359713647</v>
      </c>
      <c r="BA61" s="166">
        <f>IF('KWh (Cumulative) NLI'!BA61=0,0,((('KWh (Monthly) ENTRY NLI '!BA61*0.5)+'KWh (Cumulative) NLI'!AZ61-'Rebasing adj NLI'!BA51)*BA118)*BA$19*BA$126)</f>
        <v>297.50498252113545</v>
      </c>
      <c r="BB61" s="166">
        <f>IF('KWh (Cumulative) NLI'!BB61=0,0,((('KWh (Monthly) ENTRY NLI '!BB61*0.5)+'KWh (Cumulative) NLI'!BA61-'Rebasing adj NLI'!BB51)*BB118)*BB$19*BB$126)</f>
        <v>-23.370948279447646</v>
      </c>
      <c r="BC61" s="166">
        <f>IF('KWh (Cumulative) NLI'!BC61=0,0,((('KWh (Monthly) ENTRY NLI '!BC61*0.5)+'KWh (Cumulative) NLI'!BB61-'Rebasing adj NLI'!BC51)*BC118)*BC$19*BC$126)</f>
        <v>-25.242798956013782</v>
      </c>
      <c r="BD61" s="166">
        <f>IF('KWh (Cumulative) NLI'!BD61=0,0,((('KWh (Monthly) ENTRY NLI '!BD61*0.5)+'KWh (Cumulative) NLI'!BC61-'Rebasing adj NLI'!BD51)*BD118)*BD$19*BD$126)</f>
        <v>-51.027268330869646</v>
      </c>
      <c r="BE61" s="166">
        <f>IF('KWh (Cumulative) NLI'!BE61=0,0,((('KWh (Monthly) ENTRY NLI '!BE61*0.5)+'KWh (Cumulative) NLI'!BD61-'Rebasing adj NLI'!BE51)*BE118)*BE$19*BE$126)</f>
        <v>-52.040997472435997</v>
      </c>
      <c r="BF61" s="166">
        <f>IF('KWh (Cumulative) NLI'!BF61=0,0,((('KWh (Monthly) ENTRY NLI '!BF61*0.5)+'KWh (Cumulative) NLI'!BE61-'Rebasing adj NLI'!BF51)*BF118)*BF$19*BF$126)</f>
        <v>-52.143634107885362</v>
      </c>
      <c r="BG61" s="166">
        <f>IF('KWh (Cumulative) NLI'!BG61=0,0,((('KWh (Monthly) ENTRY NLI '!BG61*0.5)+'KWh (Cumulative) NLI'!BF61-'Rebasing adj NLI'!BG51)*BG118)*BG$19*BG$126)</f>
        <v>-50.015984049102002</v>
      </c>
      <c r="BH61" s="166">
        <f>IF('KWh (Cumulative) NLI'!BH61=0,0,((('KWh (Monthly) ENTRY NLI '!BH61*0.5)+'KWh (Cumulative) NLI'!BG61-'Rebasing adj NLI'!BH51)*BH118)*BH$19*BH$126)</f>
        <v>-24.454674182045466</v>
      </c>
      <c r="BI61" s="166">
        <f>IF('KWh (Cumulative) NLI'!BI61=0,0,((('KWh (Monthly) ENTRY NLI '!BI61*0.5)+'KWh (Cumulative) NLI'!BH61-'Rebasing adj NLI'!BI51)*BI118)*BI$19*BI$126)</f>
        <v>-23.682131715040004</v>
      </c>
      <c r="BJ61" s="166">
        <f>IF('KWh (Cumulative) NLI'!BJ61=0,0,((('KWh (Monthly) ENTRY NLI '!BJ61*0.5)+'KWh (Cumulative) NLI'!BI61-'Rebasing adj NLI'!BJ51)*BJ118)*BJ$19*BJ$126)</f>
        <v>-23.225266003053008</v>
      </c>
      <c r="BK61" s="166">
        <f>IF('KWh (Cumulative) NLI'!BK61=0,0,((('KWh (Monthly) ENTRY NLI '!BK61*0.5)+'KWh (Cumulative) NLI'!BJ61-'Rebasing adj NLI'!BK51)*BK118)*BK$19*BK$126)</f>
        <v>-22.419072649813323</v>
      </c>
      <c r="BL61" s="166">
        <f>IF('KWh (Cumulative) NLI'!BL61=0,0,((('KWh (Monthly) ENTRY NLI '!BL61*0.5)+'KWh (Cumulative) NLI'!BK61-'Rebasing adj NLI'!BL51)*BL118)*BL$19*BL$126)</f>
        <v>-21.020637953325906</v>
      </c>
      <c r="BM61" s="166">
        <f>IF('KWh (Cumulative) NLI'!BM61=0,0,((('KWh (Monthly) ENTRY NLI '!BM61*0.5)+'KWh (Cumulative) NLI'!BL61-'Rebasing adj NLI'!BM51)*BM118)*BM$19*BM$126)</f>
        <v>-23.65818197708403</v>
      </c>
      <c r="BN61" s="166">
        <f>IF('KWh (Cumulative) NLI'!BN61=0,0,((('KWh (Monthly) ENTRY NLI '!BN61*0.5)+'KWh (Cumulative) NLI'!BM61-'Rebasing adj NLI'!BN51)*BN118)*BN$19*BN$126)</f>
        <v>-23.370948279447646</v>
      </c>
      <c r="BO61" s="166">
        <f>IF('KWh (Cumulative) NLI'!BO61=0,0,((('KWh (Monthly) ENTRY NLI '!BO61*0.5)+'KWh (Cumulative) NLI'!BN61-'Rebasing adj NLI'!BO51)*BO118)*BO$19*BO$126)</f>
        <v>-25.242798956013782</v>
      </c>
      <c r="BP61" s="166">
        <f>IF('KWh (Cumulative) NLI'!BP61=0,0,((('KWh (Monthly) ENTRY NLI '!BP61*0.5)+'KWh (Cumulative) NLI'!BO61-'Rebasing adj NLI'!BP51)*BP118)*BP$19*BP$126)</f>
        <v>-51.027268330869646</v>
      </c>
      <c r="BQ61" s="166">
        <f>IF('KWh (Cumulative) NLI'!BQ61=0,0,((('KWh (Monthly) ENTRY NLI '!BQ61*0.5)+'KWh (Cumulative) NLI'!BP61-'Rebasing adj NLI'!BQ51)*BQ118)*BQ$19*BQ$126)</f>
        <v>-52.040997472435997</v>
      </c>
      <c r="BR61" s="12">
        <f>IF('KWh (Cumulative) NLI'!BR61=0,0,((('KWh (Monthly) ENTRY NLI '!BR61*0.5)+'KWh (Cumulative) NLI'!BQ61-'Rebasing adj NLI'!BR51)*BR118)*BR$19*BR$126)</f>
        <v>-52.143634107885362</v>
      </c>
      <c r="BS61" s="12">
        <f>IF('KWh (Cumulative) NLI'!BS61=0,0,((('KWh (Monthly) ENTRY NLI '!BS61*0.5)+'KWh (Cumulative) NLI'!BR61-'Rebasing adj NLI'!BS51)*BS118)*BS$19*BS$126)</f>
        <v>-50.015984049102002</v>
      </c>
      <c r="BT61" s="12">
        <f>IF('KWh (Cumulative) NLI'!BT61=0,0,((('KWh (Monthly) ENTRY NLI '!BT61*0.5)+'KWh (Cumulative) NLI'!BS61-'Rebasing adj NLI'!BT51)*BT118)*BT$19*BT$126)</f>
        <v>-24.454674182045466</v>
      </c>
      <c r="BU61" s="12">
        <f>IF('KWh (Cumulative) NLI'!BU61=0,0,((('KWh (Monthly) ENTRY NLI '!BU61*0.5)+'KWh (Cumulative) NLI'!BT61-'Rebasing adj NLI'!BU51)*BU118)*BU$19*BU$126)</f>
        <v>-23.682131715040004</v>
      </c>
      <c r="BV61" s="12">
        <f>IF('KWh (Cumulative) NLI'!BV61=0,0,((('KWh (Monthly) ENTRY NLI '!BV61*0.5)+'KWh (Cumulative) NLI'!BU61-'Rebasing adj NLI'!BV51)*BV118)*BV$19*BV$126)</f>
        <v>-23.225266003053008</v>
      </c>
      <c r="BW61" s="12">
        <f>IF('KWh (Cumulative) NLI'!BW61=0,0,((('KWh (Monthly) ENTRY NLI '!BW61*0.5)+'KWh (Cumulative) NLI'!BV61-'Rebasing adj NLI'!BW51)*BW118)*BW$19*BW$126)</f>
        <v>-22.419072649813323</v>
      </c>
      <c r="BX61" s="12">
        <f>IF('KWh (Cumulative) NLI'!BX61=0,0,((('KWh (Monthly) ENTRY NLI '!BX61*0.5)+'KWh (Cumulative) NLI'!BW61-'Rebasing adj NLI'!BX51)*BX118)*BX$19*BX$126)</f>
        <v>-21.020637953325906</v>
      </c>
      <c r="BY61" s="12">
        <f>IF('KWh (Cumulative) NLI'!BY61=0,0,((('KWh (Monthly) ENTRY NLI '!BY61*0.5)+'KWh (Cumulative) NLI'!BX61-'Rebasing adj NLI'!BY51)*BY118)*BY$19*BY$126)</f>
        <v>0</v>
      </c>
      <c r="BZ61" s="12">
        <f>IF('KWh (Cumulative) NLI'!BZ61=0,0,((('KWh (Monthly) ENTRY NLI '!BZ61*0.5)+'KWh (Cumulative) NLI'!BY61-'Rebasing adj NLI'!BZ51)*BZ118)*BZ$19*BZ$126)</f>
        <v>0</v>
      </c>
      <c r="CA61" s="12">
        <f>IF('KWh (Cumulative) NLI'!CA61=0,0,((('KWh (Monthly) ENTRY NLI '!CA61*0.5)+'KWh (Cumulative) NLI'!BZ61-'Rebasing adj NLI'!CA51)*CA118)*CA$19*CA$126)</f>
        <v>0</v>
      </c>
      <c r="CB61" s="12">
        <f>IF('KWh (Cumulative) NLI'!CB61=0,0,((('KWh (Monthly) ENTRY NLI '!CB61*0.5)+'KWh (Cumulative) NLI'!CA61-'Rebasing adj NLI'!CB51)*CB118)*CB$19*CB$126)</f>
        <v>0</v>
      </c>
      <c r="CC61" s="12">
        <f>IF('KWh (Cumulative) NLI'!CC61=0,0,((('KWh (Monthly) ENTRY NLI '!CC61*0.5)+'KWh (Cumulative) NLI'!CB61-'Rebasing adj NLI'!CC51)*CC118)*CC$19*CC$126)</f>
        <v>0</v>
      </c>
      <c r="CD61" s="12">
        <f>IF('KWh (Cumulative) NLI'!CD61=0,0,((('KWh (Monthly) ENTRY NLI '!CD61*0.5)+'KWh (Cumulative) NLI'!CC61-'Rebasing adj NLI'!CD51)*CD118)*CD$19*CD$126)</f>
        <v>0</v>
      </c>
      <c r="CE61" s="12">
        <f>IF('KWh (Cumulative) NLI'!CE61=0,0,((('KWh (Monthly) ENTRY NLI '!CE61*0.5)+'KWh (Cumulative) NLI'!CD61-'Rebasing adj NLI'!CE51)*CE118)*CE$19*CE$126)</f>
        <v>0</v>
      </c>
      <c r="CF61" s="12">
        <f>IF('KWh (Cumulative) NLI'!CF61=0,0,((('KWh (Monthly) ENTRY NLI '!CF61*0.5)+'KWh (Cumulative) NLI'!CE61-'Rebasing adj NLI'!CF51)*CF118)*CF$19*CF$126)</f>
        <v>0</v>
      </c>
      <c r="CG61" s="12">
        <f>IF('KWh (Cumulative) NLI'!CG61=0,0,((('KWh (Monthly) ENTRY NLI '!CG61*0.5)+'KWh (Cumulative) NLI'!CF61-'Rebasing adj NLI'!CG51)*CG118)*CG$19*CG$126)</f>
        <v>0</v>
      </c>
      <c r="CH61" s="12">
        <f>IF('KWh (Cumulative) NLI'!CH61=0,0,((('KWh (Monthly) ENTRY NLI '!CH61*0.5)+'KWh (Cumulative) NLI'!CG61-'Rebasing adj NLI'!CH51)*CH118)*CH$19*CH$126)</f>
        <v>0</v>
      </c>
      <c r="CI61" s="12">
        <f>IF('KWh (Cumulative) NLI'!CI61=0,0,((('KWh (Monthly) ENTRY NLI '!CI61*0.5)+'KWh (Cumulative) NLI'!CH61-'Rebasing adj NLI'!CI51)*CI118)*CI$19*CI$126)</f>
        <v>0</v>
      </c>
      <c r="CJ61" s="12">
        <f>IF('KWh (Cumulative) NLI'!CJ61=0,0,((('KWh (Monthly) ENTRY NLI '!CJ61*0.5)+'KWh (Cumulative) NLI'!CI61-'Rebasing adj NLI'!CJ51)*CJ118)*CJ$19*CJ$126)</f>
        <v>0</v>
      </c>
    </row>
    <row r="62" spans="1:88" ht="15" thickBot="1" x14ac:dyDescent="0.4">
      <c r="A62" s="300"/>
      <c r="B62" s="47" t="s">
        <v>8</v>
      </c>
      <c r="C62" s="12">
        <f>IF('KWh (Cumulative) NLI'!C62=0,0,((('KWh (Monthly) ENTRY NLI '!C62*0.5)-'Rebasing adj NLI'!C52)*C119)*C$19*C$126)</f>
        <v>0</v>
      </c>
      <c r="D62" s="12">
        <f>IF('KWh (Cumulative) NLI'!D62=0,0,((('KWh (Monthly) ENTRY NLI '!D62*0.5)+'KWh (Cumulative) NLI'!C62-'Rebasing adj NLI'!D52)*D119)*D$19*D$126)</f>
        <v>0</v>
      </c>
      <c r="E62" s="12">
        <f>IF('KWh (Cumulative) NLI'!E62=0,0,((('KWh (Monthly) ENTRY NLI '!E62*0.5)+'KWh (Cumulative) NLI'!D62-'Rebasing adj NLI'!E52)*E119)*E$19*E$126)</f>
        <v>0</v>
      </c>
      <c r="F62" s="12">
        <f>IF('KWh (Cumulative) NLI'!F62=0,0,((('KWh (Monthly) ENTRY NLI '!F62*0.5)+'KWh (Cumulative) NLI'!E62-'Rebasing adj NLI'!F52)*F119)*F$19*F$126)</f>
        <v>0</v>
      </c>
      <c r="G62" s="12">
        <f>IF('KWh (Cumulative) NLI'!G62=0,0,((('KWh (Monthly) ENTRY NLI '!G62*0.5)+'KWh (Cumulative) NLI'!F62-'Rebasing adj NLI'!G52)*G119)*G$19*G$126)</f>
        <v>0</v>
      </c>
      <c r="H62" s="12">
        <f>IF('KWh (Cumulative) NLI'!H62=0,0,((('KWh (Monthly) ENTRY NLI '!H62*0.5)+'KWh (Cumulative) NLI'!G62-'Rebasing adj NLI'!H52)*H119)*H$19*H$126)</f>
        <v>0</v>
      </c>
      <c r="I62" s="12">
        <f>IF('KWh (Cumulative) NLI'!I62=0,0,((('KWh (Monthly) ENTRY NLI '!I62*0.5)+'KWh (Cumulative) NLI'!H62-'Rebasing adj NLI'!I52)*I119)*I$19*I$126)</f>
        <v>0</v>
      </c>
      <c r="J62" s="12">
        <f>IF('KWh (Cumulative) NLI'!J62=0,0,((('KWh (Monthly) ENTRY NLI '!J62*0.5)+'KWh (Cumulative) NLI'!I62-'Rebasing adj NLI'!J52)*J119)*J$19*J$126)</f>
        <v>0</v>
      </c>
      <c r="K62" s="12">
        <f>IF('KWh (Cumulative) NLI'!K62=0,0,((('KWh (Monthly) ENTRY NLI '!K62*0.5)+'KWh (Cumulative) NLI'!J62-'Rebasing adj NLI'!K52)*K119)*K$19*K$126)</f>
        <v>0</v>
      </c>
      <c r="L62" s="12">
        <f>IF('KWh (Cumulative) NLI'!L62=0,0,((('KWh (Monthly) ENTRY NLI '!L62*0.5)+'KWh (Cumulative) NLI'!K62-'Rebasing adj NLI'!L52)*L119)*L$19*L$126)</f>
        <v>0</v>
      </c>
      <c r="M62" s="12">
        <f>IF('KWh (Cumulative) NLI'!M62=0,0,((('KWh (Monthly) ENTRY NLI '!M62*0.5)+'KWh (Cumulative) NLI'!L62-'Rebasing adj NLI'!M52)*M119)*M$19*M$126)</f>
        <v>0</v>
      </c>
      <c r="N62" s="12">
        <f>IF('KWh (Cumulative) NLI'!N62=0,0,((('KWh (Monthly) ENTRY NLI '!N62*0.5)+'KWh (Cumulative) NLI'!M62-'Rebasing adj NLI'!N52)*N119)*N$19*N$126)</f>
        <v>0</v>
      </c>
      <c r="O62" s="12">
        <f>IF('KWh (Cumulative) NLI'!O62=0,0,((('KWh (Monthly) ENTRY NLI '!O62*0.5)+'KWh (Cumulative) NLI'!N62-'Rebasing adj NLI'!O52)*O119)*O$19*O$126)</f>
        <v>0</v>
      </c>
      <c r="P62" s="12">
        <f>IF('KWh (Cumulative) NLI'!P62=0,0,((('KWh (Monthly) ENTRY NLI '!P62*0.5)+'KWh (Cumulative) NLI'!O62-'Rebasing adj NLI'!P52)*P119)*P$19*P$126)</f>
        <v>0</v>
      </c>
      <c r="Q62" s="12">
        <f>IF('KWh (Cumulative) NLI'!Q62=0,0,((('KWh (Monthly) ENTRY NLI '!Q62*0.5)+'KWh (Cumulative) NLI'!P62-'Rebasing adj NLI'!Q52)*Q119)*Q$19*Q$126)</f>
        <v>0</v>
      </c>
      <c r="R62" s="12">
        <f>IF('KWh (Cumulative) NLI'!R62=0,0,((('KWh (Monthly) ENTRY NLI '!R62*0.5)+'KWh (Cumulative) NLI'!Q62-'Rebasing adj NLI'!R52)*R119)*R$19*R$126)</f>
        <v>0</v>
      </c>
      <c r="S62" s="12">
        <f>IF('KWh (Cumulative) NLI'!S62=0,0,((('KWh (Monthly) ENTRY NLI '!S62*0.5)+'KWh (Cumulative) NLI'!R62-'Rebasing adj NLI'!S52)*S119)*S$19*S$126)</f>
        <v>0</v>
      </c>
      <c r="T62" s="12">
        <f>IF('KWh (Cumulative) NLI'!T62=0,0,((('KWh (Monthly) ENTRY NLI '!T62*0.5)+'KWh (Cumulative) NLI'!S62-'Rebasing adj NLI'!T52)*T119)*T$19*T$126)</f>
        <v>0</v>
      </c>
      <c r="U62" s="12">
        <f>IF('KWh (Cumulative) NLI'!U62=0,0,((('KWh (Monthly) ENTRY NLI '!U62*0.5)+'KWh (Cumulative) NLI'!T62-'Rebasing adj NLI'!U52)*U119)*U$19*U$126)</f>
        <v>0</v>
      </c>
      <c r="V62" s="12">
        <f>IF('KWh (Cumulative) NLI'!V62=0,0,((('KWh (Monthly) ENTRY NLI '!V62*0.5)+'KWh (Cumulative) NLI'!U62-'Rebasing adj NLI'!V52)*V119)*V$19*V$126)</f>
        <v>0</v>
      </c>
      <c r="W62" s="12">
        <f>IF('KWh (Cumulative) NLI'!W62=0,0,((('KWh (Monthly) ENTRY NLI '!W62*0.5)+'KWh (Cumulative) NLI'!V62-'Rebasing adj NLI'!W52)*W119)*W$19*W$126)</f>
        <v>0</v>
      </c>
      <c r="X62" s="12">
        <f>IF('KWh (Cumulative) NLI'!X62=0,0,((('KWh (Monthly) ENTRY NLI '!X62*0.5)+'KWh (Cumulative) NLI'!W62-'Rebasing adj NLI'!X52)*X119)*X$19*X$126)</f>
        <v>0</v>
      </c>
      <c r="Y62" s="12">
        <f>IF('KWh (Cumulative) NLI'!Y62=0,0,((('KWh (Monthly) ENTRY NLI '!Y62*0.5)+'KWh (Cumulative) NLI'!X62-'Rebasing adj NLI'!Y52)*Y119)*Y$19*Y$126)</f>
        <v>0</v>
      </c>
      <c r="Z62" s="12">
        <f>IF('KWh (Cumulative) NLI'!Z62=0,0,((('KWh (Monthly) ENTRY NLI '!Z62*0.5)+'KWh (Cumulative) NLI'!Y62-'Rebasing adj NLI'!Z52)*Z119)*Z$19*Z$126)</f>
        <v>0</v>
      </c>
      <c r="AA62" s="12">
        <f>IF('KWh (Cumulative) NLI'!AA62=0,0,((('KWh (Monthly) ENTRY NLI '!AA62*0.5)+'KWh (Cumulative) NLI'!Z62-'Rebasing adj NLI'!AA52)*AA119)*AA$19*AA$126)</f>
        <v>0</v>
      </c>
      <c r="AB62" s="12">
        <f>IF('KWh (Cumulative) NLI'!AB62=0,0,((('KWh (Monthly) ENTRY NLI '!AB62*0.5)+'KWh (Cumulative) NLI'!AA62-'Rebasing adj NLI'!AB52)*AB119)*AB$19*AB$126)</f>
        <v>0</v>
      </c>
      <c r="AC62" s="12">
        <f>IF('KWh (Cumulative) NLI'!AC62=0,0,((('KWh (Monthly) ENTRY NLI '!AC62*0.5)+'KWh (Cumulative) NLI'!AB62-'Rebasing adj NLI'!AC52)*AC119)*AC$19*AC$126)</f>
        <v>0</v>
      </c>
      <c r="AD62" s="12">
        <f>IF('KWh (Cumulative) NLI'!AD62=0,0,((('KWh (Monthly) ENTRY NLI '!AD62*0.5)+'KWh (Cumulative) NLI'!AC62-'Rebasing adj NLI'!AD52)*AD119)*AD$19*AD$126)</f>
        <v>0</v>
      </c>
      <c r="AE62" s="12">
        <f>IF('KWh (Cumulative) NLI'!AE62=0,0,((('KWh (Monthly) ENTRY NLI '!AE62*0.5)+'KWh (Cumulative) NLI'!AD62-'Rebasing adj NLI'!AE52)*AE119)*AE$19*AE$126)</f>
        <v>0</v>
      </c>
      <c r="AF62" s="12">
        <f>IF('KWh (Cumulative) NLI'!AF62=0,0,((('KWh (Monthly) ENTRY NLI '!AF62*0.5)+'KWh (Cumulative) NLI'!AE62-'Rebasing adj NLI'!AF52)*AF119)*AF$19*AF$126)</f>
        <v>0</v>
      </c>
      <c r="AG62" s="12">
        <f>IF('KWh (Cumulative) NLI'!AG62=0,0,((('KWh (Monthly) ENTRY NLI '!AG62*0.5)+'KWh (Cumulative) NLI'!AF62-'Rebasing adj NLI'!AG52)*AG119)*AG$19*AG$126)</f>
        <v>0</v>
      </c>
      <c r="AH62" s="12">
        <f>IF('KWh (Cumulative) NLI'!AH62=0,0,((('KWh (Monthly) ENTRY NLI '!AH62*0.5)+'KWh (Cumulative) NLI'!AG62-'Rebasing adj NLI'!AH52)*AH119)*AH$19*AH$126)</f>
        <v>0</v>
      </c>
      <c r="AI62" s="12">
        <f>IF('KWh (Cumulative) NLI'!AI62=0,0,((('KWh (Monthly) ENTRY NLI '!AI62*0.5)+'KWh (Cumulative) NLI'!AH62-'Rebasing adj NLI'!AI52)*AI119)*AI$19*AI$126)</f>
        <v>0</v>
      </c>
      <c r="AJ62" s="12">
        <f>IF('KWh (Cumulative) NLI'!AJ62=0,0,((('KWh (Monthly) ENTRY NLI '!AJ62*0.5)+'KWh (Cumulative) NLI'!AI62-'Rebasing adj NLI'!AJ52)*AJ119)*AJ$19*AJ$126)</f>
        <v>0</v>
      </c>
      <c r="AK62" s="12">
        <f>IF('KWh (Cumulative) NLI'!AK62=0,0,((('KWh (Monthly) ENTRY NLI '!AK62*0.5)+'KWh (Cumulative) NLI'!AJ62-'Rebasing adj NLI'!AK52)*AK119)*AK$19*AK$126)</f>
        <v>0</v>
      </c>
      <c r="AL62" s="12">
        <f>IF('KWh (Cumulative) NLI'!AL62=0,0,((('KWh (Monthly) ENTRY NLI '!AL62*0.5)+'KWh (Cumulative) NLI'!AK62-'Rebasing adj NLI'!AL52)*AL119)*AL$19*AL$126)</f>
        <v>0</v>
      </c>
      <c r="AM62" s="12">
        <f>IF('KWh (Cumulative) NLI'!AM62=0,0,((('KWh (Monthly) ENTRY NLI '!AM62*0.5)+'KWh (Cumulative) NLI'!AL62-'Rebasing adj NLI'!AM52)*AM119)*AM$19*AM$126)</f>
        <v>0</v>
      </c>
      <c r="AN62" s="12">
        <f>IF('KWh (Cumulative) NLI'!AN62=0,0,((('KWh (Monthly) ENTRY NLI '!AN62*0.5)+'KWh (Cumulative) NLI'!AM62-'Rebasing adj NLI'!AN52)*AN119)*AN$19*AN$126)</f>
        <v>0</v>
      </c>
      <c r="AO62" s="166">
        <f>IF('KWh (Cumulative) NLI'!AO62=0,0,((('KWh (Monthly) ENTRY NLI '!AO62*0.5)+'KWh (Cumulative) NLI'!AN62-'Rebasing adj NLI'!AO52)*AO119)*AO$19*AO$126)</f>
        <v>0</v>
      </c>
      <c r="AP62" s="166">
        <f>IF('KWh (Cumulative) NLI'!AP62=0,0,((('KWh (Monthly) ENTRY NLI '!AP62*0.5)+'KWh (Cumulative) NLI'!AO62-'Rebasing adj NLI'!AP52)*AP119)*AP$19*AP$126)</f>
        <v>0</v>
      </c>
      <c r="AQ62" s="166">
        <f>IF('KWh (Cumulative) NLI'!AQ62=0,0,((('KWh (Monthly) ENTRY NLI '!AQ62*0.5)+'KWh (Cumulative) NLI'!AP62-'Rebasing adj NLI'!AQ52)*AQ119)*AQ$19*AQ$126)</f>
        <v>0</v>
      </c>
      <c r="AR62" s="166">
        <f>IF('KWh (Cumulative) NLI'!AR62=0,0,((('KWh (Monthly) ENTRY NLI '!AR62*0.5)+'KWh (Cumulative) NLI'!AQ62-'Rebasing adj NLI'!AR52)*AR119)*AR$19*AR$126)</f>
        <v>0</v>
      </c>
      <c r="AS62" s="166">
        <f>IF('KWh (Cumulative) NLI'!AS62=0,0,((('KWh (Monthly) ENTRY NLI '!AS62*0.5)+'KWh (Cumulative) NLI'!AR62-'Rebasing adj NLI'!AS52)*AS119)*AS$19*AS$126)</f>
        <v>0</v>
      </c>
      <c r="AT62" s="166">
        <f>IF('KWh (Cumulative) NLI'!AT62=0,0,((('KWh (Monthly) ENTRY NLI '!AT62*0.5)+'KWh (Cumulative) NLI'!AS62-'Rebasing adj NLI'!AT52)*AT119)*AT$19*AT$126)</f>
        <v>0</v>
      </c>
      <c r="AU62" s="166">
        <f>IF('KWh (Cumulative) NLI'!AU62=0,0,((('KWh (Monthly) ENTRY NLI '!AU62*0.5)+'KWh (Cumulative) NLI'!AT62-'Rebasing adj NLI'!AU52)*AU119)*AU$19*AU$126)</f>
        <v>0</v>
      </c>
      <c r="AV62" s="166">
        <f>IF('KWh (Cumulative) NLI'!AV62=0,0,((('KWh (Monthly) ENTRY NLI '!AV62*0.5)+'KWh (Cumulative) NLI'!AU62-'Rebasing adj NLI'!AV52)*AV119)*AV$19*AV$126)</f>
        <v>0</v>
      </c>
      <c r="AW62" s="166">
        <f>IF('KWh (Cumulative) NLI'!AW62=0,0,((('KWh (Monthly) ENTRY NLI '!AW62*0.5)+'KWh (Cumulative) NLI'!AV62-'Rebasing adj NLI'!AW52)*AW119)*AW$19*AW$126)</f>
        <v>0</v>
      </c>
      <c r="AX62" s="166">
        <f>IF('KWh (Cumulative) NLI'!AX62=0,0,((('KWh (Monthly) ENTRY NLI '!AX62*0.5)+'KWh (Cumulative) NLI'!AW62-'Rebasing adj NLI'!AX52)*AX119)*AX$19*AX$126)</f>
        <v>0</v>
      </c>
      <c r="AY62" s="166">
        <f>IF('KWh (Cumulative) NLI'!AY62=0,0,((('KWh (Monthly) ENTRY NLI '!AY62*0.5)+'KWh (Cumulative) NLI'!AX62-'Rebasing adj NLI'!AY52)*AY119)*AY$19*AY$126)</f>
        <v>0</v>
      </c>
      <c r="AZ62" s="166">
        <f>IF('KWh (Cumulative) NLI'!AZ62=0,0,((('KWh (Monthly) ENTRY NLI '!AZ62*0.5)+'KWh (Cumulative) NLI'!AY62-'Rebasing adj NLI'!AZ52)*AZ119)*AZ$19*AZ$126)</f>
        <v>0</v>
      </c>
      <c r="BA62" s="166">
        <f>IF('KWh (Cumulative) NLI'!BA62=0,0,((('KWh (Monthly) ENTRY NLI '!BA62*0.5)+'KWh (Cumulative) NLI'!AZ62-'Rebasing adj NLI'!BA52)*BA119)*BA$19*BA$126)</f>
        <v>0</v>
      </c>
      <c r="BB62" s="166">
        <f>IF('KWh (Cumulative) NLI'!BB62=0,0,((('KWh (Monthly) ENTRY NLI '!BB62*0.5)+'KWh (Cumulative) NLI'!BA62-'Rebasing adj NLI'!BB52)*BB119)*BB$19*BB$126)</f>
        <v>0</v>
      </c>
      <c r="BC62" s="166">
        <f>IF('KWh (Cumulative) NLI'!BC62=0,0,((('KWh (Monthly) ENTRY NLI '!BC62*0.5)+'KWh (Cumulative) NLI'!BB62-'Rebasing adj NLI'!BC52)*BC119)*BC$19*BC$126)</f>
        <v>0</v>
      </c>
      <c r="BD62" s="166">
        <f>IF('KWh (Cumulative) NLI'!BD62=0,0,((('KWh (Monthly) ENTRY NLI '!BD62*0.5)+'KWh (Cumulative) NLI'!BC62-'Rebasing adj NLI'!BD52)*BD119)*BD$19*BD$126)</f>
        <v>0</v>
      </c>
      <c r="BE62" s="166">
        <f>IF('KWh (Cumulative) NLI'!BE62=0,0,((('KWh (Monthly) ENTRY NLI '!BE62*0.5)+'KWh (Cumulative) NLI'!BD62-'Rebasing adj NLI'!BE52)*BE119)*BE$19*BE$126)</f>
        <v>0</v>
      </c>
      <c r="BF62" s="166">
        <f>IF('KWh (Cumulative) NLI'!BF62=0,0,((('KWh (Monthly) ENTRY NLI '!BF62*0.5)+'KWh (Cumulative) NLI'!BE62-'Rebasing adj NLI'!BF52)*BF119)*BF$19*BF$126)</f>
        <v>0</v>
      </c>
      <c r="BG62" s="166">
        <f>IF('KWh (Cumulative) NLI'!BG62=0,0,((('KWh (Monthly) ENTRY NLI '!BG62*0.5)+'KWh (Cumulative) NLI'!BF62-'Rebasing adj NLI'!BG52)*BG119)*BG$19*BG$126)</f>
        <v>0</v>
      </c>
      <c r="BH62" s="166">
        <f>IF('KWh (Cumulative) NLI'!BH62=0,0,((('KWh (Monthly) ENTRY NLI '!BH62*0.5)+'KWh (Cumulative) NLI'!BG62-'Rebasing adj NLI'!BH52)*BH119)*BH$19*BH$126)</f>
        <v>0</v>
      </c>
      <c r="BI62" s="166">
        <f>IF('KWh (Cumulative) NLI'!BI62=0,0,((('KWh (Monthly) ENTRY NLI '!BI62*0.5)+'KWh (Cumulative) NLI'!BH62-'Rebasing adj NLI'!BI52)*BI119)*BI$19*BI$126)</f>
        <v>0</v>
      </c>
      <c r="BJ62" s="166">
        <f>IF('KWh (Cumulative) NLI'!BJ62=0,0,((('KWh (Monthly) ENTRY NLI '!BJ62*0.5)+'KWh (Cumulative) NLI'!BI62-'Rebasing adj NLI'!BJ52)*BJ119)*BJ$19*BJ$126)</f>
        <v>0</v>
      </c>
      <c r="BK62" s="166">
        <f>IF('KWh (Cumulative) NLI'!BK62=0,0,((('KWh (Monthly) ENTRY NLI '!BK62*0.5)+'KWh (Cumulative) NLI'!BJ62-'Rebasing adj NLI'!BK52)*BK119)*BK$19*BK$126)</f>
        <v>0</v>
      </c>
      <c r="BL62" s="166">
        <f>IF('KWh (Cumulative) NLI'!BL62=0,0,((('KWh (Monthly) ENTRY NLI '!BL62*0.5)+'KWh (Cumulative) NLI'!BK62-'Rebasing adj NLI'!BL52)*BL119)*BL$19*BL$126)</f>
        <v>0</v>
      </c>
      <c r="BM62" s="166">
        <f>IF('KWh (Cumulative) NLI'!BM62=0,0,((('KWh (Monthly) ENTRY NLI '!BM62*0.5)+'KWh (Cumulative) NLI'!BL62-'Rebasing adj NLI'!BM52)*BM119)*BM$19*BM$126)</f>
        <v>0</v>
      </c>
      <c r="BN62" s="166">
        <f>IF('KWh (Cumulative) NLI'!BN62=0,0,((('KWh (Monthly) ENTRY NLI '!BN62*0.5)+'KWh (Cumulative) NLI'!BM62-'Rebasing adj NLI'!BN52)*BN119)*BN$19*BN$126)</f>
        <v>0</v>
      </c>
      <c r="BO62" s="166">
        <f>IF('KWh (Cumulative) NLI'!BO62=0,0,((('KWh (Monthly) ENTRY NLI '!BO62*0.5)+'KWh (Cumulative) NLI'!BN62-'Rebasing adj NLI'!BO52)*BO119)*BO$19*BO$126)</f>
        <v>0</v>
      </c>
      <c r="BP62" s="166">
        <f>IF('KWh (Cumulative) NLI'!BP62=0,0,((('KWh (Monthly) ENTRY NLI '!BP62*0.5)+'KWh (Cumulative) NLI'!BO62-'Rebasing adj NLI'!BP52)*BP119)*BP$19*BP$126)</f>
        <v>0</v>
      </c>
      <c r="BQ62" s="166">
        <f>IF('KWh (Cumulative) NLI'!BQ62=0,0,((('KWh (Monthly) ENTRY NLI '!BQ62*0.5)+'KWh (Cumulative) NLI'!BP62-'Rebasing adj NLI'!BQ52)*BQ119)*BQ$19*BQ$126)</f>
        <v>0</v>
      </c>
      <c r="BR62" s="12">
        <f>IF('KWh (Cumulative) NLI'!BR62=0,0,((('KWh (Monthly) ENTRY NLI '!BR62*0.5)+'KWh (Cumulative) NLI'!BQ62-'Rebasing adj NLI'!BR52)*BR119)*BR$19*BR$126)</f>
        <v>0</v>
      </c>
      <c r="BS62" s="12">
        <f>IF('KWh (Cumulative) NLI'!BS62=0,0,((('KWh (Monthly) ENTRY NLI '!BS62*0.5)+'KWh (Cumulative) NLI'!BR62-'Rebasing adj NLI'!BS52)*BS119)*BS$19*BS$126)</f>
        <v>0</v>
      </c>
      <c r="BT62" s="12">
        <f>IF('KWh (Cumulative) NLI'!BT62=0,0,((('KWh (Monthly) ENTRY NLI '!BT62*0.5)+'KWh (Cumulative) NLI'!BS62-'Rebasing adj NLI'!BT52)*BT119)*BT$19*BT$126)</f>
        <v>0</v>
      </c>
      <c r="BU62" s="12">
        <f>IF('KWh (Cumulative) NLI'!BU62=0,0,((('KWh (Monthly) ENTRY NLI '!BU62*0.5)+'KWh (Cumulative) NLI'!BT62-'Rebasing adj NLI'!BU52)*BU119)*BU$19*BU$126)</f>
        <v>0</v>
      </c>
      <c r="BV62" s="12">
        <f>IF('KWh (Cumulative) NLI'!BV62=0,0,((('KWh (Monthly) ENTRY NLI '!BV62*0.5)+'KWh (Cumulative) NLI'!BU62-'Rebasing adj NLI'!BV52)*BV119)*BV$19*BV$126)</f>
        <v>0</v>
      </c>
      <c r="BW62" s="12">
        <f>IF('KWh (Cumulative) NLI'!BW62=0,0,((('KWh (Monthly) ENTRY NLI '!BW62*0.5)+'KWh (Cumulative) NLI'!BV62-'Rebasing adj NLI'!BW52)*BW119)*BW$19*BW$126)</f>
        <v>0</v>
      </c>
      <c r="BX62" s="12">
        <f>IF('KWh (Cumulative) NLI'!BX62=0,0,((('KWh (Monthly) ENTRY NLI '!BX62*0.5)+'KWh (Cumulative) NLI'!BW62-'Rebasing adj NLI'!BX52)*BX119)*BX$19*BX$126)</f>
        <v>0</v>
      </c>
      <c r="BY62" s="12">
        <f>IF('KWh (Cumulative) NLI'!BY62=0,0,((('KWh (Monthly) ENTRY NLI '!BY62*0.5)+'KWh (Cumulative) NLI'!BX62-'Rebasing adj NLI'!BY52)*BY119)*BY$19*BY$126)</f>
        <v>0</v>
      </c>
      <c r="BZ62" s="12">
        <f>IF('KWh (Cumulative) NLI'!BZ62=0,0,((('KWh (Monthly) ENTRY NLI '!BZ62*0.5)+'KWh (Cumulative) NLI'!BY62-'Rebasing adj NLI'!BZ52)*BZ119)*BZ$19*BZ$126)</f>
        <v>0</v>
      </c>
      <c r="CA62" s="12">
        <f>IF('KWh (Cumulative) NLI'!CA62=0,0,((('KWh (Monthly) ENTRY NLI '!CA62*0.5)+'KWh (Cumulative) NLI'!BZ62-'Rebasing adj NLI'!CA52)*CA119)*CA$19*CA$126)</f>
        <v>0</v>
      </c>
      <c r="CB62" s="12">
        <f>IF('KWh (Cumulative) NLI'!CB62=0,0,((('KWh (Monthly) ENTRY NLI '!CB62*0.5)+'KWh (Cumulative) NLI'!CA62-'Rebasing adj NLI'!CB52)*CB119)*CB$19*CB$126)</f>
        <v>0</v>
      </c>
      <c r="CC62" s="12">
        <f>IF('KWh (Cumulative) NLI'!CC62=0,0,((('KWh (Monthly) ENTRY NLI '!CC62*0.5)+'KWh (Cumulative) NLI'!CB62-'Rebasing adj NLI'!CC52)*CC119)*CC$19*CC$126)</f>
        <v>0</v>
      </c>
      <c r="CD62" s="12">
        <f>IF('KWh (Cumulative) NLI'!CD62=0,0,((('KWh (Monthly) ENTRY NLI '!CD62*0.5)+'KWh (Cumulative) NLI'!CC62-'Rebasing adj NLI'!CD52)*CD119)*CD$19*CD$126)</f>
        <v>0</v>
      </c>
      <c r="CE62" s="12">
        <f>IF('KWh (Cumulative) NLI'!CE62=0,0,((('KWh (Monthly) ENTRY NLI '!CE62*0.5)+'KWh (Cumulative) NLI'!CD62-'Rebasing adj NLI'!CE52)*CE119)*CE$19*CE$126)</f>
        <v>0</v>
      </c>
      <c r="CF62" s="12">
        <f>IF('KWh (Cumulative) NLI'!CF62=0,0,((('KWh (Monthly) ENTRY NLI '!CF62*0.5)+'KWh (Cumulative) NLI'!CE62-'Rebasing adj NLI'!CF52)*CF119)*CF$19*CF$126)</f>
        <v>0</v>
      </c>
      <c r="CG62" s="12">
        <f>IF('KWh (Cumulative) NLI'!CG62=0,0,((('KWh (Monthly) ENTRY NLI '!CG62*0.5)+'KWh (Cumulative) NLI'!CF62-'Rebasing adj NLI'!CG52)*CG119)*CG$19*CG$126)</f>
        <v>0</v>
      </c>
      <c r="CH62" s="12">
        <f>IF('KWh (Cumulative) NLI'!CH62=0,0,((('KWh (Monthly) ENTRY NLI '!CH62*0.5)+'KWh (Cumulative) NLI'!CG62-'Rebasing adj NLI'!CH52)*CH119)*CH$19*CH$126)</f>
        <v>0</v>
      </c>
      <c r="CI62" s="12">
        <f>IF('KWh (Cumulative) NLI'!CI62=0,0,((('KWh (Monthly) ENTRY NLI '!CI62*0.5)+'KWh (Cumulative) NLI'!CH62-'Rebasing adj NLI'!CI52)*CI119)*CI$19*CI$126)</f>
        <v>0</v>
      </c>
      <c r="CJ62" s="12">
        <f>IF('KWh (Cumulative) NLI'!CJ62=0,0,((('KWh (Monthly) ENTRY NLI '!CJ62*0.5)+'KWh (Cumulative) NLI'!CI62-'Rebasing adj NLI'!CJ52)*CJ119)*CJ$19*CJ$126)</f>
        <v>0</v>
      </c>
    </row>
    <row r="63" spans="1:88" ht="15" thickBot="1" x14ac:dyDescent="0.4"/>
    <row r="64" spans="1:88" ht="15.5" x14ac:dyDescent="0.35">
      <c r="A64" s="20"/>
      <c r="B64" s="83" t="s">
        <v>33</v>
      </c>
      <c r="C64" s="53">
        <v>42370</v>
      </c>
      <c r="D64" s="53">
        <v>42401</v>
      </c>
      <c r="E64" s="51">
        <v>42430</v>
      </c>
      <c r="F64" s="51">
        <v>42461</v>
      </c>
      <c r="G64" s="58">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5">
      <c r="A65" s="298" t="s">
        <v>29</v>
      </c>
      <c r="B65" s="47" t="s">
        <v>9</v>
      </c>
      <c r="C65" s="12">
        <f>IF('KWh (Cumulative) NLI'!C65=0,0,((('KWh (Monthly) ENTRY NLI '!C65*0.5)-'Rebasing adj NLI'!C55)*C107)*C$19*C$127)</f>
        <v>0</v>
      </c>
      <c r="D65" s="12">
        <f>IF('KWh (Cumulative) NLI'!D65=0,0,((('KWh (Monthly) ENTRY NLI '!D65*0.5)+'KWh (Cumulative) NLI'!C65-'Rebasing adj NLI'!D55)*D107)*D$19*D$127)</f>
        <v>0</v>
      </c>
      <c r="E65" s="12">
        <f>IF('KWh (Cumulative) NLI'!E65=0,0,((('KWh (Monthly) ENTRY NLI '!E65*0.5)+'KWh (Cumulative) NLI'!D65-'Rebasing adj NLI'!E55)*E107)*E$19*E$127)</f>
        <v>0</v>
      </c>
      <c r="F65" s="12">
        <f>IF('KWh (Cumulative) NLI'!F65=0,0,((('KWh (Monthly) ENTRY NLI '!F65*0.5)+'KWh (Cumulative) NLI'!E65-'Rebasing adj NLI'!F55)*F107)*F$19*F$127)</f>
        <v>0</v>
      </c>
      <c r="G65" s="12">
        <f>IF('KWh (Cumulative) NLI'!G65=0,0,((('KWh (Monthly) ENTRY NLI '!G65*0.5)+'KWh (Cumulative) NLI'!F65-'Rebasing adj NLI'!G55)*G107)*G$19*G$127)</f>
        <v>0</v>
      </c>
      <c r="H65" s="12">
        <f>IF('KWh (Cumulative) NLI'!H65=0,0,((('KWh (Monthly) ENTRY NLI '!H65*0.5)+'KWh (Cumulative) NLI'!G65-'Rebasing adj NLI'!H55)*H107)*H$19*H$127)</f>
        <v>0</v>
      </c>
      <c r="I65" s="12">
        <f>IF('KWh (Cumulative) NLI'!I65=0,0,((('KWh (Monthly) ENTRY NLI '!I65*0.5)+'KWh (Cumulative) NLI'!H65-'Rebasing adj NLI'!I55)*I107)*I$19*I$127)</f>
        <v>0</v>
      </c>
      <c r="J65" s="12">
        <f>IF('KWh (Cumulative) NLI'!J65=0,0,((('KWh (Monthly) ENTRY NLI '!J65*0.5)+'KWh (Cumulative) NLI'!I65-'Rebasing adj NLI'!J55)*J107)*J$19*J$127)</f>
        <v>0</v>
      </c>
      <c r="K65" s="12">
        <f>IF('KWh (Cumulative) NLI'!K65=0,0,((('KWh (Monthly) ENTRY NLI '!K65*0.5)+'KWh (Cumulative) NLI'!J65-'Rebasing adj NLI'!K55)*K107)*K$19*K$127)</f>
        <v>0</v>
      </c>
      <c r="L65" s="12">
        <f>IF('KWh (Cumulative) NLI'!L65=0,0,((('KWh (Monthly) ENTRY NLI '!L65*0.5)+'KWh (Cumulative) NLI'!K65-'Rebasing adj NLI'!L55)*L107)*L$19*L$127)</f>
        <v>0</v>
      </c>
      <c r="M65" s="12">
        <f>IF('KWh (Cumulative) NLI'!M65=0,0,((('KWh (Monthly) ENTRY NLI '!M65*0.5)+'KWh (Cumulative) NLI'!L65-'Rebasing adj NLI'!M55)*M107)*M$19*M$127)</f>
        <v>0</v>
      </c>
      <c r="N65" s="12">
        <f>IF('KWh (Cumulative) NLI'!N65=0,0,((('KWh (Monthly) ENTRY NLI '!N65*0.5)+'KWh (Cumulative) NLI'!M65-'Rebasing adj NLI'!N55)*N107)*N$19*N$127)</f>
        <v>0</v>
      </c>
      <c r="O65" s="12">
        <f>IF('KWh (Cumulative) NLI'!O65=0,0,((('KWh (Monthly) ENTRY NLI '!O65*0.5)+'KWh (Cumulative) NLI'!N65-'Rebasing adj NLI'!O55)*O107)*O$19*O$127)</f>
        <v>0</v>
      </c>
      <c r="P65" s="12">
        <f>IF('KWh (Cumulative) NLI'!P65=0,0,((('KWh (Monthly) ENTRY NLI '!P65*0.5)+'KWh (Cumulative) NLI'!O65-'Rebasing adj NLI'!P55)*P107)*P$19*P$127)</f>
        <v>0</v>
      </c>
      <c r="Q65" s="12">
        <f>IF('KWh (Cumulative) NLI'!Q65=0,0,((('KWh (Monthly) ENTRY NLI '!Q65*0.5)+'KWh (Cumulative) NLI'!P65-'Rebasing adj NLI'!Q55)*Q107)*Q$19*Q$127)</f>
        <v>0</v>
      </c>
      <c r="R65" s="12">
        <f>IF('KWh (Cumulative) NLI'!R65=0,0,((('KWh (Monthly) ENTRY NLI '!R65*0.5)+'KWh (Cumulative) NLI'!Q65-'Rebasing adj NLI'!R55)*R107)*R$19*R$127)</f>
        <v>0</v>
      </c>
      <c r="S65" s="12">
        <f>IF('KWh (Cumulative) NLI'!S65=0,0,((('KWh (Monthly) ENTRY NLI '!S65*0.5)+'KWh (Cumulative) NLI'!R65-'Rebasing adj NLI'!S55)*S107)*S$19*S$127)</f>
        <v>0</v>
      </c>
      <c r="T65" s="12">
        <f>IF('KWh (Cumulative) NLI'!T65=0,0,((('KWh (Monthly) ENTRY NLI '!T65*0.5)+'KWh (Cumulative) NLI'!S65-'Rebasing adj NLI'!T55)*T107)*T$19*T$127)</f>
        <v>0</v>
      </c>
      <c r="U65" s="12">
        <f>IF('KWh (Cumulative) NLI'!U65=0,0,((('KWh (Monthly) ENTRY NLI '!U65*0.5)+'KWh (Cumulative) NLI'!T65-'Rebasing adj NLI'!U55)*U107)*U$19*U$127)</f>
        <v>0</v>
      </c>
      <c r="V65" s="12">
        <f>IF('KWh (Cumulative) NLI'!V65=0,0,((('KWh (Monthly) ENTRY NLI '!V65*0.5)+'KWh (Cumulative) NLI'!U65-'Rebasing adj NLI'!V55)*V107)*V$19*V$127)</f>
        <v>0</v>
      </c>
      <c r="W65" s="12">
        <f>IF('KWh (Cumulative) NLI'!W65=0,0,((('KWh (Monthly) ENTRY NLI '!W65*0.5)+'KWh (Cumulative) NLI'!V65-'Rebasing adj NLI'!W55)*W107)*W$19*W$127)</f>
        <v>0</v>
      </c>
      <c r="X65" s="12">
        <f>IF('KWh (Cumulative) NLI'!X65=0,0,((('KWh (Monthly) ENTRY NLI '!X65*0.5)+'KWh (Cumulative) NLI'!W65-'Rebasing adj NLI'!X55)*X107)*X$19*X$127)</f>
        <v>0</v>
      </c>
      <c r="Y65" s="12">
        <f>IF('KWh (Cumulative) NLI'!Y65=0,0,((('KWh (Monthly) ENTRY NLI '!Y65*0.5)+'KWh (Cumulative) NLI'!X65-'Rebasing adj NLI'!Y55)*Y107)*Y$19*Y$127)</f>
        <v>0</v>
      </c>
      <c r="Z65" s="12">
        <f>IF('KWh (Cumulative) NLI'!Z65=0,0,((('KWh (Monthly) ENTRY NLI '!Z65*0.5)+'KWh (Cumulative) NLI'!Y65-'Rebasing adj NLI'!Z55)*Z107)*Z$19*Z$127)</f>
        <v>0</v>
      </c>
      <c r="AA65" s="12">
        <f>IF('KWh (Cumulative) NLI'!AA65=0,0,((('KWh (Monthly) ENTRY NLI '!AA65*0.5)+'KWh (Cumulative) NLI'!Z65-'Rebasing adj NLI'!AA55)*AA107)*AA$19*AA$127)</f>
        <v>0</v>
      </c>
      <c r="AB65" s="12">
        <f>IF('KWh (Cumulative) NLI'!AB65=0,0,((('KWh (Monthly) ENTRY NLI '!AB65*0.5)+'KWh (Cumulative) NLI'!AA65-'Rebasing adj NLI'!AB55)*AB107)*AB$19*AB$127)</f>
        <v>0</v>
      </c>
      <c r="AC65" s="12">
        <f>IF('KWh (Cumulative) NLI'!AC65=0,0,((('KWh (Monthly) ENTRY NLI '!AC65*0.5)+'KWh (Cumulative) NLI'!AB65-'Rebasing adj NLI'!AC55)*AC107)*AC$19*AC$127)</f>
        <v>0</v>
      </c>
      <c r="AD65" s="12">
        <f>IF('KWh (Cumulative) NLI'!AD65=0,0,((('KWh (Monthly) ENTRY NLI '!AD65*0.5)+'KWh (Cumulative) NLI'!AC65-'Rebasing adj NLI'!AD55)*AD107)*AD$19*AD$127)</f>
        <v>0</v>
      </c>
      <c r="AE65" s="12">
        <f>IF('KWh (Cumulative) NLI'!AE65=0,0,((('KWh (Monthly) ENTRY NLI '!AE65*0.5)+'KWh (Cumulative) NLI'!AD65-'Rebasing adj NLI'!AE55)*AE107)*AE$19*AE$127)</f>
        <v>0</v>
      </c>
      <c r="AF65" s="12">
        <f>IF('KWh (Cumulative) NLI'!AF65=0,0,((('KWh (Monthly) ENTRY NLI '!AF65*0.5)+'KWh (Cumulative) NLI'!AE65-'Rebasing adj NLI'!AF55)*AF107)*AF$19*AF$127)</f>
        <v>0</v>
      </c>
      <c r="AG65" s="12">
        <f>IF('KWh (Cumulative) NLI'!AG65=0,0,((('KWh (Monthly) ENTRY NLI '!AG65*0.5)+'KWh (Cumulative) NLI'!AF65-'Rebasing adj NLI'!AG55)*AG107)*AG$19*AG$127)</f>
        <v>0</v>
      </c>
      <c r="AH65" s="12">
        <f>IF('KWh (Cumulative) NLI'!AH65=0,0,((('KWh (Monthly) ENTRY NLI '!AH65*0.5)+'KWh (Cumulative) NLI'!AG65-'Rebasing adj NLI'!AH55)*AH107)*AH$19*AH$127)</f>
        <v>0</v>
      </c>
      <c r="AI65" s="12">
        <f>IF('KWh (Cumulative) NLI'!AI65=0,0,((('KWh (Monthly) ENTRY NLI '!AI65*0.5)+'KWh (Cumulative) NLI'!AH65-'Rebasing adj NLI'!AI55)*AI107)*AI$19*AI$127)</f>
        <v>0</v>
      </c>
      <c r="AJ65" s="12">
        <f>IF('KWh (Cumulative) NLI'!AJ65=0,0,((('KWh (Monthly) ENTRY NLI '!AJ65*0.5)+'KWh (Cumulative) NLI'!AI65-'Rebasing adj NLI'!AJ55)*AJ107)*AJ$19*AJ$127)</f>
        <v>0</v>
      </c>
      <c r="AK65" s="12">
        <f>IF('KWh (Cumulative) NLI'!AK65=0,0,((('KWh (Monthly) ENTRY NLI '!AK65*0.5)+'KWh (Cumulative) NLI'!AJ65-'Rebasing adj NLI'!AK55)*AK107)*AK$19*AK$127)</f>
        <v>0</v>
      </c>
      <c r="AL65" s="12">
        <f>IF('KWh (Cumulative) NLI'!AL65=0,0,((('KWh (Monthly) ENTRY NLI '!AL65*0.5)+'KWh (Cumulative) NLI'!AK65-'Rebasing adj NLI'!AL55)*AL107)*AL$19*AL$127)</f>
        <v>0</v>
      </c>
      <c r="AM65" s="12">
        <f>IF('KWh (Cumulative) NLI'!AM65=0,0,((('KWh (Monthly) ENTRY NLI '!AM65*0.5)+'KWh (Cumulative) NLI'!AL65-'Rebasing adj NLI'!AM55)*AM107)*AM$19*AM$127)</f>
        <v>0</v>
      </c>
      <c r="AN65" s="12">
        <f>IF('KWh (Cumulative) NLI'!AN65=0,0,((('KWh (Monthly) ENTRY NLI '!AN65*0.5)+'KWh (Cumulative) NLI'!AM65-'Rebasing adj NLI'!AN55)*AN107)*AN$19*AN$127)</f>
        <v>0</v>
      </c>
      <c r="AO65" s="166">
        <f>IF('KWh (Cumulative) NLI'!AO65=0,0,((('KWh (Monthly) ENTRY NLI '!AO65*0.5)+'KWh (Cumulative) NLI'!AN65-'Rebasing adj NLI'!AO55)*AO107)*AO$19*AO$127)</f>
        <v>0</v>
      </c>
      <c r="AP65" s="166">
        <f>IF('KWh (Cumulative) NLI'!AP65=0,0,((('KWh (Monthly) ENTRY NLI '!AP65*0.5)+'KWh (Cumulative) NLI'!AO65-'Rebasing adj NLI'!AP55)*AP107)*AP$19*AP$127)</f>
        <v>0</v>
      </c>
      <c r="AQ65" s="166">
        <f>IF('KWh (Cumulative) NLI'!AQ65=0,0,((('KWh (Monthly) ENTRY NLI '!AQ65*0.5)+'KWh (Cumulative) NLI'!AP65-'Rebasing adj NLI'!AQ55)*AQ107)*AQ$19*AQ$127)</f>
        <v>0</v>
      </c>
      <c r="AR65" s="166">
        <f>IF('KWh (Cumulative) NLI'!AR65=0,0,((('KWh (Monthly) ENTRY NLI '!AR65*0.5)+'KWh (Cumulative) NLI'!AQ65-'Rebasing adj NLI'!AR55)*AR107)*AR$19*AR$127)</f>
        <v>0</v>
      </c>
      <c r="AS65" s="166">
        <f>IF('KWh (Cumulative) NLI'!AS65=0,0,((('KWh (Monthly) ENTRY NLI '!AS65*0.5)+'KWh (Cumulative) NLI'!AR65-'Rebasing adj NLI'!AS55)*AS107)*AS$19*AS$127)</f>
        <v>0</v>
      </c>
      <c r="AT65" s="166">
        <f>IF('KWh (Cumulative) NLI'!AT65=0,0,((('KWh (Monthly) ENTRY NLI '!AT65*0.5)+'KWh (Cumulative) NLI'!AS65-'Rebasing adj NLI'!AT55)*AT107)*AT$19*AT$127)</f>
        <v>0</v>
      </c>
      <c r="AU65" s="166">
        <f>IF('KWh (Cumulative) NLI'!AU65=0,0,((('KWh (Monthly) ENTRY NLI '!AU65*0.5)+'KWh (Cumulative) NLI'!AT65-'Rebasing adj NLI'!AU55)*AU107)*AU$19*AU$127)</f>
        <v>0</v>
      </c>
      <c r="AV65" s="166">
        <f>IF('KWh (Cumulative) NLI'!AV65=0,0,((('KWh (Monthly) ENTRY NLI '!AV65*0.5)+'KWh (Cumulative) NLI'!AU65-'Rebasing adj NLI'!AV55)*AV107)*AV$19*AV$127)</f>
        <v>0</v>
      </c>
      <c r="AW65" s="166">
        <f>IF('KWh (Cumulative) NLI'!AW65=0,0,((('KWh (Monthly) ENTRY NLI '!AW65*0.5)+'KWh (Cumulative) NLI'!AV65-'Rebasing adj NLI'!AW55)*AW107)*AW$19*AW$127)</f>
        <v>0</v>
      </c>
      <c r="AX65" s="166">
        <f>IF('KWh (Cumulative) NLI'!AX65=0,0,((('KWh (Monthly) ENTRY NLI '!AX65*0.5)+'KWh (Cumulative) NLI'!AW65-'Rebasing adj NLI'!AX55)*AX107)*AX$19*AX$127)</f>
        <v>0</v>
      </c>
      <c r="AY65" s="166">
        <f>IF('KWh (Cumulative) NLI'!AY65=0,0,((('KWh (Monthly) ENTRY NLI '!AY65*0.5)+'KWh (Cumulative) NLI'!AX65-'Rebasing adj NLI'!AY55)*AY107)*AY$19*AY$127)</f>
        <v>0</v>
      </c>
      <c r="AZ65" s="166">
        <f>IF('KWh (Cumulative) NLI'!AZ65=0,0,((('KWh (Monthly) ENTRY NLI '!AZ65*0.5)+'KWh (Cumulative) NLI'!AY65-'Rebasing adj NLI'!AZ55)*AZ107)*AZ$19*AZ$127)</f>
        <v>0</v>
      </c>
      <c r="BA65" s="166">
        <f>IF('KWh (Cumulative) NLI'!BA65=0,0,((('KWh (Monthly) ENTRY NLI '!BA65*0.5)+'KWh (Cumulative) NLI'!AZ65-'Rebasing adj NLI'!BA55)*BA107)*BA$19*BA$127)</f>
        <v>0</v>
      </c>
      <c r="BB65" s="166">
        <f>IF('KWh (Cumulative) NLI'!BB65=0,0,((('KWh (Monthly) ENTRY NLI '!BB65*0.5)+'KWh (Cumulative) NLI'!BA65-'Rebasing adj NLI'!BB55)*BB107)*BB$19*BB$127)</f>
        <v>0</v>
      </c>
      <c r="BC65" s="166">
        <f>IF('KWh (Cumulative) NLI'!BC65=0,0,((('KWh (Monthly) ENTRY NLI '!BC65*0.5)+'KWh (Cumulative) NLI'!BB65-'Rebasing adj NLI'!BC55)*BC107)*BC$19*BC$127)</f>
        <v>0</v>
      </c>
      <c r="BD65" s="166">
        <f>IF('KWh (Cumulative) NLI'!BD65=0,0,((('KWh (Monthly) ENTRY NLI '!BD65*0.5)+'KWh (Cumulative) NLI'!BC65-'Rebasing adj NLI'!BD55)*BD107)*BD$19*BD$127)</f>
        <v>0</v>
      </c>
      <c r="BE65" s="166">
        <f>IF('KWh (Cumulative) NLI'!BE65=0,0,((('KWh (Monthly) ENTRY NLI '!BE65*0.5)+'KWh (Cumulative) NLI'!BD65-'Rebasing adj NLI'!BE55)*BE107)*BE$19*BE$127)</f>
        <v>0</v>
      </c>
      <c r="BF65" s="166">
        <f>IF('KWh (Cumulative) NLI'!BF65=0,0,((('KWh (Monthly) ENTRY NLI '!BF65*0.5)+'KWh (Cumulative) NLI'!BE65-'Rebasing adj NLI'!BF55)*BF107)*BF$19*BF$127)</f>
        <v>0</v>
      </c>
      <c r="BG65" s="166">
        <f>IF('KWh (Cumulative) NLI'!BG65=0,0,((('KWh (Monthly) ENTRY NLI '!BG65*0.5)+'KWh (Cumulative) NLI'!BF65-'Rebasing adj NLI'!BG55)*BG107)*BG$19*BG$127)</f>
        <v>0</v>
      </c>
      <c r="BH65" s="166">
        <f>IF('KWh (Cumulative) NLI'!BH65=0,0,((('KWh (Monthly) ENTRY NLI '!BH65*0.5)+'KWh (Cumulative) NLI'!BG65-'Rebasing adj NLI'!BH55)*BH107)*BH$19*BH$127)</f>
        <v>0</v>
      </c>
      <c r="BI65" s="166">
        <f>IF('KWh (Cumulative) NLI'!BI65=0,0,((('KWh (Monthly) ENTRY NLI '!BI65*0.5)+'KWh (Cumulative) NLI'!BH65-'Rebasing adj NLI'!BI55)*BI107)*BI$19*BI$127)</f>
        <v>0</v>
      </c>
      <c r="BJ65" s="166">
        <f>IF('KWh (Cumulative) NLI'!BJ65=0,0,((('KWh (Monthly) ENTRY NLI '!BJ65*0.5)+'KWh (Cumulative) NLI'!BI65-'Rebasing adj NLI'!BJ55)*BJ107)*BJ$19*BJ$127)</f>
        <v>0</v>
      </c>
      <c r="BK65" s="166">
        <f>IF('KWh (Cumulative) NLI'!BK65=0,0,((('KWh (Monthly) ENTRY NLI '!BK65*0.5)+'KWh (Cumulative) NLI'!BJ65-'Rebasing adj NLI'!BK55)*BK107)*BK$19*BK$127)</f>
        <v>0</v>
      </c>
      <c r="BL65" s="166">
        <f>IF('KWh (Cumulative) NLI'!BL65=0,0,((('KWh (Monthly) ENTRY NLI '!BL65*0.5)+'KWh (Cumulative) NLI'!BK65-'Rebasing adj NLI'!BL55)*BL107)*BL$19*BL$127)</f>
        <v>0</v>
      </c>
      <c r="BM65" s="166">
        <f>IF('KWh (Cumulative) NLI'!BM65=0,0,((('KWh (Monthly) ENTRY NLI '!BM65*0.5)+'KWh (Cumulative) NLI'!BL65-'Rebasing adj NLI'!BM55)*BM107)*BM$19*BM$127)</f>
        <v>0</v>
      </c>
      <c r="BN65" s="166">
        <f>IF('KWh (Cumulative) NLI'!BN65=0,0,((('KWh (Monthly) ENTRY NLI '!BN65*0.5)+'KWh (Cumulative) NLI'!BM65-'Rebasing adj NLI'!BN55)*BN107)*BN$19*BN$127)</f>
        <v>0</v>
      </c>
      <c r="BO65" s="166">
        <f>IF('KWh (Cumulative) NLI'!BO65=0,0,((('KWh (Monthly) ENTRY NLI '!BO65*0.5)+'KWh (Cumulative) NLI'!BN65-'Rebasing adj NLI'!BO55)*BO107)*BO$19*BO$127)</f>
        <v>0</v>
      </c>
      <c r="BP65" s="166">
        <f>IF('KWh (Cumulative) NLI'!BP65=0,0,((('KWh (Monthly) ENTRY NLI '!BP65*0.5)+'KWh (Cumulative) NLI'!BO65-'Rebasing adj NLI'!BP55)*BP107)*BP$19*BP$127)</f>
        <v>0</v>
      </c>
      <c r="BQ65" s="166">
        <f>IF('KWh (Cumulative) NLI'!BQ65=0,0,((('KWh (Monthly) ENTRY NLI '!BQ65*0.5)+'KWh (Cumulative) NLI'!BP65-'Rebasing adj NLI'!BQ55)*BQ107)*BQ$19*BQ$127)</f>
        <v>0</v>
      </c>
      <c r="BR65" s="12">
        <f>IF('KWh (Cumulative) NLI'!BR65=0,0,((('KWh (Monthly) ENTRY NLI '!BR65*0.5)+'KWh (Cumulative) NLI'!BQ65-'Rebasing adj NLI'!BR55)*BR107)*BR$19*BR$127)</f>
        <v>0</v>
      </c>
      <c r="BS65" s="12">
        <f>IF('KWh (Cumulative) NLI'!BS65=0,0,((('KWh (Monthly) ENTRY NLI '!BS65*0.5)+'KWh (Cumulative) NLI'!BR65-'Rebasing adj NLI'!BS55)*BS107)*BS$19*BS$127)</f>
        <v>0</v>
      </c>
      <c r="BT65" s="12">
        <f>IF('KWh (Cumulative) NLI'!BT65=0,0,((('KWh (Monthly) ENTRY NLI '!BT65*0.5)+'KWh (Cumulative) NLI'!BS65-'Rebasing adj NLI'!BT55)*BT107)*BT$19*BT$127)</f>
        <v>0</v>
      </c>
      <c r="BU65" s="12">
        <f>IF('KWh (Cumulative) NLI'!BU65=0,0,((('KWh (Monthly) ENTRY NLI '!BU65*0.5)+'KWh (Cumulative) NLI'!BT65-'Rebasing adj NLI'!BU55)*BU107)*BU$19*BU$127)</f>
        <v>0</v>
      </c>
      <c r="BV65" s="12">
        <f>IF('KWh (Cumulative) NLI'!BV65=0,0,((('KWh (Monthly) ENTRY NLI '!BV65*0.5)+'KWh (Cumulative) NLI'!BU65-'Rebasing adj NLI'!BV55)*BV107)*BV$19*BV$127)</f>
        <v>0</v>
      </c>
      <c r="BW65" s="12">
        <f>IF('KWh (Cumulative) NLI'!BW65=0,0,((('KWh (Monthly) ENTRY NLI '!BW65*0.5)+'KWh (Cumulative) NLI'!BV65-'Rebasing adj NLI'!BW55)*BW107)*BW$19*BW$127)</f>
        <v>0</v>
      </c>
      <c r="BX65" s="12">
        <f>IF('KWh (Cumulative) NLI'!BX65=0,0,((('KWh (Monthly) ENTRY NLI '!BX65*0.5)+'KWh (Cumulative) NLI'!BW65-'Rebasing adj NLI'!BX55)*BX107)*BX$19*BX$127)</f>
        <v>0</v>
      </c>
      <c r="BY65" s="12">
        <f>IF('KWh (Cumulative) NLI'!BY65=0,0,((('KWh (Monthly) ENTRY NLI '!BY65*0.5)+'KWh (Cumulative) NLI'!BX65-'Rebasing adj NLI'!BY55)*BY107)*BY$19*BY$127)</f>
        <v>0</v>
      </c>
      <c r="BZ65" s="12">
        <f>IF('KWh (Cumulative) NLI'!BZ65=0,0,((('KWh (Monthly) ENTRY NLI '!BZ65*0.5)+'KWh (Cumulative) NLI'!BY65-'Rebasing adj NLI'!BZ55)*BZ107)*BZ$19*BZ$127)</f>
        <v>0</v>
      </c>
      <c r="CA65" s="12">
        <f>IF('KWh (Cumulative) NLI'!CA65=0,0,((('KWh (Monthly) ENTRY NLI '!CA65*0.5)+'KWh (Cumulative) NLI'!BZ65-'Rebasing adj NLI'!CA55)*CA107)*CA$19*CA$127)</f>
        <v>0</v>
      </c>
      <c r="CB65" s="12">
        <f>IF('KWh (Cumulative) NLI'!CB65=0,0,((('KWh (Monthly) ENTRY NLI '!CB65*0.5)+'KWh (Cumulative) NLI'!CA65-'Rebasing adj NLI'!CB55)*CB107)*CB$19*CB$127)</f>
        <v>0</v>
      </c>
      <c r="CC65" s="12">
        <f>IF('KWh (Cumulative) NLI'!CC65=0,0,((('KWh (Monthly) ENTRY NLI '!CC65*0.5)+'KWh (Cumulative) NLI'!CB65-'Rebasing adj NLI'!CC55)*CC107)*CC$19*CC$127)</f>
        <v>0</v>
      </c>
      <c r="CD65" s="12">
        <f>IF('KWh (Cumulative) NLI'!CD65=0,0,((('KWh (Monthly) ENTRY NLI '!CD65*0.5)+'KWh (Cumulative) NLI'!CC65-'Rebasing adj NLI'!CD55)*CD107)*CD$19*CD$127)</f>
        <v>0</v>
      </c>
      <c r="CE65" s="12">
        <f>IF('KWh (Cumulative) NLI'!CE65=0,0,((('KWh (Monthly) ENTRY NLI '!CE65*0.5)+'KWh (Cumulative) NLI'!CD65-'Rebasing adj NLI'!CE55)*CE107)*CE$19*CE$127)</f>
        <v>0</v>
      </c>
      <c r="CF65" s="12">
        <f>IF('KWh (Cumulative) NLI'!CF65=0,0,((('KWh (Monthly) ENTRY NLI '!CF65*0.5)+'KWh (Cumulative) NLI'!CE65-'Rebasing adj NLI'!CF55)*CF107)*CF$19*CF$127)</f>
        <v>0</v>
      </c>
      <c r="CG65" s="12">
        <f>IF('KWh (Cumulative) NLI'!CG65=0,0,((('KWh (Monthly) ENTRY NLI '!CG65*0.5)+'KWh (Cumulative) NLI'!CF65-'Rebasing adj NLI'!CG55)*CG107)*CG$19*CG$127)</f>
        <v>0</v>
      </c>
      <c r="CH65" s="12">
        <f>IF('KWh (Cumulative) NLI'!CH65=0,0,((('KWh (Monthly) ENTRY NLI '!CH65*0.5)+'KWh (Cumulative) NLI'!CG65-'Rebasing adj NLI'!CH55)*CH107)*CH$19*CH$127)</f>
        <v>0</v>
      </c>
      <c r="CI65" s="12">
        <f>IF('KWh (Cumulative) NLI'!CI65=0,0,((('KWh (Monthly) ENTRY NLI '!CI65*0.5)+'KWh (Cumulative) NLI'!CH65-'Rebasing adj NLI'!CI55)*CI107)*CI$19*CI$127)</f>
        <v>0</v>
      </c>
      <c r="CJ65" s="12">
        <f>IF('KWh (Cumulative) NLI'!CJ65=0,0,((('KWh (Monthly) ENTRY NLI '!CJ65*0.5)+'KWh (Cumulative) NLI'!CI65-'Rebasing adj NLI'!CJ55)*CJ107)*CJ$19*CJ$127)</f>
        <v>0</v>
      </c>
    </row>
    <row r="66" spans="1:88" x14ac:dyDescent="0.35">
      <c r="A66" s="298"/>
      <c r="B66" s="47" t="s">
        <v>6</v>
      </c>
      <c r="C66" s="12">
        <f>IF('KWh (Cumulative) NLI'!C66=0,0,((('KWh (Monthly) ENTRY NLI '!C66*0.5)-'Rebasing adj NLI'!C56)*C108)*C$19*C$127)</f>
        <v>0</v>
      </c>
      <c r="D66" s="12">
        <f>IF('KWh (Cumulative) NLI'!D66=0,0,((('KWh (Monthly) ENTRY NLI '!D66*0.5)+'KWh (Cumulative) NLI'!C66-'Rebasing adj NLI'!D56)*D108)*D$19*D$127)</f>
        <v>0</v>
      </c>
      <c r="E66" s="12">
        <f>IF('KWh (Cumulative) NLI'!E66=0,0,((('KWh (Monthly) ENTRY NLI '!E66*0.5)+'KWh (Cumulative) NLI'!D66-'Rebasing adj NLI'!E56)*E108)*E$19*E$127)</f>
        <v>0</v>
      </c>
      <c r="F66" s="12">
        <f>IF('KWh (Cumulative) NLI'!F66=0,0,((('KWh (Monthly) ENTRY NLI '!F66*0.5)+'KWh (Cumulative) NLI'!E66-'Rebasing adj NLI'!F56)*F108)*F$19*F$127)</f>
        <v>0</v>
      </c>
      <c r="G66" s="12">
        <f>IF('KWh (Cumulative) NLI'!G66=0,0,((('KWh (Monthly) ENTRY NLI '!G66*0.5)+'KWh (Cumulative) NLI'!F66-'Rebasing adj NLI'!G56)*G108)*G$19*G$127)</f>
        <v>0</v>
      </c>
      <c r="H66" s="12">
        <f>IF('KWh (Cumulative) NLI'!H66=0,0,((('KWh (Monthly) ENTRY NLI '!H66*0.5)+'KWh (Cumulative) NLI'!G66-'Rebasing adj NLI'!H56)*H108)*H$19*H$127)</f>
        <v>0</v>
      </c>
      <c r="I66" s="12">
        <f>IF('KWh (Cumulative) NLI'!I66=0,0,((('KWh (Monthly) ENTRY NLI '!I66*0.5)+'KWh (Cumulative) NLI'!H66-'Rebasing adj NLI'!I56)*I108)*I$19*I$127)</f>
        <v>0</v>
      </c>
      <c r="J66" s="12">
        <f>IF('KWh (Cumulative) NLI'!J66=0,0,((('KWh (Monthly) ENTRY NLI '!J66*0.5)+'KWh (Cumulative) NLI'!I66-'Rebasing adj NLI'!J56)*J108)*J$19*J$127)</f>
        <v>0</v>
      </c>
      <c r="K66" s="12">
        <f>IF('KWh (Cumulative) NLI'!K66=0,0,((('KWh (Monthly) ENTRY NLI '!K66*0.5)+'KWh (Cumulative) NLI'!J66-'Rebasing adj NLI'!K56)*K108)*K$19*K$127)</f>
        <v>0</v>
      </c>
      <c r="L66" s="12">
        <f>IF('KWh (Cumulative) NLI'!L66=0,0,((('KWh (Monthly) ENTRY NLI '!L66*0.5)+'KWh (Cumulative) NLI'!K66-'Rebasing adj NLI'!L56)*L108)*L$19*L$127)</f>
        <v>0</v>
      </c>
      <c r="M66" s="12">
        <f>IF('KWh (Cumulative) NLI'!M66=0,0,((('KWh (Monthly) ENTRY NLI '!M66*0.5)+'KWh (Cumulative) NLI'!L66-'Rebasing adj NLI'!M56)*M108)*M$19*M$127)</f>
        <v>0</v>
      </c>
      <c r="N66" s="12">
        <f>IF('KWh (Cumulative) NLI'!N66=0,0,((('KWh (Monthly) ENTRY NLI '!N66*0.5)+'KWh (Cumulative) NLI'!M66-'Rebasing adj NLI'!N56)*N108)*N$19*N$127)</f>
        <v>0</v>
      </c>
      <c r="O66" s="12">
        <f>IF('KWh (Cumulative) NLI'!O66=0,0,((('KWh (Monthly) ENTRY NLI '!O66*0.5)+'KWh (Cumulative) NLI'!N66-'Rebasing adj NLI'!O56)*O108)*O$19*O$127)</f>
        <v>0</v>
      </c>
      <c r="P66" s="12">
        <f>IF('KWh (Cumulative) NLI'!P66=0,0,((('KWh (Monthly) ENTRY NLI '!P66*0.5)+'KWh (Cumulative) NLI'!O66-'Rebasing adj NLI'!P56)*P108)*P$19*P$127)</f>
        <v>0</v>
      </c>
      <c r="Q66" s="12">
        <f>IF('KWh (Cumulative) NLI'!Q66=0,0,((('KWh (Monthly) ENTRY NLI '!Q66*0.5)+'KWh (Cumulative) NLI'!P66-'Rebasing adj NLI'!Q56)*Q108)*Q$19*Q$127)</f>
        <v>0</v>
      </c>
      <c r="R66" s="12">
        <f>IF('KWh (Cumulative) NLI'!R66=0,0,((('KWh (Monthly) ENTRY NLI '!R66*0.5)+'KWh (Cumulative) NLI'!Q66-'Rebasing adj NLI'!R56)*R108)*R$19*R$127)</f>
        <v>0</v>
      </c>
      <c r="S66" s="12">
        <f>IF('KWh (Cumulative) NLI'!S66=0,0,((('KWh (Monthly) ENTRY NLI '!S66*0.5)+'KWh (Cumulative) NLI'!R66-'Rebasing adj NLI'!S56)*S108)*S$19*S$127)</f>
        <v>0</v>
      </c>
      <c r="T66" s="12">
        <f>IF('KWh (Cumulative) NLI'!T66=0,0,((('KWh (Monthly) ENTRY NLI '!T66*0.5)+'KWh (Cumulative) NLI'!S66-'Rebasing adj NLI'!T56)*T108)*T$19*T$127)</f>
        <v>0</v>
      </c>
      <c r="U66" s="12">
        <f>IF('KWh (Cumulative) NLI'!U66=0,0,((('KWh (Monthly) ENTRY NLI '!U66*0.5)+'KWh (Cumulative) NLI'!T66-'Rebasing adj NLI'!U56)*U108)*U$19*U$127)</f>
        <v>0</v>
      </c>
      <c r="V66" s="12">
        <f>IF('KWh (Cumulative) NLI'!V66=0,0,((('KWh (Monthly) ENTRY NLI '!V66*0.5)+'KWh (Cumulative) NLI'!U66-'Rebasing adj NLI'!V56)*V108)*V$19*V$127)</f>
        <v>0</v>
      </c>
      <c r="W66" s="12">
        <f>IF('KWh (Cumulative) NLI'!W66=0,0,((('KWh (Monthly) ENTRY NLI '!W66*0.5)+'KWh (Cumulative) NLI'!V66-'Rebasing adj NLI'!W56)*W108)*W$19*W$127)</f>
        <v>0</v>
      </c>
      <c r="X66" s="12">
        <f>IF('KWh (Cumulative) NLI'!X66=0,0,((('KWh (Monthly) ENTRY NLI '!X66*0.5)+'KWh (Cumulative) NLI'!W66-'Rebasing adj NLI'!X56)*X108)*X$19*X$127)</f>
        <v>0</v>
      </c>
      <c r="Y66" s="12">
        <f>IF('KWh (Cumulative) NLI'!Y66=0,0,((('KWh (Monthly) ENTRY NLI '!Y66*0.5)+'KWh (Cumulative) NLI'!X66-'Rebasing adj NLI'!Y56)*Y108)*Y$19*Y$127)</f>
        <v>0</v>
      </c>
      <c r="Z66" s="12">
        <f>IF('KWh (Cumulative) NLI'!Z66=0,0,((('KWh (Monthly) ENTRY NLI '!Z66*0.5)+'KWh (Cumulative) NLI'!Y66-'Rebasing adj NLI'!Z56)*Z108)*Z$19*Z$127)</f>
        <v>0</v>
      </c>
      <c r="AA66" s="12">
        <f>IF('KWh (Cumulative) NLI'!AA66=0,0,((('KWh (Monthly) ENTRY NLI '!AA66*0.5)+'KWh (Cumulative) NLI'!Z66-'Rebasing adj NLI'!AA56)*AA108)*AA$19*AA$127)</f>
        <v>0</v>
      </c>
      <c r="AB66" s="12">
        <f>IF('KWh (Cumulative) NLI'!AB66=0,0,((('KWh (Monthly) ENTRY NLI '!AB66*0.5)+'KWh (Cumulative) NLI'!AA66-'Rebasing adj NLI'!AB56)*AB108)*AB$19*AB$127)</f>
        <v>0</v>
      </c>
      <c r="AC66" s="12">
        <f>IF('KWh (Cumulative) NLI'!AC66=0,0,((('KWh (Monthly) ENTRY NLI '!AC66*0.5)+'KWh (Cumulative) NLI'!AB66-'Rebasing adj NLI'!AC56)*AC108)*AC$19*AC$127)</f>
        <v>0</v>
      </c>
      <c r="AD66" s="12">
        <f>IF('KWh (Cumulative) NLI'!AD66=0,0,((('KWh (Monthly) ENTRY NLI '!AD66*0.5)+'KWh (Cumulative) NLI'!AC66-'Rebasing adj NLI'!AD56)*AD108)*AD$19*AD$127)</f>
        <v>0</v>
      </c>
      <c r="AE66" s="12">
        <f>IF('KWh (Cumulative) NLI'!AE66=0,0,((('KWh (Monthly) ENTRY NLI '!AE66*0.5)+'KWh (Cumulative) NLI'!AD66-'Rebasing adj NLI'!AE56)*AE108)*AE$19*AE$127)</f>
        <v>0</v>
      </c>
      <c r="AF66" s="12">
        <f>IF('KWh (Cumulative) NLI'!AF66=0,0,((('KWh (Monthly) ENTRY NLI '!AF66*0.5)+'KWh (Cumulative) NLI'!AE66-'Rebasing adj NLI'!AF56)*AF108)*AF$19*AF$127)</f>
        <v>0</v>
      </c>
      <c r="AG66" s="12">
        <f>IF('KWh (Cumulative) NLI'!AG66=0,0,((('KWh (Monthly) ENTRY NLI '!AG66*0.5)+'KWh (Cumulative) NLI'!AF66-'Rebasing adj NLI'!AG56)*AG108)*AG$19*AG$127)</f>
        <v>0</v>
      </c>
      <c r="AH66" s="12">
        <f>IF('KWh (Cumulative) NLI'!AH66=0,0,((('KWh (Monthly) ENTRY NLI '!AH66*0.5)+'KWh (Cumulative) NLI'!AG66-'Rebasing adj NLI'!AH56)*AH108)*AH$19*AH$127)</f>
        <v>0</v>
      </c>
      <c r="AI66" s="12">
        <f>IF('KWh (Cumulative) NLI'!AI66=0,0,((('KWh (Monthly) ENTRY NLI '!AI66*0.5)+'KWh (Cumulative) NLI'!AH66-'Rebasing adj NLI'!AI56)*AI108)*AI$19*AI$127)</f>
        <v>0</v>
      </c>
      <c r="AJ66" s="12">
        <f>IF('KWh (Cumulative) NLI'!AJ66=0,0,((('KWh (Monthly) ENTRY NLI '!AJ66*0.5)+'KWh (Cumulative) NLI'!AI66-'Rebasing adj NLI'!AJ56)*AJ108)*AJ$19*AJ$127)</f>
        <v>0</v>
      </c>
      <c r="AK66" s="12">
        <f>IF('KWh (Cumulative) NLI'!AK66=0,0,((('KWh (Monthly) ENTRY NLI '!AK66*0.5)+'KWh (Cumulative) NLI'!AJ66-'Rebasing adj NLI'!AK56)*AK108)*AK$19*AK$127)</f>
        <v>0</v>
      </c>
      <c r="AL66" s="12">
        <f>IF('KWh (Cumulative) NLI'!AL66=0,0,((('KWh (Monthly) ENTRY NLI '!AL66*0.5)+'KWh (Cumulative) NLI'!AK66-'Rebasing adj NLI'!AL56)*AL108)*AL$19*AL$127)</f>
        <v>0</v>
      </c>
      <c r="AM66" s="12">
        <f>IF('KWh (Cumulative) NLI'!AM66=0,0,((('KWh (Monthly) ENTRY NLI '!AM66*0.5)+'KWh (Cumulative) NLI'!AL66-'Rebasing adj NLI'!AM56)*AM108)*AM$19*AM$127)</f>
        <v>0</v>
      </c>
      <c r="AN66" s="12">
        <f>IF('KWh (Cumulative) NLI'!AN66=0,0,((('KWh (Monthly) ENTRY NLI '!AN66*0.5)+'KWh (Cumulative) NLI'!AM66-'Rebasing adj NLI'!AN56)*AN108)*AN$19*AN$127)</f>
        <v>0</v>
      </c>
      <c r="AO66" s="166">
        <f>IF('KWh (Cumulative) NLI'!AO66=0,0,((('KWh (Monthly) ENTRY NLI '!AO66*0.5)+'KWh (Cumulative) NLI'!AN66-'Rebasing adj NLI'!AO56)*AO108)*AO$19*AO$127)</f>
        <v>0</v>
      </c>
      <c r="AP66" s="166">
        <f>IF('KWh (Cumulative) NLI'!AP66=0,0,((('KWh (Monthly) ENTRY NLI '!AP66*0.5)+'KWh (Cumulative) NLI'!AO66-'Rebasing adj NLI'!AP56)*AP108)*AP$19*AP$127)</f>
        <v>0</v>
      </c>
      <c r="AQ66" s="166">
        <f>IF('KWh (Cumulative) NLI'!AQ66=0,0,((('KWh (Monthly) ENTRY NLI '!AQ66*0.5)+'KWh (Cumulative) NLI'!AP66-'Rebasing adj NLI'!AQ56)*AQ108)*AQ$19*AQ$127)</f>
        <v>0</v>
      </c>
      <c r="AR66" s="166">
        <f>IF('KWh (Cumulative) NLI'!AR66=0,0,((('KWh (Monthly) ENTRY NLI '!AR66*0.5)+'KWh (Cumulative) NLI'!AQ66-'Rebasing adj NLI'!AR56)*AR108)*AR$19*AR$127)</f>
        <v>0</v>
      </c>
      <c r="AS66" s="166">
        <f>IF('KWh (Cumulative) NLI'!AS66=0,0,((('KWh (Monthly) ENTRY NLI '!AS66*0.5)+'KWh (Cumulative) NLI'!AR66-'Rebasing adj NLI'!AS56)*AS108)*AS$19*AS$127)</f>
        <v>0</v>
      </c>
      <c r="AT66" s="166">
        <f>IF('KWh (Cumulative) NLI'!AT66=0,0,((('KWh (Monthly) ENTRY NLI '!AT66*0.5)+'KWh (Cumulative) NLI'!AS66-'Rebasing adj NLI'!AT56)*AT108)*AT$19*AT$127)</f>
        <v>0</v>
      </c>
      <c r="AU66" s="166">
        <f>IF('KWh (Cumulative) NLI'!AU66=0,0,((('KWh (Monthly) ENTRY NLI '!AU66*0.5)+'KWh (Cumulative) NLI'!AT66-'Rebasing adj NLI'!AU56)*AU108)*AU$19*AU$127)</f>
        <v>0</v>
      </c>
      <c r="AV66" s="166">
        <f>IF('KWh (Cumulative) NLI'!AV66=0,0,((('KWh (Monthly) ENTRY NLI '!AV66*0.5)+'KWh (Cumulative) NLI'!AU66-'Rebasing adj NLI'!AV56)*AV108)*AV$19*AV$127)</f>
        <v>0</v>
      </c>
      <c r="AW66" s="166">
        <f>IF('KWh (Cumulative) NLI'!AW66=0,0,((('KWh (Monthly) ENTRY NLI '!AW66*0.5)+'KWh (Cumulative) NLI'!AV66-'Rebasing adj NLI'!AW56)*AW108)*AW$19*AW$127)</f>
        <v>0</v>
      </c>
      <c r="AX66" s="166">
        <f>IF('KWh (Cumulative) NLI'!AX66=0,0,((('KWh (Monthly) ENTRY NLI '!AX66*0.5)+'KWh (Cumulative) NLI'!AW66-'Rebasing adj NLI'!AX56)*AX108)*AX$19*AX$127)</f>
        <v>0</v>
      </c>
      <c r="AY66" s="166">
        <f>IF('KWh (Cumulative) NLI'!AY66=0,0,((('KWh (Monthly) ENTRY NLI '!AY66*0.5)+'KWh (Cumulative) NLI'!AX66-'Rebasing adj NLI'!AY56)*AY108)*AY$19*AY$127)</f>
        <v>0</v>
      </c>
      <c r="AZ66" s="166">
        <f>IF('KWh (Cumulative) NLI'!AZ66=0,0,((('KWh (Monthly) ENTRY NLI '!AZ66*0.5)+'KWh (Cumulative) NLI'!AY66-'Rebasing adj NLI'!AZ56)*AZ108)*AZ$19*AZ$127)</f>
        <v>0</v>
      </c>
      <c r="BA66" s="166">
        <f>IF('KWh (Cumulative) NLI'!BA66=0,0,((('KWh (Monthly) ENTRY NLI '!BA66*0.5)+'KWh (Cumulative) NLI'!AZ66-'Rebasing adj NLI'!BA56)*BA108)*BA$19*BA$127)</f>
        <v>0</v>
      </c>
      <c r="BB66" s="166">
        <f>IF('KWh (Cumulative) NLI'!BB66=0,0,((('KWh (Monthly) ENTRY NLI '!BB66*0.5)+'KWh (Cumulative) NLI'!BA66-'Rebasing adj NLI'!BB56)*BB108)*BB$19*BB$127)</f>
        <v>0</v>
      </c>
      <c r="BC66" s="166">
        <f>IF('KWh (Cumulative) NLI'!BC66=0,0,((('KWh (Monthly) ENTRY NLI '!BC66*0.5)+'KWh (Cumulative) NLI'!BB66-'Rebasing adj NLI'!BC56)*BC108)*BC$19*BC$127)</f>
        <v>0</v>
      </c>
      <c r="BD66" s="166">
        <f>IF('KWh (Cumulative) NLI'!BD66=0,0,((('KWh (Monthly) ENTRY NLI '!BD66*0.5)+'KWh (Cumulative) NLI'!BC66-'Rebasing adj NLI'!BD56)*BD108)*BD$19*BD$127)</f>
        <v>0</v>
      </c>
      <c r="BE66" s="166">
        <f>IF('KWh (Cumulative) NLI'!BE66=0,0,((('KWh (Monthly) ENTRY NLI '!BE66*0.5)+'KWh (Cumulative) NLI'!BD66-'Rebasing adj NLI'!BE56)*BE108)*BE$19*BE$127)</f>
        <v>0</v>
      </c>
      <c r="BF66" s="166">
        <f>IF('KWh (Cumulative) NLI'!BF66=0,0,((('KWh (Monthly) ENTRY NLI '!BF66*0.5)+'KWh (Cumulative) NLI'!BE66-'Rebasing adj NLI'!BF56)*BF108)*BF$19*BF$127)</f>
        <v>0</v>
      </c>
      <c r="BG66" s="166">
        <f>IF('KWh (Cumulative) NLI'!BG66=0,0,((('KWh (Monthly) ENTRY NLI '!BG66*0.5)+'KWh (Cumulative) NLI'!BF66-'Rebasing adj NLI'!BG56)*BG108)*BG$19*BG$127)</f>
        <v>0</v>
      </c>
      <c r="BH66" s="166">
        <f>IF('KWh (Cumulative) NLI'!BH66=0,0,((('KWh (Monthly) ENTRY NLI '!BH66*0.5)+'KWh (Cumulative) NLI'!BG66-'Rebasing adj NLI'!BH56)*BH108)*BH$19*BH$127)</f>
        <v>0</v>
      </c>
      <c r="BI66" s="166">
        <f>IF('KWh (Cumulative) NLI'!BI66=0,0,((('KWh (Monthly) ENTRY NLI '!BI66*0.5)+'KWh (Cumulative) NLI'!BH66-'Rebasing adj NLI'!BI56)*BI108)*BI$19*BI$127)</f>
        <v>0</v>
      </c>
      <c r="BJ66" s="166">
        <f>IF('KWh (Cumulative) NLI'!BJ66=0,0,((('KWh (Monthly) ENTRY NLI '!BJ66*0.5)+'KWh (Cumulative) NLI'!BI66-'Rebasing adj NLI'!BJ56)*BJ108)*BJ$19*BJ$127)</f>
        <v>0</v>
      </c>
      <c r="BK66" s="166">
        <f>IF('KWh (Cumulative) NLI'!BK66=0,0,((('KWh (Monthly) ENTRY NLI '!BK66*0.5)+'KWh (Cumulative) NLI'!BJ66-'Rebasing adj NLI'!BK56)*BK108)*BK$19*BK$127)</f>
        <v>0</v>
      </c>
      <c r="BL66" s="166">
        <f>IF('KWh (Cumulative) NLI'!BL66=0,0,((('KWh (Monthly) ENTRY NLI '!BL66*0.5)+'KWh (Cumulative) NLI'!BK66-'Rebasing adj NLI'!BL56)*BL108)*BL$19*BL$127)</f>
        <v>0</v>
      </c>
      <c r="BM66" s="166">
        <f>IF('KWh (Cumulative) NLI'!BM66=0,0,((('KWh (Monthly) ENTRY NLI '!BM66*0.5)+'KWh (Cumulative) NLI'!BL66-'Rebasing adj NLI'!BM56)*BM108)*BM$19*BM$127)</f>
        <v>0</v>
      </c>
      <c r="BN66" s="166">
        <f>IF('KWh (Cumulative) NLI'!BN66=0,0,((('KWh (Monthly) ENTRY NLI '!BN66*0.5)+'KWh (Cumulative) NLI'!BM66-'Rebasing adj NLI'!BN56)*BN108)*BN$19*BN$127)</f>
        <v>0</v>
      </c>
      <c r="BO66" s="166">
        <f>IF('KWh (Cumulative) NLI'!BO66=0,0,((('KWh (Monthly) ENTRY NLI '!BO66*0.5)+'KWh (Cumulative) NLI'!BN66-'Rebasing adj NLI'!BO56)*BO108)*BO$19*BO$127)</f>
        <v>0</v>
      </c>
      <c r="BP66" s="166">
        <f>IF('KWh (Cumulative) NLI'!BP66=0,0,((('KWh (Monthly) ENTRY NLI '!BP66*0.5)+'KWh (Cumulative) NLI'!BO66-'Rebasing adj NLI'!BP56)*BP108)*BP$19*BP$127)</f>
        <v>0</v>
      </c>
      <c r="BQ66" s="166">
        <f>IF('KWh (Cumulative) NLI'!BQ66=0,0,((('KWh (Monthly) ENTRY NLI '!BQ66*0.5)+'KWh (Cumulative) NLI'!BP66-'Rebasing adj NLI'!BQ56)*BQ108)*BQ$19*BQ$127)</f>
        <v>0</v>
      </c>
      <c r="BR66" s="12">
        <f>IF('KWh (Cumulative) NLI'!BR66=0,0,((('KWh (Monthly) ENTRY NLI '!BR66*0.5)+'KWh (Cumulative) NLI'!BQ66-'Rebasing adj NLI'!BR56)*BR108)*BR$19*BR$127)</f>
        <v>0</v>
      </c>
      <c r="BS66" s="12">
        <f>IF('KWh (Cumulative) NLI'!BS66=0,0,((('KWh (Monthly) ENTRY NLI '!BS66*0.5)+'KWh (Cumulative) NLI'!BR66-'Rebasing adj NLI'!BS56)*BS108)*BS$19*BS$127)</f>
        <v>0</v>
      </c>
      <c r="BT66" s="12">
        <f>IF('KWh (Cumulative) NLI'!BT66=0,0,((('KWh (Monthly) ENTRY NLI '!BT66*0.5)+'KWh (Cumulative) NLI'!BS66-'Rebasing adj NLI'!BT56)*BT108)*BT$19*BT$127)</f>
        <v>0</v>
      </c>
      <c r="BU66" s="12">
        <f>IF('KWh (Cumulative) NLI'!BU66=0,0,((('KWh (Monthly) ENTRY NLI '!BU66*0.5)+'KWh (Cumulative) NLI'!BT66-'Rebasing adj NLI'!BU56)*BU108)*BU$19*BU$127)</f>
        <v>0</v>
      </c>
      <c r="BV66" s="12">
        <f>IF('KWh (Cumulative) NLI'!BV66=0,0,((('KWh (Monthly) ENTRY NLI '!BV66*0.5)+'KWh (Cumulative) NLI'!BU66-'Rebasing adj NLI'!BV56)*BV108)*BV$19*BV$127)</f>
        <v>0</v>
      </c>
      <c r="BW66" s="12">
        <f>IF('KWh (Cumulative) NLI'!BW66=0,0,((('KWh (Monthly) ENTRY NLI '!BW66*0.5)+'KWh (Cumulative) NLI'!BV66-'Rebasing adj NLI'!BW56)*BW108)*BW$19*BW$127)</f>
        <v>0</v>
      </c>
      <c r="BX66" s="12">
        <f>IF('KWh (Cumulative) NLI'!BX66=0,0,((('KWh (Monthly) ENTRY NLI '!BX66*0.5)+'KWh (Cumulative) NLI'!BW66-'Rebasing adj NLI'!BX56)*BX108)*BX$19*BX$127)</f>
        <v>0</v>
      </c>
      <c r="BY66" s="12">
        <f>IF('KWh (Cumulative) NLI'!BY66=0,0,((('KWh (Monthly) ENTRY NLI '!BY66*0.5)+'KWh (Cumulative) NLI'!BX66-'Rebasing adj NLI'!BY56)*BY108)*BY$19*BY$127)</f>
        <v>0</v>
      </c>
      <c r="BZ66" s="12">
        <f>IF('KWh (Cumulative) NLI'!BZ66=0,0,((('KWh (Monthly) ENTRY NLI '!BZ66*0.5)+'KWh (Cumulative) NLI'!BY66-'Rebasing adj NLI'!BZ56)*BZ108)*BZ$19*BZ$127)</f>
        <v>0</v>
      </c>
      <c r="CA66" s="12">
        <f>IF('KWh (Cumulative) NLI'!CA66=0,0,((('KWh (Monthly) ENTRY NLI '!CA66*0.5)+'KWh (Cumulative) NLI'!BZ66-'Rebasing adj NLI'!CA56)*CA108)*CA$19*CA$127)</f>
        <v>0</v>
      </c>
      <c r="CB66" s="12">
        <f>IF('KWh (Cumulative) NLI'!CB66=0,0,((('KWh (Monthly) ENTRY NLI '!CB66*0.5)+'KWh (Cumulative) NLI'!CA66-'Rebasing adj NLI'!CB56)*CB108)*CB$19*CB$127)</f>
        <v>0</v>
      </c>
      <c r="CC66" s="12">
        <f>IF('KWh (Cumulative) NLI'!CC66=0,0,((('KWh (Monthly) ENTRY NLI '!CC66*0.5)+'KWh (Cumulative) NLI'!CB66-'Rebasing adj NLI'!CC56)*CC108)*CC$19*CC$127)</f>
        <v>0</v>
      </c>
      <c r="CD66" s="12">
        <f>IF('KWh (Cumulative) NLI'!CD66=0,0,((('KWh (Monthly) ENTRY NLI '!CD66*0.5)+'KWh (Cumulative) NLI'!CC66-'Rebasing adj NLI'!CD56)*CD108)*CD$19*CD$127)</f>
        <v>0</v>
      </c>
      <c r="CE66" s="12">
        <f>IF('KWh (Cumulative) NLI'!CE66=0,0,((('KWh (Monthly) ENTRY NLI '!CE66*0.5)+'KWh (Cumulative) NLI'!CD66-'Rebasing adj NLI'!CE56)*CE108)*CE$19*CE$127)</f>
        <v>0</v>
      </c>
      <c r="CF66" s="12">
        <f>IF('KWh (Cumulative) NLI'!CF66=0,0,((('KWh (Monthly) ENTRY NLI '!CF66*0.5)+'KWh (Cumulative) NLI'!CE66-'Rebasing adj NLI'!CF56)*CF108)*CF$19*CF$127)</f>
        <v>0</v>
      </c>
      <c r="CG66" s="12">
        <f>IF('KWh (Cumulative) NLI'!CG66=0,0,((('KWh (Monthly) ENTRY NLI '!CG66*0.5)+'KWh (Cumulative) NLI'!CF66-'Rebasing adj NLI'!CG56)*CG108)*CG$19*CG$127)</f>
        <v>0</v>
      </c>
      <c r="CH66" s="12">
        <f>IF('KWh (Cumulative) NLI'!CH66=0,0,((('KWh (Monthly) ENTRY NLI '!CH66*0.5)+'KWh (Cumulative) NLI'!CG66-'Rebasing adj NLI'!CH56)*CH108)*CH$19*CH$127)</f>
        <v>0</v>
      </c>
      <c r="CI66" s="12">
        <f>IF('KWh (Cumulative) NLI'!CI66=0,0,((('KWh (Monthly) ENTRY NLI '!CI66*0.5)+'KWh (Cumulative) NLI'!CH66-'Rebasing adj NLI'!CI56)*CI108)*CI$19*CI$127)</f>
        <v>0</v>
      </c>
      <c r="CJ66" s="12">
        <f>IF('KWh (Cumulative) NLI'!CJ66=0,0,((('KWh (Monthly) ENTRY NLI '!CJ66*0.5)+'KWh (Cumulative) NLI'!CI66-'Rebasing adj NLI'!CJ56)*CJ108)*CJ$19*CJ$127)</f>
        <v>0</v>
      </c>
    </row>
    <row r="67" spans="1:88" x14ac:dyDescent="0.35">
      <c r="A67" s="298"/>
      <c r="B67" s="47" t="s">
        <v>10</v>
      </c>
      <c r="C67" s="12">
        <f>IF('KWh (Cumulative) NLI'!C67=0,0,((('KWh (Monthly) ENTRY NLI '!C67*0.5)-'Rebasing adj NLI'!C57)*C109)*C$19*C$127)</f>
        <v>0</v>
      </c>
      <c r="D67" s="12">
        <f>IF('KWh (Cumulative) NLI'!D67=0,0,((('KWh (Monthly) ENTRY NLI '!D67*0.5)+'KWh (Cumulative) NLI'!C67-'Rebasing adj NLI'!D57)*D109)*D$19*D$127)</f>
        <v>0</v>
      </c>
      <c r="E67" s="12">
        <f>IF('KWh (Cumulative) NLI'!E67=0,0,((('KWh (Monthly) ENTRY NLI '!E67*0.5)+'KWh (Cumulative) NLI'!D67-'Rebasing adj NLI'!E57)*E109)*E$19*E$127)</f>
        <v>0</v>
      </c>
      <c r="F67" s="12">
        <f>IF('KWh (Cumulative) NLI'!F67=0,0,((('KWh (Monthly) ENTRY NLI '!F67*0.5)+'KWh (Cumulative) NLI'!E67-'Rebasing adj NLI'!F57)*F109)*F$19*F$127)</f>
        <v>0</v>
      </c>
      <c r="G67" s="12">
        <f>IF('KWh (Cumulative) NLI'!G67=0,0,((('KWh (Monthly) ENTRY NLI '!G67*0.5)+'KWh (Cumulative) NLI'!F67-'Rebasing adj NLI'!G57)*G109)*G$19*G$127)</f>
        <v>0</v>
      </c>
      <c r="H67" s="12">
        <f>IF('KWh (Cumulative) NLI'!H67=0,0,((('KWh (Monthly) ENTRY NLI '!H67*0.5)+'KWh (Cumulative) NLI'!G67-'Rebasing adj NLI'!H57)*H109)*H$19*H$127)</f>
        <v>0</v>
      </c>
      <c r="I67" s="12">
        <f>IF('KWh (Cumulative) NLI'!I67=0,0,((('KWh (Monthly) ENTRY NLI '!I67*0.5)+'KWh (Cumulative) NLI'!H67-'Rebasing adj NLI'!I57)*I109)*I$19*I$127)</f>
        <v>0</v>
      </c>
      <c r="J67" s="12">
        <f>IF('KWh (Cumulative) NLI'!J67=0,0,((('KWh (Monthly) ENTRY NLI '!J67*0.5)+'KWh (Cumulative) NLI'!I67-'Rebasing adj NLI'!J57)*J109)*J$19*J$127)</f>
        <v>0</v>
      </c>
      <c r="K67" s="12">
        <f>IF('KWh (Cumulative) NLI'!K67=0,0,((('KWh (Monthly) ENTRY NLI '!K67*0.5)+'KWh (Cumulative) NLI'!J67-'Rebasing adj NLI'!K57)*K109)*K$19*K$127)</f>
        <v>0</v>
      </c>
      <c r="L67" s="12">
        <f>IF('KWh (Cumulative) NLI'!L67=0,0,((('KWh (Monthly) ENTRY NLI '!L67*0.5)+'KWh (Cumulative) NLI'!K67-'Rebasing adj NLI'!L57)*L109)*L$19*L$127)</f>
        <v>0</v>
      </c>
      <c r="M67" s="12">
        <f>IF('KWh (Cumulative) NLI'!M67=0,0,((('KWh (Monthly) ENTRY NLI '!M67*0.5)+'KWh (Cumulative) NLI'!L67-'Rebasing adj NLI'!M57)*M109)*M$19*M$127)</f>
        <v>0</v>
      </c>
      <c r="N67" s="12">
        <f>IF('KWh (Cumulative) NLI'!N67=0,0,((('KWh (Monthly) ENTRY NLI '!N67*0.5)+'KWh (Cumulative) NLI'!M67-'Rebasing adj NLI'!N57)*N109)*N$19*N$127)</f>
        <v>0</v>
      </c>
      <c r="O67" s="12">
        <f>IF('KWh (Cumulative) NLI'!O67=0,0,((('KWh (Monthly) ENTRY NLI '!O67*0.5)+'KWh (Cumulative) NLI'!N67-'Rebasing adj NLI'!O57)*O109)*O$19*O$127)</f>
        <v>0</v>
      </c>
      <c r="P67" s="12">
        <f>IF('KWh (Cumulative) NLI'!P67=0,0,((('KWh (Monthly) ENTRY NLI '!P67*0.5)+'KWh (Cumulative) NLI'!O67-'Rebasing adj NLI'!P57)*P109)*P$19*P$127)</f>
        <v>0</v>
      </c>
      <c r="Q67" s="12">
        <f>IF('KWh (Cumulative) NLI'!Q67=0,0,((('KWh (Monthly) ENTRY NLI '!Q67*0.5)+'KWh (Cumulative) NLI'!P67-'Rebasing adj NLI'!Q57)*Q109)*Q$19*Q$127)</f>
        <v>0</v>
      </c>
      <c r="R67" s="12">
        <f>IF('KWh (Cumulative) NLI'!R67=0,0,((('KWh (Monthly) ENTRY NLI '!R67*0.5)+'KWh (Cumulative) NLI'!Q67-'Rebasing adj NLI'!R57)*R109)*R$19*R$127)</f>
        <v>0</v>
      </c>
      <c r="S67" s="12">
        <f>IF('KWh (Cumulative) NLI'!S67=0,0,((('KWh (Monthly) ENTRY NLI '!S67*0.5)+'KWh (Cumulative) NLI'!R67-'Rebasing adj NLI'!S57)*S109)*S$19*S$127)</f>
        <v>0</v>
      </c>
      <c r="T67" s="12">
        <f>IF('KWh (Cumulative) NLI'!T67=0,0,((('KWh (Monthly) ENTRY NLI '!T67*0.5)+'KWh (Cumulative) NLI'!S67-'Rebasing adj NLI'!T57)*T109)*T$19*T$127)</f>
        <v>0</v>
      </c>
      <c r="U67" s="12">
        <f>IF('KWh (Cumulative) NLI'!U67=0,0,((('KWh (Monthly) ENTRY NLI '!U67*0.5)+'KWh (Cumulative) NLI'!T67-'Rebasing adj NLI'!U57)*U109)*U$19*U$127)</f>
        <v>0</v>
      </c>
      <c r="V67" s="12">
        <f>IF('KWh (Cumulative) NLI'!V67=0,0,((('KWh (Monthly) ENTRY NLI '!V67*0.5)+'KWh (Cumulative) NLI'!U67-'Rebasing adj NLI'!V57)*V109)*V$19*V$127)</f>
        <v>0</v>
      </c>
      <c r="W67" s="12">
        <f>IF('KWh (Cumulative) NLI'!W67=0,0,((('KWh (Monthly) ENTRY NLI '!W67*0.5)+'KWh (Cumulative) NLI'!V67-'Rebasing adj NLI'!W57)*W109)*W$19*W$127)</f>
        <v>0</v>
      </c>
      <c r="X67" s="12">
        <f>IF('KWh (Cumulative) NLI'!X67=0,0,((('KWh (Monthly) ENTRY NLI '!X67*0.5)+'KWh (Cumulative) NLI'!W67-'Rebasing adj NLI'!X57)*X109)*X$19*X$127)</f>
        <v>0</v>
      </c>
      <c r="Y67" s="12">
        <f>IF('KWh (Cumulative) NLI'!Y67=0,0,((('KWh (Monthly) ENTRY NLI '!Y67*0.5)+'KWh (Cumulative) NLI'!X67-'Rebasing adj NLI'!Y57)*Y109)*Y$19*Y$127)</f>
        <v>0</v>
      </c>
      <c r="Z67" s="12">
        <f>IF('KWh (Cumulative) NLI'!Z67=0,0,((('KWh (Monthly) ENTRY NLI '!Z67*0.5)+'KWh (Cumulative) NLI'!Y67-'Rebasing adj NLI'!Z57)*Z109)*Z$19*Z$127)</f>
        <v>0</v>
      </c>
      <c r="AA67" s="12">
        <f>IF('KWh (Cumulative) NLI'!AA67=0,0,((('KWh (Monthly) ENTRY NLI '!AA67*0.5)+'KWh (Cumulative) NLI'!Z67-'Rebasing adj NLI'!AA57)*AA109)*AA$19*AA$127)</f>
        <v>0</v>
      </c>
      <c r="AB67" s="12">
        <f>IF('KWh (Cumulative) NLI'!AB67=0,0,((('KWh (Monthly) ENTRY NLI '!AB67*0.5)+'KWh (Cumulative) NLI'!AA67-'Rebasing adj NLI'!AB57)*AB109)*AB$19*AB$127)</f>
        <v>0</v>
      </c>
      <c r="AC67" s="12">
        <f>IF('KWh (Cumulative) NLI'!AC67=0,0,((('KWh (Monthly) ENTRY NLI '!AC67*0.5)+'KWh (Cumulative) NLI'!AB67-'Rebasing adj NLI'!AC57)*AC109)*AC$19*AC$127)</f>
        <v>0</v>
      </c>
      <c r="AD67" s="12">
        <f>IF('KWh (Cumulative) NLI'!AD67=0,0,((('KWh (Monthly) ENTRY NLI '!AD67*0.5)+'KWh (Cumulative) NLI'!AC67-'Rebasing adj NLI'!AD57)*AD109)*AD$19*AD$127)</f>
        <v>0</v>
      </c>
      <c r="AE67" s="12">
        <f>IF('KWh (Cumulative) NLI'!AE67=0,0,((('KWh (Monthly) ENTRY NLI '!AE67*0.5)+'KWh (Cumulative) NLI'!AD67-'Rebasing adj NLI'!AE57)*AE109)*AE$19*AE$127)</f>
        <v>0</v>
      </c>
      <c r="AF67" s="12">
        <f>IF('KWh (Cumulative) NLI'!AF67=0,0,((('KWh (Monthly) ENTRY NLI '!AF67*0.5)+'KWh (Cumulative) NLI'!AE67-'Rebasing adj NLI'!AF57)*AF109)*AF$19*AF$127)</f>
        <v>0</v>
      </c>
      <c r="AG67" s="12">
        <f>IF('KWh (Cumulative) NLI'!AG67=0,0,((('KWh (Monthly) ENTRY NLI '!AG67*0.5)+'KWh (Cumulative) NLI'!AF67-'Rebasing adj NLI'!AG57)*AG109)*AG$19*AG$127)</f>
        <v>0</v>
      </c>
      <c r="AH67" s="12">
        <f>IF('KWh (Cumulative) NLI'!AH67=0,0,((('KWh (Monthly) ENTRY NLI '!AH67*0.5)+'KWh (Cumulative) NLI'!AG67-'Rebasing adj NLI'!AH57)*AH109)*AH$19*AH$127)</f>
        <v>0</v>
      </c>
      <c r="AI67" s="12">
        <f>IF('KWh (Cumulative) NLI'!AI67=0,0,((('KWh (Monthly) ENTRY NLI '!AI67*0.5)+'KWh (Cumulative) NLI'!AH67-'Rebasing adj NLI'!AI57)*AI109)*AI$19*AI$127)</f>
        <v>0</v>
      </c>
      <c r="AJ67" s="12">
        <f>IF('KWh (Cumulative) NLI'!AJ67=0,0,((('KWh (Monthly) ENTRY NLI '!AJ67*0.5)+'KWh (Cumulative) NLI'!AI67-'Rebasing adj NLI'!AJ57)*AJ109)*AJ$19*AJ$127)</f>
        <v>0</v>
      </c>
      <c r="AK67" s="12">
        <f>IF('KWh (Cumulative) NLI'!AK67=0,0,((('KWh (Monthly) ENTRY NLI '!AK67*0.5)+'KWh (Cumulative) NLI'!AJ67-'Rebasing adj NLI'!AK57)*AK109)*AK$19*AK$127)</f>
        <v>0</v>
      </c>
      <c r="AL67" s="12">
        <f>IF('KWh (Cumulative) NLI'!AL67=0,0,((('KWh (Monthly) ENTRY NLI '!AL67*0.5)+'KWh (Cumulative) NLI'!AK67-'Rebasing adj NLI'!AL57)*AL109)*AL$19*AL$127)</f>
        <v>0</v>
      </c>
      <c r="AM67" s="12">
        <f>IF('KWh (Cumulative) NLI'!AM67=0,0,((('KWh (Monthly) ENTRY NLI '!AM67*0.5)+'KWh (Cumulative) NLI'!AL67-'Rebasing adj NLI'!AM57)*AM109)*AM$19*AM$127)</f>
        <v>0</v>
      </c>
      <c r="AN67" s="12">
        <f>IF('KWh (Cumulative) NLI'!AN67=0,0,((('KWh (Monthly) ENTRY NLI '!AN67*0.5)+'KWh (Cumulative) NLI'!AM67-'Rebasing adj NLI'!AN57)*AN109)*AN$19*AN$127)</f>
        <v>0</v>
      </c>
      <c r="AO67" s="166">
        <f>IF('KWh (Cumulative) NLI'!AO67=0,0,((('KWh (Monthly) ENTRY NLI '!AO67*0.5)+'KWh (Cumulative) NLI'!AN67-'Rebasing adj NLI'!AO57)*AO109)*AO$19*AO$127)</f>
        <v>0</v>
      </c>
      <c r="AP67" s="166">
        <f>IF('KWh (Cumulative) NLI'!AP67=0,0,((('KWh (Monthly) ENTRY NLI '!AP67*0.5)+'KWh (Cumulative) NLI'!AO67-'Rebasing adj NLI'!AP57)*AP109)*AP$19*AP$127)</f>
        <v>0</v>
      </c>
      <c r="AQ67" s="166">
        <f>IF('KWh (Cumulative) NLI'!AQ67=0,0,((('KWh (Monthly) ENTRY NLI '!AQ67*0.5)+'KWh (Cumulative) NLI'!AP67-'Rebasing adj NLI'!AQ57)*AQ109)*AQ$19*AQ$127)</f>
        <v>0</v>
      </c>
      <c r="AR67" s="166">
        <f>IF('KWh (Cumulative) NLI'!AR67=0,0,((('KWh (Monthly) ENTRY NLI '!AR67*0.5)+'KWh (Cumulative) NLI'!AQ67-'Rebasing adj NLI'!AR57)*AR109)*AR$19*AR$127)</f>
        <v>0</v>
      </c>
      <c r="AS67" s="166">
        <f>IF('KWh (Cumulative) NLI'!AS67=0,0,((('KWh (Monthly) ENTRY NLI '!AS67*0.5)+'KWh (Cumulative) NLI'!AR67-'Rebasing adj NLI'!AS57)*AS109)*AS$19*AS$127)</f>
        <v>0</v>
      </c>
      <c r="AT67" s="166">
        <f>IF('KWh (Cumulative) NLI'!AT67=0,0,((('KWh (Monthly) ENTRY NLI '!AT67*0.5)+'KWh (Cumulative) NLI'!AS67-'Rebasing adj NLI'!AT57)*AT109)*AT$19*AT$127)</f>
        <v>0</v>
      </c>
      <c r="AU67" s="166">
        <f>IF('KWh (Cumulative) NLI'!AU67=0,0,((('KWh (Monthly) ENTRY NLI '!AU67*0.5)+'KWh (Cumulative) NLI'!AT67-'Rebasing adj NLI'!AU57)*AU109)*AU$19*AU$127)</f>
        <v>0</v>
      </c>
      <c r="AV67" s="166">
        <f>IF('KWh (Cumulative) NLI'!AV67=0,0,((('KWh (Monthly) ENTRY NLI '!AV67*0.5)+'KWh (Cumulative) NLI'!AU67-'Rebasing adj NLI'!AV57)*AV109)*AV$19*AV$127)</f>
        <v>0</v>
      </c>
      <c r="AW67" s="166">
        <f>IF('KWh (Cumulative) NLI'!AW67=0,0,((('KWh (Monthly) ENTRY NLI '!AW67*0.5)+'KWh (Cumulative) NLI'!AV67-'Rebasing adj NLI'!AW57)*AW109)*AW$19*AW$127)</f>
        <v>0</v>
      </c>
      <c r="AX67" s="166">
        <f>IF('KWh (Cumulative) NLI'!AX67=0,0,((('KWh (Monthly) ENTRY NLI '!AX67*0.5)+'KWh (Cumulative) NLI'!AW67-'Rebasing adj NLI'!AX57)*AX109)*AX$19*AX$127)</f>
        <v>0</v>
      </c>
      <c r="AY67" s="166">
        <f>IF('KWh (Cumulative) NLI'!AY67=0,0,((('KWh (Monthly) ENTRY NLI '!AY67*0.5)+'KWh (Cumulative) NLI'!AX67-'Rebasing adj NLI'!AY57)*AY109)*AY$19*AY$127)</f>
        <v>0</v>
      </c>
      <c r="AZ67" s="166">
        <f>IF('KWh (Cumulative) NLI'!AZ67=0,0,((('KWh (Monthly) ENTRY NLI '!AZ67*0.5)+'KWh (Cumulative) NLI'!AY67-'Rebasing adj NLI'!AZ57)*AZ109)*AZ$19*AZ$127)</f>
        <v>0</v>
      </c>
      <c r="BA67" s="166">
        <f>IF('KWh (Cumulative) NLI'!BA67=0,0,((('KWh (Monthly) ENTRY NLI '!BA67*0.5)+'KWh (Cumulative) NLI'!AZ67-'Rebasing adj NLI'!BA57)*BA109)*BA$19*BA$127)</f>
        <v>0</v>
      </c>
      <c r="BB67" s="166">
        <f>IF('KWh (Cumulative) NLI'!BB67=0,0,((('KWh (Monthly) ENTRY NLI '!BB67*0.5)+'KWh (Cumulative) NLI'!BA67-'Rebasing adj NLI'!BB57)*BB109)*BB$19*BB$127)</f>
        <v>0</v>
      </c>
      <c r="BC67" s="166">
        <f>IF('KWh (Cumulative) NLI'!BC67=0,0,((('KWh (Monthly) ENTRY NLI '!BC67*0.5)+'KWh (Cumulative) NLI'!BB67-'Rebasing adj NLI'!BC57)*BC109)*BC$19*BC$127)</f>
        <v>0</v>
      </c>
      <c r="BD67" s="166">
        <f>IF('KWh (Cumulative) NLI'!BD67=0,0,((('KWh (Monthly) ENTRY NLI '!BD67*0.5)+'KWh (Cumulative) NLI'!BC67-'Rebasing adj NLI'!BD57)*BD109)*BD$19*BD$127)</f>
        <v>0</v>
      </c>
      <c r="BE67" s="166">
        <f>IF('KWh (Cumulative) NLI'!BE67=0,0,((('KWh (Monthly) ENTRY NLI '!BE67*0.5)+'KWh (Cumulative) NLI'!BD67-'Rebasing adj NLI'!BE57)*BE109)*BE$19*BE$127)</f>
        <v>0</v>
      </c>
      <c r="BF67" s="166">
        <f>IF('KWh (Cumulative) NLI'!BF67=0,0,((('KWh (Monthly) ENTRY NLI '!BF67*0.5)+'KWh (Cumulative) NLI'!BE67-'Rebasing adj NLI'!BF57)*BF109)*BF$19*BF$127)</f>
        <v>0</v>
      </c>
      <c r="BG67" s="166">
        <f>IF('KWh (Cumulative) NLI'!BG67=0,0,((('KWh (Monthly) ENTRY NLI '!BG67*0.5)+'KWh (Cumulative) NLI'!BF67-'Rebasing adj NLI'!BG57)*BG109)*BG$19*BG$127)</f>
        <v>0</v>
      </c>
      <c r="BH67" s="166">
        <f>IF('KWh (Cumulative) NLI'!BH67=0,0,((('KWh (Monthly) ENTRY NLI '!BH67*0.5)+'KWh (Cumulative) NLI'!BG67-'Rebasing adj NLI'!BH57)*BH109)*BH$19*BH$127)</f>
        <v>0</v>
      </c>
      <c r="BI67" s="166">
        <f>IF('KWh (Cumulative) NLI'!BI67=0,0,((('KWh (Monthly) ENTRY NLI '!BI67*0.5)+'KWh (Cumulative) NLI'!BH67-'Rebasing adj NLI'!BI57)*BI109)*BI$19*BI$127)</f>
        <v>0</v>
      </c>
      <c r="BJ67" s="166">
        <f>IF('KWh (Cumulative) NLI'!BJ67=0,0,((('KWh (Monthly) ENTRY NLI '!BJ67*0.5)+'KWh (Cumulative) NLI'!BI67-'Rebasing adj NLI'!BJ57)*BJ109)*BJ$19*BJ$127)</f>
        <v>0</v>
      </c>
      <c r="BK67" s="166">
        <f>IF('KWh (Cumulative) NLI'!BK67=0,0,((('KWh (Monthly) ENTRY NLI '!BK67*0.5)+'KWh (Cumulative) NLI'!BJ67-'Rebasing adj NLI'!BK57)*BK109)*BK$19*BK$127)</f>
        <v>0</v>
      </c>
      <c r="BL67" s="166">
        <f>IF('KWh (Cumulative) NLI'!BL67=0,0,((('KWh (Monthly) ENTRY NLI '!BL67*0.5)+'KWh (Cumulative) NLI'!BK67-'Rebasing adj NLI'!BL57)*BL109)*BL$19*BL$127)</f>
        <v>0</v>
      </c>
      <c r="BM67" s="166">
        <f>IF('KWh (Cumulative) NLI'!BM67=0,0,((('KWh (Monthly) ENTRY NLI '!BM67*0.5)+'KWh (Cumulative) NLI'!BL67-'Rebasing adj NLI'!BM57)*BM109)*BM$19*BM$127)</f>
        <v>0</v>
      </c>
      <c r="BN67" s="166">
        <f>IF('KWh (Cumulative) NLI'!BN67=0,0,((('KWh (Monthly) ENTRY NLI '!BN67*0.5)+'KWh (Cumulative) NLI'!BM67-'Rebasing adj NLI'!BN57)*BN109)*BN$19*BN$127)</f>
        <v>0</v>
      </c>
      <c r="BO67" s="166">
        <f>IF('KWh (Cumulative) NLI'!BO67=0,0,((('KWh (Monthly) ENTRY NLI '!BO67*0.5)+'KWh (Cumulative) NLI'!BN67-'Rebasing adj NLI'!BO57)*BO109)*BO$19*BO$127)</f>
        <v>0</v>
      </c>
      <c r="BP67" s="166">
        <f>IF('KWh (Cumulative) NLI'!BP67=0,0,((('KWh (Monthly) ENTRY NLI '!BP67*0.5)+'KWh (Cumulative) NLI'!BO67-'Rebasing adj NLI'!BP57)*BP109)*BP$19*BP$127)</f>
        <v>0</v>
      </c>
      <c r="BQ67" s="166">
        <f>IF('KWh (Cumulative) NLI'!BQ67=0,0,((('KWh (Monthly) ENTRY NLI '!BQ67*0.5)+'KWh (Cumulative) NLI'!BP67-'Rebasing adj NLI'!BQ57)*BQ109)*BQ$19*BQ$127)</f>
        <v>0</v>
      </c>
      <c r="BR67" s="12">
        <f>IF('KWh (Cumulative) NLI'!BR67=0,0,((('KWh (Monthly) ENTRY NLI '!BR67*0.5)+'KWh (Cumulative) NLI'!BQ67-'Rebasing adj NLI'!BR57)*BR109)*BR$19*BR$127)</f>
        <v>0</v>
      </c>
      <c r="BS67" s="12">
        <f>IF('KWh (Cumulative) NLI'!BS67=0,0,((('KWh (Monthly) ENTRY NLI '!BS67*0.5)+'KWh (Cumulative) NLI'!BR67-'Rebasing adj NLI'!BS57)*BS109)*BS$19*BS$127)</f>
        <v>0</v>
      </c>
      <c r="BT67" s="12">
        <f>IF('KWh (Cumulative) NLI'!BT67=0,0,((('KWh (Monthly) ENTRY NLI '!BT67*0.5)+'KWh (Cumulative) NLI'!BS67-'Rebasing adj NLI'!BT57)*BT109)*BT$19*BT$127)</f>
        <v>0</v>
      </c>
      <c r="BU67" s="12">
        <f>IF('KWh (Cumulative) NLI'!BU67=0,0,((('KWh (Monthly) ENTRY NLI '!BU67*0.5)+'KWh (Cumulative) NLI'!BT67-'Rebasing adj NLI'!BU57)*BU109)*BU$19*BU$127)</f>
        <v>0</v>
      </c>
      <c r="BV67" s="12">
        <f>IF('KWh (Cumulative) NLI'!BV67=0,0,((('KWh (Monthly) ENTRY NLI '!BV67*0.5)+'KWh (Cumulative) NLI'!BU67-'Rebasing adj NLI'!BV57)*BV109)*BV$19*BV$127)</f>
        <v>0</v>
      </c>
      <c r="BW67" s="12">
        <f>IF('KWh (Cumulative) NLI'!BW67=0,0,((('KWh (Monthly) ENTRY NLI '!BW67*0.5)+'KWh (Cumulative) NLI'!BV67-'Rebasing adj NLI'!BW57)*BW109)*BW$19*BW$127)</f>
        <v>0</v>
      </c>
      <c r="BX67" s="12">
        <f>IF('KWh (Cumulative) NLI'!BX67=0,0,((('KWh (Monthly) ENTRY NLI '!BX67*0.5)+'KWh (Cumulative) NLI'!BW67-'Rebasing adj NLI'!BX57)*BX109)*BX$19*BX$127)</f>
        <v>0</v>
      </c>
      <c r="BY67" s="12">
        <f>IF('KWh (Cumulative) NLI'!BY67=0,0,((('KWh (Monthly) ENTRY NLI '!BY67*0.5)+'KWh (Cumulative) NLI'!BX67-'Rebasing adj NLI'!BY57)*BY109)*BY$19*BY$127)</f>
        <v>0</v>
      </c>
      <c r="BZ67" s="12">
        <f>IF('KWh (Cumulative) NLI'!BZ67=0,0,((('KWh (Monthly) ENTRY NLI '!BZ67*0.5)+'KWh (Cumulative) NLI'!BY67-'Rebasing adj NLI'!BZ57)*BZ109)*BZ$19*BZ$127)</f>
        <v>0</v>
      </c>
      <c r="CA67" s="12">
        <f>IF('KWh (Cumulative) NLI'!CA67=0,0,((('KWh (Monthly) ENTRY NLI '!CA67*0.5)+'KWh (Cumulative) NLI'!BZ67-'Rebasing adj NLI'!CA57)*CA109)*CA$19*CA$127)</f>
        <v>0</v>
      </c>
      <c r="CB67" s="12">
        <f>IF('KWh (Cumulative) NLI'!CB67=0,0,((('KWh (Monthly) ENTRY NLI '!CB67*0.5)+'KWh (Cumulative) NLI'!CA67-'Rebasing adj NLI'!CB57)*CB109)*CB$19*CB$127)</f>
        <v>0</v>
      </c>
      <c r="CC67" s="12">
        <f>IF('KWh (Cumulative) NLI'!CC67=0,0,((('KWh (Monthly) ENTRY NLI '!CC67*0.5)+'KWh (Cumulative) NLI'!CB67-'Rebasing adj NLI'!CC57)*CC109)*CC$19*CC$127)</f>
        <v>0</v>
      </c>
      <c r="CD67" s="12">
        <f>IF('KWh (Cumulative) NLI'!CD67=0,0,((('KWh (Monthly) ENTRY NLI '!CD67*0.5)+'KWh (Cumulative) NLI'!CC67-'Rebasing adj NLI'!CD57)*CD109)*CD$19*CD$127)</f>
        <v>0</v>
      </c>
      <c r="CE67" s="12">
        <f>IF('KWh (Cumulative) NLI'!CE67=0,0,((('KWh (Monthly) ENTRY NLI '!CE67*0.5)+'KWh (Cumulative) NLI'!CD67-'Rebasing adj NLI'!CE57)*CE109)*CE$19*CE$127)</f>
        <v>0</v>
      </c>
      <c r="CF67" s="12">
        <f>IF('KWh (Cumulative) NLI'!CF67=0,0,((('KWh (Monthly) ENTRY NLI '!CF67*0.5)+'KWh (Cumulative) NLI'!CE67-'Rebasing adj NLI'!CF57)*CF109)*CF$19*CF$127)</f>
        <v>0</v>
      </c>
      <c r="CG67" s="12">
        <f>IF('KWh (Cumulative) NLI'!CG67=0,0,((('KWh (Monthly) ENTRY NLI '!CG67*0.5)+'KWh (Cumulative) NLI'!CF67-'Rebasing adj NLI'!CG57)*CG109)*CG$19*CG$127)</f>
        <v>0</v>
      </c>
      <c r="CH67" s="12">
        <f>IF('KWh (Cumulative) NLI'!CH67=0,0,((('KWh (Monthly) ENTRY NLI '!CH67*0.5)+'KWh (Cumulative) NLI'!CG67-'Rebasing adj NLI'!CH57)*CH109)*CH$19*CH$127)</f>
        <v>0</v>
      </c>
      <c r="CI67" s="12">
        <f>IF('KWh (Cumulative) NLI'!CI67=0,0,((('KWh (Monthly) ENTRY NLI '!CI67*0.5)+'KWh (Cumulative) NLI'!CH67-'Rebasing adj NLI'!CI57)*CI109)*CI$19*CI$127)</f>
        <v>0</v>
      </c>
      <c r="CJ67" s="12">
        <f>IF('KWh (Cumulative) NLI'!CJ67=0,0,((('KWh (Monthly) ENTRY NLI '!CJ67*0.5)+'KWh (Cumulative) NLI'!CI67-'Rebasing adj NLI'!CJ57)*CJ109)*CJ$19*CJ$127)</f>
        <v>0</v>
      </c>
    </row>
    <row r="68" spans="1:88" x14ac:dyDescent="0.35">
      <c r="A68" s="298"/>
      <c r="B68" s="47" t="s">
        <v>1</v>
      </c>
      <c r="C68" s="12">
        <f>IF('KWh (Cumulative) NLI'!C68=0,0,((('KWh (Monthly) ENTRY NLI '!C68*0.5)-'Rebasing adj NLI'!C58)*C110)*C$19*C$127)</f>
        <v>0</v>
      </c>
      <c r="D68" s="12">
        <f>IF('KWh (Cumulative) NLI'!D68=0,0,((('KWh (Monthly) ENTRY NLI '!D68*0.5)+'KWh (Cumulative) NLI'!C68-'Rebasing adj NLI'!D58)*D110)*D$19*D$127)</f>
        <v>0</v>
      </c>
      <c r="E68" s="12">
        <f>IF('KWh (Cumulative) NLI'!E68=0,0,((('KWh (Monthly) ENTRY NLI '!E68*0.5)+'KWh (Cumulative) NLI'!D68-'Rebasing adj NLI'!E58)*E110)*E$19*E$127)</f>
        <v>0</v>
      </c>
      <c r="F68" s="12">
        <f>IF('KWh (Cumulative) NLI'!F68=0,0,((('KWh (Monthly) ENTRY NLI '!F68*0.5)+'KWh (Cumulative) NLI'!E68-'Rebasing adj NLI'!F58)*F110)*F$19*F$127)</f>
        <v>0</v>
      </c>
      <c r="G68" s="12">
        <f>IF('KWh (Cumulative) NLI'!G68=0,0,((('KWh (Monthly) ENTRY NLI '!G68*0.5)+'KWh (Cumulative) NLI'!F68-'Rebasing adj NLI'!G58)*G110)*G$19*G$127)</f>
        <v>0</v>
      </c>
      <c r="H68" s="12">
        <f>IF('KWh (Cumulative) NLI'!H68=0,0,((('KWh (Monthly) ENTRY NLI '!H68*0.5)+'KWh (Cumulative) NLI'!G68-'Rebasing adj NLI'!H58)*H110)*H$19*H$127)</f>
        <v>0</v>
      </c>
      <c r="I68" s="12">
        <f>IF('KWh (Cumulative) NLI'!I68=0,0,((('KWh (Monthly) ENTRY NLI '!I68*0.5)+'KWh (Cumulative) NLI'!H68-'Rebasing adj NLI'!I58)*I110)*I$19*I$127)</f>
        <v>0</v>
      </c>
      <c r="J68" s="12">
        <f>IF('KWh (Cumulative) NLI'!J68=0,0,((('KWh (Monthly) ENTRY NLI '!J68*0.5)+'KWh (Cumulative) NLI'!I68-'Rebasing adj NLI'!J58)*J110)*J$19*J$127)</f>
        <v>0</v>
      </c>
      <c r="K68" s="12">
        <f>IF('KWh (Cumulative) NLI'!K68=0,0,((('KWh (Monthly) ENTRY NLI '!K68*0.5)+'KWh (Cumulative) NLI'!J68-'Rebasing adj NLI'!K58)*K110)*K$19*K$127)</f>
        <v>0</v>
      </c>
      <c r="L68" s="12">
        <f>IF('KWh (Cumulative) NLI'!L68=0,0,((('KWh (Monthly) ENTRY NLI '!L68*0.5)+'KWh (Cumulative) NLI'!K68-'Rebasing adj NLI'!L58)*L110)*L$19*L$127)</f>
        <v>0</v>
      </c>
      <c r="M68" s="12">
        <f>IF('KWh (Cumulative) NLI'!M68=0,0,((('KWh (Monthly) ENTRY NLI '!M68*0.5)+'KWh (Cumulative) NLI'!L68-'Rebasing adj NLI'!M58)*M110)*M$19*M$127)</f>
        <v>0</v>
      </c>
      <c r="N68" s="12">
        <f>IF('KWh (Cumulative) NLI'!N68=0,0,((('KWh (Monthly) ENTRY NLI '!N68*0.5)+'KWh (Cumulative) NLI'!M68-'Rebasing adj NLI'!N58)*N110)*N$19*N$127)</f>
        <v>0</v>
      </c>
      <c r="O68" s="12">
        <f>IF('KWh (Cumulative) NLI'!O68=0,0,((('KWh (Monthly) ENTRY NLI '!O68*0.5)+'KWh (Cumulative) NLI'!N68-'Rebasing adj NLI'!O58)*O110)*O$19*O$127)</f>
        <v>0</v>
      </c>
      <c r="P68" s="12">
        <f>IF('KWh (Cumulative) NLI'!P68=0,0,((('KWh (Monthly) ENTRY NLI '!P68*0.5)+'KWh (Cumulative) NLI'!O68-'Rebasing adj NLI'!P58)*P110)*P$19*P$127)</f>
        <v>0</v>
      </c>
      <c r="Q68" s="12">
        <f>IF('KWh (Cumulative) NLI'!Q68=0,0,((('KWh (Monthly) ENTRY NLI '!Q68*0.5)+'KWh (Cumulative) NLI'!P68-'Rebasing adj NLI'!Q58)*Q110)*Q$19*Q$127)</f>
        <v>0</v>
      </c>
      <c r="R68" s="12">
        <f>IF('KWh (Cumulative) NLI'!R68=0,0,((('KWh (Monthly) ENTRY NLI '!R68*0.5)+'KWh (Cumulative) NLI'!Q68-'Rebasing adj NLI'!R58)*R110)*R$19*R$127)</f>
        <v>0</v>
      </c>
      <c r="S68" s="12">
        <f>IF('KWh (Cumulative) NLI'!S68=0,0,((('KWh (Monthly) ENTRY NLI '!S68*0.5)+'KWh (Cumulative) NLI'!R68-'Rebasing adj NLI'!S58)*S110)*S$19*S$127)</f>
        <v>0</v>
      </c>
      <c r="T68" s="12">
        <f>IF('KWh (Cumulative) NLI'!T68=0,0,((('KWh (Monthly) ENTRY NLI '!T68*0.5)+'KWh (Cumulative) NLI'!S68-'Rebasing adj NLI'!T58)*T110)*T$19*T$127)</f>
        <v>0</v>
      </c>
      <c r="U68" s="12">
        <f>IF('KWh (Cumulative) NLI'!U68=0,0,((('KWh (Monthly) ENTRY NLI '!U68*0.5)+'KWh (Cumulative) NLI'!T68-'Rebasing adj NLI'!U58)*U110)*U$19*U$127)</f>
        <v>0</v>
      </c>
      <c r="V68" s="12">
        <f>IF('KWh (Cumulative) NLI'!V68=0,0,((('KWh (Monthly) ENTRY NLI '!V68*0.5)+'KWh (Cumulative) NLI'!U68-'Rebasing adj NLI'!V58)*V110)*V$19*V$127)</f>
        <v>0</v>
      </c>
      <c r="W68" s="12">
        <f>IF('KWh (Cumulative) NLI'!W68=0,0,((('KWh (Monthly) ENTRY NLI '!W68*0.5)+'KWh (Cumulative) NLI'!V68-'Rebasing adj NLI'!W58)*W110)*W$19*W$127)</f>
        <v>0</v>
      </c>
      <c r="X68" s="12">
        <f>IF('KWh (Cumulative) NLI'!X68=0,0,((('KWh (Monthly) ENTRY NLI '!X68*0.5)+'KWh (Cumulative) NLI'!W68-'Rebasing adj NLI'!X58)*X110)*X$19*X$127)</f>
        <v>0</v>
      </c>
      <c r="Y68" s="12">
        <f>IF('KWh (Cumulative) NLI'!Y68=0,0,((('KWh (Monthly) ENTRY NLI '!Y68*0.5)+'KWh (Cumulative) NLI'!X68-'Rebasing adj NLI'!Y58)*Y110)*Y$19*Y$127)</f>
        <v>0</v>
      </c>
      <c r="Z68" s="12">
        <f>IF('KWh (Cumulative) NLI'!Z68=0,0,((('KWh (Monthly) ENTRY NLI '!Z68*0.5)+'KWh (Cumulative) NLI'!Y68-'Rebasing adj NLI'!Z58)*Z110)*Z$19*Z$127)</f>
        <v>0</v>
      </c>
      <c r="AA68" s="12">
        <f>IF('KWh (Cumulative) NLI'!AA68=0,0,((('KWh (Monthly) ENTRY NLI '!AA68*0.5)+'KWh (Cumulative) NLI'!Z68-'Rebasing adj NLI'!AA58)*AA110)*AA$19*AA$127)</f>
        <v>0</v>
      </c>
      <c r="AB68" s="12">
        <f>IF('KWh (Cumulative) NLI'!AB68=0,0,((('KWh (Monthly) ENTRY NLI '!AB68*0.5)+'KWh (Cumulative) NLI'!AA68-'Rebasing adj NLI'!AB58)*AB110)*AB$19*AB$127)</f>
        <v>0</v>
      </c>
      <c r="AC68" s="12">
        <f>IF('KWh (Cumulative) NLI'!AC68=0,0,((('KWh (Monthly) ENTRY NLI '!AC68*0.5)+'KWh (Cumulative) NLI'!AB68-'Rebasing adj NLI'!AC58)*AC110)*AC$19*AC$127)</f>
        <v>0</v>
      </c>
      <c r="AD68" s="12">
        <f>IF('KWh (Cumulative) NLI'!AD68=0,0,((('KWh (Monthly) ENTRY NLI '!AD68*0.5)+'KWh (Cumulative) NLI'!AC68-'Rebasing adj NLI'!AD58)*AD110)*AD$19*AD$127)</f>
        <v>0</v>
      </c>
      <c r="AE68" s="12">
        <f>IF('KWh (Cumulative) NLI'!AE68=0,0,((('KWh (Monthly) ENTRY NLI '!AE68*0.5)+'KWh (Cumulative) NLI'!AD68-'Rebasing adj NLI'!AE58)*AE110)*AE$19*AE$127)</f>
        <v>0</v>
      </c>
      <c r="AF68" s="12">
        <f>IF('KWh (Cumulative) NLI'!AF68=0,0,((('KWh (Monthly) ENTRY NLI '!AF68*0.5)+'KWh (Cumulative) NLI'!AE68-'Rebasing adj NLI'!AF58)*AF110)*AF$19*AF$127)</f>
        <v>0</v>
      </c>
      <c r="AG68" s="12">
        <f>IF('KWh (Cumulative) NLI'!AG68=0,0,((('KWh (Monthly) ENTRY NLI '!AG68*0.5)+'KWh (Cumulative) NLI'!AF68-'Rebasing adj NLI'!AG58)*AG110)*AG$19*AG$127)</f>
        <v>0</v>
      </c>
      <c r="AH68" s="12">
        <f>IF('KWh (Cumulative) NLI'!AH68=0,0,((('KWh (Monthly) ENTRY NLI '!AH68*0.5)+'KWh (Cumulative) NLI'!AG68-'Rebasing adj NLI'!AH58)*AH110)*AH$19*AH$127)</f>
        <v>0</v>
      </c>
      <c r="AI68" s="12">
        <f>IF('KWh (Cumulative) NLI'!AI68=0,0,((('KWh (Monthly) ENTRY NLI '!AI68*0.5)+'KWh (Cumulative) NLI'!AH68-'Rebasing adj NLI'!AI58)*AI110)*AI$19*AI$127)</f>
        <v>0</v>
      </c>
      <c r="AJ68" s="12">
        <f>IF('KWh (Cumulative) NLI'!AJ68=0,0,((('KWh (Monthly) ENTRY NLI '!AJ68*0.5)+'KWh (Cumulative) NLI'!AI68-'Rebasing adj NLI'!AJ58)*AJ110)*AJ$19*AJ$127)</f>
        <v>0</v>
      </c>
      <c r="AK68" s="12">
        <f>IF('KWh (Cumulative) NLI'!AK68=0,0,((('KWh (Monthly) ENTRY NLI '!AK68*0.5)+'KWh (Cumulative) NLI'!AJ68-'Rebasing adj NLI'!AK58)*AK110)*AK$19*AK$127)</f>
        <v>0</v>
      </c>
      <c r="AL68" s="12">
        <f>IF('KWh (Cumulative) NLI'!AL68=0,0,((('KWh (Monthly) ENTRY NLI '!AL68*0.5)+'KWh (Cumulative) NLI'!AK68-'Rebasing adj NLI'!AL58)*AL110)*AL$19*AL$127)</f>
        <v>0</v>
      </c>
      <c r="AM68" s="12">
        <f>IF('KWh (Cumulative) NLI'!AM68=0,0,((('KWh (Monthly) ENTRY NLI '!AM68*0.5)+'KWh (Cumulative) NLI'!AL68-'Rebasing adj NLI'!AM58)*AM110)*AM$19*AM$127)</f>
        <v>0</v>
      </c>
      <c r="AN68" s="12">
        <f>IF('KWh (Cumulative) NLI'!AN68=0,0,((('KWh (Monthly) ENTRY NLI '!AN68*0.5)+'KWh (Cumulative) NLI'!AM68-'Rebasing adj NLI'!AN58)*AN110)*AN$19*AN$127)</f>
        <v>0</v>
      </c>
      <c r="AO68" s="166">
        <f>IF('KWh (Cumulative) NLI'!AO68=0,0,((('KWh (Monthly) ENTRY NLI '!AO68*0.5)+'KWh (Cumulative) NLI'!AN68-'Rebasing adj NLI'!AO58)*AO110)*AO$19*AO$127)</f>
        <v>0</v>
      </c>
      <c r="AP68" s="166">
        <f>IF('KWh (Cumulative) NLI'!AP68=0,0,((('KWh (Monthly) ENTRY NLI '!AP68*0.5)+'KWh (Cumulative) NLI'!AO68-'Rebasing adj NLI'!AP58)*AP110)*AP$19*AP$127)</f>
        <v>0</v>
      </c>
      <c r="AQ68" s="166">
        <f>IF('KWh (Cumulative) NLI'!AQ68=0,0,((('KWh (Monthly) ENTRY NLI '!AQ68*0.5)+'KWh (Cumulative) NLI'!AP68-'Rebasing adj NLI'!AQ58)*AQ110)*AQ$19*AQ$127)</f>
        <v>498.16124557151699</v>
      </c>
      <c r="AR68" s="166">
        <f>IF('KWh (Cumulative) NLI'!AR68=0,0,((('KWh (Monthly) ENTRY NLI '!AR68*0.5)+'KWh (Cumulative) NLI'!AQ68-'Rebasing adj NLI'!AR58)*AR110)*AR$19*AR$127)</f>
        <v>6906.3415853099905</v>
      </c>
      <c r="AS68" s="166">
        <f>IF('KWh (Cumulative) NLI'!AS68=0,0,((('KWh (Monthly) ENTRY NLI '!AS68*0.5)+'KWh (Cumulative) NLI'!AR68-'Rebasing adj NLI'!AS58)*AS110)*AS$19*AS$127)</f>
        <v>9320.5177244461574</v>
      </c>
      <c r="AT68" s="166">
        <f>IF('KWh (Cumulative) NLI'!AT68=0,0,((('KWh (Monthly) ENTRY NLI '!AT68*0.5)+'KWh (Cumulative) NLI'!AS68-'Rebasing adj NLI'!AT58)*AT110)*AT$19*AT$127)</f>
        <v>8773.5922082597535</v>
      </c>
      <c r="AU68" s="166">
        <f>IF('KWh (Cumulative) NLI'!AU68=0,0,((('KWh (Monthly) ENTRY NLI '!AU68*0.5)+'KWh (Cumulative) NLI'!AT68-'Rebasing adj NLI'!AU58)*AU110)*AU$19*AU$127)</f>
        <v>3496.3930550796999</v>
      </c>
      <c r="AV68" s="166">
        <f>IF('KWh (Cumulative) NLI'!AV68=0,0,((('KWh (Monthly) ENTRY NLI '!AV68*0.5)+'KWh (Cumulative) NLI'!AU68-'Rebasing adj NLI'!AV58)*AV110)*AV$19*AV$127)</f>
        <v>301.60323953409574</v>
      </c>
      <c r="AW68" s="166">
        <f>IF('KWh (Cumulative) NLI'!AW68=0,0,((('KWh (Monthly) ENTRY NLI '!AW68*0.5)+'KWh (Cumulative) NLI'!AV68-'Rebasing adj NLI'!AW58)*AW110)*AW$19*AW$127)</f>
        <v>92.968860680360095</v>
      </c>
      <c r="AX68" s="166">
        <f>IF('KWh (Cumulative) NLI'!AX68=0,0,((('KWh (Monthly) ENTRY NLI '!AX68*0.5)+'KWh (Cumulative) NLI'!AW68-'Rebasing adj NLI'!AX58)*AX110)*AX$19*AX$127)</f>
        <v>0.96507293519761606</v>
      </c>
      <c r="AY68" s="166">
        <f>IF('KWh (Cumulative) NLI'!AY68=0,0,((('KWh (Monthly) ENTRY NLI '!AY68*0.5)+'KWh (Cumulative) NLI'!AX68-'Rebasing adj NLI'!AY58)*AY110)*AY$19*AY$127)</f>
        <v>8.8152973621886371E-2</v>
      </c>
      <c r="AZ68" s="166">
        <f>IF('KWh (Cumulative) NLI'!AZ68=0,0,((('KWh (Monthly) ENTRY NLI '!AZ68*0.5)+'KWh (Cumulative) NLI'!AY68-'Rebasing adj NLI'!AZ58)*AZ110)*AZ$19*AZ$127)</f>
        <v>3.6949470972478444</v>
      </c>
      <c r="BA68" s="166">
        <f>IF('KWh (Cumulative) NLI'!BA68=0,0,((('KWh (Monthly) ENTRY NLI '!BA68*0.5)+'KWh (Cumulative) NLI'!AZ68-'Rebasing adj NLI'!BA58)*BA110)*BA$19*BA$127)</f>
        <v>110.05918173647056</v>
      </c>
      <c r="BB68" s="166">
        <f>IF('KWh (Cumulative) NLI'!BB68=0,0,((('KWh (Monthly) ENTRY NLI '!BB68*0.5)+'KWh (Cumulative) NLI'!BA68-'Rebasing adj NLI'!BB58)*BB110)*BB$19*BB$127)</f>
        <v>5.9719189153613357</v>
      </c>
      <c r="BC68" s="166">
        <f>IF('KWh (Cumulative) NLI'!BC68=0,0,((('KWh (Monthly) ENTRY NLI '!BC68*0.5)+'KWh (Cumulative) NLI'!BB68-'Rebasing adj NLI'!BC58)*BC110)*BC$19*BC$127)</f>
        <v>18.190399074384292</v>
      </c>
      <c r="BD68" s="166">
        <f>IF('KWh (Cumulative) NLI'!BD68=0,0,((('KWh (Monthly) ENTRY NLI '!BD68*0.5)+'KWh (Cumulative) NLI'!BC68-'Rebasing adj NLI'!BD58)*BD110)*BD$19*BD$127)</f>
        <v>126.09281703224045</v>
      </c>
      <c r="BE68" s="166">
        <f>IF('KWh (Cumulative) NLI'!BE68=0,0,((('KWh (Monthly) ENTRY NLI '!BE68*0.5)+'KWh (Cumulative) NLI'!BD68-'Rebasing adj NLI'!BE58)*BE110)*BE$19*BE$127)</f>
        <v>170.16973770514602</v>
      </c>
      <c r="BF68" s="166">
        <f>IF('KWh (Cumulative) NLI'!BF68=0,0,((('KWh (Monthly) ENTRY NLI '!BF68*0.5)+'KWh (Cumulative) NLI'!BE68-'Rebasing adj NLI'!BF58)*BF110)*BF$19*BF$127)</f>
        <v>9505.8610342992579</v>
      </c>
      <c r="BG68" s="166">
        <f>IF('KWh (Cumulative) NLI'!BG68=0,0,((('KWh (Monthly) ENTRY NLI '!BG68*0.5)+'KWh (Cumulative) NLI'!BF68-'Rebasing adj NLI'!BG58)*BG110)*BG$19*BG$127)</f>
        <v>7512.588280622962</v>
      </c>
      <c r="BH68" s="166">
        <f>IF('KWh (Cumulative) NLI'!BH68=0,0,((('KWh (Monthly) ENTRY NLI '!BH68*0.5)+'KWh (Cumulative) NLI'!BG68-'Rebasing adj NLI'!BH58)*BH110)*BH$19*BH$127)</f>
        <v>648.04526465635536</v>
      </c>
      <c r="BI68" s="166">
        <f>IF('KWh (Cumulative) NLI'!BI68=0,0,((('KWh (Monthly) ENTRY NLI '!BI68*0.5)+'KWh (Cumulative) NLI'!BH68-'Rebasing adj NLI'!BI58)*BI110)*BI$19*BI$127)</f>
        <v>199.7592267824194</v>
      </c>
      <c r="BJ68" s="166">
        <f>IF('KWh (Cumulative) NLI'!BJ68=0,0,((('KWh (Monthly) ENTRY NLI '!BJ68*0.5)+'KWh (Cumulative) NLI'!BI68-'Rebasing adj NLI'!BJ58)*BJ110)*BJ$19*BJ$127)</f>
        <v>2.0736214460724427</v>
      </c>
      <c r="BK68" s="166">
        <f>IF('KWh (Cumulative) NLI'!BK68=0,0,((('KWh (Monthly) ENTRY NLI '!BK68*0.5)+'KWh (Cumulative) NLI'!BJ68-'Rebasing adj NLI'!BK58)*BK110)*BK$19*BK$127)</f>
        <v>0.18941148380663184</v>
      </c>
      <c r="BL68" s="166">
        <f>IF('KWh (Cumulative) NLI'!BL68=0,0,((('KWh (Monthly) ENTRY NLI '!BL68*0.5)+'KWh (Cumulative) NLI'!BK68-'Rebasing adj NLI'!BL58)*BL110)*BL$19*BL$127)</f>
        <v>7.9392150204557668</v>
      </c>
      <c r="BM68" s="166">
        <f>IF('KWh (Cumulative) NLI'!BM68=0,0,((('KWh (Monthly) ENTRY NLI '!BM68*0.5)+'KWh (Cumulative) NLI'!BL68-'Rebasing adj NLI'!BM58)*BM110)*BM$19*BM$127)</f>
        <v>236.4806547384913</v>
      </c>
      <c r="BN68" s="166">
        <f>IF('KWh (Cumulative) NLI'!BN68=0,0,((('KWh (Monthly) ENTRY NLI '!BN68*0.5)+'KWh (Cumulative) NLI'!BM68-'Rebasing adj NLI'!BN58)*BN110)*BN$19*BN$127)</f>
        <v>702.81488215969853</v>
      </c>
      <c r="BO68" s="166">
        <f>IF('KWh (Cumulative) NLI'!BO68=0,0,((('KWh (Monthly) ENTRY NLI '!BO68*0.5)+'KWh (Cumulative) NLI'!BN68-'Rebasing adj NLI'!BO58)*BO110)*BO$19*BO$127)</f>
        <v>2140.7663705909094</v>
      </c>
      <c r="BP68" s="166">
        <f>IF('KWh (Cumulative) NLI'!BP68=0,0,((('KWh (Monthly) ENTRY NLI '!BP68*0.5)+'KWh (Cumulative) NLI'!BO68-'Rebasing adj NLI'!BP58)*BP110)*BP$19*BP$127)</f>
        <v>14839.435966845589</v>
      </c>
      <c r="BQ68" s="166">
        <f>IF('KWh (Cumulative) NLI'!BQ68=0,0,((('KWh (Monthly) ENTRY NLI '!BQ68*0.5)+'KWh (Cumulative) NLI'!BP68-'Rebasing adj NLI'!BQ58)*BQ110)*BQ$19*BQ$127)</f>
        <v>20026.699264913354</v>
      </c>
      <c r="BR68" s="12">
        <f>IF('KWh (Cumulative) NLI'!BR68=0,0,((('KWh (Monthly) ENTRY NLI '!BR68*0.5)+'KWh (Cumulative) NLI'!BQ68-'Rebasing adj NLI'!BR58)*BR110)*BR$19*BR$127)</f>
        <v>18851.537846117444</v>
      </c>
      <c r="BS68" s="12">
        <f>IF('KWh (Cumulative) NLI'!BS68=0,0,((('KWh (Monthly) ENTRY NLI '!BS68*0.5)+'KWh (Cumulative) NLI'!BR68-'Rebasing adj NLI'!BS58)*BS110)*BS$19*BS$127)</f>
        <v>7512.588280622962</v>
      </c>
      <c r="BT68" s="12">
        <f>IF('KWh (Cumulative) NLI'!BT68=0,0,((('KWh (Monthly) ENTRY NLI '!BT68*0.5)+'KWh (Cumulative) NLI'!BS68-'Rebasing adj NLI'!BT58)*BT110)*BT$19*BT$127)</f>
        <v>648.04526465635536</v>
      </c>
      <c r="BU68" s="12">
        <f>IF('KWh (Cumulative) NLI'!BU68=0,0,((('KWh (Monthly) ENTRY NLI '!BU68*0.5)+'KWh (Cumulative) NLI'!BT68-'Rebasing adj NLI'!BU58)*BU110)*BU$19*BU$127)</f>
        <v>199.7592267824194</v>
      </c>
      <c r="BV68" s="12">
        <f>IF('KWh (Cumulative) NLI'!BV68=0,0,((('KWh (Monthly) ENTRY NLI '!BV68*0.5)+'KWh (Cumulative) NLI'!BU68-'Rebasing adj NLI'!BV58)*BV110)*BV$19*BV$127)</f>
        <v>2.0736214460724427</v>
      </c>
      <c r="BW68" s="12">
        <f>IF('KWh (Cumulative) NLI'!BW68=0,0,((('KWh (Monthly) ENTRY NLI '!BW68*0.5)+'KWh (Cumulative) NLI'!BV68-'Rebasing adj NLI'!BW58)*BW110)*BW$19*BW$127)</f>
        <v>0.18941148380663184</v>
      </c>
      <c r="BX68" s="12">
        <f>IF('KWh (Cumulative) NLI'!BX68=0,0,((('KWh (Monthly) ENTRY NLI '!BX68*0.5)+'KWh (Cumulative) NLI'!BW68-'Rebasing adj NLI'!BX58)*BX110)*BX$19*BX$127)</f>
        <v>7.9392150204557668</v>
      </c>
      <c r="BY68" s="12">
        <f>IF('KWh (Cumulative) NLI'!BY68=0,0,((('KWh (Monthly) ENTRY NLI '!BY68*0.5)+'KWh (Cumulative) NLI'!BX68-'Rebasing adj NLI'!BY58)*BY110)*BY$19*BY$127)</f>
        <v>0</v>
      </c>
      <c r="BZ68" s="12">
        <f>IF('KWh (Cumulative) NLI'!BZ68=0,0,((('KWh (Monthly) ENTRY NLI '!BZ68*0.5)+'KWh (Cumulative) NLI'!BY68-'Rebasing adj NLI'!BZ58)*BZ110)*BZ$19*BZ$127)</f>
        <v>0</v>
      </c>
      <c r="CA68" s="12">
        <f>IF('KWh (Cumulative) NLI'!CA68=0,0,((('KWh (Monthly) ENTRY NLI '!CA68*0.5)+'KWh (Cumulative) NLI'!BZ68-'Rebasing adj NLI'!CA58)*CA110)*CA$19*CA$127)</f>
        <v>0</v>
      </c>
      <c r="CB68" s="12">
        <f>IF('KWh (Cumulative) NLI'!CB68=0,0,((('KWh (Monthly) ENTRY NLI '!CB68*0.5)+'KWh (Cumulative) NLI'!CA68-'Rebasing adj NLI'!CB58)*CB110)*CB$19*CB$127)</f>
        <v>0</v>
      </c>
      <c r="CC68" s="12">
        <f>IF('KWh (Cumulative) NLI'!CC68=0,0,((('KWh (Monthly) ENTRY NLI '!CC68*0.5)+'KWh (Cumulative) NLI'!CB68-'Rebasing adj NLI'!CC58)*CC110)*CC$19*CC$127)</f>
        <v>0</v>
      </c>
      <c r="CD68" s="12">
        <f>IF('KWh (Cumulative) NLI'!CD68=0,0,((('KWh (Monthly) ENTRY NLI '!CD68*0.5)+'KWh (Cumulative) NLI'!CC68-'Rebasing adj NLI'!CD58)*CD110)*CD$19*CD$127)</f>
        <v>0</v>
      </c>
      <c r="CE68" s="12">
        <f>IF('KWh (Cumulative) NLI'!CE68=0,0,((('KWh (Monthly) ENTRY NLI '!CE68*0.5)+'KWh (Cumulative) NLI'!CD68-'Rebasing adj NLI'!CE58)*CE110)*CE$19*CE$127)</f>
        <v>0</v>
      </c>
      <c r="CF68" s="12">
        <f>IF('KWh (Cumulative) NLI'!CF68=0,0,((('KWh (Monthly) ENTRY NLI '!CF68*0.5)+'KWh (Cumulative) NLI'!CE68-'Rebasing adj NLI'!CF58)*CF110)*CF$19*CF$127)</f>
        <v>0</v>
      </c>
      <c r="CG68" s="12">
        <f>IF('KWh (Cumulative) NLI'!CG68=0,0,((('KWh (Monthly) ENTRY NLI '!CG68*0.5)+'KWh (Cumulative) NLI'!CF68-'Rebasing adj NLI'!CG58)*CG110)*CG$19*CG$127)</f>
        <v>0</v>
      </c>
      <c r="CH68" s="12">
        <f>IF('KWh (Cumulative) NLI'!CH68=0,0,((('KWh (Monthly) ENTRY NLI '!CH68*0.5)+'KWh (Cumulative) NLI'!CG68-'Rebasing adj NLI'!CH58)*CH110)*CH$19*CH$127)</f>
        <v>0</v>
      </c>
      <c r="CI68" s="12">
        <f>IF('KWh (Cumulative) NLI'!CI68=0,0,((('KWh (Monthly) ENTRY NLI '!CI68*0.5)+'KWh (Cumulative) NLI'!CH68-'Rebasing adj NLI'!CI58)*CI110)*CI$19*CI$127)</f>
        <v>0</v>
      </c>
      <c r="CJ68" s="12">
        <f>IF('KWh (Cumulative) NLI'!CJ68=0,0,((('KWh (Monthly) ENTRY NLI '!CJ68*0.5)+'KWh (Cumulative) NLI'!CI68-'Rebasing adj NLI'!CJ58)*CJ110)*CJ$19*CJ$127)</f>
        <v>0</v>
      </c>
    </row>
    <row r="69" spans="1:88" x14ac:dyDescent="0.35">
      <c r="A69" s="298"/>
      <c r="B69" s="47" t="s">
        <v>11</v>
      </c>
      <c r="C69" s="12">
        <f>IF('KWh (Cumulative) NLI'!C69=0,0,((('KWh (Monthly) ENTRY NLI '!C69*0.5)-'Rebasing adj NLI'!C59)*C111)*C$19*C$127)</f>
        <v>0</v>
      </c>
      <c r="D69" s="12">
        <f>IF('KWh (Cumulative) NLI'!D69=0,0,((('KWh (Monthly) ENTRY NLI '!D69*0.5)+'KWh (Cumulative) NLI'!C69-'Rebasing adj NLI'!D59)*D111)*D$19*D$127)</f>
        <v>0</v>
      </c>
      <c r="E69" s="12">
        <f>IF('KWh (Cumulative) NLI'!E69=0,0,((('KWh (Monthly) ENTRY NLI '!E69*0.5)+'KWh (Cumulative) NLI'!D69-'Rebasing adj NLI'!E59)*E111)*E$19*E$127)</f>
        <v>0</v>
      </c>
      <c r="F69" s="12">
        <f>IF('KWh (Cumulative) NLI'!F69=0,0,((('KWh (Monthly) ENTRY NLI '!F69*0.5)+'KWh (Cumulative) NLI'!E69-'Rebasing adj NLI'!F59)*F111)*F$19*F$127)</f>
        <v>0</v>
      </c>
      <c r="G69" s="12">
        <f>IF('KWh (Cumulative) NLI'!G69=0,0,((('KWh (Monthly) ENTRY NLI '!G69*0.5)+'KWh (Cumulative) NLI'!F69-'Rebasing adj NLI'!G59)*G111)*G$19*G$127)</f>
        <v>0</v>
      </c>
      <c r="H69" s="12">
        <f>IF('KWh (Cumulative) NLI'!H69=0,0,((('KWh (Monthly) ENTRY NLI '!H69*0.5)+'KWh (Cumulative) NLI'!G69-'Rebasing adj NLI'!H59)*H111)*H$19*H$127)</f>
        <v>0</v>
      </c>
      <c r="I69" s="12">
        <f>IF('KWh (Cumulative) NLI'!I69=0,0,((('KWh (Monthly) ENTRY NLI '!I69*0.5)+'KWh (Cumulative) NLI'!H69-'Rebasing adj NLI'!I59)*I111)*I$19*I$127)</f>
        <v>0</v>
      </c>
      <c r="J69" s="12">
        <f>IF('KWh (Cumulative) NLI'!J69=0,0,((('KWh (Monthly) ENTRY NLI '!J69*0.5)+'KWh (Cumulative) NLI'!I69-'Rebasing adj NLI'!J59)*J111)*J$19*J$127)</f>
        <v>0</v>
      </c>
      <c r="K69" s="12">
        <f>IF('KWh (Cumulative) NLI'!K69=0,0,((('KWh (Monthly) ENTRY NLI '!K69*0.5)+'KWh (Cumulative) NLI'!J69-'Rebasing adj NLI'!K59)*K111)*K$19*K$127)</f>
        <v>0</v>
      </c>
      <c r="L69" s="12">
        <f>IF('KWh (Cumulative) NLI'!L69=0,0,((('KWh (Monthly) ENTRY NLI '!L69*0.5)+'KWh (Cumulative) NLI'!K69-'Rebasing adj NLI'!L59)*L111)*L$19*L$127)</f>
        <v>0</v>
      </c>
      <c r="M69" s="12">
        <f>IF('KWh (Cumulative) NLI'!M69=0,0,((('KWh (Monthly) ENTRY NLI '!M69*0.5)+'KWh (Cumulative) NLI'!L69-'Rebasing adj NLI'!M59)*M111)*M$19*M$127)</f>
        <v>0</v>
      </c>
      <c r="N69" s="12">
        <f>IF('KWh (Cumulative) NLI'!N69=0,0,((('KWh (Monthly) ENTRY NLI '!N69*0.5)+'KWh (Cumulative) NLI'!M69-'Rebasing adj NLI'!N59)*N111)*N$19*N$127)</f>
        <v>0</v>
      </c>
      <c r="O69" s="12">
        <f>IF('KWh (Cumulative) NLI'!O69=0,0,((('KWh (Monthly) ENTRY NLI '!O69*0.5)+'KWh (Cumulative) NLI'!N69-'Rebasing adj NLI'!O59)*O111)*O$19*O$127)</f>
        <v>0</v>
      </c>
      <c r="P69" s="12">
        <f>IF('KWh (Cumulative) NLI'!P69=0,0,((('KWh (Monthly) ENTRY NLI '!P69*0.5)+'KWh (Cumulative) NLI'!O69-'Rebasing adj NLI'!P59)*P111)*P$19*P$127)</f>
        <v>0</v>
      </c>
      <c r="Q69" s="12">
        <f>IF('KWh (Cumulative) NLI'!Q69=0,0,((('KWh (Monthly) ENTRY NLI '!Q69*0.5)+'KWh (Cumulative) NLI'!P69-'Rebasing adj NLI'!Q59)*Q111)*Q$19*Q$127)</f>
        <v>0</v>
      </c>
      <c r="R69" s="12">
        <f>IF('KWh (Cumulative) NLI'!R69=0,0,((('KWh (Monthly) ENTRY NLI '!R69*0.5)+'KWh (Cumulative) NLI'!Q69-'Rebasing adj NLI'!R59)*R111)*R$19*R$127)</f>
        <v>0</v>
      </c>
      <c r="S69" s="12">
        <f>IF('KWh (Cumulative) NLI'!S69=0,0,((('KWh (Monthly) ENTRY NLI '!S69*0.5)+'KWh (Cumulative) NLI'!R69-'Rebasing adj NLI'!S59)*S111)*S$19*S$127)</f>
        <v>0</v>
      </c>
      <c r="T69" s="12">
        <f>IF('KWh (Cumulative) NLI'!T69=0,0,((('KWh (Monthly) ENTRY NLI '!T69*0.5)+'KWh (Cumulative) NLI'!S69-'Rebasing adj NLI'!T59)*T111)*T$19*T$127)</f>
        <v>0</v>
      </c>
      <c r="U69" s="12">
        <f>IF('KWh (Cumulative) NLI'!U69=0,0,((('KWh (Monthly) ENTRY NLI '!U69*0.5)+'KWh (Cumulative) NLI'!T69-'Rebasing adj NLI'!U59)*U111)*U$19*U$127)</f>
        <v>0</v>
      </c>
      <c r="V69" s="12">
        <f>IF('KWh (Cumulative) NLI'!V69=0,0,((('KWh (Monthly) ENTRY NLI '!V69*0.5)+'KWh (Cumulative) NLI'!U69-'Rebasing adj NLI'!V59)*V111)*V$19*V$127)</f>
        <v>0</v>
      </c>
      <c r="W69" s="12">
        <f>IF('KWh (Cumulative) NLI'!W69=0,0,((('KWh (Monthly) ENTRY NLI '!W69*0.5)+'KWh (Cumulative) NLI'!V69-'Rebasing adj NLI'!W59)*W111)*W$19*W$127)</f>
        <v>0</v>
      </c>
      <c r="X69" s="12">
        <f>IF('KWh (Cumulative) NLI'!X69=0,0,((('KWh (Monthly) ENTRY NLI '!X69*0.5)+'KWh (Cumulative) NLI'!W69-'Rebasing adj NLI'!X59)*X111)*X$19*X$127)</f>
        <v>0</v>
      </c>
      <c r="Y69" s="12">
        <f>IF('KWh (Cumulative) NLI'!Y69=0,0,((('KWh (Monthly) ENTRY NLI '!Y69*0.5)+'KWh (Cumulative) NLI'!X69-'Rebasing adj NLI'!Y59)*Y111)*Y$19*Y$127)</f>
        <v>0</v>
      </c>
      <c r="Z69" s="12">
        <f>IF('KWh (Cumulative) NLI'!Z69=0,0,((('KWh (Monthly) ENTRY NLI '!Z69*0.5)+'KWh (Cumulative) NLI'!Y69-'Rebasing adj NLI'!Z59)*Z111)*Z$19*Z$127)</f>
        <v>0</v>
      </c>
      <c r="AA69" s="12">
        <f>IF('KWh (Cumulative) NLI'!AA69=0,0,((('KWh (Monthly) ENTRY NLI '!AA69*0.5)+'KWh (Cumulative) NLI'!Z69-'Rebasing adj NLI'!AA59)*AA111)*AA$19*AA$127)</f>
        <v>0</v>
      </c>
      <c r="AB69" s="12">
        <f>IF('KWh (Cumulative) NLI'!AB69=0,0,((('KWh (Monthly) ENTRY NLI '!AB69*0.5)+'KWh (Cumulative) NLI'!AA69-'Rebasing adj NLI'!AB59)*AB111)*AB$19*AB$127)</f>
        <v>0</v>
      </c>
      <c r="AC69" s="12">
        <f>IF('KWh (Cumulative) NLI'!AC69=0,0,((('KWh (Monthly) ENTRY NLI '!AC69*0.5)+'KWh (Cumulative) NLI'!AB69-'Rebasing adj NLI'!AC59)*AC111)*AC$19*AC$127)</f>
        <v>0</v>
      </c>
      <c r="AD69" s="12">
        <f>IF('KWh (Cumulative) NLI'!AD69=0,0,((('KWh (Monthly) ENTRY NLI '!AD69*0.5)+'KWh (Cumulative) NLI'!AC69-'Rebasing adj NLI'!AD59)*AD111)*AD$19*AD$127)</f>
        <v>0</v>
      </c>
      <c r="AE69" s="12">
        <f>IF('KWh (Cumulative) NLI'!AE69=0,0,((('KWh (Monthly) ENTRY NLI '!AE69*0.5)+'KWh (Cumulative) NLI'!AD69-'Rebasing adj NLI'!AE59)*AE111)*AE$19*AE$127)</f>
        <v>0</v>
      </c>
      <c r="AF69" s="12">
        <f>IF('KWh (Cumulative) NLI'!AF69=0,0,((('KWh (Monthly) ENTRY NLI '!AF69*0.5)+'KWh (Cumulative) NLI'!AE69-'Rebasing adj NLI'!AF59)*AF111)*AF$19*AF$127)</f>
        <v>0</v>
      </c>
      <c r="AG69" s="12">
        <f>IF('KWh (Cumulative) NLI'!AG69=0,0,((('KWh (Monthly) ENTRY NLI '!AG69*0.5)+'KWh (Cumulative) NLI'!AF69-'Rebasing adj NLI'!AG59)*AG111)*AG$19*AG$127)</f>
        <v>0</v>
      </c>
      <c r="AH69" s="12">
        <f>IF('KWh (Cumulative) NLI'!AH69=0,0,((('KWh (Monthly) ENTRY NLI '!AH69*0.5)+'KWh (Cumulative) NLI'!AG69-'Rebasing adj NLI'!AH59)*AH111)*AH$19*AH$127)</f>
        <v>0</v>
      </c>
      <c r="AI69" s="12">
        <f>IF('KWh (Cumulative) NLI'!AI69=0,0,((('KWh (Monthly) ENTRY NLI '!AI69*0.5)+'KWh (Cumulative) NLI'!AH69-'Rebasing adj NLI'!AI59)*AI111)*AI$19*AI$127)</f>
        <v>0</v>
      </c>
      <c r="AJ69" s="12">
        <f>IF('KWh (Cumulative) NLI'!AJ69=0,0,((('KWh (Monthly) ENTRY NLI '!AJ69*0.5)+'KWh (Cumulative) NLI'!AI69-'Rebasing adj NLI'!AJ59)*AJ111)*AJ$19*AJ$127)</f>
        <v>0</v>
      </c>
      <c r="AK69" s="12">
        <f>IF('KWh (Cumulative) NLI'!AK69=0,0,((('KWh (Monthly) ENTRY NLI '!AK69*0.5)+'KWh (Cumulative) NLI'!AJ69-'Rebasing adj NLI'!AK59)*AK111)*AK$19*AK$127)</f>
        <v>0</v>
      </c>
      <c r="AL69" s="12">
        <f>IF('KWh (Cumulative) NLI'!AL69=0,0,((('KWh (Monthly) ENTRY NLI '!AL69*0.5)+'KWh (Cumulative) NLI'!AK69-'Rebasing adj NLI'!AL59)*AL111)*AL$19*AL$127)</f>
        <v>0</v>
      </c>
      <c r="AM69" s="12">
        <f>IF('KWh (Cumulative) NLI'!AM69=0,0,((('KWh (Monthly) ENTRY NLI '!AM69*0.5)+'KWh (Cumulative) NLI'!AL69-'Rebasing adj NLI'!AM59)*AM111)*AM$19*AM$127)</f>
        <v>0</v>
      </c>
      <c r="AN69" s="12">
        <f>IF('KWh (Cumulative) NLI'!AN69=0,0,((('KWh (Monthly) ENTRY NLI '!AN69*0.5)+'KWh (Cumulative) NLI'!AM69-'Rebasing adj NLI'!AN59)*AN111)*AN$19*AN$127)</f>
        <v>0</v>
      </c>
      <c r="AO69" s="166">
        <f>IF('KWh (Cumulative) NLI'!AO69=0,0,((('KWh (Monthly) ENTRY NLI '!AO69*0.5)+'KWh (Cumulative) NLI'!AN69-'Rebasing adj NLI'!AO59)*AO111)*AO$19*AO$127)</f>
        <v>0</v>
      </c>
      <c r="AP69" s="166">
        <f>IF('KWh (Cumulative) NLI'!AP69=0,0,((('KWh (Monthly) ENTRY NLI '!AP69*0.5)+'KWh (Cumulative) NLI'!AO69-'Rebasing adj NLI'!AP59)*AP111)*AP$19*AP$127)</f>
        <v>0</v>
      </c>
      <c r="AQ69" s="166">
        <f>IF('KWh (Cumulative) NLI'!AQ69=0,0,((('KWh (Monthly) ENTRY NLI '!AQ69*0.5)+'KWh (Cumulative) NLI'!AP69-'Rebasing adj NLI'!AQ59)*AQ111)*AQ$19*AQ$127)</f>
        <v>66.52774394496825</v>
      </c>
      <c r="AR69" s="166">
        <f>IF('KWh (Cumulative) NLI'!AR69=0,0,((('KWh (Monthly) ENTRY NLI '!AR69*0.5)+'KWh (Cumulative) NLI'!AQ69-'Rebasing adj NLI'!AR59)*AR111)*AR$19*AR$127)</f>
        <v>223.59030509565207</v>
      </c>
      <c r="AS69" s="166">
        <f>IF('KWh (Cumulative) NLI'!AS69=0,0,((('KWh (Monthly) ENTRY NLI '!AS69*0.5)+'KWh (Cumulative) NLI'!AR69-'Rebasing adj NLI'!AS59)*AS111)*AS$19*AS$127)</f>
        <v>286.46991541158303</v>
      </c>
      <c r="AT69" s="166">
        <f>IF('KWh (Cumulative) NLI'!AT69=0,0,((('KWh (Monthly) ENTRY NLI '!AT69*0.5)+'KWh (Cumulative) NLI'!AS69-'Rebasing adj NLI'!AT59)*AT111)*AT$19*AT$127)</f>
        <v>231.55229885222002</v>
      </c>
      <c r="AU69" s="166">
        <f>IF('KWh (Cumulative) NLI'!AU69=0,0,((('KWh (Monthly) ENTRY NLI '!AU69*0.5)+'KWh (Cumulative) NLI'!AT69-'Rebasing adj NLI'!AU59)*AU111)*AU$19*AU$127)</f>
        <v>274.03626094028243</v>
      </c>
      <c r="AV69" s="166">
        <f>IF('KWh (Cumulative) NLI'!AV69=0,0,((('KWh (Monthly) ENTRY NLI '!AV69*0.5)+'KWh (Cumulative) NLI'!AU69-'Rebasing adj NLI'!AV59)*AV111)*AV$19*AV$127)</f>
        <v>218.92164406014027</v>
      </c>
      <c r="AW69" s="166">
        <f>IF('KWh (Cumulative) NLI'!AW69=0,0,((('KWh (Monthly) ENTRY NLI '!AW69*0.5)+'KWh (Cumulative) NLI'!AV69-'Rebasing adj NLI'!AW59)*AW111)*AW$19*AW$127)</f>
        <v>243.44339859649406</v>
      </c>
      <c r="AX69" s="166">
        <f>IF('KWh (Cumulative) NLI'!AX69=0,0,((('KWh (Monthly) ENTRY NLI '!AX69*0.5)+'KWh (Cumulative) NLI'!AW69-'Rebasing adj NLI'!AX59)*AX111)*AX$19*AX$127)</f>
        <v>263.89248069326095</v>
      </c>
      <c r="AY69" s="166">
        <f>IF('KWh (Cumulative) NLI'!AY69=0,0,((('KWh (Monthly) ENTRY NLI '!AY69*0.5)+'KWh (Cumulative) NLI'!AX69-'Rebasing adj NLI'!AY59)*AY111)*AY$19*AY$127)</f>
        <v>282.53898323363342</v>
      </c>
      <c r="AZ69" s="166">
        <f>IF('KWh (Cumulative) NLI'!AZ69=0,0,((('KWh (Monthly) ENTRY NLI '!AZ69*0.5)+'KWh (Cumulative) NLI'!AY69-'Rebasing adj NLI'!AZ59)*AZ111)*AZ$19*AZ$127)</f>
        <v>222.42555806520031</v>
      </c>
      <c r="BA69" s="166">
        <f>IF('KWh (Cumulative) NLI'!BA69=0,0,((('KWh (Monthly) ENTRY NLI '!BA69*0.5)+'KWh (Cumulative) NLI'!AZ69-'Rebasing adj NLI'!BA59)*BA111)*BA$19*BA$127)</f>
        <v>195.11772942978786</v>
      </c>
      <c r="BB69" s="166">
        <f>IF('KWh (Cumulative) NLI'!BB69=0,0,((('KWh (Monthly) ENTRY NLI '!BB69*0.5)+'KWh (Cumulative) NLI'!BA69-'Rebasing adj NLI'!BB59)*BB111)*BB$19*BB$127)</f>
        <v>-17.813675581802851</v>
      </c>
      <c r="BC69" s="166">
        <f>IF('KWh (Cumulative) NLI'!BC69=0,0,((('KWh (Monthly) ENTRY NLI '!BC69*0.5)+'KWh (Cumulative) NLI'!BB69-'Rebasing adj NLI'!BC59)*BC111)*BC$19*BC$127)</f>
        <v>-22.446726447753445</v>
      </c>
      <c r="BD69" s="166">
        <f>IF('KWh (Cumulative) NLI'!BD69=0,0,((('KWh (Monthly) ENTRY NLI '!BD69*0.5)+'KWh (Cumulative) NLI'!BC69-'Rebasing adj NLI'!BD59)*BD111)*BD$19*BD$127)</f>
        <v>-37.720130860017171</v>
      </c>
      <c r="BE69" s="166">
        <f>IF('KWh (Cumulative) NLI'!BE69=0,0,((('KWh (Monthly) ENTRY NLI '!BE69*0.5)+'KWh (Cumulative) NLI'!BD69-'Rebasing adj NLI'!BE59)*BE111)*BE$19*BE$127)</f>
        <v>-48.328046657301549</v>
      </c>
      <c r="BF69" s="166">
        <f>IF('KWh (Cumulative) NLI'!BF69=0,0,((('KWh (Monthly) ENTRY NLI '!BF69*0.5)+'KWh (Cumulative) NLI'!BE69-'Rebasing adj NLI'!BF59)*BF111)*BF$19*BF$127)</f>
        <v>-39.063335102597819</v>
      </c>
      <c r="BG69" s="166">
        <f>IF('KWh (Cumulative) NLI'!BG69=0,0,((('KWh (Monthly) ENTRY NLI '!BG69*0.5)+'KWh (Cumulative) NLI'!BF69-'Rebasing adj NLI'!BG59)*BG111)*BG$19*BG$127)</f>
        <v>-46.230464324628144</v>
      </c>
      <c r="BH69" s="166">
        <f>IF('KWh (Cumulative) NLI'!BH69=0,0,((('KWh (Monthly) ENTRY NLI '!BH69*0.5)+'KWh (Cumulative) NLI'!BG69-'Rebasing adj NLI'!BH59)*BH111)*BH$19*BH$127)</f>
        <v>-26.751345476395851</v>
      </c>
      <c r="BI69" s="166">
        <f>IF('KWh (Cumulative) NLI'!BI69=0,0,((('KWh (Monthly) ENTRY NLI '!BI69*0.5)+'KWh (Cumulative) NLI'!BH69-'Rebasing adj NLI'!BI59)*BI111)*BI$19*BI$127)</f>
        <v>-23.319365095659126</v>
      </c>
      <c r="BJ69" s="166">
        <f>IF('KWh (Cumulative) NLI'!BJ69=0,0,((('KWh (Monthly) ENTRY NLI '!BJ69*0.5)+'KWh (Cumulative) NLI'!BI69-'Rebasing adj NLI'!BJ59)*BJ111)*BJ$19*BJ$127)</f>
        <v>-25.278176113065296</v>
      </c>
      <c r="BK69" s="166">
        <f>IF('KWh (Cumulative) NLI'!BK69=0,0,((('KWh (Monthly) ENTRY NLI '!BK69*0.5)+'KWh (Cumulative) NLI'!BJ69-'Rebasing adj NLI'!BK59)*BK111)*BK$19*BK$127)</f>
        <v>-27.064318612730276</v>
      </c>
      <c r="BL69" s="166">
        <f>IF('KWh (Cumulative) NLI'!BL69=0,0,((('KWh (Monthly) ENTRY NLI '!BL69*0.5)+'KWh (Cumulative) NLI'!BK69-'Rebasing adj NLI'!BL59)*BL111)*BL$19*BL$127)</f>
        <v>-21.306072890172153</v>
      </c>
      <c r="BM69" s="166">
        <f>IF('KWh (Cumulative) NLI'!BM69=0,0,((('KWh (Monthly) ENTRY NLI '!BM69*0.5)+'KWh (Cumulative) NLI'!BL69-'Rebasing adj NLI'!BM59)*BM111)*BM$19*BM$127)</f>
        <v>-18.69026474096712</v>
      </c>
      <c r="BN69" s="166">
        <f>IF('KWh (Cumulative) NLI'!BN69=0,0,((('KWh (Monthly) ENTRY NLI '!BN69*0.5)+'KWh (Cumulative) NLI'!BM69-'Rebasing adj NLI'!BN59)*BN111)*BN$19*BN$127)</f>
        <v>-17.813675581802851</v>
      </c>
      <c r="BO69" s="166">
        <f>IF('KWh (Cumulative) NLI'!BO69=0,0,((('KWh (Monthly) ENTRY NLI '!BO69*0.5)+'KWh (Cumulative) NLI'!BN69-'Rebasing adj NLI'!BO59)*BO111)*BO$19*BO$127)</f>
        <v>-22.446726447753445</v>
      </c>
      <c r="BP69" s="166">
        <f>IF('KWh (Cumulative) NLI'!BP69=0,0,((('KWh (Monthly) ENTRY NLI '!BP69*0.5)+'KWh (Cumulative) NLI'!BO69-'Rebasing adj NLI'!BP59)*BP111)*BP$19*BP$127)</f>
        <v>-37.720130860017171</v>
      </c>
      <c r="BQ69" s="166">
        <f>IF('KWh (Cumulative) NLI'!BQ69=0,0,((('KWh (Monthly) ENTRY NLI '!BQ69*0.5)+'KWh (Cumulative) NLI'!BP69-'Rebasing adj NLI'!BQ59)*BQ111)*BQ$19*BQ$127)</f>
        <v>-48.328046657301549</v>
      </c>
      <c r="BR69" s="12">
        <f>IF('KWh (Cumulative) NLI'!BR69=0,0,((('KWh (Monthly) ENTRY NLI '!BR69*0.5)+'KWh (Cumulative) NLI'!BQ69-'Rebasing adj NLI'!BR59)*BR111)*BR$19*BR$127)</f>
        <v>-39.063335102597819</v>
      </c>
      <c r="BS69" s="12">
        <f>IF('KWh (Cumulative) NLI'!BS69=0,0,((('KWh (Monthly) ENTRY NLI '!BS69*0.5)+'KWh (Cumulative) NLI'!BR69-'Rebasing adj NLI'!BS59)*BS111)*BS$19*BS$127)</f>
        <v>-46.230464324628144</v>
      </c>
      <c r="BT69" s="12">
        <f>IF('KWh (Cumulative) NLI'!BT69=0,0,((('KWh (Monthly) ENTRY NLI '!BT69*0.5)+'KWh (Cumulative) NLI'!BS69-'Rebasing adj NLI'!BT59)*BT111)*BT$19*BT$127)</f>
        <v>-26.751345476395851</v>
      </c>
      <c r="BU69" s="12">
        <f>IF('KWh (Cumulative) NLI'!BU69=0,0,((('KWh (Monthly) ENTRY NLI '!BU69*0.5)+'KWh (Cumulative) NLI'!BT69-'Rebasing adj NLI'!BU59)*BU111)*BU$19*BU$127)</f>
        <v>-23.319365095659126</v>
      </c>
      <c r="BV69" s="12">
        <f>IF('KWh (Cumulative) NLI'!BV69=0,0,((('KWh (Monthly) ENTRY NLI '!BV69*0.5)+'KWh (Cumulative) NLI'!BU69-'Rebasing adj NLI'!BV59)*BV111)*BV$19*BV$127)</f>
        <v>-25.278176113065296</v>
      </c>
      <c r="BW69" s="12">
        <f>IF('KWh (Cumulative) NLI'!BW69=0,0,((('KWh (Monthly) ENTRY NLI '!BW69*0.5)+'KWh (Cumulative) NLI'!BV69-'Rebasing adj NLI'!BW59)*BW111)*BW$19*BW$127)</f>
        <v>-27.064318612730276</v>
      </c>
      <c r="BX69" s="12">
        <f>IF('KWh (Cumulative) NLI'!BX69=0,0,((('KWh (Monthly) ENTRY NLI '!BX69*0.5)+'KWh (Cumulative) NLI'!BW69-'Rebasing adj NLI'!BX59)*BX111)*BX$19*BX$127)</f>
        <v>-21.306072890172153</v>
      </c>
      <c r="BY69" s="12">
        <f>IF('KWh (Cumulative) NLI'!BY69=0,0,((('KWh (Monthly) ENTRY NLI '!BY69*0.5)+'KWh (Cumulative) NLI'!BX69-'Rebasing adj NLI'!BY59)*BY111)*BY$19*BY$127)</f>
        <v>0</v>
      </c>
      <c r="BZ69" s="12">
        <f>IF('KWh (Cumulative) NLI'!BZ69=0,0,((('KWh (Monthly) ENTRY NLI '!BZ69*0.5)+'KWh (Cumulative) NLI'!BY69-'Rebasing adj NLI'!BZ59)*BZ111)*BZ$19*BZ$127)</f>
        <v>0</v>
      </c>
      <c r="CA69" s="12">
        <f>IF('KWh (Cumulative) NLI'!CA69=0,0,((('KWh (Monthly) ENTRY NLI '!CA69*0.5)+'KWh (Cumulative) NLI'!BZ69-'Rebasing adj NLI'!CA59)*CA111)*CA$19*CA$127)</f>
        <v>0</v>
      </c>
      <c r="CB69" s="12">
        <f>IF('KWh (Cumulative) NLI'!CB69=0,0,((('KWh (Monthly) ENTRY NLI '!CB69*0.5)+'KWh (Cumulative) NLI'!CA69-'Rebasing adj NLI'!CB59)*CB111)*CB$19*CB$127)</f>
        <v>0</v>
      </c>
      <c r="CC69" s="12">
        <f>IF('KWh (Cumulative) NLI'!CC69=0,0,((('KWh (Monthly) ENTRY NLI '!CC69*0.5)+'KWh (Cumulative) NLI'!CB69-'Rebasing adj NLI'!CC59)*CC111)*CC$19*CC$127)</f>
        <v>0</v>
      </c>
      <c r="CD69" s="12">
        <f>IF('KWh (Cumulative) NLI'!CD69=0,0,((('KWh (Monthly) ENTRY NLI '!CD69*0.5)+'KWh (Cumulative) NLI'!CC69-'Rebasing adj NLI'!CD59)*CD111)*CD$19*CD$127)</f>
        <v>0</v>
      </c>
      <c r="CE69" s="12">
        <f>IF('KWh (Cumulative) NLI'!CE69=0,0,((('KWh (Monthly) ENTRY NLI '!CE69*0.5)+'KWh (Cumulative) NLI'!CD69-'Rebasing adj NLI'!CE59)*CE111)*CE$19*CE$127)</f>
        <v>0</v>
      </c>
      <c r="CF69" s="12">
        <f>IF('KWh (Cumulative) NLI'!CF69=0,0,((('KWh (Monthly) ENTRY NLI '!CF69*0.5)+'KWh (Cumulative) NLI'!CE69-'Rebasing adj NLI'!CF59)*CF111)*CF$19*CF$127)</f>
        <v>0</v>
      </c>
      <c r="CG69" s="12">
        <f>IF('KWh (Cumulative) NLI'!CG69=0,0,((('KWh (Monthly) ENTRY NLI '!CG69*0.5)+'KWh (Cumulative) NLI'!CF69-'Rebasing adj NLI'!CG59)*CG111)*CG$19*CG$127)</f>
        <v>0</v>
      </c>
      <c r="CH69" s="12">
        <f>IF('KWh (Cumulative) NLI'!CH69=0,0,((('KWh (Monthly) ENTRY NLI '!CH69*0.5)+'KWh (Cumulative) NLI'!CG69-'Rebasing adj NLI'!CH59)*CH111)*CH$19*CH$127)</f>
        <v>0</v>
      </c>
      <c r="CI69" s="12">
        <f>IF('KWh (Cumulative) NLI'!CI69=0,0,((('KWh (Monthly) ENTRY NLI '!CI69*0.5)+'KWh (Cumulative) NLI'!CH69-'Rebasing adj NLI'!CI59)*CI111)*CI$19*CI$127)</f>
        <v>0</v>
      </c>
      <c r="CJ69" s="12">
        <f>IF('KWh (Cumulative) NLI'!CJ69=0,0,((('KWh (Monthly) ENTRY NLI '!CJ69*0.5)+'KWh (Cumulative) NLI'!CI69-'Rebasing adj NLI'!CJ59)*CJ111)*CJ$19*CJ$127)</f>
        <v>0</v>
      </c>
    </row>
    <row r="70" spans="1:88" x14ac:dyDescent="0.35">
      <c r="A70" s="298"/>
      <c r="B70" s="47" t="s">
        <v>12</v>
      </c>
      <c r="C70" s="12">
        <f>IF('KWh (Cumulative) NLI'!C70=0,0,((('KWh (Monthly) ENTRY NLI '!C70*0.5)-'Rebasing adj NLI'!C60)*C112)*C$19*C$127)</f>
        <v>0</v>
      </c>
      <c r="D70" s="12">
        <f>IF('KWh (Cumulative) NLI'!D70=0,0,((('KWh (Monthly) ENTRY NLI '!D70*0.5)+'KWh (Cumulative) NLI'!C70-'Rebasing adj NLI'!D60)*D112)*D$19*D$127)</f>
        <v>0</v>
      </c>
      <c r="E70" s="12">
        <f>IF('KWh (Cumulative) NLI'!E70=0,0,((('KWh (Monthly) ENTRY NLI '!E70*0.5)+'KWh (Cumulative) NLI'!D70-'Rebasing adj NLI'!E60)*E112)*E$19*E$127)</f>
        <v>0</v>
      </c>
      <c r="F70" s="12">
        <f>IF('KWh (Cumulative) NLI'!F70=0,0,((('KWh (Monthly) ENTRY NLI '!F70*0.5)+'KWh (Cumulative) NLI'!E70-'Rebasing adj NLI'!F60)*F112)*F$19*F$127)</f>
        <v>0</v>
      </c>
      <c r="G70" s="12">
        <f>IF('KWh (Cumulative) NLI'!G70=0,0,((('KWh (Monthly) ENTRY NLI '!G70*0.5)+'KWh (Cumulative) NLI'!F70-'Rebasing adj NLI'!G60)*G112)*G$19*G$127)</f>
        <v>0</v>
      </c>
      <c r="H70" s="12">
        <f>IF('KWh (Cumulative) NLI'!H70=0,0,((('KWh (Monthly) ENTRY NLI '!H70*0.5)+'KWh (Cumulative) NLI'!G70-'Rebasing adj NLI'!H60)*H112)*H$19*H$127)</f>
        <v>0</v>
      </c>
      <c r="I70" s="12">
        <f>IF('KWh (Cumulative) NLI'!I70=0,0,((('KWh (Monthly) ENTRY NLI '!I70*0.5)+'KWh (Cumulative) NLI'!H70-'Rebasing adj NLI'!I60)*I112)*I$19*I$127)</f>
        <v>0</v>
      </c>
      <c r="J70" s="12">
        <f>IF('KWh (Cumulative) NLI'!J70=0,0,((('KWh (Monthly) ENTRY NLI '!J70*0.5)+'KWh (Cumulative) NLI'!I70-'Rebasing adj NLI'!J60)*J112)*J$19*J$127)</f>
        <v>0</v>
      </c>
      <c r="K70" s="12">
        <f>IF('KWh (Cumulative) NLI'!K70=0,0,((('KWh (Monthly) ENTRY NLI '!K70*0.5)+'KWh (Cumulative) NLI'!J70-'Rebasing adj NLI'!K60)*K112)*K$19*K$127)</f>
        <v>0</v>
      </c>
      <c r="L70" s="12">
        <f>IF('KWh (Cumulative) NLI'!L70=0,0,((('KWh (Monthly) ENTRY NLI '!L70*0.5)+'KWh (Cumulative) NLI'!K70-'Rebasing adj NLI'!L60)*L112)*L$19*L$127)</f>
        <v>0</v>
      </c>
      <c r="M70" s="12">
        <f>IF('KWh (Cumulative) NLI'!M70=0,0,((('KWh (Monthly) ENTRY NLI '!M70*0.5)+'KWh (Cumulative) NLI'!L70-'Rebasing adj NLI'!M60)*M112)*M$19*M$127)</f>
        <v>0</v>
      </c>
      <c r="N70" s="12">
        <f>IF('KWh (Cumulative) NLI'!N70=0,0,((('KWh (Monthly) ENTRY NLI '!N70*0.5)+'KWh (Cumulative) NLI'!M70-'Rebasing adj NLI'!N60)*N112)*N$19*N$127)</f>
        <v>0</v>
      </c>
      <c r="O70" s="12">
        <f>IF('KWh (Cumulative) NLI'!O70=0,0,((('KWh (Monthly) ENTRY NLI '!O70*0.5)+'KWh (Cumulative) NLI'!N70-'Rebasing adj NLI'!O60)*O112)*O$19*O$127)</f>
        <v>0</v>
      </c>
      <c r="P70" s="12">
        <f>IF('KWh (Cumulative) NLI'!P70=0,0,((('KWh (Monthly) ENTRY NLI '!P70*0.5)+'KWh (Cumulative) NLI'!O70-'Rebasing adj NLI'!P60)*P112)*P$19*P$127)</f>
        <v>0</v>
      </c>
      <c r="Q70" s="12">
        <f>IF('KWh (Cumulative) NLI'!Q70=0,0,((('KWh (Monthly) ENTRY NLI '!Q70*0.5)+'KWh (Cumulative) NLI'!P70-'Rebasing adj NLI'!Q60)*Q112)*Q$19*Q$127)</f>
        <v>0</v>
      </c>
      <c r="R70" s="12">
        <f>IF('KWh (Cumulative) NLI'!R70=0,0,((('KWh (Monthly) ENTRY NLI '!R70*0.5)+'KWh (Cumulative) NLI'!Q70-'Rebasing adj NLI'!R60)*R112)*R$19*R$127)</f>
        <v>0</v>
      </c>
      <c r="S70" s="12">
        <f>IF('KWh (Cumulative) NLI'!S70=0,0,((('KWh (Monthly) ENTRY NLI '!S70*0.5)+'KWh (Cumulative) NLI'!R70-'Rebasing adj NLI'!S60)*S112)*S$19*S$127)</f>
        <v>0</v>
      </c>
      <c r="T70" s="12">
        <f>IF('KWh (Cumulative) NLI'!T70=0,0,((('KWh (Monthly) ENTRY NLI '!T70*0.5)+'KWh (Cumulative) NLI'!S70-'Rebasing adj NLI'!T60)*T112)*T$19*T$127)</f>
        <v>0</v>
      </c>
      <c r="U70" s="12">
        <f>IF('KWh (Cumulative) NLI'!U70=0,0,((('KWh (Monthly) ENTRY NLI '!U70*0.5)+'KWh (Cumulative) NLI'!T70-'Rebasing adj NLI'!U60)*U112)*U$19*U$127)</f>
        <v>0</v>
      </c>
      <c r="V70" s="12">
        <f>IF('KWh (Cumulative) NLI'!V70=0,0,((('KWh (Monthly) ENTRY NLI '!V70*0.5)+'KWh (Cumulative) NLI'!U70-'Rebasing adj NLI'!V60)*V112)*V$19*V$127)</f>
        <v>0</v>
      </c>
      <c r="W70" s="12">
        <f>IF('KWh (Cumulative) NLI'!W70=0,0,((('KWh (Monthly) ENTRY NLI '!W70*0.5)+'KWh (Cumulative) NLI'!V70-'Rebasing adj NLI'!W60)*W112)*W$19*W$127)</f>
        <v>0</v>
      </c>
      <c r="X70" s="12">
        <f>IF('KWh (Cumulative) NLI'!X70=0,0,((('KWh (Monthly) ENTRY NLI '!X70*0.5)+'KWh (Cumulative) NLI'!W70-'Rebasing adj NLI'!X60)*X112)*X$19*X$127)</f>
        <v>0</v>
      </c>
      <c r="Y70" s="12">
        <f>IF('KWh (Cumulative) NLI'!Y70=0,0,((('KWh (Monthly) ENTRY NLI '!Y70*0.5)+'KWh (Cumulative) NLI'!X70-'Rebasing adj NLI'!Y60)*Y112)*Y$19*Y$127)</f>
        <v>0</v>
      </c>
      <c r="Z70" s="12">
        <f>IF('KWh (Cumulative) NLI'!Z70=0,0,((('KWh (Monthly) ENTRY NLI '!Z70*0.5)+'KWh (Cumulative) NLI'!Y70-'Rebasing adj NLI'!Z60)*Z112)*Z$19*Z$127)</f>
        <v>0</v>
      </c>
      <c r="AA70" s="12">
        <f>IF('KWh (Cumulative) NLI'!AA70=0,0,((('KWh (Monthly) ENTRY NLI '!AA70*0.5)+'KWh (Cumulative) NLI'!Z70-'Rebasing adj NLI'!AA60)*AA112)*AA$19*AA$127)</f>
        <v>0</v>
      </c>
      <c r="AB70" s="12">
        <f>IF('KWh (Cumulative) NLI'!AB70=0,0,((('KWh (Monthly) ENTRY NLI '!AB70*0.5)+'KWh (Cumulative) NLI'!AA70-'Rebasing adj NLI'!AB60)*AB112)*AB$19*AB$127)</f>
        <v>0</v>
      </c>
      <c r="AC70" s="12">
        <f>IF('KWh (Cumulative) NLI'!AC70=0,0,((('KWh (Monthly) ENTRY NLI '!AC70*0.5)+'KWh (Cumulative) NLI'!AB70-'Rebasing adj NLI'!AC60)*AC112)*AC$19*AC$127)</f>
        <v>0</v>
      </c>
      <c r="AD70" s="12">
        <f>IF('KWh (Cumulative) NLI'!AD70=0,0,((('KWh (Monthly) ENTRY NLI '!AD70*0.5)+'KWh (Cumulative) NLI'!AC70-'Rebasing adj NLI'!AD60)*AD112)*AD$19*AD$127)</f>
        <v>0</v>
      </c>
      <c r="AE70" s="12">
        <f>IF('KWh (Cumulative) NLI'!AE70=0,0,((('KWh (Monthly) ENTRY NLI '!AE70*0.5)+'KWh (Cumulative) NLI'!AD70-'Rebasing adj NLI'!AE60)*AE112)*AE$19*AE$127)</f>
        <v>0</v>
      </c>
      <c r="AF70" s="12">
        <f>IF('KWh (Cumulative) NLI'!AF70=0,0,((('KWh (Monthly) ENTRY NLI '!AF70*0.5)+'KWh (Cumulative) NLI'!AE70-'Rebasing adj NLI'!AF60)*AF112)*AF$19*AF$127)</f>
        <v>0</v>
      </c>
      <c r="AG70" s="12">
        <f>IF('KWh (Cumulative) NLI'!AG70=0,0,((('KWh (Monthly) ENTRY NLI '!AG70*0.5)+'KWh (Cumulative) NLI'!AF70-'Rebasing adj NLI'!AG60)*AG112)*AG$19*AG$127)</f>
        <v>0</v>
      </c>
      <c r="AH70" s="12">
        <f>IF('KWh (Cumulative) NLI'!AH70=0,0,((('KWh (Monthly) ENTRY NLI '!AH70*0.5)+'KWh (Cumulative) NLI'!AG70-'Rebasing adj NLI'!AH60)*AH112)*AH$19*AH$127)</f>
        <v>0</v>
      </c>
      <c r="AI70" s="12">
        <f>IF('KWh (Cumulative) NLI'!AI70=0,0,((('KWh (Monthly) ENTRY NLI '!AI70*0.5)+'KWh (Cumulative) NLI'!AH70-'Rebasing adj NLI'!AI60)*AI112)*AI$19*AI$127)</f>
        <v>0</v>
      </c>
      <c r="AJ70" s="12">
        <f>IF('KWh (Cumulative) NLI'!AJ70=0,0,((('KWh (Monthly) ENTRY NLI '!AJ70*0.5)+'KWh (Cumulative) NLI'!AI70-'Rebasing adj NLI'!AJ60)*AJ112)*AJ$19*AJ$127)</f>
        <v>0</v>
      </c>
      <c r="AK70" s="12">
        <f>IF('KWh (Cumulative) NLI'!AK70=0,0,((('KWh (Monthly) ENTRY NLI '!AK70*0.5)+'KWh (Cumulative) NLI'!AJ70-'Rebasing adj NLI'!AK60)*AK112)*AK$19*AK$127)</f>
        <v>0</v>
      </c>
      <c r="AL70" s="12">
        <f>IF('KWh (Cumulative) NLI'!AL70=0,0,((('KWh (Monthly) ENTRY NLI '!AL70*0.5)+'KWh (Cumulative) NLI'!AK70-'Rebasing adj NLI'!AL60)*AL112)*AL$19*AL$127)</f>
        <v>0</v>
      </c>
      <c r="AM70" s="12">
        <f>IF('KWh (Cumulative) NLI'!AM70=0,0,((('KWh (Monthly) ENTRY NLI '!AM70*0.5)+'KWh (Cumulative) NLI'!AL70-'Rebasing adj NLI'!AM60)*AM112)*AM$19*AM$127)</f>
        <v>0</v>
      </c>
      <c r="AN70" s="12">
        <f>IF('KWh (Cumulative) NLI'!AN70=0,0,((('KWh (Monthly) ENTRY NLI '!AN70*0.5)+'KWh (Cumulative) NLI'!AM70-'Rebasing adj NLI'!AN60)*AN112)*AN$19*AN$127)</f>
        <v>0</v>
      </c>
      <c r="AO70" s="166">
        <f>IF('KWh (Cumulative) NLI'!AO70=0,0,((('KWh (Monthly) ENTRY NLI '!AO70*0.5)+'KWh (Cumulative) NLI'!AN70-'Rebasing adj NLI'!AO60)*AO112)*AO$19*AO$127)</f>
        <v>0</v>
      </c>
      <c r="AP70" s="166">
        <f>IF('KWh (Cumulative) NLI'!AP70=0,0,((('KWh (Monthly) ENTRY NLI '!AP70*0.5)+'KWh (Cumulative) NLI'!AO70-'Rebasing adj NLI'!AP60)*AP112)*AP$19*AP$127)</f>
        <v>0</v>
      </c>
      <c r="AQ70" s="166">
        <f>IF('KWh (Cumulative) NLI'!AQ70=0,0,((('KWh (Monthly) ENTRY NLI '!AQ70*0.5)+'KWh (Cumulative) NLI'!AP70-'Rebasing adj NLI'!AQ60)*AQ112)*AQ$19*AQ$127)</f>
        <v>0</v>
      </c>
      <c r="AR70" s="166">
        <f>IF('KWh (Cumulative) NLI'!AR70=0,0,((('KWh (Monthly) ENTRY NLI '!AR70*0.5)+'KWh (Cumulative) NLI'!AQ70-'Rebasing adj NLI'!AR60)*AR112)*AR$19*AR$127)</f>
        <v>0</v>
      </c>
      <c r="AS70" s="166">
        <f>IF('KWh (Cumulative) NLI'!AS70=0,0,((('KWh (Monthly) ENTRY NLI '!AS70*0.5)+'KWh (Cumulative) NLI'!AR70-'Rebasing adj NLI'!AS60)*AS112)*AS$19*AS$127)</f>
        <v>0</v>
      </c>
      <c r="AT70" s="166">
        <f>IF('KWh (Cumulative) NLI'!AT70=0,0,((('KWh (Monthly) ENTRY NLI '!AT70*0.5)+'KWh (Cumulative) NLI'!AS70-'Rebasing adj NLI'!AT60)*AT112)*AT$19*AT$127)</f>
        <v>0</v>
      </c>
      <c r="AU70" s="166">
        <f>IF('KWh (Cumulative) NLI'!AU70=0,0,((('KWh (Monthly) ENTRY NLI '!AU70*0.5)+'KWh (Cumulative) NLI'!AT70-'Rebasing adj NLI'!AU60)*AU112)*AU$19*AU$127)</f>
        <v>0</v>
      </c>
      <c r="AV70" s="166">
        <f>IF('KWh (Cumulative) NLI'!AV70=0,0,((('KWh (Monthly) ENTRY NLI '!AV70*0.5)+'KWh (Cumulative) NLI'!AU70-'Rebasing adj NLI'!AV60)*AV112)*AV$19*AV$127)</f>
        <v>0</v>
      </c>
      <c r="AW70" s="166">
        <f>IF('KWh (Cumulative) NLI'!AW70=0,0,((('KWh (Monthly) ENTRY NLI '!AW70*0.5)+'KWh (Cumulative) NLI'!AV70-'Rebasing adj NLI'!AW60)*AW112)*AW$19*AW$127)</f>
        <v>0</v>
      </c>
      <c r="AX70" s="166">
        <f>IF('KWh (Cumulative) NLI'!AX70=0,0,((('KWh (Monthly) ENTRY NLI '!AX70*0.5)+'KWh (Cumulative) NLI'!AW70-'Rebasing adj NLI'!AX60)*AX112)*AX$19*AX$127)</f>
        <v>0</v>
      </c>
      <c r="AY70" s="166">
        <f>IF('KWh (Cumulative) NLI'!AY70=0,0,((('KWh (Monthly) ENTRY NLI '!AY70*0.5)+'KWh (Cumulative) NLI'!AX70-'Rebasing adj NLI'!AY60)*AY112)*AY$19*AY$127)</f>
        <v>0</v>
      </c>
      <c r="AZ70" s="166">
        <f>IF('KWh (Cumulative) NLI'!AZ70=0,0,((('KWh (Monthly) ENTRY NLI '!AZ70*0.5)+'KWh (Cumulative) NLI'!AY70-'Rebasing adj NLI'!AZ60)*AZ112)*AZ$19*AZ$127)</f>
        <v>0</v>
      </c>
      <c r="BA70" s="166">
        <f>IF('KWh (Cumulative) NLI'!BA70=0,0,((('KWh (Monthly) ENTRY NLI '!BA70*0.5)+'KWh (Cumulative) NLI'!AZ70-'Rebasing adj NLI'!BA60)*BA112)*BA$19*BA$127)</f>
        <v>0</v>
      </c>
      <c r="BB70" s="166">
        <f>IF('KWh (Cumulative) NLI'!BB70=0,0,((('KWh (Monthly) ENTRY NLI '!BB70*0.5)+'KWh (Cumulative) NLI'!BA70-'Rebasing adj NLI'!BB60)*BB112)*BB$19*BB$127)</f>
        <v>0</v>
      </c>
      <c r="BC70" s="166">
        <f>IF('KWh (Cumulative) NLI'!BC70=0,0,((('KWh (Monthly) ENTRY NLI '!BC70*0.5)+'KWh (Cumulative) NLI'!BB70-'Rebasing adj NLI'!BC60)*BC112)*BC$19*BC$127)</f>
        <v>0</v>
      </c>
      <c r="BD70" s="166">
        <f>IF('KWh (Cumulative) NLI'!BD70=0,0,((('KWh (Monthly) ENTRY NLI '!BD70*0.5)+'KWh (Cumulative) NLI'!BC70-'Rebasing adj NLI'!BD60)*BD112)*BD$19*BD$127)</f>
        <v>0</v>
      </c>
      <c r="BE70" s="166">
        <f>IF('KWh (Cumulative) NLI'!BE70=0,0,((('KWh (Monthly) ENTRY NLI '!BE70*0.5)+'KWh (Cumulative) NLI'!BD70-'Rebasing adj NLI'!BE60)*BE112)*BE$19*BE$127)</f>
        <v>0</v>
      </c>
      <c r="BF70" s="166">
        <f>IF('KWh (Cumulative) NLI'!BF70=0,0,((('KWh (Monthly) ENTRY NLI '!BF70*0.5)+'KWh (Cumulative) NLI'!BE70-'Rebasing adj NLI'!BF60)*BF112)*BF$19*BF$127)</f>
        <v>0</v>
      </c>
      <c r="BG70" s="166">
        <f>IF('KWh (Cumulative) NLI'!BG70=0,0,((('KWh (Monthly) ENTRY NLI '!BG70*0.5)+'KWh (Cumulative) NLI'!BF70-'Rebasing adj NLI'!BG60)*BG112)*BG$19*BG$127)</f>
        <v>0</v>
      </c>
      <c r="BH70" s="166">
        <f>IF('KWh (Cumulative) NLI'!BH70=0,0,((('KWh (Monthly) ENTRY NLI '!BH70*0.5)+'KWh (Cumulative) NLI'!BG70-'Rebasing adj NLI'!BH60)*BH112)*BH$19*BH$127)</f>
        <v>0</v>
      </c>
      <c r="BI70" s="166">
        <f>IF('KWh (Cumulative) NLI'!BI70=0,0,((('KWh (Monthly) ENTRY NLI '!BI70*0.5)+'KWh (Cumulative) NLI'!BH70-'Rebasing adj NLI'!BI60)*BI112)*BI$19*BI$127)</f>
        <v>0</v>
      </c>
      <c r="BJ70" s="166">
        <f>IF('KWh (Cumulative) NLI'!BJ70=0,0,((('KWh (Monthly) ENTRY NLI '!BJ70*0.5)+'KWh (Cumulative) NLI'!BI70-'Rebasing adj NLI'!BJ60)*BJ112)*BJ$19*BJ$127)</f>
        <v>0</v>
      </c>
      <c r="BK70" s="166">
        <f>IF('KWh (Cumulative) NLI'!BK70=0,0,((('KWh (Monthly) ENTRY NLI '!BK70*0.5)+'KWh (Cumulative) NLI'!BJ70-'Rebasing adj NLI'!BK60)*BK112)*BK$19*BK$127)</f>
        <v>0</v>
      </c>
      <c r="BL70" s="166">
        <f>IF('KWh (Cumulative) NLI'!BL70=0,0,((('KWh (Monthly) ENTRY NLI '!BL70*0.5)+'KWh (Cumulative) NLI'!BK70-'Rebasing adj NLI'!BL60)*BL112)*BL$19*BL$127)</f>
        <v>0</v>
      </c>
      <c r="BM70" s="166">
        <f>IF('KWh (Cumulative) NLI'!BM70=0,0,((('KWh (Monthly) ENTRY NLI '!BM70*0.5)+'KWh (Cumulative) NLI'!BL70-'Rebasing adj NLI'!BM60)*BM112)*BM$19*BM$127)</f>
        <v>0</v>
      </c>
      <c r="BN70" s="166">
        <f>IF('KWh (Cumulative) NLI'!BN70=0,0,((('KWh (Monthly) ENTRY NLI '!BN70*0.5)+'KWh (Cumulative) NLI'!BM70-'Rebasing adj NLI'!BN60)*BN112)*BN$19*BN$127)</f>
        <v>0</v>
      </c>
      <c r="BO70" s="166">
        <f>IF('KWh (Cumulative) NLI'!BO70=0,0,((('KWh (Monthly) ENTRY NLI '!BO70*0.5)+'KWh (Cumulative) NLI'!BN70-'Rebasing adj NLI'!BO60)*BO112)*BO$19*BO$127)</f>
        <v>0</v>
      </c>
      <c r="BP70" s="166">
        <f>IF('KWh (Cumulative) NLI'!BP70=0,0,((('KWh (Monthly) ENTRY NLI '!BP70*0.5)+'KWh (Cumulative) NLI'!BO70-'Rebasing adj NLI'!BP60)*BP112)*BP$19*BP$127)</f>
        <v>0</v>
      </c>
      <c r="BQ70" s="166">
        <f>IF('KWh (Cumulative) NLI'!BQ70=0,0,((('KWh (Monthly) ENTRY NLI '!BQ70*0.5)+'KWh (Cumulative) NLI'!BP70-'Rebasing adj NLI'!BQ60)*BQ112)*BQ$19*BQ$127)</f>
        <v>0</v>
      </c>
      <c r="BR70" s="12">
        <f>IF('KWh (Cumulative) NLI'!BR70=0,0,((('KWh (Monthly) ENTRY NLI '!BR70*0.5)+'KWh (Cumulative) NLI'!BQ70-'Rebasing adj NLI'!BR60)*BR112)*BR$19*BR$127)</f>
        <v>0</v>
      </c>
      <c r="BS70" s="12">
        <f>IF('KWh (Cumulative) NLI'!BS70=0,0,((('KWh (Monthly) ENTRY NLI '!BS70*0.5)+'KWh (Cumulative) NLI'!BR70-'Rebasing adj NLI'!BS60)*BS112)*BS$19*BS$127)</f>
        <v>0</v>
      </c>
      <c r="BT70" s="12">
        <f>IF('KWh (Cumulative) NLI'!BT70=0,0,((('KWh (Monthly) ENTRY NLI '!BT70*0.5)+'KWh (Cumulative) NLI'!BS70-'Rebasing adj NLI'!BT60)*BT112)*BT$19*BT$127)</f>
        <v>0</v>
      </c>
      <c r="BU70" s="12">
        <f>IF('KWh (Cumulative) NLI'!BU70=0,0,((('KWh (Monthly) ENTRY NLI '!BU70*0.5)+'KWh (Cumulative) NLI'!BT70-'Rebasing adj NLI'!BU60)*BU112)*BU$19*BU$127)</f>
        <v>0</v>
      </c>
      <c r="BV70" s="12">
        <f>IF('KWh (Cumulative) NLI'!BV70=0,0,((('KWh (Monthly) ENTRY NLI '!BV70*0.5)+'KWh (Cumulative) NLI'!BU70-'Rebasing adj NLI'!BV60)*BV112)*BV$19*BV$127)</f>
        <v>0</v>
      </c>
      <c r="BW70" s="12">
        <f>IF('KWh (Cumulative) NLI'!BW70=0,0,((('KWh (Monthly) ENTRY NLI '!BW70*0.5)+'KWh (Cumulative) NLI'!BV70-'Rebasing adj NLI'!BW60)*BW112)*BW$19*BW$127)</f>
        <v>0</v>
      </c>
      <c r="BX70" s="12">
        <f>IF('KWh (Cumulative) NLI'!BX70=0,0,((('KWh (Monthly) ENTRY NLI '!BX70*0.5)+'KWh (Cumulative) NLI'!BW70-'Rebasing adj NLI'!BX60)*BX112)*BX$19*BX$127)</f>
        <v>0</v>
      </c>
      <c r="BY70" s="12">
        <f>IF('KWh (Cumulative) NLI'!BY70=0,0,((('KWh (Monthly) ENTRY NLI '!BY70*0.5)+'KWh (Cumulative) NLI'!BX70-'Rebasing adj NLI'!BY60)*BY112)*BY$19*BY$127)</f>
        <v>0</v>
      </c>
      <c r="BZ70" s="12">
        <f>IF('KWh (Cumulative) NLI'!BZ70=0,0,((('KWh (Monthly) ENTRY NLI '!BZ70*0.5)+'KWh (Cumulative) NLI'!BY70-'Rebasing adj NLI'!BZ60)*BZ112)*BZ$19*BZ$127)</f>
        <v>0</v>
      </c>
      <c r="CA70" s="12">
        <f>IF('KWh (Cumulative) NLI'!CA70=0,0,((('KWh (Monthly) ENTRY NLI '!CA70*0.5)+'KWh (Cumulative) NLI'!BZ70-'Rebasing adj NLI'!CA60)*CA112)*CA$19*CA$127)</f>
        <v>0</v>
      </c>
      <c r="CB70" s="12">
        <f>IF('KWh (Cumulative) NLI'!CB70=0,0,((('KWh (Monthly) ENTRY NLI '!CB70*0.5)+'KWh (Cumulative) NLI'!CA70-'Rebasing adj NLI'!CB60)*CB112)*CB$19*CB$127)</f>
        <v>0</v>
      </c>
      <c r="CC70" s="12">
        <f>IF('KWh (Cumulative) NLI'!CC70=0,0,((('KWh (Monthly) ENTRY NLI '!CC70*0.5)+'KWh (Cumulative) NLI'!CB70-'Rebasing adj NLI'!CC60)*CC112)*CC$19*CC$127)</f>
        <v>0</v>
      </c>
      <c r="CD70" s="12">
        <f>IF('KWh (Cumulative) NLI'!CD70=0,0,((('KWh (Monthly) ENTRY NLI '!CD70*0.5)+'KWh (Cumulative) NLI'!CC70-'Rebasing adj NLI'!CD60)*CD112)*CD$19*CD$127)</f>
        <v>0</v>
      </c>
      <c r="CE70" s="12">
        <f>IF('KWh (Cumulative) NLI'!CE70=0,0,((('KWh (Monthly) ENTRY NLI '!CE70*0.5)+'KWh (Cumulative) NLI'!CD70-'Rebasing adj NLI'!CE60)*CE112)*CE$19*CE$127)</f>
        <v>0</v>
      </c>
      <c r="CF70" s="12">
        <f>IF('KWh (Cumulative) NLI'!CF70=0,0,((('KWh (Monthly) ENTRY NLI '!CF70*0.5)+'KWh (Cumulative) NLI'!CE70-'Rebasing adj NLI'!CF60)*CF112)*CF$19*CF$127)</f>
        <v>0</v>
      </c>
      <c r="CG70" s="12">
        <f>IF('KWh (Cumulative) NLI'!CG70=0,0,((('KWh (Monthly) ENTRY NLI '!CG70*0.5)+'KWh (Cumulative) NLI'!CF70-'Rebasing adj NLI'!CG60)*CG112)*CG$19*CG$127)</f>
        <v>0</v>
      </c>
      <c r="CH70" s="12">
        <f>IF('KWh (Cumulative) NLI'!CH70=0,0,((('KWh (Monthly) ENTRY NLI '!CH70*0.5)+'KWh (Cumulative) NLI'!CG70-'Rebasing adj NLI'!CH60)*CH112)*CH$19*CH$127)</f>
        <v>0</v>
      </c>
      <c r="CI70" s="12">
        <f>IF('KWh (Cumulative) NLI'!CI70=0,0,((('KWh (Monthly) ENTRY NLI '!CI70*0.5)+'KWh (Cumulative) NLI'!CH70-'Rebasing adj NLI'!CI60)*CI112)*CI$19*CI$127)</f>
        <v>0</v>
      </c>
      <c r="CJ70" s="12">
        <f>IF('KWh (Cumulative) NLI'!CJ70=0,0,((('KWh (Monthly) ENTRY NLI '!CJ70*0.5)+'KWh (Cumulative) NLI'!CI70-'Rebasing adj NLI'!CJ60)*CJ112)*CJ$19*CJ$127)</f>
        <v>0</v>
      </c>
    </row>
    <row r="71" spans="1:88" x14ac:dyDescent="0.35">
      <c r="A71" s="298"/>
      <c r="B71" s="47" t="s">
        <v>3</v>
      </c>
      <c r="C71" s="12">
        <f>IF('KWh (Cumulative) NLI'!C71=0,0,((('KWh (Monthly) ENTRY NLI '!C71*0.5)-'Rebasing adj NLI'!C61)*C113)*C$19*C$127)</f>
        <v>0</v>
      </c>
      <c r="D71" s="12">
        <f>IF('KWh (Cumulative) NLI'!D71=0,0,((('KWh (Monthly) ENTRY NLI '!D71*0.5)+'KWh (Cumulative) NLI'!C71-'Rebasing adj NLI'!D61)*D113)*D$19*D$127)</f>
        <v>0</v>
      </c>
      <c r="E71" s="12">
        <f>IF('KWh (Cumulative) NLI'!E71=0,0,((('KWh (Monthly) ENTRY NLI '!E71*0.5)+'KWh (Cumulative) NLI'!D71-'Rebasing adj NLI'!E61)*E113)*E$19*E$127)</f>
        <v>0</v>
      </c>
      <c r="F71" s="12">
        <f>IF('KWh (Cumulative) NLI'!F71=0,0,((('KWh (Monthly) ENTRY NLI '!F71*0.5)+'KWh (Cumulative) NLI'!E71-'Rebasing adj NLI'!F61)*F113)*F$19*F$127)</f>
        <v>0</v>
      </c>
      <c r="G71" s="12">
        <f>IF('KWh (Cumulative) NLI'!G71=0,0,((('KWh (Monthly) ENTRY NLI '!G71*0.5)+'KWh (Cumulative) NLI'!F71-'Rebasing adj NLI'!G61)*G113)*G$19*G$127)</f>
        <v>0</v>
      </c>
      <c r="H71" s="12">
        <f>IF('KWh (Cumulative) NLI'!H71=0,0,((('KWh (Monthly) ENTRY NLI '!H71*0.5)+'KWh (Cumulative) NLI'!G71-'Rebasing adj NLI'!H61)*H113)*H$19*H$127)</f>
        <v>0</v>
      </c>
      <c r="I71" s="12">
        <f>IF('KWh (Cumulative) NLI'!I71=0,0,((('KWh (Monthly) ENTRY NLI '!I71*0.5)+'KWh (Cumulative) NLI'!H71-'Rebasing adj NLI'!I61)*I113)*I$19*I$127)</f>
        <v>0</v>
      </c>
      <c r="J71" s="12">
        <f>IF('KWh (Cumulative) NLI'!J71=0,0,((('KWh (Monthly) ENTRY NLI '!J71*0.5)+'KWh (Cumulative) NLI'!I71-'Rebasing adj NLI'!J61)*J113)*J$19*J$127)</f>
        <v>0</v>
      </c>
      <c r="K71" s="12">
        <f>IF('KWh (Cumulative) NLI'!K71=0,0,((('KWh (Monthly) ENTRY NLI '!K71*0.5)+'KWh (Cumulative) NLI'!J71-'Rebasing adj NLI'!K61)*K113)*K$19*K$127)</f>
        <v>0</v>
      </c>
      <c r="L71" s="12">
        <f>IF('KWh (Cumulative) NLI'!L71=0,0,((('KWh (Monthly) ENTRY NLI '!L71*0.5)+'KWh (Cumulative) NLI'!K71-'Rebasing adj NLI'!L61)*L113)*L$19*L$127)</f>
        <v>0</v>
      </c>
      <c r="M71" s="12">
        <f>IF('KWh (Cumulative) NLI'!M71=0,0,((('KWh (Monthly) ENTRY NLI '!M71*0.5)+'KWh (Cumulative) NLI'!L71-'Rebasing adj NLI'!M61)*M113)*M$19*M$127)</f>
        <v>0</v>
      </c>
      <c r="N71" s="12">
        <f>IF('KWh (Cumulative) NLI'!N71=0,0,((('KWh (Monthly) ENTRY NLI '!N71*0.5)+'KWh (Cumulative) NLI'!M71-'Rebasing adj NLI'!N61)*N113)*N$19*N$127)</f>
        <v>0</v>
      </c>
      <c r="O71" s="12">
        <f>IF('KWh (Cumulative) NLI'!O71=0,0,((('KWh (Monthly) ENTRY NLI '!O71*0.5)+'KWh (Cumulative) NLI'!N71-'Rebasing adj NLI'!O61)*O113)*O$19*O$127)</f>
        <v>0</v>
      </c>
      <c r="P71" s="12">
        <f>IF('KWh (Cumulative) NLI'!P71=0,0,((('KWh (Monthly) ENTRY NLI '!P71*0.5)+'KWh (Cumulative) NLI'!O71-'Rebasing adj NLI'!P61)*P113)*P$19*P$127)</f>
        <v>0</v>
      </c>
      <c r="Q71" s="12">
        <f>IF('KWh (Cumulative) NLI'!Q71=0,0,((('KWh (Monthly) ENTRY NLI '!Q71*0.5)+'KWh (Cumulative) NLI'!P71-'Rebasing adj NLI'!Q61)*Q113)*Q$19*Q$127)</f>
        <v>0</v>
      </c>
      <c r="R71" s="12">
        <f>IF('KWh (Cumulative) NLI'!R71=0,0,((('KWh (Monthly) ENTRY NLI '!R71*0.5)+'KWh (Cumulative) NLI'!Q71-'Rebasing adj NLI'!R61)*R113)*R$19*R$127)</f>
        <v>0</v>
      </c>
      <c r="S71" s="12">
        <f>IF('KWh (Cumulative) NLI'!S71=0,0,((('KWh (Monthly) ENTRY NLI '!S71*0.5)+'KWh (Cumulative) NLI'!R71-'Rebasing adj NLI'!S61)*S113)*S$19*S$127)</f>
        <v>0</v>
      </c>
      <c r="T71" s="12">
        <f>IF('KWh (Cumulative) NLI'!T71=0,0,((('KWh (Monthly) ENTRY NLI '!T71*0.5)+'KWh (Cumulative) NLI'!S71-'Rebasing adj NLI'!T61)*T113)*T$19*T$127)</f>
        <v>0</v>
      </c>
      <c r="U71" s="12">
        <f>IF('KWh (Cumulative) NLI'!U71=0,0,((('KWh (Monthly) ENTRY NLI '!U71*0.5)+'KWh (Cumulative) NLI'!T71-'Rebasing adj NLI'!U61)*U113)*U$19*U$127)</f>
        <v>0</v>
      </c>
      <c r="V71" s="12">
        <f>IF('KWh (Cumulative) NLI'!V71=0,0,((('KWh (Monthly) ENTRY NLI '!V71*0.5)+'KWh (Cumulative) NLI'!U71-'Rebasing adj NLI'!V61)*V113)*V$19*V$127)</f>
        <v>0</v>
      </c>
      <c r="W71" s="12">
        <f>IF('KWh (Cumulative) NLI'!W71=0,0,((('KWh (Monthly) ENTRY NLI '!W71*0.5)+'KWh (Cumulative) NLI'!V71-'Rebasing adj NLI'!W61)*W113)*W$19*W$127)</f>
        <v>0</v>
      </c>
      <c r="X71" s="12">
        <f>IF('KWh (Cumulative) NLI'!X71=0,0,((('KWh (Monthly) ENTRY NLI '!X71*0.5)+'KWh (Cumulative) NLI'!W71-'Rebasing adj NLI'!X61)*X113)*X$19*X$127)</f>
        <v>0</v>
      </c>
      <c r="Y71" s="12">
        <f>IF('KWh (Cumulative) NLI'!Y71=0,0,((('KWh (Monthly) ENTRY NLI '!Y71*0.5)+'KWh (Cumulative) NLI'!X71-'Rebasing adj NLI'!Y61)*Y113)*Y$19*Y$127)</f>
        <v>0</v>
      </c>
      <c r="Z71" s="12">
        <f>IF('KWh (Cumulative) NLI'!Z71=0,0,((('KWh (Monthly) ENTRY NLI '!Z71*0.5)+'KWh (Cumulative) NLI'!Y71-'Rebasing adj NLI'!Z61)*Z113)*Z$19*Z$127)</f>
        <v>0</v>
      </c>
      <c r="AA71" s="12">
        <f>IF('KWh (Cumulative) NLI'!AA71=0,0,((('KWh (Monthly) ENTRY NLI '!AA71*0.5)+'KWh (Cumulative) NLI'!Z71-'Rebasing adj NLI'!AA61)*AA113)*AA$19*AA$127)</f>
        <v>0</v>
      </c>
      <c r="AB71" s="12">
        <f>IF('KWh (Cumulative) NLI'!AB71=0,0,((('KWh (Monthly) ENTRY NLI '!AB71*0.5)+'KWh (Cumulative) NLI'!AA71-'Rebasing adj NLI'!AB61)*AB113)*AB$19*AB$127)</f>
        <v>0</v>
      </c>
      <c r="AC71" s="12">
        <f>IF('KWh (Cumulative) NLI'!AC71=0,0,((('KWh (Monthly) ENTRY NLI '!AC71*0.5)+'KWh (Cumulative) NLI'!AB71-'Rebasing adj NLI'!AC61)*AC113)*AC$19*AC$127)</f>
        <v>0</v>
      </c>
      <c r="AD71" s="12">
        <f>IF('KWh (Cumulative) NLI'!AD71=0,0,((('KWh (Monthly) ENTRY NLI '!AD71*0.5)+'KWh (Cumulative) NLI'!AC71-'Rebasing adj NLI'!AD61)*AD113)*AD$19*AD$127)</f>
        <v>0</v>
      </c>
      <c r="AE71" s="12">
        <f>IF('KWh (Cumulative) NLI'!AE71=0,0,((('KWh (Monthly) ENTRY NLI '!AE71*0.5)+'KWh (Cumulative) NLI'!AD71-'Rebasing adj NLI'!AE61)*AE113)*AE$19*AE$127)</f>
        <v>0</v>
      </c>
      <c r="AF71" s="12">
        <f>IF('KWh (Cumulative) NLI'!AF71=0,0,((('KWh (Monthly) ENTRY NLI '!AF71*0.5)+'KWh (Cumulative) NLI'!AE71-'Rebasing adj NLI'!AF61)*AF113)*AF$19*AF$127)</f>
        <v>0</v>
      </c>
      <c r="AG71" s="12">
        <f>IF('KWh (Cumulative) NLI'!AG71=0,0,((('KWh (Monthly) ENTRY NLI '!AG71*0.5)+'KWh (Cumulative) NLI'!AF71-'Rebasing adj NLI'!AG61)*AG113)*AG$19*AG$127)</f>
        <v>0</v>
      </c>
      <c r="AH71" s="12">
        <f>IF('KWh (Cumulative) NLI'!AH71=0,0,((('KWh (Monthly) ENTRY NLI '!AH71*0.5)+'KWh (Cumulative) NLI'!AG71-'Rebasing adj NLI'!AH61)*AH113)*AH$19*AH$127)</f>
        <v>0</v>
      </c>
      <c r="AI71" s="12">
        <f>IF('KWh (Cumulative) NLI'!AI71=0,0,((('KWh (Monthly) ENTRY NLI '!AI71*0.5)+'KWh (Cumulative) NLI'!AH71-'Rebasing adj NLI'!AI61)*AI113)*AI$19*AI$127)</f>
        <v>0</v>
      </c>
      <c r="AJ71" s="12">
        <f>IF('KWh (Cumulative) NLI'!AJ71=0,0,((('KWh (Monthly) ENTRY NLI '!AJ71*0.5)+'KWh (Cumulative) NLI'!AI71-'Rebasing adj NLI'!AJ61)*AJ113)*AJ$19*AJ$127)</f>
        <v>0</v>
      </c>
      <c r="AK71" s="12">
        <f>IF('KWh (Cumulative) NLI'!AK71=0,0,((('KWh (Monthly) ENTRY NLI '!AK71*0.5)+'KWh (Cumulative) NLI'!AJ71-'Rebasing adj NLI'!AK61)*AK113)*AK$19*AK$127)</f>
        <v>0</v>
      </c>
      <c r="AL71" s="12">
        <f>IF('KWh (Cumulative) NLI'!AL71=0,0,((('KWh (Monthly) ENTRY NLI '!AL71*0.5)+'KWh (Cumulative) NLI'!AK71-'Rebasing adj NLI'!AL61)*AL113)*AL$19*AL$127)</f>
        <v>0</v>
      </c>
      <c r="AM71" s="12">
        <f>IF('KWh (Cumulative) NLI'!AM71=0,0,((('KWh (Monthly) ENTRY NLI '!AM71*0.5)+'KWh (Cumulative) NLI'!AL71-'Rebasing adj NLI'!AM61)*AM113)*AM$19*AM$127)</f>
        <v>0</v>
      </c>
      <c r="AN71" s="12">
        <f>IF('KWh (Cumulative) NLI'!AN71=0,0,((('KWh (Monthly) ENTRY NLI '!AN71*0.5)+'KWh (Cumulative) NLI'!AM71-'Rebasing adj NLI'!AN61)*AN113)*AN$19*AN$127)</f>
        <v>0</v>
      </c>
      <c r="AO71" s="166">
        <f>IF('KWh (Cumulative) NLI'!AO71=0,0,((('KWh (Monthly) ENTRY NLI '!AO71*0.5)+'KWh (Cumulative) NLI'!AN71-'Rebasing adj NLI'!AO61)*AO113)*AO$19*AO$127)</f>
        <v>0</v>
      </c>
      <c r="AP71" s="166">
        <f>IF('KWh (Cumulative) NLI'!AP71=0,0,((('KWh (Monthly) ENTRY NLI '!AP71*0.5)+'KWh (Cumulative) NLI'!AO71-'Rebasing adj NLI'!AP61)*AP113)*AP$19*AP$127)</f>
        <v>0</v>
      </c>
      <c r="AQ71" s="166">
        <f>IF('KWh (Cumulative) NLI'!AQ71=0,0,((('KWh (Monthly) ENTRY NLI '!AQ71*0.5)+'KWh (Cumulative) NLI'!AP71-'Rebasing adj NLI'!AQ61)*AQ113)*AQ$19*AQ$127)</f>
        <v>0</v>
      </c>
      <c r="AR71" s="166">
        <f>IF('KWh (Cumulative) NLI'!AR71=0,0,((('KWh (Monthly) ENTRY NLI '!AR71*0.5)+'KWh (Cumulative) NLI'!AQ71-'Rebasing adj NLI'!AR61)*AR113)*AR$19*AR$127)</f>
        <v>0</v>
      </c>
      <c r="AS71" s="166">
        <f>IF('KWh (Cumulative) NLI'!AS71=0,0,((('KWh (Monthly) ENTRY NLI '!AS71*0.5)+'KWh (Cumulative) NLI'!AR71-'Rebasing adj NLI'!AS61)*AS113)*AS$19*AS$127)</f>
        <v>0</v>
      </c>
      <c r="AT71" s="166">
        <f>IF('KWh (Cumulative) NLI'!AT71=0,0,((('KWh (Monthly) ENTRY NLI '!AT71*0.5)+'KWh (Cumulative) NLI'!AS71-'Rebasing adj NLI'!AT61)*AT113)*AT$19*AT$127)</f>
        <v>0</v>
      </c>
      <c r="AU71" s="166">
        <f>IF('KWh (Cumulative) NLI'!AU71=0,0,((('KWh (Monthly) ENTRY NLI '!AU71*0.5)+'KWh (Cumulative) NLI'!AT71-'Rebasing adj NLI'!AU61)*AU113)*AU$19*AU$127)</f>
        <v>0</v>
      </c>
      <c r="AV71" s="166">
        <f>IF('KWh (Cumulative) NLI'!AV71=0,0,((('KWh (Monthly) ENTRY NLI '!AV71*0.5)+'KWh (Cumulative) NLI'!AU71-'Rebasing adj NLI'!AV61)*AV113)*AV$19*AV$127)</f>
        <v>0</v>
      </c>
      <c r="AW71" s="166">
        <f>IF('KWh (Cumulative) NLI'!AW71=0,0,((('KWh (Monthly) ENTRY NLI '!AW71*0.5)+'KWh (Cumulative) NLI'!AV71-'Rebasing adj NLI'!AW61)*AW113)*AW$19*AW$127)</f>
        <v>0</v>
      </c>
      <c r="AX71" s="166">
        <f>IF('KWh (Cumulative) NLI'!AX71=0,0,((('KWh (Monthly) ENTRY NLI '!AX71*0.5)+'KWh (Cumulative) NLI'!AW71-'Rebasing adj NLI'!AX61)*AX113)*AX$19*AX$127)</f>
        <v>0</v>
      </c>
      <c r="AY71" s="166">
        <f>IF('KWh (Cumulative) NLI'!AY71=0,0,((('KWh (Monthly) ENTRY NLI '!AY71*0.5)+'KWh (Cumulative) NLI'!AX71-'Rebasing adj NLI'!AY61)*AY113)*AY$19*AY$127)</f>
        <v>0</v>
      </c>
      <c r="AZ71" s="166">
        <f>IF('KWh (Cumulative) NLI'!AZ71=0,0,((('KWh (Monthly) ENTRY NLI '!AZ71*0.5)+'KWh (Cumulative) NLI'!AY71-'Rebasing adj NLI'!AZ61)*AZ113)*AZ$19*AZ$127)</f>
        <v>0</v>
      </c>
      <c r="BA71" s="166">
        <f>IF('KWh (Cumulative) NLI'!BA71=0,0,((('KWh (Monthly) ENTRY NLI '!BA71*0.5)+'KWh (Cumulative) NLI'!AZ71-'Rebasing adj NLI'!BA61)*BA113)*BA$19*BA$127)</f>
        <v>0</v>
      </c>
      <c r="BB71" s="166">
        <f>IF('KWh (Cumulative) NLI'!BB71=0,0,((('KWh (Monthly) ENTRY NLI '!BB71*0.5)+'KWh (Cumulative) NLI'!BA71-'Rebasing adj NLI'!BB61)*BB113)*BB$19*BB$127)</f>
        <v>0</v>
      </c>
      <c r="BC71" s="166">
        <f>IF('KWh (Cumulative) NLI'!BC71=0,0,((('KWh (Monthly) ENTRY NLI '!BC71*0.5)+'KWh (Cumulative) NLI'!BB71-'Rebasing adj NLI'!BC61)*BC113)*BC$19*BC$127)</f>
        <v>0</v>
      </c>
      <c r="BD71" s="166">
        <f>IF('KWh (Cumulative) NLI'!BD71=0,0,((('KWh (Monthly) ENTRY NLI '!BD71*0.5)+'KWh (Cumulative) NLI'!BC71-'Rebasing adj NLI'!BD61)*BD113)*BD$19*BD$127)</f>
        <v>0</v>
      </c>
      <c r="BE71" s="166">
        <f>IF('KWh (Cumulative) NLI'!BE71=0,0,((('KWh (Monthly) ENTRY NLI '!BE71*0.5)+'KWh (Cumulative) NLI'!BD71-'Rebasing adj NLI'!BE61)*BE113)*BE$19*BE$127)</f>
        <v>0</v>
      </c>
      <c r="BF71" s="166">
        <f>IF('KWh (Cumulative) NLI'!BF71=0,0,((('KWh (Monthly) ENTRY NLI '!BF71*0.5)+'KWh (Cumulative) NLI'!BE71-'Rebasing adj NLI'!BF61)*BF113)*BF$19*BF$127)</f>
        <v>4595.3923011105462</v>
      </c>
      <c r="BG71" s="166">
        <f>IF('KWh (Cumulative) NLI'!BG71=0,0,((('KWh (Monthly) ENTRY NLI '!BG71*0.5)+'KWh (Cumulative) NLI'!BF71-'Rebasing adj NLI'!BG61)*BG113)*BG$19*BG$127)</f>
        <v>3942.9569613955537</v>
      </c>
      <c r="BH71" s="166">
        <f>IF('KWh (Cumulative) NLI'!BH71=0,0,((('KWh (Monthly) ENTRY NLI '!BH71*0.5)+'KWh (Cumulative) NLI'!BG71-'Rebasing adj NLI'!BH61)*BH113)*BH$19*BH$127)</f>
        <v>1237.7297704647792</v>
      </c>
      <c r="BI71" s="166">
        <f>IF('KWh (Cumulative) NLI'!BI71=0,0,((('KWh (Monthly) ENTRY NLI '!BI71*0.5)+'KWh (Cumulative) NLI'!BH71-'Rebasing adj NLI'!BI61)*BI113)*BI$19*BI$127)</f>
        <v>2030.2436228614672</v>
      </c>
      <c r="BJ71" s="166">
        <f>IF('KWh (Cumulative) NLI'!BJ71=0,0,((('KWh (Monthly) ENTRY NLI '!BJ71*0.5)+'KWh (Cumulative) NLI'!BI71-'Rebasing adj NLI'!BJ61)*BJ113)*BJ$19*BJ$127)</f>
        <v>3323.6328379748629</v>
      </c>
      <c r="BK71" s="166">
        <f>IF('KWh (Cumulative) NLI'!BK71=0,0,((('KWh (Monthly) ENTRY NLI '!BK71*0.5)+'KWh (Cumulative) NLI'!BJ71-'Rebasing adj NLI'!BK61)*BK113)*BK$19*BK$127)</f>
        <v>3358.9964170826433</v>
      </c>
      <c r="BL71" s="166">
        <f>IF('KWh (Cumulative) NLI'!BL71=0,0,((('KWh (Monthly) ENTRY NLI '!BL71*0.5)+'KWh (Cumulative) NLI'!BK71-'Rebasing adj NLI'!BL61)*BL113)*BL$19*BL$127)</f>
        <v>2888.0795169103008</v>
      </c>
      <c r="BM71" s="166">
        <f>IF('KWh (Cumulative) NLI'!BM71=0,0,((('KWh (Monthly) ENTRY NLI '!BM71*0.5)+'KWh (Cumulative) NLI'!BL71-'Rebasing adj NLI'!BM61)*BM113)*BM$19*BM$127)</f>
        <v>2294.1374923090461</v>
      </c>
      <c r="BN71" s="166">
        <f>IF('KWh (Cumulative) NLI'!BN71=0,0,((('KWh (Monthly) ENTRY NLI '!BN71*0.5)+'KWh (Cumulative) NLI'!BM71-'Rebasing adj NLI'!BN61)*BN113)*BN$19*BN$127)</f>
        <v>1316.6678050433577</v>
      </c>
      <c r="BO71" s="166">
        <f>IF('KWh (Cumulative) NLI'!BO71=0,0,((('KWh (Monthly) ENTRY NLI '!BO71*0.5)+'KWh (Cumulative) NLI'!BN71-'Rebasing adj NLI'!BO61)*BO113)*BO$19*BO$127)</f>
        <v>1490.127136446534</v>
      </c>
      <c r="BP71" s="166">
        <f>IF('KWh (Cumulative) NLI'!BP71=0,0,((('KWh (Monthly) ENTRY NLI '!BP71*0.5)+'KWh (Cumulative) NLI'!BO71-'Rebasing adj NLI'!BP61)*BP113)*BP$19*BP$127)</f>
        <v>7290.5507016464799</v>
      </c>
      <c r="BQ71" s="166">
        <f>IF('KWh (Cumulative) NLI'!BQ71=0,0,((('KWh (Monthly) ENTRY NLI '!BQ71*0.5)+'KWh (Cumulative) NLI'!BP71-'Rebasing adj NLI'!BQ61)*BQ113)*BQ$19*BQ$127)</f>
        <v>9736.0204587416156</v>
      </c>
      <c r="BR71" s="12">
        <f>IF('KWh (Cumulative) NLI'!BR71=0,0,((('KWh (Monthly) ENTRY NLI '!BR71*0.5)+'KWh (Cumulative) NLI'!BQ71-'Rebasing adj NLI'!BR61)*BR113)*BR$19*BR$127)</f>
        <v>9190.7846022210924</v>
      </c>
      <c r="BS71" s="12">
        <f>IF('KWh (Cumulative) NLI'!BS71=0,0,((('KWh (Monthly) ENTRY NLI '!BS71*0.5)+'KWh (Cumulative) NLI'!BR71-'Rebasing adj NLI'!BS61)*BS113)*BS$19*BS$127)</f>
        <v>3942.9569613955537</v>
      </c>
      <c r="BT71" s="12">
        <f>IF('KWh (Cumulative) NLI'!BT71=0,0,((('KWh (Monthly) ENTRY NLI '!BT71*0.5)+'KWh (Cumulative) NLI'!BS71-'Rebasing adj NLI'!BT61)*BT113)*BT$19*BT$127)</f>
        <v>1237.7297704647792</v>
      </c>
      <c r="BU71" s="12">
        <f>IF('KWh (Cumulative) NLI'!BU71=0,0,((('KWh (Monthly) ENTRY NLI '!BU71*0.5)+'KWh (Cumulative) NLI'!BT71-'Rebasing adj NLI'!BU61)*BU113)*BU$19*BU$127)</f>
        <v>2030.2436228614672</v>
      </c>
      <c r="BV71" s="12">
        <f>IF('KWh (Cumulative) NLI'!BV71=0,0,((('KWh (Monthly) ENTRY NLI '!BV71*0.5)+'KWh (Cumulative) NLI'!BU71-'Rebasing adj NLI'!BV61)*BV113)*BV$19*BV$127)</f>
        <v>3323.6328379748629</v>
      </c>
      <c r="BW71" s="12">
        <f>IF('KWh (Cumulative) NLI'!BW71=0,0,((('KWh (Monthly) ENTRY NLI '!BW71*0.5)+'KWh (Cumulative) NLI'!BV71-'Rebasing adj NLI'!BW61)*BW113)*BW$19*BW$127)</f>
        <v>3358.9964170826433</v>
      </c>
      <c r="BX71" s="12">
        <f>IF('KWh (Cumulative) NLI'!BX71=0,0,((('KWh (Monthly) ENTRY NLI '!BX71*0.5)+'KWh (Cumulative) NLI'!BW71-'Rebasing adj NLI'!BX61)*BX113)*BX$19*BX$127)</f>
        <v>2888.0795169103008</v>
      </c>
      <c r="BY71" s="12">
        <f>IF('KWh (Cumulative) NLI'!BY71=0,0,((('KWh (Monthly) ENTRY NLI '!BY71*0.5)+'KWh (Cumulative) NLI'!BX71-'Rebasing adj NLI'!BY61)*BY113)*BY$19*BY$127)</f>
        <v>0</v>
      </c>
      <c r="BZ71" s="12">
        <f>IF('KWh (Cumulative) NLI'!BZ71=0,0,((('KWh (Monthly) ENTRY NLI '!BZ71*0.5)+'KWh (Cumulative) NLI'!BY71-'Rebasing adj NLI'!BZ61)*BZ113)*BZ$19*BZ$127)</f>
        <v>0</v>
      </c>
      <c r="CA71" s="12">
        <f>IF('KWh (Cumulative) NLI'!CA71=0,0,((('KWh (Monthly) ENTRY NLI '!CA71*0.5)+'KWh (Cumulative) NLI'!BZ71-'Rebasing adj NLI'!CA61)*CA113)*CA$19*CA$127)</f>
        <v>0</v>
      </c>
      <c r="CB71" s="12">
        <f>IF('KWh (Cumulative) NLI'!CB71=0,0,((('KWh (Monthly) ENTRY NLI '!CB71*0.5)+'KWh (Cumulative) NLI'!CA71-'Rebasing adj NLI'!CB61)*CB113)*CB$19*CB$127)</f>
        <v>0</v>
      </c>
      <c r="CC71" s="12">
        <f>IF('KWh (Cumulative) NLI'!CC71=0,0,((('KWh (Monthly) ENTRY NLI '!CC71*0.5)+'KWh (Cumulative) NLI'!CB71-'Rebasing adj NLI'!CC61)*CC113)*CC$19*CC$127)</f>
        <v>0</v>
      </c>
      <c r="CD71" s="12">
        <f>IF('KWh (Cumulative) NLI'!CD71=0,0,((('KWh (Monthly) ENTRY NLI '!CD71*0.5)+'KWh (Cumulative) NLI'!CC71-'Rebasing adj NLI'!CD61)*CD113)*CD$19*CD$127)</f>
        <v>0</v>
      </c>
      <c r="CE71" s="12">
        <f>IF('KWh (Cumulative) NLI'!CE71=0,0,((('KWh (Monthly) ENTRY NLI '!CE71*0.5)+'KWh (Cumulative) NLI'!CD71-'Rebasing adj NLI'!CE61)*CE113)*CE$19*CE$127)</f>
        <v>0</v>
      </c>
      <c r="CF71" s="12">
        <f>IF('KWh (Cumulative) NLI'!CF71=0,0,((('KWh (Monthly) ENTRY NLI '!CF71*0.5)+'KWh (Cumulative) NLI'!CE71-'Rebasing adj NLI'!CF61)*CF113)*CF$19*CF$127)</f>
        <v>0</v>
      </c>
      <c r="CG71" s="12">
        <f>IF('KWh (Cumulative) NLI'!CG71=0,0,((('KWh (Monthly) ENTRY NLI '!CG71*0.5)+'KWh (Cumulative) NLI'!CF71-'Rebasing adj NLI'!CG61)*CG113)*CG$19*CG$127)</f>
        <v>0</v>
      </c>
      <c r="CH71" s="12">
        <f>IF('KWh (Cumulative) NLI'!CH71=0,0,((('KWh (Monthly) ENTRY NLI '!CH71*0.5)+'KWh (Cumulative) NLI'!CG71-'Rebasing adj NLI'!CH61)*CH113)*CH$19*CH$127)</f>
        <v>0</v>
      </c>
      <c r="CI71" s="12">
        <f>IF('KWh (Cumulative) NLI'!CI71=0,0,((('KWh (Monthly) ENTRY NLI '!CI71*0.5)+'KWh (Cumulative) NLI'!CH71-'Rebasing adj NLI'!CI61)*CI113)*CI$19*CI$127)</f>
        <v>0</v>
      </c>
      <c r="CJ71" s="12">
        <f>IF('KWh (Cumulative) NLI'!CJ71=0,0,((('KWh (Monthly) ENTRY NLI '!CJ71*0.5)+'KWh (Cumulative) NLI'!CI71-'Rebasing adj NLI'!CJ61)*CJ113)*CJ$19*CJ$127)</f>
        <v>0</v>
      </c>
    </row>
    <row r="72" spans="1:88" x14ac:dyDescent="0.35">
      <c r="A72" s="298"/>
      <c r="B72" s="47" t="s">
        <v>13</v>
      </c>
      <c r="C72" s="12">
        <f>IF('KWh (Cumulative) NLI'!C72=0,0,((('KWh (Monthly) ENTRY NLI '!C72*0.5)-'Rebasing adj NLI'!C62)*C114)*C$19*C$127)</f>
        <v>0</v>
      </c>
      <c r="D72" s="12">
        <f>IF('KWh (Cumulative) NLI'!D72=0,0,((('KWh (Monthly) ENTRY NLI '!D72*0.5)+'KWh (Cumulative) NLI'!C72-'Rebasing adj NLI'!D62)*D114)*D$19*D$127)</f>
        <v>0</v>
      </c>
      <c r="E72" s="12">
        <f>IF('KWh (Cumulative) NLI'!E72=0,0,((('KWh (Monthly) ENTRY NLI '!E72*0.5)+'KWh (Cumulative) NLI'!D72-'Rebasing adj NLI'!E62)*E114)*E$19*E$127)</f>
        <v>0</v>
      </c>
      <c r="F72" s="12">
        <f>IF('KWh (Cumulative) NLI'!F72=0,0,((('KWh (Monthly) ENTRY NLI '!F72*0.5)+'KWh (Cumulative) NLI'!E72-'Rebasing adj NLI'!F62)*F114)*F$19*F$127)</f>
        <v>0</v>
      </c>
      <c r="G72" s="12">
        <f>IF('KWh (Cumulative) NLI'!G72=0,0,((('KWh (Monthly) ENTRY NLI '!G72*0.5)+'KWh (Cumulative) NLI'!F72-'Rebasing adj NLI'!G62)*G114)*G$19*G$127)</f>
        <v>0</v>
      </c>
      <c r="H72" s="12">
        <f>IF('KWh (Cumulative) NLI'!H72=0,0,((('KWh (Monthly) ENTRY NLI '!H72*0.5)+'KWh (Cumulative) NLI'!G72-'Rebasing adj NLI'!H62)*H114)*H$19*H$127)</f>
        <v>0</v>
      </c>
      <c r="I72" s="12">
        <f>IF('KWh (Cumulative) NLI'!I72=0,0,((('KWh (Monthly) ENTRY NLI '!I72*0.5)+'KWh (Cumulative) NLI'!H72-'Rebasing adj NLI'!I62)*I114)*I$19*I$127)</f>
        <v>0</v>
      </c>
      <c r="J72" s="12">
        <f>IF('KWh (Cumulative) NLI'!J72=0,0,((('KWh (Monthly) ENTRY NLI '!J72*0.5)+'KWh (Cumulative) NLI'!I72-'Rebasing adj NLI'!J62)*J114)*J$19*J$127)</f>
        <v>0</v>
      </c>
      <c r="K72" s="12">
        <f>IF('KWh (Cumulative) NLI'!K72=0,0,((('KWh (Monthly) ENTRY NLI '!K72*0.5)+'KWh (Cumulative) NLI'!J72-'Rebasing adj NLI'!K62)*K114)*K$19*K$127)</f>
        <v>0</v>
      </c>
      <c r="L72" s="12">
        <f>IF('KWh (Cumulative) NLI'!L72=0,0,((('KWh (Monthly) ENTRY NLI '!L72*0.5)+'KWh (Cumulative) NLI'!K72-'Rebasing adj NLI'!L62)*L114)*L$19*L$127)</f>
        <v>0</v>
      </c>
      <c r="M72" s="12">
        <f>IF('KWh (Cumulative) NLI'!M72=0,0,((('KWh (Monthly) ENTRY NLI '!M72*0.5)+'KWh (Cumulative) NLI'!L72-'Rebasing adj NLI'!M62)*M114)*M$19*M$127)</f>
        <v>0</v>
      </c>
      <c r="N72" s="12">
        <f>IF('KWh (Cumulative) NLI'!N72=0,0,((('KWh (Monthly) ENTRY NLI '!N72*0.5)+'KWh (Cumulative) NLI'!M72-'Rebasing adj NLI'!N62)*N114)*N$19*N$127)</f>
        <v>0</v>
      </c>
      <c r="O72" s="12">
        <f>IF('KWh (Cumulative) NLI'!O72=0,0,((('KWh (Monthly) ENTRY NLI '!O72*0.5)+'KWh (Cumulative) NLI'!N72-'Rebasing adj NLI'!O62)*O114)*O$19*O$127)</f>
        <v>0</v>
      </c>
      <c r="P72" s="12">
        <f>IF('KWh (Cumulative) NLI'!P72=0,0,((('KWh (Monthly) ENTRY NLI '!P72*0.5)+'KWh (Cumulative) NLI'!O72-'Rebasing adj NLI'!P62)*P114)*P$19*P$127)</f>
        <v>0</v>
      </c>
      <c r="Q72" s="12">
        <f>IF('KWh (Cumulative) NLI'!Q72=0,0,((('KWh (Monthly) ENTRY NLI '!Q72*0.5)+'KWh (Cumulative) NLI'!P72-'Rebasing adj NLI'!Q62)*Q114)*Q$19*Q$127)</f>
        <v>0</v>
      </c>
      <c r="R72" s="12">
        <f>IF('KWh (Cumulative) NLI'!R72=0,0,((('KWh (Monthly) ENTRY NLI '!R72*0.5)+'KWh (Cumulative) NLI'!Q72-'Rebasing adj NLI'!R62)*R114)*R$19*R$127)</f>
        <v>0</v>
      </c>
      <c r="S72" s="12">
        <f>IF('KWh (Cumulative) NLI'!S72=0,0,((('KWh (Monthly) ENTRY NLI '!S72*0.5)+'KWh (Cumulative) NLI'!R72-'Rebasing adj NLI'!S62)*S114)*S$19*S$127)</f>
        <v>0</v>
      </c>
      <c r="T72" s="12">
        <f>IF('KWh (Cumulative) NLI'!T72=0,0,((('KWh (Monthly) ENTRY NLI '!T72*0.5)+'KWh (Cumulative) NLI'!S72-'Rebasing adj NLI'!T62)*T114)*T$19*T$127)</f>
        <v>0</v>
      </c>
      <c r="U72" s="12">
        <f>IF('KWh (Cumulative) NLI'!U72=0,0,((('KWh (Monthly) ENTRY NLI '!U72*0.5)+'KWh (Cumulative) NLI'!T72-'Rebasing adj NLI'!U62)*U114)*U$19*U$127)</f>
        <v>0</v>
      </c>
      <c r="V72" s="12">
        <f>IF('KWh (Cumulative) NLI'!V72=0,0,((('KWh (Monthly) ENTRY NLI '!V72*0.5)+'KWh (Cumulative) NLI'!U72-'Rebasing adj NLI'!V62)*V114)*V$19*V$127)</f>
        <v>0</v>
      </c>
      <c r="W72" s="12">
        <f>IF('KWh (Cumulative) NLI'!W72=0,0,((('KWh (Monthly) ENTRY NLI '!W72*0.5)+'KWh (Cumulative) NLI'!V72-'Rebasing adj NLI'!W62)*W114)*W$19*W$127)</f>
        <v>0</v>
      </c>
      <c r="X72" s="12">
        <f>IF('KWh (Cumulative) NLI'!X72=0,0,((('KWh (Monthly) ENTRY NLI '!X72*0.5)+'KWh (Cumulative) NLI'!W72-'Rebasing adj NLI'!X62)*X114)*X$19*X$127)</f>
        <v>0</v>
      </c>
      <c r="Y72" s="12">
        <f>IF('KWh (Cumulative) NLI'!Y72=0,0,((('KWh (Monthly) ENTRY NLI '!Y72*0.5)+'KWh (Cumulative) NLI'!X72-'Rebasing adj NLI'!Y62)*Y114)*Y$19*Y$127)</f>
        <v>0</v>
      </c>
      <c r="Z72" s="12">
        <f>IF('KWh (Cumulative) NLI'!Z72=0,0,((('KWh (Monthly) ENTRY NLI '!Z72*0.5)+'KWh (Cumulative) NLI'!Y72-'Rebasing adj NLI'!Z62)*Z114)*Z$19*Z$127)</f>
        <v>0</v>
      </c>
      <c r="AA72" s="12">
        <f>IF('KWh (Cumulative) NLI'!AA72=0,0,((('KWh (Monthly) ENTRY NLI '!AA72*0.5)+'KWh (Cumulative) NLI'!Z72-'Rebasing adj NLI'!AA62)*AA114)*AA$19*AA$127)</f>
        <v>0</v>
      </c>
      <c r="AB72" s="12">
        <f>IF('KWh (Cumulative) NLI'!AB72=0,0,((('KWh (Monthly) ENTRY NLI '!AB72*0.5)+'KWh (Cumulative) NLI'!AA72-'Rebasing adj NLI'!AB62)*AB114)*AB$19*AB$127)</f>
        <v>0</v>
      </c>
      <c r="AC72" s="12">
        <f>IF('KWh (Cumulative) NLI'!AC72=0,0,((('KWh (Monthly) ENTRY NLI '!AC72*0.5)+'KWh (Cumulative) NLI'!AB72-'Rebasing adj NLI'!AC62)*AC114)*AC$19*AC$127)</f>
        <v>0</v>
      </c>
      <c r="AD72" s="12">
        <f>IF('KWh (Cumulative) NLI'!AD72=0,0,((('KWh (Monthly) ENTRY NLI '!AD72*0.5)+'KWh (Cumulative) NLI'!AC72-'Rebasing adj NLI'!AD62)*AD114)*AD$19*AD$127)</f>
        <v>0</v>
      </c>
      <c r="AE72" s="12">
        <f>IF('KWh (Cumulative) NLI'!AE72=0,0,((('KWh (Monthly) ENTRY NLI '!AE72*0.5)+'KWh (Cumulative) NLI'!AD72-'Rebasing adj NLI'!AE62)*AE114)*AE$19*AE$127)</f>
        <v>0</v>
      </c>
      <c r="AF72" s="12">
        <f>IF('KWh (Cumulative) NLI'!AF72=0,0,((('KWh (Monthly) ENTRY NLI '!AF72*0.5)+'KWh (Cumulative) NLI'!AE72-'Rebasing adj NLI'!AF62)*AF114)*AF$19*AF$127)</f>
        <v>0</v>
      </c>
      <c r="AG72" s="12">
        <f>IF('KWh (Cumulative) NLI'!AG72=0,0,((('KWh (Monthly) ENTRY NLI '!AG72*0.5)+'KWh (Cumulative) NLI'!AF72-'Rebasing adj NLI'!AG62)*AG114)*AG$19*AG$127)</f>
        <v>0</v>
      </c>
      <c r="AH72" s="12">
        <f>IF('KWh (Cumulative) NLI'!AH72=0,0,((('KWh (Monthly) ENTRY NLI '!AH72*0.5)+'KWh (Cumulative) NLI'!AG72-'Rebasing adj NLI'!AH62)*AH114)*AH$19*AH$127)</f>
        <v>0</v>
      </c>
      <c r="AI72" s="12">
        <f>IF('KWh (Cumulative) NLI'!AI72=0,0,((('KWh (Monthly) ENTRY NLI '!AI72*0.5)+'KWh (Cumulative) NLI'!AH72-'Rebasing adj NLI'!AI62)*AI114)*AI$19*AI$127)</f>
        <v>0</v>
      </c>
      <c r="AJ72" s="12">
        <f>IF('KWh (Cumulative) NLI'!AJ72=0,0,((('KWh (Monthly) ENTRY NLI '!AJ72*0.5)+'KWh (Cumulative) NLI'!AI72-'Rebasing adj NLI'!AJ62)*AJ114)*AJ$19*AJ$127)</f>
        <v>0</v>
      </c>
      <c r="AK72" s="12">
        <f>IF('KWh (Cumulative) NLI'!AK72=0,0,((('KWh (Monthly) ENTRY NLI '!AK72*0.5)+'KWh (Cumulative) NLI'!AJ72-'Rebasing adj NLI'!AK62)*AK114)*AK$19*AK$127)</f>
        <v>0</v>
      </c>
      <c r="AL72" s="12">
        <f>IF('KWh (Cumulative) NLI'!AL72=0,0,((('KWh (Monthly) ENTRY NLI '!AL72*0.5)+'KWh (Cumulative) NLI'!AK72-'Rebasing adj NLI'!AL62)*AL114)*AL$19*AL$127)</f>
        <v>0</v>
      </c>
      <c r="AM72" s="12">
        <f>IF('KWh (Cumulative) NLI'!AM72=0,0,((('KWh (Monthly) ENTRY NLI '!AM72*0.5)+'KWh (Cumulative) NLI'!AL72-'Rebasing adj NLI'!AM62)*AM114)*AM$19*AM$127)</f>
        <v>0</v>
      </c>
      <c r="AN72" s="12">
        <f>IF('KWh (Cumulative) NLI'!AN72=0,0,((('KWh (Monthly) ENTRY NLI '!AN72*0.5)+'KWh (Cumulative) NLI'!AM72-'Rebasing adj NLI'!AN62)*AN114)*AN$19*AN$127)</f>
        <v>0</v>
      </c>
      <c r="AO72" s="166">
        <f>IF('KWh (Cumulative) NLI'!AO72=0,0,((('KWh (Monthly) ENTRY NLI '!AO72*0.5)+'KWh (Cumulative) NLI'!AN72-'Rebasing adj NLI'!AO62)*AO114)*AO$19*AO$127)</f>
        <v>0</v>
      </c>
      <c r="AP72" s="166">
        <f>IF('KWh (Cumulative) NLI'!AP72=0,0,((('KWh (Monthly) ENTRY NLI '!AP72*0.5)+'KWh (Cumulative) NLI'!AO72-'Rebasing adj NLI'!AP62)*AP114)*AP$19*AP$127)</f>
        <v>0</v>
      </c>
      <c r="AQ72" s="166">
        <f>IF('KWh (Cumulative) NLI'!AQ72=0,0,((('KWh (Monthly) ENTRY NLI '!AQ72*0.5)+'KWh (Cumulative) NLI'!AP72-'Rebasing adj NLI'!AQ62)*AQ114)*AQ$19*AQ$127)</f>
        <v>746.93823507229013</v>
      </c>
      <c r="AR72" s="166">
        <f>IF('KWh (Cumulative) NLI'!AR72=0,0,((('KWh (Monthly) ENTRY NLI '!AR72*0.5)+'KWh (Cumulative) NLI'!AQ72-'Rebasing adj NLI'!AR62)*AR114)*AR$19*AR$127)</f>
        <v>2454.0753552234896</v>
      </c>
      <c r="AS72" s="166">
        <f>IF('KWh (Cumulative) NLI'!AS72=0,0,((('KWh (Monthly) ENTRY NLI '!AS72*0.5)+'KWh (Cumulative) NLI'!AR72-'Rebasing adj NLI'!AS62)*AS114)*AS$19*AS$127)</f>
        <v>3097.5873169176593</v>
      </c>
      <c r="AT72" s="166">
        <f>IF('KWh (Cumulative) NLI'!AT72=0,0,((('KWh (Monthly) ENTRY NLI '!AT72*0.5)+'KWh (Cumulative) NLI'!AS72-'Rebasing adj NLI'!AT62)*AT114)*AT$19*AT$127)</f>
        <v>2507.6260189202949</v>
      </c>
      <c r="AU72" s="166">
        <f>IF('KWh (Cumulative) NLI'!AU72=0,0,((('KWh (Monthly) ENTRY NLI '!AU72*0.5)+'KWh (Cumulative) NLI'!AT72-'Rebasing adj NLI'!AU62)*AU114)*AU$19*AU$127)</f>
        <v>3935.1003458561522</v>
      </c>
      <c r="AV72" s="166">
        <f>IF('KWh (Cumulative) NLI'!AV72=0,0,((('KWh (Monthly) ENTRY NLI '!AV72*0.5)+'KWh (Cumulative) NLI'!AU72-'Rebasing adj NLI'!AV62)*AV114)*AV$19*AV$127)</f>
        <v>3325.9116433764825</v>
      </c>
      <c r="AW72" s="166">
        <f>IF('KWh (Cumulative) NLI'!AW72=0,0,((('KWh (Monthly) ENTRY NLI '!AW72*0.5)+'KWh (Cumulative) NLI'!AV72-'Rebasing adj NLI'!AW62)*AW114)*AW$19*AW$127)</f>
        <v>3115.6832515306915</v>
      </c>
      <c r="AX72" s="166">
        <f>IF('KWh (Cumulative) NLI'!AX72=0,0,((('KWh (Monthly) ENTRY NLI '!AX72*0.5)+'KWh (Cumulative) NLI'!AW72-'Rebasing adj NLI'!AX62)*AX114)*AX$19*AX$127)</f>
        <v>3383.6951054309525</v>
      </c>
      <c r="AY72" s="166">
        <f>IF('KWh (Cumulative) NLI'!AY72=0,0,((('KWh (Monthly) ENTRY NLI '!AY72*0.5)+'KWh (Cumulative) NLI'!AX72-'Rebasing adj NLI'!AY62)*AY114)*AY$19*AY$127)</f>
        <v>3668.2692475318104</v>
      </c>
      <c r="AZ72" s="166">
        <f>IF('KWh (Cumulative) NLI'!AZ72=0,0,((('KWh (Monthly) ENTRY NLI '!AZ72*0.5)+'KWh (Cumulative) NLI'!AY72-'Rebasing adj NLI'!AZ62)*AZ114)*AZ$19*AZ$127)</f>
        <v>2880.6237776357593</v>
      </c>
      <c r="BA72" s="166">
        <f>IF('KWh (Cumulative) NLI'!BA72=0,0,((('KWh (Monthly) ENTRY NLI '!BA72*0.5)+'KWh (Cumulative) NLI'!AZ72-'Rebasing adj NLI'!BA62)*BA114)*BA$19*BA$127)</f>
        <v>3180.9797250679494</v>
      </c>
      <c r="BB72" s="166">
        <f>IF('KWh (Cumulative) NLI'!BB72=0,0,((('KWh (Monthly) ENTRY NLI '!BB72*0.5)+'KWh (Cumulative) NLI'!BA72-'Rebasing adj NLI'!BB62)*BB114)*BB$19*BB$127)</f>
        <v>-709.33122997997123</v>
      </c>
      <c r="BC72" s="166">
        <f>IF('KWh (Cumulative) NLI'!BC72=0,0,((('KWh (Monthly) ENTRY NLI '!BC72*0.5)+'KWh (Cumulative) NLI'!BB72-'Rebasing adj NLI'!BC62)*BC114)*BC$19*BC$127)</f>
        <v>-916.36279187991033</v>
      </c>
      <c r="BD72" s="166">
        <f>IF('KWh (Cumulative) NLI'!BD72=0,0,((('KWh (Monthly) ENTRY NLI '!BD72*0.5)+'KWh (Cumulative) NLI'!BC72-'Rebasing adj NLI'!BD62)*BD114)*BD$19*BD$127)</f>
        <v>-1505.3609779251924</v>
      </c>
      <c r="BE72" s="166">
        <f>IF('KWh (Cumulative) NLI'!BE72=0,0,((('KWh (Monthly) ENTRY NLI '!BE72*0.5)+'KWh (Cumulative) NLI'!BD72-'Rebasing adj NLI'!BE62)*BE114)*BE$19*BE$127)</f>
        <v>-1900.0993847555214</v>
      </c>
      <c r="BF72" s="166">
        <f>IF('KWh (Cumulative) NLI'!BF72=0,0,((('KWh (Monthly) ENTRY NLI '!BF72*0.5)+'KWh (Cumulative) NLI'!BE72-'Rebasing adj NLI'!BF62)*BF114)*BF$19*BF$127)</f>
        <v>3451.1606447411473</v>
      </c>
      <c r="BG72" s="166">
        <f>IF('KWh (Cumulative) NLI'!BG72=0,0,((('KWh (Monthly) ENTRY NLI '!BG72*0.5)+'KWh (Cumulative) NLI'!BF72-'Rebasing adj NLI'!BG62)*BG114)*BG$19*BG$127)</f>
        <v>8827.8149023999013</v>
      </c>
      <c r="BH72" s="166">
        <f>IF('KWh (Cumulative) NLI'!BH72=0,0,((('KWh (Monthly) ENTRY NLI '!BH72*0.5)+'KWh (Cumulative) NLI'!BG72-'Rebasing adj NLI'!BH62)*BH114)*BH$19*BH$127)</f>
        <v>4871.3062596047603</v>
      </c>
      <c r="BI72" s="166">
        <f>IF('KWh (Cumulative) NLI'!BI72=0,0,((('KWh (Monthly) ENTRY NLI '!BI72*0.5)+'KWh (Cumulative) NLI'!BH72-'Rebasing adj NLI'!BI62)*BI114)*BI$19*BI$127)</f>
        <v>3988.5226841517501</v>
      </c>
      <c r="BJ72" s="166">
        <f>IF('KWh (Cumulative) NLI'!BJ72=0,0,((('KWh (Monthly) ENTRY NLI '!BJ72*0.5)+'KWh (Cumulative) NLI'!BI72-'Rebasing adj NLI'!BJ62)*BJ114)*BJ$19*BJ$127)</f>
        <v>6512.9681881578726</v>
      </c>
      <c r="BK72" s="166">
        <f>IF('KWh (Cumulative) NLI'!BK72=0,0,((('KWh (Monthly) ENTRY NLI '!BK72*0.5)+'KWh (Cumulative) NLI'!BJ72-'Rebasing adj NLI'!BK62)*BK114)*BK$19*BK$127)</f>
        <v>9485.3535796657816</v>
      </c>
      <c r="BL72" s="166">
        <f>IF('KWh (Cumulative) NLI'!BL72=0,0,((('KWh (Monthly) ENTRY NLI '!BL72*0.5)+'KWh (Cumulative) NLI'!BK72-'Rebasing adj NLI'!BL62)*BL114)*BL$19*BL$127)</f>
        <v>7448.67217128417</v>
      </c>
      <c r="BM72" s="166">
        <f>IF('KWh (Cumulative) NLI'!BM72=0,0,((('KWh (Monthly) ENTRY NLI '!BM72*0.5)+'KWh (Cumulative) NLI'!BL72-'Rebasing adj NLI'!BM62)*BM114)*BM$19*BM$127)</f>
        <v>8225.3279096999813</v>
      </c>
      <c r="BN72" s="166">
        <f>IF('KWh (Cumulative) NLI'!BN72=0,0,((('KWh (Monthly) ENTRY NLI '!BN72*0.5)+'KWh (Cumulative) NLI'!BM72-'Rebasing adj NLI'!BN62)*BN114)*BN$19*BN$127)</f>
        <v>7963.5273353839248</v>
      </c>
      <c r="BO72" s="166">
        <f>IF('KWh (Cumulative) NLI'!BO72=0,0,((('KWh (Monthly) ENTRY NLI '!BO72*0.5)+'KWh (Cumulative) NLI'!BN72-'Rebasing adj NLI'!BO62)*BO114)*BO$19*BO$127)</f>
        <v>10287.831458471734</v>
      </c>
      <c r="BP72" s="166">
        <f>IF('KWh (Cumulative) NLI'!BP72=0,0,((('KWh (Monthly) ENTRY NLI '!BP72*0.5)+'KWh (Cumulative) NLI'!BO72-'Rebasing adj NLI'!BP62)*BP114)*BP$19*BP$127)</f>
        <v>16900.402506831739</v>
      </c>
      <c r="BQ72" s="166">
        <f>IF('KWh (Cumulative) NLI'!BQ72=0,0,((('KWh (Monthly) ENTRY NLI '!BQ72*0.5)+'KWh (Cumulative) NLI'!BP72-'Rebasing adj NLI'!BQ62)*BQ114)*BQ$19*BQ$127)</f>
        <v>21332.055816679644</v>
      </c>
      <c r="BR72" s="12">
        <f>IF('KWh (Cumulative) NLI'!BR72=0,0,((('KWh (Monthly) ENTRY NLI '!BR72*0.5)+'KWh (Cumulative) NLI'!BQ72-'Rebasing adj NLI'!BR62)*BR114)*BR$19*BR$127)</f>
        <v>17269.188155185053</v>
      </c>
      <c r="BS72" s="12">
        <f>IF('KWh (Cumulative) NLI'!BS72=0,0,((('KWh (Monthly) ENTRY NLI '!BS72*0.5)+'KWh (Cumulative) NLI'!BR72-'Rebasing adj NLI'!BS62)*BS114)*BS$19*BS$127)</f>
        <v>18061.564836966718</v>
      </c>
      <c r="BT72" s="12">
        <f>IF('KWh (Cumulative) NLI'!BT72=0,0,((('KWh (Monthly) ENTRY NLI '!BT72*0.5)+'KWh (Cumulative) NLI'!BS72-'Rebasing adj NLI'!BT62)*BT114)*BT$19*BT$127)</f>
        <v>9966.6128958655809</v>
      </c>
      <c r="BU72" s="12">
        <f>IF('KWh (Cumulative) NLI'!BU72=0,0,((('KWh (Monthly) ENTRY NLI '!BU72*0.5)+'KWh (Cumulative) NLI'!BT72-'Rebasing adj NLI'!BU62)*BU114)*BU$19*BU$127)</f>
        <v>8160.4521458571908</v>
      </c>
      <c r="BV72" s="12">
        <f>IF('KWh (Cumulative) NLI'!BV72=0,0,((('KWh (Monthly) ENTRY NLI '!BV72*0.5)+'KWh (Cumulative) NLI'!BU72-'Rebasing adj NLI'!BV62)*BV114)*BV$19*BV$127)</f>
        <v>8749.5061880728936</v>
      </c>
      <c r="BW72" s="12">
        <f>IF('KWh (Cumulative) NLI'!BW72=0,0,((('KWh (Monthly) ENTRY NLI '!BW72*0.5)+'KWh (Cumulative) NLI'!BV72-'Rebasing adj NLI'!BW62)*BW114)*BW$19*BW$127)</f>
        <v>9485.3535796657816</v>
      </c>
      <c r="BX72" s="12">
        <f>IF('KWh (Cumulative) NLI'!BX72=0,0,((('KWh (Monthly) ENTRY NLI '!BX72*0.5)+'KWh (Cumulative) NLI'!BW72-'Rebasing adj NLI'!BX62)*BX114)*BX$19*BX$127)</f>
        <v>7448.67217128417</v>
      </c>
      <c r="BY72" s="12">
        <f>IF('KWh (Cumulative) NLI'!BY72=0,0,((('KWh (Monthly) ENTRY NLI '!BY72*0.5)+'KWh (Cumulative) NLI'!BX72-'Rebasing adj NLI'!BY62)*BY114)*BY$19*BY$127)</f>
        <v>0</v>
      </c>
      <c r="BZ72" s="12">
        <f>IF('KWh (Cumulative) NLI'!BZ72=0,0,((('KWh (Monthly) ENTRY NLI '!BZ72*0.5)+'KWh (Cumulative) NLI'!BY72-'Rebasing adj NLI'!BZ62)*BZ114)*BZ$19*BZ$127)</f>
        <v>0</v>
      </c>
      <c r="CA72" s="12">
        <f>IF('KWh (Cumulative) NLI'!CA72=0,0,((('KWh (Monthly) ENTRY NLI '!CA72*0.5)+'KWh (Cumulative) NLI'!BZ72-'Rebasing adj NLI'!CA62)*CA114)*CA$19*CA$127)</f>
        <v>0</v>
      </c>
      <c r="CB72" s="12">
        <f>IF('KWh (Cumulative) NLI'!CB72=0,0,((('KWh (Monthly) ENTRY NLI '!CB72*0.5)+'KWh (Cumulative) NLI'!CA72-'Rebasing adj NLI'!CB62)*CB114)*CB$19*CB$127)</f>
        <v>0</v>
      </c>
      <c r="CC72" s="12">
        <f>IF('KWh (Cumulative) NLI'!CC72=0,0,((('KWh (Monthly) ENTRY NLI '!CC72*0.5)+'KWh (Cumulative) NLI'!CB72-'Rebasing adj NLI'!CC62)*CC114)*CC$19*CC$127)</f>
        <v>0</v>
      </c>
      <c r="CD72" s="12">
        <f>IF('KWh (Cumulative) NLI'!CD72=0,0,((('KWh (Monthly) ENTRY NLI '!CD72*0.5)+'KWh (Cumulative) NLI'!CC72-'Rebasing adj NLI'!CD62)*CD114)*CD$19*CD$127)</f>
        <v>0</v>
      </c>
      <c r="CE72" s="12">
        <f>IF('KWh (Cumulative) NLI'!CE72=0,0,((('KWh (Monthly) ENTRY NLI '!CE72*0.5)+'KWh (Cumulative) NLI'!CD72-'Rebasing adj NLI'!CE62)*CE114)*CE$19*CE$127)</f>
        <v>0</v>
      </c>
      <c r="CF72" s="12">
        <f>IF('KWh (Cumulative) NLI'!CF72=0,0,((('KWh (Monthly) ENTRY NLI '!CF72*0.5)+'KWh (Cumulative) NLI'!CE72-'Rebasing adj NLI'!CF62)*CF114)*CF$19*CF$127)</f>
        <v>0</v>
      </c>
      <c r="CG72" s="12">
        <f>IF('KWh (Cumulative) NLI'!CG72=0,0,((('KWh (Monthly) ENTRY NLI '!CG72*0.5)+'KWh (Cumulative) NLI'!CF72-'Rebasing adj NLI'!CG62)*CG114)*CG$19*CG$127)</f>
        <v>0</v>
      </c>
      <c r="CH72" s="12">
        <f>IF('KWh (Cumulative) NLI'!CH72=0,0,((('KWh (Monthly) ENTRY NLI '!CH72*0.5)+'KWh (Cumulative) NLI'!CG72-'Rebasing adj NLI'!CH62)*CH114)*CH$19*CH$127)</f>
        <v>0</v>
      </c>
      <c r="CI72" s="12">
        <f>IF('KWh (Cumulative) NLI'!CI72=0,0,((('KWh (Monthly) ENTRY NLI '!CI72*0.5)+'KWh (Cumulative) NLI'!CH72-'Rebasing adj NLI'!CI62)*CI114)*CI$19*CI$127)</f>
        <v>0</v>
      </c>
      <c r="CJ72" s="12">
        <f>IF('KWh (Cumulative) NLI'!CJ72=0,0,((('KWh (Monthly) ENTRY NLI '!CJ72*0.5)+'KWh (Cumulative) NLI'!CI72-'Rebasing adj NLI'!CJ62)*CJ114)*CJ$19*CJ$127)</f>
        <v>0</v>
      </c>
    </row>
    <row r="73" spans="1:88" x14ac:dyDescent="0.35">
      <c r="A73" s="298"/>
      <c r="B73" s="47" t="s">
        <v>4</v>
      </c>
      <c r="C73" s="12">
        <f>IF('KWh (Cumulative) NLI'!C73=0,0,((('KWh (Monthly) ENTRY NLI '!C73*0.5)-'Rebasing adj NLI'!C63)*C115)*C$19*C$127)</f>
        <v>0</v>
      </c>
      <c r="D73" s="12">
        <f>IF('KWh (Cumulative) NLI'!D73=0,0,((('KWh (Monthly) ENTRY NLI '!D73*0.5)+'KWh (Cumulative) NLI'!C73-'Rebasing adj NLI'!D63)*D115)*D$19*D$127)</f>
        <v>0</v>
      </c>
      <c r="E73" s="12">
        <f>IF('KWh (Cumulative) NLI'!E73=0,0,((('KWh (Monthly) ENTRY NLI '!E73*0.5)+'KWh (Cumulative) NLI'!D73-'Rebasing adj NLI'!E63)*E115)*E$19*E$127)</f>
        <v>0</v>
      </c>
      <c r="F73" s="12">
        <f>IF('KWh (Cumulative) NLI'!F73=0,0,((('KWh (Monthly) ENTRY NLI '!F73*0.5)+'KWh (Cumulative) NLI'!E73-'Rebasing adj NLI'!F63)*F115)*F$19*F$127)</f>
        <v>0</v>
      </c>
      <c r="G73" s="12">
        <f>IF('KWh (Cumulative) NLI'!G73=0,0,((('KWh (Monthly) ENTRY NLI '!G73*0.5)+'KWh (Cumulative) NLI'!F73-'Rebasing adj NLI'!G63)*G115)*G$19*G$127)</f>
        <v>0</v>
      </c>
      <c r="H73" s="12">
        <f>IF('KWh (Cumulative) NLI'!H73=0,0,((('KWh (Monthly) ENTRY NLI '!H73*0.5)+'KWh (Cumulative) NLI'!G73-'Rebasing adj NLI'!H63)*H115)*H$19*H$127)</f>
        <v>0</v>
      </c>
      <c r="I73" s="12">
        <f>IF('KWh (Cumulative) NLI'!I73=0,0,((('KWh (Monthly) ENTRY NLI '!I73*0.5)+'KWh (Cumulative) NLI'!H73-'Rebasing adj NLI'!I63)*I115)*I$19*I$127)</f>
        <v>0</v>
      </c>
      <c r="J73" s="12">
        <f>IF('KWh (Cumulative) NLI'!J73=0,0,((('KWh (Monthly) ENTRY NLI '!J73*0.5)+'KWh (Cumulative) NLI'!I73-'Rebasing adj NLI'!J63)*J115)*J$19*J$127)</f>
        <v>0</v>
      </c>
      <c r="K73" s="12">
        <f>IF('KWh (Cumulative) NLI'!K73=0,0,((('KWh (Monthly) ENTRY NLI '!K73*0.5)+'KWh (Cumulative) NLI'!J73-'Rebasing adj NLI'!K63)*K115)*K$19*K$127)</f>
        <v>0</v>
      </c>
      <c r="L73" s="12">
        <f>IF('KWh (Cumulative) NLI'!L73=0,0,((('KWh (Monthly) ENTRY NLI '!L73*0.5)+'KWh (Cumulative) NLI'!K73-'Rebasing adj NLI'!L63)*L115)*L$19*L$127)</f>
        <v>0</v>
      </c>
      <c r="M73" s="12">
        <f>IF('KWh (Cumulative) NLI'!M73=0,0,((('KWh (Monthly) ENTRY NLI '!M73*0.5)+'KWh (Cumulative) NLI'!L73-'Rebasing adj NLI'!M63)*M115)*M$19*M$127)</f>
        <v>0</v>
      </c>
      <c r="N73" s="12">
        <f>IF('KWh (Cumulative) NLI'!N73=0,0,((('KWh (Monthly) ENTRY NLI '!N73*0.5)+'KWh (Cumulative) NLI'!M73-'Rebasing adj NLI'!N63)*N115)*N$19*N$127)</f>
        <v>0</v>
      </c>
      <c r="O73" s="12">
        <f>IF('KWh (Cumulative) NLI'!O73=0,0,((('KWh (Monthly) ENTRY NLI '!O73*0.5)+'KWh (Cumulative) NLI'!N73-'Rebasing adj NLI'!O63)*O115)*O$19*O$127)</f>
        <v>0</v>
      </c>
      <c r="P73" s="12">
        <f>IF('KWh (Cumulative) NLI'!P73=0,0,((('KWh (Monthly) ENTRY NLI '!P73*0.5)+'KWh (Cumulative) NLI'!O73-'Rebasing adj NLI'!P63)*P115)*P$19*P$127)</f>
        <v>0</v>
      </c>
      <c r="Q73" s="12">
        <f>IF('KWh (Cumulative) NLI'!Q73=0,0,((('KWh (Monthly) ENTRY NLI '!Q73*0.5)+'KWh (Cumulative) NLI'!P73-'Rebasing adj NLI'!Q63)*Q115)*Q$19*Q$127)</f>
        <v>0</v>
      </c>
      <c r="R73" s="12">
        <f>IF('KWh (Cumulative) NLI'!R73=0,0,((('KWh (Monthly) ENTRY NLI '!R73*0.5)+'KWh (Cumulative) NLI'!Q73-'Rebasing adj NLI'!R63)*R115)*R$19*R$127)</f>
        <v>0</v>
      </c>
      <c r="S73" s="12">
        <f>IF('KWh (Cumulative) NLI'!S73=0,0,((('KWh (Monthly) ENTRY NLI '!S73*0.5)+'KWh (Cumulative) NLI'!R73-'Rebasing adj NLI'!S63)*S115)*S$19*S$127)</f>
        <v>0</v>
      </c>
      <c r="T73" s="12">
        <f>IF('KWh (Cumulative) NLI'!T73=0,0,((('KWh (Monthly) ENTRY NLI '!T73*0.5)+'KWh (Cumulative) NLI'!S73-'Rebasing adj NLI'!T63)*T115)*T$19*T$127)</f>
        <v>0</v>
      </c>
      <c r="U73" s="12">
        <f>IF('KWh (Cumulative) NLI'!U73=0,0,((('KWh (Monthly) ENTRY NLI '!U73*0.5)+'KWh (Cumulative) NLI'!T73-'Rebasing adj NLI'!U63)*U115)*U$19*U$127)</f>
        <v>0</v>
      </c>
      <c r="V73" s="12">
        <f>IF('KWh (Cumulative) NLI'!V73=0,0,((('KWh (Monthly) ENTRY NLI '!V73*0.5)+'KWh (Cumulative) NLI'!U73-'Rebasing adj NLI'!V63)*V115)*V$19*V$127)</f>
        <v>0</v>
      </c>
      <c r="W73" s="12">
        <f>IF('KWh (Cumulative) NLI'!W73=0,0,((('KWh (Monthly) ENTRY NLI '!W73*0.5)+'KWh (Cumulative) NLI'!V73-'Rebasing adj NLI'!W63)*W115)*W$19*W$127)</f>
        <v>0</v>
      </c>
      <c r="X73" s="12">
        <f>IF('KWh (Cumulative) NLI'!X73=0,0,((('KWh (Monthly) ENTRY NLI '!X73*0.5)+'KWh (Cumulative) NLI'!W73-'Rebasing adj NLI'!X63)*X115)*X$19*X$127)</f>
        <v>0</v>
      </c>
      <c r="Y73" s="12">
        <f>IF('KWh (Cumulative) NLI'!Y73=0,0,((('KWh (Monthly) ENTRY NLI '!Y73*0.5)+'KWh (Cumulative) NLI'!X73-'Rebasing adj NLI'!Y63)*Y115)*Y$19*Y$127)</f>
        <v>0</v>
      </c>
      <c r="Z73" s="12">
        <f>IF('KWh (Cumulative) NLI'!Z73=0,0,((('KWh (Monthly) ENTRY NLI '!Z73*0.5)+'KWh (Cumulative) NLI'!Y73-'Rebasing adj NLI'!Z63)*Z115)*Z$19*Z$127)</f>
        <v>0</v>
      </c>
      <c r="AA73" s="12">
        <f>IF('KWh (Cumulative) NLI'!AA73=0,0,((('KWh (Monthly) ENTRY NLI '!AA73*0.5)+'KWh (Cumulative) NLI'!Z73-'Rebasing adj NLI'!AA63)*AA115)*AA$19*AA$127)</f>
        <v>0</v>
      </c>
      <c r="AB73" s="12">
        <f>IF('KWh (Cumulative) NLI'!AB73=0,0,((('KWh (Monthly) ENTRY NLI '!AB73*0.5)+'KWh (Cumulative) NLI'!AA73-'Rebasing adj NLI'!AB63)*AB115)*AB$19*AB$127)</f>
        <v>0</v>
      </c>
      <c r="AC73" s="12">
        <f>IF('KWh (Cumulative) NLI'!AC73=0,0,((('KWh (Monthly) ENTRY NLI '!AC73*0.5)+'KWh (Cumulative) NLI'!AB73-'Rebasing adj NLI'!AC63)*AC115)*AC$19*AC$127)</f>
        <v>0</v>
      </c>
      <c r="AD73" s="12">
        <f>IF('KWh (Cumulative) NLI'!AD73=0,0,((('KWh (Monthly) ENTRY NLI '!AD73*0.5)+'KWh (Cumulative) NLI'!AC73-'Rebasing adj NLI'!AD63)*AD115)*AD$19*AD$127)</f>
        <v>0</v>
      </c>
      <c r="AE73" s="12">
        <f>IF('KWh (Cumulative) NLI'!AE73=0,0,((('KWh (Monthly) ENTRY NLI '!AE73*0.5)+'KWh (Cumulative) NLI'!AD73-'Rebasing adj NLI'!AE63)*AE115)*AE$19*AE$127)</f>
        <v>0</v>
      </c>
      <c r="AF73" s="12">
        <f>IF('KWh (Cumulative) NLI'!AF73=0,0,((('KWh (Monthly) ENTRY NLI '!AF73*0.5)+'KWh (Cumulative) NLI'!AE73-'Rebasing adj NLI'!AF63)*AF115)*AF$19*AF$127)</f>
        <v>0</v>
      </c>
      <c r="AG73" s="12">
        <f>IF('KWh (Cumulative) NLI'!AG73=0,0,((('KWh (Monthly) ENTRY NLI '!AG73*0.5)+'KWh (Cumulative) NLI'!AF73-'Rebasing adj NLI'!AG63)*AG115)*AG$19*AG$127)</f>
        <v>0</v>
      </c>
      <c r="AH73" s="12">
        <f>IF('KWh (Cumulative) NLI'!AH73=0,0,((('KWh (Monthly) ENTRY NLI '!AH73*0.5)+'KWh (Cumulative) NLI'!AG73-'Rebasing adj NLI'!AH63)*AH115)*AH$19*AH$127)</f>
        <v>0</v>
      </c>
      <c r="AI73" s="12">
        <f>IF('KWh (Cumulative) NLI'!AI73=0,0,((('KWh (Monthly) ENTRY NLI '!AI73*0.5)+'KWh (Cumulative) NLI'!AH73-'Rebasing adj NLI'!AI63)*AI115)*AI$19*AI$127)</f>
        <v>0</v>
      </c>
      <c r="AJ73" s="12">
        <f>IF('KWh (Cumulative) NLI'!AJ73=0,0,((('KWh (Monthly) ENTRY NLI '!AJ73*0.5)+'KWh (Cumulative) NLI'!AI73-'Rebasing adj NLI'!AJ63)*AJ115)*AJ$19*AJ$127)</f>
        <v>0</v>
      </c>
      <c r="AK73" s="12">
        <f>IF('KWh (Cumulative) NLI'!AK73=0,0,((('KWh (Monthly) ENTRY NLI '!AK73*0.5)+'KWh (Cumulative) NLI'!AJ73-'Rebasing adj NLI'!AK63)*AK115)*AK$19*AK$127)</f>
        <v>0</v>
      </c>
      <c r="AL73" s="12">
        <f>IF('KWh (Cumulative) NLI'!AL73=0,0,((('KWh (Monthly) ENTRY NLI '!AL73*0.5)+'KWh (Cumulative) NLI'!AK73-'Rebasing adj NLI'!AL63)*AL115)*AL$19*AL$127)</f>
        <v>0</v>
      </c>
      <c r="AM73" s="12">
        <f>IF('KWh (Cumulative) NLI'!AM73=0,0,((('KWh (Monthly) ENTRY NLI '!AM73*0.5)+'KWh (Cumulative) NLI'!AL73-'Rebasing adj NLI'!AM63)*AM115)*AM$19*AM$127)</f>
        <v>0</v>
      </c>
      <c r="AN73" s="12">
        <f>IF('KWh (Cumulative) NLI'!AN73=0,0,((('KWh (Monthly) ENTRY NLI '!AN73*0.5)+'KWh (Cumulative) NLI'!AM73-'Rebasing adj NLI'!AN63)*AN115)*AN$19*AN$127)</f>
        <v>0</v>
      </c>
      <c r="AO73" s="166">
        <f>IF('KWh (Cumulative) NLI'!AO73=0,0,((('KWh (Monthly) ENTRY NLI '!AO73*0.5)+'KWh (Cumulative) NLI'!AN73-'Rebasing adj NLI'!AO63)*AO115)*AO$19*AO$127)</f>
        <v>0</v>
      </c>
      <c r="AP73" s="166">
        <f>IF('KWh (Cumulative) NLI'!AP73=0,0,((('KWh (Monthly) ENTRY NLI '!AP73*0.5)+'KWh (Cumulative) NLI'!AO73-'Rebasing adj NLI'!AP63)*AP115)*AP$19*AP$127)</f>
        <v>0</v>
      </c>
      <c r="AQ73" s="166">
        <f>IF('KWh (Cumulative) NLI'!AQ73=0,0,((('KWh (Monthly) ENTRY NLI '!AQ73*0.5)+'KWh (Cumulative) NLI'!AP73-'Rebasing adj NLI'!AQ63)*AQ115)*AQ$19*AQ$127)</f>
        <v>0</v>
      </c>
      <c r="AR73" s="166">
        <f>IF('KWh (Cumulative) NLI'!AR73=0,0,((('KWh (Monthly) ENTRY NLI '!AR73*0.5)+'KWh (Cumulative) NLI'!AQ73-'Rebasing adj NLI'!AR63)*AR115)*AR$19*AR$127)</f>
        <v>0</v>
      </c>
      <c r="AS73" s="166">
        <f>IF('KWh (Cumulative) NLI'!AS73=0,0,((('KWh (Monthly) ENTRY NLI '!AS73*0.5)+'KWh (Cumulative) NLI'!AR73-'Rebasing adj NLI'!AS63)*AS115)*AS$19*AS$127)</f>
        <v>0</v>
      </c>
      <c r="AT73" s="166">
        <f>IF('KWh (Cumulative) NLI'!AT73=0,0,((('KWh (Monthly) ENTRY NLI '!AT73*0.5)+'KWh (Cumulative) NLI'!AS73-'Rebasing adj NLI'!AT63)*AT115)*AT$19*AT$127)</f>
        <v>0</v>
      </c>
      <c r="AU73" s="166">
        <f>IF('KWh (Cumulative) NLI'!AU73=0,0,((('KWh (Monthly) ENTRY NLI '!AU73*0.5)+'KWh (Cumulative) NLI'!AT73-'Rebasing adj NLI'!AU63)*AU115)*AU$19*AU$127)</f>
        <v>0</v>
      </c>
      <c r="AV73" s="166">
        <f>IF('KWh (Cumulative) NLI'!AV73=0,0,((('KWh (Monthly) ENTRY NLI '!AV73*0.5)+'KWh (Cumulative) NLI'!AU73-'Rebasing adj NLI'!AV63)*AV115)*AV$19*AV$127)</f>
        <v>0</v>
      </c>
      <c r="AW73" s="166">
        <f>IF('KWh (Cumulative) NLI'!AW73=0,0,((('KWh (Monthly) ENTRY NLI '!AW73*0.5)+'KWh (Cumulative) NLI'!AV73-'Rebasing adj NLI'!AW63)*AW115)*AW$19*AW$127)</f>
        <v>0</v>
      </c>
      <c r="AX73" s="166">
        <f>IF('KWh (Cumulative) NLI'!AX73=0,0,((('KWh (Monthly) ENTRY NLI '!AX73*0.5)+'KWh (Cumulative) NLI'!AW73-'Rebasing adj NLI'!AX63)*AX115)*AX$19*AX$127)</f>
        <v>0</v>
      </c>
      <c r="AY73" s="166">
        <f>IF('KWh (Cumulative) NLI'!AY73=0,0,((('KWh (Monthly) ENTRY NLI '!AY73*0.5)+'KWh (Cumulative) NLI'!AX73-'Rebasing adj NLI'!AY63)*AY115)*AY$19*AY$127)</f>
        <v>0</v>
      </c>
      <c r="AZ73" s="166">
        <f>IF('KWh (Cumulative) NLI'!AZ73=0,0,((('KWh (Monthly) ENTRY NLI '!AZ73*0.5)+'KWh (Cumulative) NLI'!AY73-'Rebasing adj NLI'!AZ63)*AZ115)*AZ$19*AZ$127)</f>
        <v>0</v>
      </c>
      <c r="BA73" s="166">
        <f>IF('KWh (Cumulative) NLI'!BA73=0,0,((('KWh (Monthly) ENTRY NLI '!BA73*0.5)+'KWh (Cumulative) NLI'!AZ73-'Rebasing adj NLI'!BA63)*BA115)*BA$19*BA$127)</f>
        <v>0</v>
      </c>
      <c r="BB73" s="166">
        <f>IF('KWh (Cumulative) NLI'!BB73=0,0,((('KWh (Monthly) ENTRY NLI '!BB73*0.5)+'KWh (Cumulative) NLI'!BA73-'Rebasing adj NLI'!BB63)*BB115)*BB$19*BB$127)</f>
        <v>0</v>
      </c>
      <c r="BC73" s="166">
        <f>IF('KWh (Cumulative) NLI'!BC73=0,0,((('KWh (Monthly) ENTRY NLI '!BC73*0.5)+'KWh (Cumulative) NLI'!BB73-'Rebasing adj NLI'!BC63)*BC115)*BC$19*BC$127)</f>
        <v>0</v>
      </c>
      <c r="BD73" s="166">
        <f>IF('KWh (Cumulative) NLI'!BD73=0,0,((('KWh (Monthly) ENTRY NLI '!BD73*0.5)+'KWh (Cumulative) NLI'!BC73-'Rebasing adj NLI'!BD63)*BD115)*BD$19*BD$127)</f>
        <v>0</v>
      </c>
      <c r="BE73" s="166">
        <f>IF('KWh (Cumulative) NLI'!BE73=0,0,((('KWh (Monthly) ENTRY NLI '!BE73*0.5)+'KWh (Cumulative) NLI'!BD73-'Rebasing adj NLI'!BE63)*BE115)*BE$19*BE$127)</f>
        <v>0</v>
      </c>
      <c r="BF73" s="166">
        <f>IF('KWh (Cumulative) NLI'!BF73=0,0,((('KWh (Monthly) ENTRY NLI '!BF73*0.5)+'KWh (Cumulative) NLI'!BE73-'Rebasing adj NLI'!BF63)*BF115)*BF$19*BF$127)</f>
        <v>0</v>
      </c>
      <c r="BG73" s="166">
        <f>IF('KWh (Cumulative) NLI'!BG73=0,0,((('KWh (Monthly) ENTRY NLI '!BG73*0.5)+'KWh (Cumulative) NLI'!BF73-'Rebasing adj NLI'!BG63)*BG115)*BG$19*BG$127)</f>
        <v>0</v>
      </c>
      <c r="BH73" s="166">
        <f>IF('KWh (Cumulative) NLI'!BH73=0,0,((('KWh (Monthly) ENTRY NLI '!BH73*0.5)+'KWh (Cumulative) NLI'!BG73-'Rebasing adj NLI'!BH63)*BH115)*BH$19*BH$127)</f>
        <v>0</v>
      </c>
      <c r="BI73" s="166">
        <f>IF('KWh (Cumulative) NLI'!BI73=0,0,((('KWh (Monthly) ENTRY NLI '!BI73*0.5)+'KWh (Cumulative) NLI'!BH73-'Rebasing adj NLI'!BI63)*BI115)*BI$19*BI$127)</f>
        <v>0</v>
      </c>
      <c r="BJ73" s="166">
        <f>IF('KWh (Cumulative) NLI'!BJ73=0,0,((('KWh (Monthly) ENTRY NLI '!BJ73*0.5)+'KWh (Cumulative) NLI'!BI73-'Rebasing adj NLI'!BJ63)*BJ115)*BJ$19*BJ$127)</f>
        <v>0</v>
      </c>
      <c r="BK73" s="166">
        <f>IF('KWh (Cumulative) NLI'!BK73=0,0,((('KWh (Monthly) ENTRY NLI '!BK73*0.5)+'KWh (Cumulative) NLI'!BJ73-'Rebasing adj NLI'!BK63)*BK115)*BK$19*BK$127)</f>
        <v>0</v>
      </c>
      <c r="BL73" s="166">
        <f>IF('KWh (Cumulative) NLI'!BL73=0,0,((('KWh (Monthly) ENTRY NLI '!BL73*0.5)+'KWh (Cumulative) NLI'!BK73-'Rebasing adj NLI'!BL63)*BL115)*BL$19*BL$127)</f>
        <v>0</v>
      </c>
      <c r="BM73" s="166">
        <f>IF('KWh (Cumulative) NLI'!BM73=0,0,((('KWh (Monthly) ENTRY NLI '!BM73*0.5)+'KWh (Cumulative) NLI'!BL73-'Rebasing adj NLI'!BM63)*BM115)*BM$19*BM$127)</f>
        <v>0</v>
      </c>
      <c r="BN73" s="166">
        <f>IF('KWh (Cumulative) NLI'!BN73=0,0,((('KWh (Monthly) ENTRY NLI '!BN73*0.5)+'KWh (Cumulative) NLI'!BM73-'Rebasing adj NLI'!BN63)*BN115)*BN$19*BN$127)</f>
        <v>0</v>
      </c>
      <c r="BO73" s="166">
        <f>IF('KWh (Cumulative) NLI'!BO73=0,0,((('KWh (Monthly) ENTRY NLI '!BO73*0.5)+'KWh (Cumulative) NLI'!BN73-'Rebasing adj NLI'!BO63)*BO115)*BO$19*BO$127)</f>
        <v>0</v>
      </c>
      <c r="BP73" s="166">
        <f>IF('KWh (Cumulative) NLI'!BP73=0,0,((('KWh (Monthly) ENTRY NLI '!BP73*0.5)+'KWh (Cumulative) NLI'!BO73-'Rebasing adj NLI'!BP63)*BP115)*BP$19*BP$127)</f>
        <v>0</v>
      </c>
      <c r="BQ73" s="166">
        <f>IF('KWh (Cumulative) NLI'!BQ73=0,0,((('KWh (Monthly) ENTRY NLI '!BQ73*0.5)+'KWh (Cumulative) NLI'!BP73-'Rebasing adj NLI'!BQ63)*BQ115)*BQ$19*BQ$127)</f>
        <v>0</v>
      </c>
      <c r="BR73" s="12">
        <f>IF('KWh (Cumulative) NLI'!BR73=0,0,((('KWh (Monthly) ENTRY NLI '!BR73*0.5)+'KWh (Cumulative) NLI'!BQ73-'Rebasing adj NLI'!BR63)*BR115)*BR$19*BR$127)</f>
        <v>0</v>
      </c>
      <c r="BS73" s="12">
        <f>IF('KWh (Cumulative) NLI'!BS73=0,0,((('KWh (Monthly) ENTRY NLI '!BS73*0.5)+'KWh (Cumulative) NLI'!BR73-'Rebasing adj NLI'!BS63)*BS115)*BS$19*BS$127)</f>
        <v>0</v>
      </c>
      <c r="BT73" s="12">
        <f>IF('KWh (Cumulative) NLI'!BT73=0,0,((('KWh (Monthly) ENTRY NLI '!BT73*0.5)+'KWh (Cumulative) NLI'!BS73-'Rebasing adj NLI'!BT63)*BT115)*BT$19*BT$127)</f>
        <v>0</v>
      </c>
      <c r="BU73" s="12">
        <f>IF('KWh (Cumulative) NLI'!BU73=0,0,((('KWh (Monthly) ENTRY NLI '!BU73*0.5)+'KWh (Cumulative) NLI'!BT73-'Rebasing adj NLI'!BU63)*BU115)*BU$19*BU$127)</f>
        <v>0</v>
      </c>
      <c r="BV73" s="12">
        <f>IF('KWh (Cumulative) NLI'!BV73=0,0,((('KWh (Monthly) ENTRY NLI '!BV73*0.5)+'KWh (Cumulative) NLI'!BU73-'Rebasing adj NLI'!BV63)*BV115)*BV$19*BV$127)</f>
        <v>0</v>
      </c>
      <c r="BW73" s="12">
        <f>IF('KWh (Cumulative) NLI'!BW73=0,0,((('KWh (Monthly) ENTRY NLI '!BW73*0.5)+'KWh (Cumulative) NLI'!BV73-'Rebasing adj NLI'!BW63)*BW115)*BW$19*BW$127)</f>
        <v>0</v>
      </c>
      <c r="BX73" s="12">
        <f>IF('KWh (Cumulative) NLI'!BX73=0,0,((('KWh (Monthly) ENTRY NLI '!BX73*0.5)+'KWh (Cumulative) NLI'!BW73-'Rebasing adj NLI'!BX63)*BX115)*BX$19*BX$127)</f>
        <v>0</v>
      </c>
      <c r="BY73" s="12">
        <f>IF('KWh (Cumulative) NLI'!BY73=0,0,((('KWh (Monthly) ENTRY NLI '!BY73*0.5)+'KWh (Cumulative) NLI'!BX73-'Rebasing adj NLI'!BY63)*BY115)*BY$19*BY$127)</f>
        <v>0</v>
      </c>
      <c r="BZ73" s="12">
        <f>IF('KWh (Cumulative) NLI'!BZ73=0,0,((('KWh (Monthly) ENTRY NLI '!BZ73*0.5)+'KWh (Cumulative) NLI'!BY73-'Rebasing adj NLI'!BZ63)*BZ115)*BZ$19*BZ$127)</f>
        <v>0</v>
      </c>
      <c r="CA73" s="12">
        <f>IF('KWh (Cumulative) NLI'!CA73=0,0,((('KWh (Monthly) ENTRY NLI '!CA73*0.5)+'KWh (Cumulative) NLI'!BZ73-'Rebasing adj NLI'!CA63)*CA115)*CA$19*CA$127)</f>
        <v>0</v>
      </c>
      <c r="CB73" s="12">
        <f>IF('KWh (Cumulative) NLI'!CB73=0,0,((('KWh (Monthly) ENTRY NLI '!CB73*0.5)+'KWh (Cumulative) NLI'!CA73-'Rebasing adj NLI'!CB63)*CB115)*CB$19*CB$127)</f>
        <v>0</v>
      </c>
      <c r="CC73" s="12">
        <f>IF('KWh (Cumulative) NLI'!CC73=0,0,((('KWh (Monthly) ENTRY NLI '!CC73*0.5)+'KWh (Cumulative) NLI'!CB73-'Rebasing adj NLI'!CC63)*CC115)*CC$19*CC$127)</f>
        <v>0</v>
      </c>
      <c r="CD73" s="12">
        <f>IF('KWh (Cumulative) NLI'!CD73=0,0,((('KWh (Monthly) ENTRY NLI '!CD73*0.5)+'KWh (Cumulative) NLI'!CC73-'Rebasing adj NLI'!CD63)*CD115)*CD$19*CD$127)</f>
        <v>0</v>
      </c>
      <c r="CE73" s="12">
        <f>IF('KWh (Cumulative) NLI'!CE73=0,0,((('KWh (Monthly) ENTRY NLI '!CE73*0.5)+'KWh (Cumulative) NLI'!CD73-'Rebasing adj NLI'!CE63)*CE115)*CE$19*CE$127)</f>
        <v>0</v>
      </c>
      <c r="CF73" s="12">
        <f>IF('KWh (Cumulative) NLI'!CF73=0,0,((('KWh (Monthly) ENTRY NLI '!CF73*0.5)+'KWh (Cumulative) NLI'!CE73-'Rebasing adj NLI'!CF63)*CF115)*CF$19*CF$127)</f>
        <v>0</v>
      </c>
      <c r="CG73" s="12">
        <f>IF('KWh (Cumulative) NLI'!CG73=0,0,((('KWh (Monthly) ENTRY NLI '!CG73*0.5)+'KWh (Cumulative) NLI'!CF73-'Rebasing adj NLI'!CG63)*CG115)*CG$19*CG$127)</f>
        <v>0</v>
      </c>
      <c r="CH73" s="12">
        <f>IF('KWh (Cumulative) NLI'!CH73=0,0,((('KWh (Monthly) ENTRY NLI '!CH73*0.5)+'KWh (Cumulative) NLI'!CG73-'Rebasing adj NLI'!CH63)*CH115)*CH$19*CH$127)</f>
        <v>0</v>
      </c>
      <c r="CI73" s="12">
        <f>IF('KWh (Cumulative) NLI'!CI73=0,0,((('KWh (Monthly) ENTRY NLI '!CI73*0.5)+'KWh (Cumulative) NLI'!CH73-'Rebasing adj NLI'!CI63)*CI115)*CI$19*CI$127)</f>
        <v>0</v>
      </c>
      <c r="CJ73" s="12">
        <f>IF('KWh (Cumulative) NLI'!CJ73=0,0,((('KWh (Monthly) ENTRY NLI '!CJ73*0.5)+'KWh (Cumulative) NLI'!CI73-'Rebasing adj NLI'!CJ63)*CJ115)*CJ$19*CJ$127)</f>
        <v>0</v>
      </c>
    </row>
    <row r="74" spans="1:88" x14ac:dyDescent="0.35">
      <c r="A74" s="299"/>
      <c r="B74" s="47" t="s">
        <v>14</v>
      </c>
      <c r="C74" s="12">
        <f>IF('KWh (Cumulative) NLI'!C74=0,0,((('KWh (Monthly) ENTRY NLI '!C74*0.5)-'Rebasing adj NLI'!C64)*C116)*C$19*C$127)</f>
        <v>0</v>
      </c>
      <c r="D74" s="12">
        <f>IF('KWh (Cumulative) NLI'!D74=0,0,((('KWh (Monthly) ENTRY NLI '!D74*0.5)+'KWh (Cumulative) NLI'!C74-'Rebasing adj NLI'!D64)*D116)*D$19*D$127)</f>
        <v>0</v>
      </c>
      <c r="E74" s="12">
        <f>IF('KWh (Cumulative) NLI'!E74=0,0,((('KWh (Monthly) ENTRY NLI '!E74*0.5)+'KWh (Cumulative) NLI'!D74-'Rebasing adj NLI'!E64)*E116)*E$19*E$127)</f>
        <v>0</v>
      </c>
      <c r="F74" s="12">
        <f>IF('KWh (Cumulative) NLI'!F74=0,0,((('KWh (Monthly) ENTRY NLI '!F74*0.5)+'KWh (Cumulative) NLI'!E74-'Rebasing adj NLI'!F64)*F116)*F$19*F$127)</f>
        <v>0</v>
      </c>
      <c r="G74" s="12">
        <f>IF('KWh (Cumulative) NLI'!G74=0,0,((('KWh (Monthly) ENTRY NLI '!G74*0.5)+'KWh (Cumulative) NLI'!F74-'Rebasing adj NLI'!G64)*G116)*G$19*G$127)</f>
        <v>0</v>
      </c>
      <c r="H74" s="12">
        <f>IF('KWh (Cumulative) NLI'!H74=0,0,((('KWh (Monthly) ENTRY NLI '!H74*0.5)+'KWh (Cumulative) NLI'!G74-'Rebasing adj NLI'!H64)*H116)*H$19*H$127)</f>
        <v>0</v>
      </c>
      <c r="I74" s="12">
        <f>IF('KWh (Cumulative) NLI'!I74=0,0,((('KWh (Monthly) ENTRY NLI '!I74*0.5)+'KWh (Cumulative) NLI'!H74-'Rebasing adj NLI'!I64)*I116)*I$19*I$127)</f>
        <v>0</v>
      </c>
      <c r="J74" s="12">
        <f>IF('KWh (Cumulative) NLI'!J74=0,0,((('KWh (Monthly) ENTRY NLI '!J74*0.5)+'KWh (Cumulative) NLI'!I74-'Rebasing adj NLI'!J64)*J116)*J$19*J$127)</f>
        <v>0</v>
      </c>
      <c r="K74" s="12">
        <f>IF('KWh (Cumulative) NLI'!K74=0,0,((('KWh (Monthly) ENTRY NLI '!K74*0.5)+'KWh (Cumulative) NLI'!J74-'Rebasing adj NLI'!K64)*K116)*K$19*K$127)</f>
        <v>0</v>
      </c>
      <c r="L74" s="12">
        <f>IF('KWh (Cumulative) NLI'!L74=0,0,((('KWh (Monthly) ENTRY NLI '!L74*0.5)+'KWh (Cumulative) NLI'!K74-'Rebasing adj NLI'!L64)*L116)*L$19*L$127)</f>
        <v>0</v>
      </c>
      <c r="M74" s="12">
        <f>IF('KWh (Cumulative) NLI'!M74=0,0,((('KWh (Monthly) ENTRY NLI '!M74*0.5)+'KWh (Cumulative) NLI'!L74-'Rebasing adj NLI'!M64)*M116)*M$19*M$127)</f>
        <v>0</v>
      </c>
      <c r="N74" s="12">
        <f>IF('KWh (Cumulative) NLI'!N74=0,0,((('KWh (Monthly) ENTRY NLI '!N74*0.5)+'KWh (Cumulative) NLI'!M74-'Rebasing adj NLI'!N64)*N116)*N$19*N$127)</f>
        <v>0</v>
      </c>
      <c r="O74" s="12">
        <f>IF('KWh (Cumulative) NLI'!O74=0,0,((('KWh (Monthly) ENTRY NLI '!O74*0.5)+'KWh (Cumulative) NLI'!N74-'Rebasing adj NLI'!O64)*O116)*O$19*O$127)</f>
        <v>0</v>
      </c>
      <c r="P74" s="12">
        <f>IF('KWh (Cumulative) NLI'!P74=0,0,((('KWh (Monthly) ENTRY NLI '!P74*0.5)+'KWh (Cumulative) NLI'!O74-'Rebasing adj NLI'!P64)*P116)*P$19*P$127)</f>
        <v>0</v>
      </c>
      <c r="Q74" s="12">
        <f>IF('KWh (Cumulative) NLI'!Q74=0,0,((('KWh (Monthly) ENTRY NLI '!Q74*0.5)+'KWh (Cumulative) NLI'!P74-'Rebasing adj NLI'!Q64)*Q116)*Q$19*Q$127)</f>
        <v>0</v>
      </c>
      <c r="R74" s="12">
        <f>IF('KWh (Cumulative) NLI'!R74=0,0,((('KWh (Monthly) ENTRY NLI '!R74*0.5)+'KWh (Cumulative) NLI'!Q74-'Rebasing adj NLI'!R64)*R116)*R$19*R$127)</f>
        <v>0</v>
      </c>
      <c r="S74" s="12">
        <f>IF('KWh (Cumulative) NLI'!S74=0,0,((('KWh (Monthly) ENTRY NLI '!S74*0.5)+'KWh (Cumulative) NLI'!R74-'Rebasing adj NLI'!S64)*S116)*S$19*S$127)</f>
        <v>0</v>
      </c>
      <c r="T74" s="12">
        <f>IF('KWh (Cumulative) NLI'!T74=0,0,((('KWh (Monthly) ENTRY NLI '!T74*0.5)+'KWh (Cumulative) NLI'!S74-'Rebasing adj NLI'!T64)*T116)*T$19*T$127)</f>
        <v>0</v>
      </c>
      <c r="U74" s="12">
        <f>IF('KWh (Cumulative) NLI'!U74=0,0,((('KWh (Monthly) ENTRY NLI '!U74*0.5)+'KWh (Cumulative) NLI'!T74-'Rebasing adj NLI'!U64)*U116)*U$19*U$127)</f>
        <v>0</v>
      </c>
      <c r="V74" s="12">
        <f>IF('KWh (Cumulative) NLI'!V74=0,0,((('KWh (Monthly) ENTRY NLI '!V74*0.5)+'KWh (Cumulative) NLI'!U74-'Rebasing adj NLI'!V64)*V116)*V$19*V$127)</f>
        <v>0</v>
      </c>
      <c r="W74" s="12">
        <f>IF('KWh (Cumulative) NLI'!W74=0,0,((('KWh (Monthly) ENTRY NLI '!W74*0.5)+'KWh (Cumulative) NLI'!V74-'Rebasing adj NLI'!W64)*W116)*W$19*W$127)</f>
        <v>0</v>
      </c>
      <c r="X74" s="12">
        <f>IF('KWh (Cumulative) NLI'!X74=0,0,((('KWh (Monthly) ENTRY NLI '!X74*0.5)+'KWh (Cumulative) NLI'!W74-'Rebasing adj NLI'!X64)*X116)*X$19*X$127)</f>
        <v>0</v>
      </c>
      <c r="Y74" s="12">
        <f>IF('KWh (Cumulative) NLI'!Y74=0,0,((('KWh (Monthly) ENTRY NLI '!Y74*0.5)+'KWh (Cumulative) NLI'!X74-'Rebasing adj NLI'!Y64)*Y116)*Y$19*Y$127)</f>
        <v>0</v>
      </c>
      <c r="Z74" s="12">
        <f>IF('KWh (Cumulative) NLI'!Z74=0,0,((('KWh (Monthly) ENTRY NLI '!Z74*0.5)+'KWh (Cumulative) NLI'!Y74-'Rebasing adj NLI'!Z64)*Z116)*Z$19*Z$127)</f>
        <v>0</v>
      </c>
      <c r="AA74" s="12">
        <f>IF('KWh (Cumulative) NLI'!AA74=0,0,((('KWh (Monthly) ENTRY NLI '!AA74*0.5)+'KWh (Cumulative) NLI'!Z74-'Rebasing adj NLI'!AA64)*AA116)*AA$19*AA$127)</f>
        <v>0</v>
      </c>
      <c r="AB74" s="12">
        <f>IF('KWh (Cumulative) NLI'!AB74=0,0,((('KWh (Monthly) ENTRY NLI '!AB74*0.5)+'KWh (Cumulative) NLI'!AA74-'Rebasing adj NLI'!AB64)*AB116)*AB$19*AB$127)</f>
        <v>0</v>
      </c>
      <c r="AC74" s="12">
        <f>IF('KWh (Cumulative) NLI'!AC74=0,0,((('KWh (Monthly) ENTRY NLI '!AC74*0.5)+'KWh (Cumulative) NLI'!AB74-'Rebasing adj NLI'!AC64)*AC116)*AC$19*AC$127)</f>
        <v>0</v>
      </c>
      <c r="AD74" s="12">
        <f>IF('KWh (Cumulative) NLI'!AD74=0,0,((('KWh (Monthly) ENTRY NLI '!AD74*0.5)+'KWh (Cumulative) NLI'!AC74-'Rebasing adj NLI'!AD64)*AD116)*AD$19*AD$127)</f>
        <v>0</v>
      </c>
      <c r="AE74" s="12">
        <f>IF('KWh (Cumulative) NLI'!AE74=0,0,((('KWh (Monthly) ENTRY NLI '!AE74*0.5)+'KWh (Cumulative) NLI'!AD74-'Rebasing adj NLI'!AE64)*AE116)*AE$19*AE$127)</f>
        <v>0</v>
      </c>
      <c r="AF74" s="12">
        <f>IF('KWh (Cumulative) NLI'!AF74=0,0,((('KWh (Monthly) ENTRY NLI '!AF74*0.5)+'KWh (Cumulative) NLI'!AE74-'Rebasing adj NLI'!AF64)*AF116)*AF$19*AF$127)</f>
        <v>0</v>
      </c>
      <c r="AG74" s="12">
        <f>IF('KWh (Cumulative) NLI'!AG74=0,0,((('KWh (Monthly) ENTRY NLI '!AG74*0.5)+'KWh (Cumulative) NLI'!AF74-'Rebasing adj NLI'!AG64)*AG116)*AG$19*AG$127)</f>
        <v>0</v>
      </c>
      <c r="AH74" s="12">
        <f>IF('KWh (Cumulative) NLI'!AH74=0,0,((('KWh (Monthly) ENTRY NLI '!AH74*0.5)+'KWh (Cumulative) NLI'!AG74-'Rebasing adj NLI'!AH64)*AH116)*AH$19*AH$127)</f>
        <v>0</v>
      </c>
      <c r="AI74" s="12">
        <f>IF('KWh (Cumulative) NLI'!AI74=0,0,((('KWh (Monthly) ENTRY NLI '!AI74*0.5)+'KWh (Cumulative) NLI'!AH74-'Rebasing adj NLI'!AI64)*AI116)*AI$19*AI$127)</f>
        <v>0</v>
      </c>
      <c r="AJ74" s="12">
        <f>IF('KWh (Cumulative) NLI'!AJ74=0,0,((('KWh (Monthly) ENTRY NLI '!AJ74*0.5)+'KWh (Cumulative) NLI'!AI74-'Rebasing adj NLI'!AJ64)*AJ116)*AJ$19*AJ$127)</f>
        <v>0</v>
      </c>
      <c r="AK74" s="12">
        <f>IF('KWh (Cumulative) NLI'!AK74=0,0,((('KWh (Monthly) ENTRY NLI '!AK74*0.5)+'KWh (Cumulative) NLI'!AJ74-'Rebasing adj NLI'!AK64)*AK116)*AK$19*AK$127)</f>
        <v>0</v>
      </c>
      <c r="AL74" s="12">
        <f>IF('KWh (Cumulative) NLI'!AL74=0,0,((('KWh (Monthly) ENTRY NLI '!AL74*0.5)+'KWh (Cumulative) NLI'!AK74-'Rebasing adj NLI'!AL64)*AL116)*AL$19*AL$127)</f>
        <v>0</v>
      </c>
      <c r="AM74" s="12">
        <f>IF('KWh (Cumulative) NLI'!AM74=0,0,((('KWh (Monthly) ENTRY NLI '!AM74*0.5)+'KWh (Cumulative) NLI'!AL74-'Rebasing adj NLI'!AM64)*AM116)*AM$19*AM$127)</f>
        <v>0</v>
      </c>
      <c r="AN74" s="12">
        <f>IF('KWh (Cumulative) NLI'!AN74=0,0,((('KWh (Monthly) ENTRY NLI '!AN74*0.5)+'KWh (Cumulative) NLI'!AM74-'Rebasing adj NLI'!AN64)*AN116)*AN$19*AN$127)</f>
        <v>0</v>
      </c>
      <c r="AO74" s="166">
        <f>IF('KWh (Cumulative) NLI'!AO74=0,0,((('KWh (Monthly) ENTRY NLI '!AO74*0.5)+'KWh (Cumulative) NLI'!AN74-'Rebasing adj NLI'!AO64)*AO116)*AO$19*AO$127)</f>
        <v>0</v>
      </c>
      <c r="AP74" s="166">
        <f>IF('KWh (Cumulative) NLI'!AP74=0,0,((('KWh (Monthly) ENTRY NLI '!AP74*0.5)+'KWh (Cumulative) NLI'!AO74-'Rebasing adj NLI'!AP64)*AP116)*AP$19*AP$127)</f>
        <v>0</v>
      </c>
      <c r="AQ74" s="166">
        <f>IF('KWh (Cumulative) NLI'!AQ74=0,0,((('KWh (Monthly) ENTRY NLI '!AQ74*0.5)+'KWh (Cumulative) NLI'!AP74-'Rebasing adj NLI'!AQ64)*AQ116)*AQ$19*AQ$127)</f>
        <v>216.19888676581897</v>
      </c>
      <c r="AR74" s="166">
        <f>IF('KWh (Cumulative) NLI'!AR74=0,0,((('KWh (Monthly) ENTRY NLI '!AR74*0.5)+'KWh (Cumulative) NLI'!AQ74-'Rebasing adj NLI'!AR64)*AR116)*AR$19*AR$127)</f>
        <v>850.88000435957667</v>
      </c>
      <c r="AS74" s="166">
        <f>IF('KWh (Cumulative) NLI'!AS74=0,0,((('KWh (Monthly) ENTRY NLI '!AS74*0.5)+'KWh (Cumulative) NLI'!AR74-'Rebasing adj NLI'!AS64)*AS116)*AS$19*AS$127)</f>
        <v>865.66213516521555</v>
      </c>
      <c r="AT74" s="166">
        <f>IF('KWh (Cumulative) NLI'!AT74=0,0,((('KWh (Monthly) ENTRY NLI '!AT74*0.5)+'KWh (Cumulative) NLI'!AS74-'Rebasing adj NLI'!AT64)*AT116)*AT$19*AT$127)</f>
        <v>875.68592276508184</v>
      </c>
      <c r="AU74" s="166">
        <f>IF('KWh (Cumulative) NLI'!AU74=0,0,((('KWh (Monthly) ENTRY NLI '!AU74*0.5)+'KWh (Cumulative) NLI'!AT74-'Rebasing adj NLI'!AU64)*AU116)*AU$19*AU$127)</f>
        <v>850.13280358515601</v>
      </c>
      <c r="AV74" s="166">
        <f>IF('KWh (Cumulative) NLI'!AV74=0,0,((('KWh (Monthly) ENTRY NLI '!AV74*0.5)+'KWh (Cumulative) NLI'!AU74-'Rebasing adj NLI'!AV64)*AV116)*AV$19*AV$127)</f>
        <v>419.39097191397622</v>
      </c>
      <c r="AW74" s="166">
        <f>IF('KWh (Cumulative) NLI'!AW74=0,0,((('KWh (Monthly) ENTRY NLI '!AW74*0.5)+'KWh (Cumulative) NLI'!AV74-'Rebasing adj NLI'!AW64)*AW116)*AW$19*AW$127)</f>
        <v>407.85086013426758</v>
      </c>
      <c r="AX74" s="166">
        <f>IF('KWh (Cumulative) NLI'!AX74=0,0,((('KWh (Monthly) ENTRY NLI '!AX74*0.5)+'KWh (Cumulative) NLI'!AW74-'Rebasing adj NLI'!AX64)*AX116)*AX$19*AX$127)</f>
        <v>411.69196560869608</v>
      </c>
      <c r="AY74" s="166">
        <f>IF('KWh (Cumulative) NLI'!AY74=0,0,((('KWh (Monthly) ENTRY NLI '!AY74*0.5)+'KWh (Cumulative) NLI'!AX74-'Rebasing adj NLI'!AY64)*AY116)*AY$19*AY$127)</f>
        <v>400.51628790895438</v>
      </c>
      <c r="AZ74" s="166">
        <f>IF('KWh (Cumulative) NLI'!AZ74=0,0,((('KWh (Monthly) ENTRY NLI '!AZ74*0.5)+'KWh (Cumulative) NLI'!AY74-'Rebasing adj NLI'!AZ64)*AZ116)*AZ$19*AZ$127)</f>
        <v>372.37035694415567</v>
      </c>
      <c r="BA74" s="166">
        <f>IF('KWh (Cumulative) NLI'!BA74=0,0,((('KWh (Monthly) ENTRY NLI '!BA74*0.5)+'KWh (Cumulative) NLI'!AZ74-'Rebasing adj NLI'!BA64)*BA116)*BA$19*BA$127)</f>
        <v>419.63470627955752</v>
      </c>
      <c r="BB74" s="166">
        <f>IF('KWh (Cumulative) NLI'!BB74=0,0,((('KWh (Monthly) ENTRY NLI '!BB74*0.5)+'KWh (Cumulative) NLI'!BA74-'Rebasing adj NLI'!BB64)*BB116)*BB$19*BB$127)</f>
        <v>7.0367873664751706</v>
      </c>
      <c r="BC74" s="166">
        <f>IF('KWh (Cumulative) NLI'!BC74=0,0,((('KWh (Monthly) ENTRY NLI '!BC74*0.5)+'KWh (Cumulative) NLI'!BB74-'Rebasing adj NLI'!BC64)*BC116)*BC$19*BC$127)</f>
        <v>7.8945202274738149</v>
      </c>
      <c r="BD74" s="166">
        <f>IF('KWh (Cumulative) NLI'!BD74=0,0,((('KWh (Monthly) ENTRY NLI '!BD74*0.5)+'KWh (Cumulative) NLI'!BC74-'Rebasing adj NLI'!BD64)*BD116)*BD$19*BD$127)</f>
        <v>15.53497685870529</v>
      </c>
      <c r="BE74" s="166">
        <f>IF('KWh (Cumulative) NLI'!BE74=0,0,((('KWh (Monthly) ENTRY NLI '!BE74*0.5)+'KWh (Cumulative) NLI'!BD74-'Rebasing adj NLI'!BE64)*BE116)*BE$19*BE$127)</f>
        <v>15.804862223047344</v>
      </c>
      <c r="BF74" s="166">
        <f>IF('KWh (Cumulative) NLI'!BF74=0,0,((('KWh (Monthly) ENTRY NLI '!BF74*0.5)+'KWh (Cumulative) NLI'!BE74-'Rebasing adj NLI'!BF64)*BF116)*BF$19*BF$127)</f>
        <v>15.987871939579238</v>
      </c>
      <c r="BG74" s="166">
        <f>IF('KWh (Cumulative) NLI'!BG74=0,0,((('KWh (Monthly) ENTRY NLI '!BG74*0.5)+'KWh (Cumulative) NLI'!BF74-'Rebasing adj NLI'!BG64)*BG116)*BG$19*BG$127)</f>
        <v>15.521334809673746</v>
      </c>
      <c r="BH74" s="166">
        <f>IF('KWh (Cumulative) NLI'!BH74=0,0,((('KWh (Monthly) ENTRY NLI '!BH74*0.5)+'KWh (Cumulative) NLI'!BG74-'Rebasing adj NLI'!BH64)*BH116)*BH$19*BH$127)</f>
        <v>7.6570480091811444</v>
      </c>
      <c r="BI74" s="166">
        <f>IF('KWh (Cumulative) NLI'!BI74=0,0,((('KWh (Monthly) ENTRY NLI '!BI74*0.5)+'KWh (Cumulative) NLI'!BH74-'Rebasing adj NLI'!BI64)*BI116)*BI$19*BI$127)</f>
        <v>7.4463539412442934</v>
      </c>
      <c r="BJ74" s="166">
        <f>IF('KWh (Cumulative) NLI'!BJ74=0,0,((('KWh (Monthly) ENTRY NLI '!BJ74*0.5)+'KWh (Cumulative) NLI'!BI74-'Rebasing adj NLI'!BJ64)*BJ116)*BJ$19*BJ$127)</f>
        <v>7.5164830832518144</v>
      </c>
      <c r="BK74" s="166">
        <f>IF('KWh (Cumulative) NLI'!BK74=0,0,((('KWh (Monthly) ENTRY NLI '!BK74*0.5)+'KWh (Cumulative) NLI'!BJ74-'Rebasing adj NLI'!BK64)*BK116)*BK$19*BK$127)</f>
        <v>7.3124426855972597</v>
      </c>
      <c r="BL74" s="166">
        <f>IF('KWh (Cumulative) NLI'!BL74=0,0,((('KWh (Monthly) ENTRY NLI '!BL74*0.5)+'KWh (Cumulative) NLI'!BK74-'Rebasing adj NLI'!BL64)*BL116)*BL$19*BL$127)</f>
        <v>6.7985671873312477</v>
      </c>
      <c r="BM74" s="166">
        <f>IF('KWh (Cumulative) NLI'!BM74=0,0,((('KWh (Monthly) ENTRY NLI '!BM74*0.5)+'KWh (Cumulative) NLI'!BL74-'Rebasing adj NLI'!BM64)*BM116)*BM$19*BM$127)</f>
        <v>7.6614979994377927</v>
      </c>
      <c r="BN74" s="166">
        <f>IF('KWh (Cumulative) NLI'!BN74=0,0,((('KWh (Monthly) ENTRY NLI '!BN74*0.5)+'KWh (Cumulative) NLI'!BM74-'Rebasing adj NLI'!BN64)*BN116)*BN$19*BN$127)</f>
        <v>7.0367873664751706</v>
      </c>
      <c r="BO74" s="166">
        <f>IF('KWh (Cumulative) NLI'!BO74=0,0,((('KWh (Monthly) ENTRY NLI '!BO74*0.5)+'KWh (Cumulative) NLI'!BN74-'Rebasing adj NLI'!BO64)*BO116)*BO$19*BO$127)</f>
        <v>7.8945202274738149</v>
      </c>
      <c r="BP74" s="166">
        <f>IF('KWh (Cumulative) NLI'!BP74=0,0,((('KWh (Monthly) ENTRY NLI '!BP74*0.5)+'KWh (Cumulative) NLI'!BO74-'Rebasing adj NLI'!BP64)*BP116)*BP$19*BP$127)</f>
        <v>15.53497685870529</v>
      </c>
      <c r="BQ74" s="166">
        <f>IF('KWh (Cumulative) NLI'!BQ74=0,0,((('KWh (Monthly) ENTRY NLI '!BQ74*0.5)+'KWh (Cumulative) NLI'!BP74-'Rebasing adj NLI'!BQ64)*BQ116)*BQ$19*BQ$127)</f>
        <v>15.804862223047344</v>
      </c>
      <c r="BR74" s="12">
        <f>IF('KWh (Cumulative) NLI'!BR74=0,0,((('KWh (Monthly) ENTRY NLI '!BR74*0.5)+'KWh (Cumulative) NLI'!BQ74-'Rebasing adj NLI'!BR64)*BR116)*BR$19*BR$127)</f>
        <v>15.987871939579238</v>
      </c>
      <c r="BS74" s="12">
        <f>IF('KWh (Cumulative) NLI'!BS74=0,0,((('KWh (Monthly) ENTRY NLI '!BS74*0.5)+'KWh (Cumulative) NLI'!BR74-'Rebasing adj NLI'!BS64)*BS116)*BS$19*BS$127)</f>
        <v>15.521334809673746</v>
      </c>
      <c r="BT74" s="12">
        <f>IF('KWh (Cumulative) NLI'!BT74=0,0,((('KWh (Monthly) ENTRY NLI '!BT74*0.5)+'KWh (Cumulative) NLI'!BS74-'Rebasing adj NLI'!BT64)*BT116)*BT$19*BT$127)</f>
        <v>7.6570480091811444</v>
      </c>
      <c r="BU74" s="12">
        <f>IF('KWh (Cumulative) NLI'!BU74=0,0,((('KWh (Monthly) ENTRY NLI '!BU74*0.5)+'KWh (Cumulative) NLI'!BT74-'Rebasing adj NLI'!BU64)*BU116)*BU$19*BU$127)</f>
        <v>7.4463539412442934</v>
      </c>
      <c r="BV74" s="12">
        <f>IF('KWh (Cumulative) NLI'!BV74=0,0,((('KWh (Monthly) ENTRY NLI '!BV74*0.5)+'KWh (Cumulative) NLI'!BU74-'Rebasing adj NLI'!BV64)*BV116)*BV$19*BV$127)</f>
        <v>7.5164830832518144</v>
      </c>
      <c r="BW74" s="12">
        <f>IF('KWh (Cumulative) NLI'!BW74=0,0,((('KWh (Monthly) ENTRY NLI '!BW74*0.5)+'KWh (Cumulative) NLI'!BV74-'Rebasing adj NLI'!BW64)*BW116)*BW$19*BW$127)</f>
        <v>7.3124426855972597</v>
      </c>
      <c r="BX74" s="12">
        <f>IF('KWh (Cumulative) NLI'!BX74=0,0,((('KWh (Monthly) ENTRY NLI '!BX74*0.5)+'KWh (Cumulative) NLI'!BW74-'Rebasing adj NLI'!BX64)*BX116)*BX$19*BX$127)</f>
        <v>6.7985671873312477</v>
      </c>
      <c r="BY74" s="12">
        <f>IF('KWh (Cumulative) NLI'!BY74=0,0,((('KWh (Monthly) ENTRY NLI '!BY74*0.5)+'KWh (Cumulative) NLI'!BX74-'Rebasing adj NLI'!BY64)*BY116)*BY$19*BY$127)</f>
        <v>0</v>
      </c>
      <c r="BZ74" s="12">
        <f>IF('KWh (Cumulative) NLI'!BZ74=0,0,((('KWh (Monthly) ENTRY NLI '!BZ74*0.5)+'KWh (Cumulative) NLI'!BY74-'Rebasing adj NLI'!BZ64)*BZ116)*BZ$19*BZ$127)</f>
        <v>0</v>
      </c>
      <c r="CA74" s="12">
        <f>IF('KWh (Cumulative) NLI'!CA74=0,0,((('KWh (Monthly) ENTRY NLI '!CA74*0.5)+'KWh (Cumulative) NLI'!BZ74-'Rebasing adj NLI'!CA64)*CA116)*CA$19*CA$127)</f>
        <v>0</v>
      </c>
      <c r="CB74" s="12">
        <f>IF('KWh (Cumulative) NLI'!CB74=0,0,((('KWh (Monthly) ENTRY NLI '!CB74*0.5)+'KWh (Cumulative) NLI'!CA74-'Rebasing adj NLI'!CB64)*CB116)*CB$19*CB$127)</f>
        <v>0</v>
      </c>
      <c r="CC74" s="12">
        <f>IF('KWh (Cumulative) NLI'!CC74=0,0,((('KWh (Monthly) ENTRY NLI '!CC74*0.5)+'KWh (Cumulative) NLI'!CB74-'Rebasing adj NLI'!CC64)*CC116)*CC$19*CC$127)</f>
        <v>0</v>
      </c>
      <c r="CD74" s="12">
        <f>IF('KWh (Cumulative) NLI'!CD74=0,0,((('KWh (Monthly) ENTRY NLI '!CD74*0.5)+'KWh (Cumulative) NLI'!CC74-'Rebasing adj NLI'!CD64)*CD116)*CD$19*CD$127)</f>
        <v>0</v>
      </c>
      <c r="CE74" s="12">
        <f>IF('KWh (Cumulative) NLI'!CE74=0,0,((('KWh (Monthly) ENTRY NLI '!CE74*0.5)+'KWh (Cumulative) NLI'!CD74-'Rebasing adj NLI'!CE64)*CE116)*CE$19*CE$127)</f>
        <v>0</v>
      </c>
      <c r="CF74" s="12">
        <f>IF('KWh (Cumulative) NLI'!CF74=0,0,((('KWh (Monthly) ENTRY NLI '!CF74*0.5)+'KWh (Cumulative) NLI'!CE74-'Rebasing adj NLI'!CF64)*CF116)*CF$19*CF$127)</f>
        <v>0</v>
      </c>
      <c r="CG74" s="12">
        <f>IF('KWh (Cumulative) NLI'!CG74=0,0,((('KWh (Monthly) ENTRY NLI '!CG74*0.5)+'KWh (Cumulative) NLI'!CF74-'Rebasing adj NLI'!CG64)*CG116)*CG$19*CG$127)</f>
        <v>0</v>
      </c>
      <c r="CH74" s="12">
        <f>IF('KWh (Cumulative) NLI'!CH74=0,0,((('KWh (Monthly) ENTRY NLI '!CH74*0.5)+'KWh (Cumulative) NLI'!CG74-'Rebasing adj NLI'!CH64)*CH116)*CH$19*CH$127)</f>
        <v>0</v>
      </c>
      <c r="CI74" s="12">
        <f>IF('KWh (Cumulative) NLI'!CI74=0,0,((('KWh (Monthly) ENTRY NLI '!CI74*0.5)+'KWh (Cumulative) NLI'!CH74-'Rebasing adj NLI'!CI64)*CI116)*CI$19*CI$127)</f>
        <v>0</v>
      </c>
      <c r="CJ74" s="12">
        <f>IF('KWh (Cumulative) NLI'!CJ74=0,0,((('KWh (Monthly) ENTRY NLI '!CJ74*0.5)+'KWh (Cumulative) NLI'!CI74-'Rebasing adj NLI'!CJ64)*CJ116)*CJ$19*CJ$127)</f>
        <v>0</v>
      </c>
    </row>
    <row r="75" spans="1:88" x14ac:dyDescent="0.35">
      <c r="A75" s="299"/>
      <c r="B75" s="47" t="s">
        <v>15</v>
      </c>
      <c r="C75" s="12">
        <f>IF('KWh (Cumulative) NLI'!C75=0,0,((('KWh (Monthly) ENTRY NLI '!C75*0.5)-'Rebasing adj NLI'!C65)*C117)*C$19*C$127)</f>
        <v>0</v>
      </c>
      <c r="D75" s="12">
        <f>IF('KWh (Cumulative) NLI'!D75=0,0,((('KWh (Monthly) ENTRY NLI '!D75*0.5)+'KWh (Cumulative) NLI'!C75-'Rebasing adj NLI'!D65)*D117)*D$19*D$127)</f>
        <v>0</v>
      </c>
      <c r="E75" s="12">
        <f>IF('KWh (Cumulative) NLI'!E75=0,0,((('KWh (Monthly) ENTRY NLI '!E75*0.5)+'KWh (Cumulative) NLI'!D75-'Rebasing adj NLI'!E65)*E117)*E$19*E$127)</f>
        <v>0</v>
      </c>
      <c r="F75" s="12">
        <f>IF('KWh (Cumulative) NLI'!F75=0,0,((('KWh (Monthly) ENTRY NLI '!F75*0.5)+'KWh (Cumulative) NLI'!E75-'Rebasing adj NLI'!F65)*F117)*F$19*F$127)</f>
        <v>0</v>
      </c>
      <c r="G75" s="12">
        <f>IF('KWh (Cumulative) NLI'!G75=0,0,((('KWh (Monthly) ENTRY NLI '!G75*0.5)+'KWh (Cumulative) NLI'!F75-'Rebasing adj NLI'!G65)*G117)*G$19*G$127)</f>
        <v>0</v>
      </c>
      <c r="H75" s="12">
        <f>IF('KWh (Cumulative) NLI'!H75=0,0,((('KWh (Monthly) ENTRY NLI '!H75*0.5)+'KWh (Cumulative) NLI'!G75-'Rebasing adj NLI'!H65)*H117)*H$19*H$127)</f>
        <v>0</v>
      </c>
      <c r="I75" s="12">
        <f>IF('KWh (Cumulative) NLI'!I75=0,0,((('KWh (Monthly) ENTRY NLI '!I75*0.5)+'KWh (Cumulative) NLI'!H75-'Rebasing adj NLI'!I65)*I117)*I$19*I$127)</f>
        <v>0</v>
      </c>
      <c r="J75" s="12">
        <f>IF('KWh (Cumulative) NLI'!J75=0,0,((('KWh (Monthly) ENTRY NLI '!J75*0.5)+'KWh (Cumulative) NLI'!I75-'Rebasing adj NLI'!J65)*J117)*J$19*J$127)</f>
        <v>0</v>
      </c>
      <c r="K75" s="12">
        <f>IF('KWh (Cumulative) NLI'!K75=0,0,((('KWh (Monthly) ENTRY NLI '!K75*0.5)+'KWh (Cumulative) NLI'!J75-'Rebasing adj NLI'!K65)*K117)*K$19*K$127)</f>
        <v>0</v>
      </c>
      <c r="L75" s="12">
        <f>IF('KWh (Cumulative) NLI'!L75=0,0,((('KWh (Monthly) ENTRY NLI '!L75*0.5)+'KWh (Cumulative) NLI'!K75-'Rebasing adj NLI'!L65)*L117)*L$19*L$127)</f>
        <v>0</v>
      </c>
      <c r="M75" s="12">
        <f>IF('KWh (Cumulative) NLI'!M75=0,0,((('KWh (Monthly) ENTRY NLI '!M75*0.5)+'KWh (Cumulative) NLI'!L75-'Rebasing adj NLI'!M65)*M117)*M$19*M$127)</f>
        <v>0</v>
      </c>
      <c r="N75" s="12">
        <f>IF('KWh (Cumulative) NLI'!N75=0,0,((('KWh (Monthly) ENTRY NLI '!N75*0.5)+'KWh (Cumulative) NLI'!M75-'Rebasing adj NLI'!N65)*N117)*N$19*N$127)</f>
        <v>0</v>
      </c>
      <c r="O75" s="12">
        <f>IF('KWh (Cumulative) NLI'!O75=0,0,((('KWh (Monthly) ENTRY NLI '!O75*0.5)+'KWh (Cumulative) NLI'!N75-'Rebasing adj NLI'!O65)*O117)*O$19*O$127)</f>
        <v>0</v>
      </c>
      <c r="P75" s="12">
        <f>IF('KWh (Cumulative) NLI'!P75=0,0,((('KWh (Monthly) ENTRY NLI '!P75*0.5)+'KWh (Cumulative) NLI'!O75-'Rebasing adj NLI'!P65)*P117)*P$19*P$127)</f>
        <v>0</v>
      </c>
      <c r="Q75" s="12">
        <f>IF('KWh (Cumulative) NLI'!Q75=0,0,((('KWh (Monthly) ENTRY NLI '!Q75*0.5)+'KWh (Cumulative) NLI'!P75-'Rebasing adj NLI'!Q65)*Q117)*Q$19*Q$127)</f>
        <v>0</v>
      </c>
      <c r="R75" s="12">
        <f>IF('KWh (Cumulative) NLI'!R75=0,0,((('KWh (Monthly) ENTRY NLI '!R75*0.5)+'KWh (Cumulative) NLI'!Q75-'Rebasing adj NLI'!R65)*R117)*R$19*R$127)</f>
        <v>0</v>
      </c>
      <c r="S75" s="12">
        <f>IF('KWh (Cumulative) NLI'!S75=0,0,((('KWh (Monthly) ENTRY NLI '!S75*0.5)+'KWh (Cumulative) NLI'!R75-'Rebasing adj NLI'!S65)*S117)*S$19*S$127)</f>
        <v>0</v>
      </c>
      <c r="T75" s="12">
        <f>IF('KWh (Cumulative) NLI'!T75=0,0,((('KWh (Monthly) ENTRY NLI '!T75*0.5)+'KWh (Cumulative) NLI'!S75-'Rebasing adj NLI'!T65)*T117)*T$19*T$127)</f>
        <v>0</v>
      </c>
      <c r="U75" s="12">
        <f>IF('KWh (Cumulative) NLI'!U75=0,0,((('KWh (Monthly) ENTRY NLI '!U75*0.5)+'KWh (Cumulative) NLI'!T75-'Rebasing adj NLI'!U65)*U117)*U$19*U$127)</f>
        <v>0</v>
      </c>
      <c r="V75" s="12">
        <f>IF('KWh (Cumulative) NLI'!V75=0,0,((('KWh (Monthly) ENTRY NLI '!V75*0.5)+'KWh (Cumulative) NLI'!U75-'Rebasing adj NLI'!V65)*V117)*V$19*V$127)</f>
        <v>0</v>
      </c>
      <c r="W75" s="12">
        <f>IF('KWh (Cumulative) NLI'!W75=0,0,((('KWh (Monthly) ENTRY NLI '!W75*0.5)+'KWh (Cumulative) NLI'!V75-'Rebasing adj NLI'!W65)*W117)*W$19*W$127)</f>
        <v>0</v>
      </c>
      <c r="X75" s="12">
        <f>IF('KWh (Cumulative) NLI'!X75=0,0,((('KWh (Monthly) ENTRY NLI '!X75*0.5)+'KWh (Cumulative) NLI'!W75-'Rebasing adj NLI'!X65)*X117)*X$19*X$127)</f>
        <v>0</v>
      </c>
      <c r="Y75" s="12">
        <f>IF('KWh (Cumulative) NLI'!Y75=0,0,((('KWh (Monthly) ENTRY NLI '!Y75*0.5)+'KWh (Cumulative) NLI'!X75-'Rebasing adj NLI'!Y65)*Y117)*Y$19*Y$127)</f>
        <v>0</v>
      </c>
      <c r="Z75" s="12">
        <f>IF('KWh (Cumulative) NLI'!Z75=0,0,((('KWh (Monthly) ENTRY NLI '!Z75*0.5)+'KWh (Cumulative) NLI'!Y75-'Rebasing adj NLI'!Z65)*Z117)*Z$19*Z$127)</f>
        <v>0</v>
      </c>
      <c r="AA75" s="12">
        <f>IF('KWh (Cumulative) NLI'!AA75=0,0,((('KWh (Monthly) ENTRY NLI '!AA75*0.5)+'KWh (Cumulative) NLI'!Z75-'Rebasing adj NLI'!AA65)*AA117)*AA$19*AA$127)</f>
        <v>0</v>
      </c>
      <c r="AB75" s="12">
        <f>IF('KWh (Cumulative) NLI'!AB75=0,0,((('KWh (Monthly) ENTRY NLI '!AB75*0.5)+'KWh (Cumulative) NLI'!AA75-'Rebasing adj NLI'!AB65)*AB117)*AB$19*AB$127)</f>
        <v>0</v>
      </c>
      <c r="AC75" s="12">
        <f>IF('KWh (Cumulative) NLI'!AC75=0,0,((('KWh (Monthly) ENTRY NLI '!AC75*0.5)+'KWh (Cumulative) NLI'!AB75-'Rebasing adj NLI'!AC65)*AC117)*AC$19*AC$127)</f>
        <v>0</v>
      </c>
      <c r="AD75" s="12">
        <f>IF('KWh (Cumulative) NLI'!AD75=0,0,((('KWh (Monthly) ENTRY NLI '!AD75*0.5)+'KWh (Cumulative) NLI'!AC75-'Rebasing adj NLI'!AD65)*AD117)*AD$19*AD$127)</f>
        <v>0</v>
      </c>
      <c r="AE75" s="12">
        <f>IF('KWh (Cumulative) NLI'!AE75=0,0,((('KWh (Monthly) ENTRY NLI '!AE75*0.5)+'KWh (Cumulative) NLI'!AD75-'Rebasing adj NLI'!AE65)*AE117)*AE$19*AE$127)</f>
        <v>0</v>
      </c>
      <c r="AF75" s="12">
        <f>IF('KWh (Cumulative) NLI'!AF75=0,0,((('KWh (Monthly) ENTRY NLI '!AF75*0.5)+'KWh (Cumulative) NLI'!AE75-'Rebasing adj NLI'!AF65)*AF117)*AF$19*AF$127)</f>
        <v>0</v>
      </c>
      <c r="AG75" s="12">
        <f>IF('KWh (Cumulative) NLI'!AG75=0,0,((('KWh (Monthly) ENTRY NLI '!AG75*0.5)+'KWh (Cumulative) NLI'!AF75-'Rebasing adj NLI'!AG65)*AG117)*AG$19*AG$127)</f>
        <v>0</v>
      </c>
      <c r="AH75" s="12">
        <f>IF('KWh (Cumulative) NLI'!AH75=0,0,((('KWh (Monthly) ENTRY NLI '!AH75*0.5)+'KWh (Cumulative) NLI'!AG75-'Rebasing adj NLI'!AH65)*AH117)*AH$19*AH$127)</f>
        <v>0</v>
      </c>
      <c r="AI75" s="12">
        <f>IF('KWh (Cumulative) NLI'!AI75=0,0,((('KWh (Monthly) ENTRY NLI '!AI75*0.5)+'KWh (Cumulative) NLI'!AH75-'Rebasing adj NLI'!AI65)*AI117)*AI$19*AI$127)</f>
        <v>0</v>
      </c>
      <c r="AJ75" s="12">
        <f>IF('KWh (Cumulative) NLI'!AJ75=0,0,((('KWh (Monthly) ENTRY NLI '!AJ75*0.5)+'KWh (Cumulative) NLI'!AI75-'Rebasing adj NLI'!AJ65)*AJ117)*AJ$19*AJ$127)</f>
        <v>0</v>
      </c>
      <c r="AK75" s="12">
        <f>IF('KWh (Cumulative) NLI'!AK75=0,0,((('KWh (Monthly) ENTRY NLI '!AK75*0.5)+'KWh (Cumulative) NLI'!AJ75-'Rebasing adj NLI'!AK65)*AK117)*AK$19*AK$127)</f>
        <v>0</v>
      </c>
      <c r="AL75" s="12">
        <f>IF('KWh (Cumulative) NLI'!AL75=0,0,((('KWh (Monthly) ENTRY NLI '!AL75*0.5)+'KWh (Cumulative) NLI'!AK75-'Rebasing adj NLI'!AL65)*AL117)*AL$19*AL$127)</f>
        <v>0</v>
      </c>
      <c r="AM75" s="12">
        <f>IF('KWh (Cumulative) NLI'!AM75=0,0,((('KWh (Monthly) ENTRY NLI '!AM75*0.5)+'KWh (Cumulative) NLI'!AL75-'Rebasing adj NLI'!AM65)*AM117)*AM$19*AM$127)</f>
        <v>0</v>
      </c>
      <c r="AN75" s="12">
        <f>IF('KWh (Cumulative) NLI'!AN75=0,0,((('KWh (Monthly) ENTRY NLI '!AN75*0.5)+'KWh (Cumulative) NLI'!AM75-'Rebasing adj NLI'!AN65)*AN117)*AN$19*AN$127)</f>
        <v>0</v>
      </c>
      <c r="AO75" s="166">
        <f>IF('KWh (Cumulative) NLI'!AO75=0,0,((('KWh (Monthly) ENTRY NLI '!AO75*0.5)+'KWh (Cumulative) NLI'!AN75-'Rebasing adj NLI'!AO65)*AO117)*AO$19*AO$127)</f>
        <v>0</v>
      </c>
      <c r="AP75" s="166">
        <f>IF('KWh (Cumulative) NLI'!AP75=0,0,((('KWh (Monthly) ENTRY NLI '!AP75*0.5)+'KWh (Cumulative) NLI'!AO75-'Rebasing adj NLI'!AP65)*AP117)*AP$19*AP$127)</f>
        <v>0</v>
      </c>
      <c r="AQ75" s="166">
        <f>IF('KWh (Cumulative) NLI'!AQ75=0,0,((('KWh (Monthly) ENTRY NLI '!AQ75*0.5)+'KWh (Cumulative) NLI'!AP75-'Rebasing adj NLI'!AQ65)*AQ117)*AQ$19*AQ$127)</f>
        <v>0</v>
      </c>
      <c r="AR75" s="166">
        <f>IF('KWh (Cumulative) NLI'!AR75=0,0,((('KWh (Monthly) ENTRY NLI '!AR75*0.5)+'KWh (Cumulative) NLI'!AQ75-'Rebasing adj NLI'!AR65)*AR117)*AR$19*AR$127)</f>
        <v>0</v>
      </c>
      <c r="AS75" s="166">
        <f>IF('KWh (Cumulative) NLI'!AS75=0,0,((('KWh (Monthly) ENTRY NLI '!AS75*0.5)+'KWh (Cumulative) NLI'!AR75-'Rebasing adj NLI'!AS65)*AS117)*AS$19*AS$127)</f>
        <v>0</v>
      </c>
      <c r="AT75" s="166">
        <f>IF('KWh (Cumulative) NLI'!AT75=0,0,((('KWh (Monthly) ENTRY NLI '!AT75*0.5)+'KWh (Cumulative) NLI'!AS75-'Rebasing adj NLI'!AT65)*AT117)*AT$19*AT$127)</f>
        <v>0</v>
      </c>
      <c r="AU75" s="166">
        <f>IF('KWh (Cumulative) NLI'!AU75=0,0,((('KWh (Monthly) ENTRY NLI '!AU75*0.5)+'KWh (Cumulative) NLI'!AT75-'Rebasing adj NLI'!AU65)*AU117)*AU$19*AU$127)</f>
        <v>0</v>
      </c>
      <c r="AV75" s="166">
        <f>IF('KWh (Cumulative) NLI'!AV75=0,0,((('KWh (Monthly) ENTRY NLI '!AV75*0.5)+'KWh (Cumulative) NLI'!AU75-'Rebasing adj NLI'!AV65)*AV117)*AV$19*AV$127)</f>
        <v>0</v>
      </c>
      <c r="AW75" s="166">
        <f>IF('KWh (Cumulative) NLI'!AW75=0,0,((('KWh (Monthly) ENTRY NLI '!AW75*0.5)+'KWh (Cumulative) NLI'!AV75-'Rebasing adj NLI'!AW65)*AW117)*AW$19*AW$127)</f>
        <v>0</v>
      </c>
      <c r="AX75" s="166">
        <f>IF('KWh (Cumulative) NLI'!AX75=0,0,((('KWh (Monthly) ENTRY NLI '!AX75*0.5)+'KWh (Cumulative) NLI'!AW75-'Rebasing adj NLI'!AX65)*AX117)*AX$19*AX$127)</f>
        <v>0</v>
      </c>
      <c r="AY75" s="166">
        <f>IF('KWh (Cumulative) NLI'!AY75=0,0,((('KWh (Monthly) ENTRY NLI '!AY75*0.5)+'KWh (Cumulative) NLI'!AX75-'Rebasing adj NLI'!AY65)*AY117)*AY$19*AY$127)</f>
        <v>0</v>
      </c>
      <c r="AZ75" s="166">
        <f>IF('KWh (Cumulative) NLI'!AZ75=0,0,((('KWh (Monthly) ENTRY NLI '!AZ75*0.5)+'KWh (Cumulative) NLI'!AY75-'Rebasing adj NLI'!AZ65)*AZ117)*AZ$19*AZ$127)</f>
        <v>0</v>
      </c>
      <c r="BA75" s="166">
        <f>IF('KWh (Cumulative) NLI'!BA75=0,0,((('KWh (Monthly) ENTRY NLI '!BA75*0.5)+'KWh (Cumulative) NLI'!AZ75-'Rebasing adj NLI'!BA65)*BA117)*BA$19*BA$127)</f>
        <v>0</v>
      </c>
      <c r="BB75" s="166">
        <f>IF('KWh (Cumulative) NLI'!BB75=0,0,((('KWh (Monthly) ENTRY NLI '!BB75*0.5)+'KWh (Cumulative) NLI'!BA75-'Rebasing adj NLI'!BB65)*BB117)*BB$19*BB$127)</f>
        <v>0</v>
      </c>
      <c r="BC75" s="166">
        <f>IF('KWh (Cumulative) NLI'!BC75=0,0,((('KWh (Monthly) ENTRY NLI '!BC75*0.5)+'KWh (Cumulative) NLI'!BB75-'Rebasing adj NLI'!BC65)*BC117)*BC$19*BC$127)</f>
        <v>0</v>
      </c>
      <c r="BD75" s="166">
        <f>IF('KWh (Cumulative) NLI'!BD75=0,0,((('KWh (Monthly) ENTRY NLI '!BD75*0.5)+'KWh (Cumulative) NLI'!BC75-'Rebasing adj NLI'!BD65)*BD117)*BD$19*BD$127)</f>
        <v>0</v>
      </c>
      <c r="BE75" s="166">
        <f>IF('KWh (Cumulative) NLI'!BE75=0,0,((('KWh (Monthly) ENTRY NLI '!BE75*0.5)+'KWh (Cumulative) NLI'!BD75-'Rebasing adj NLI'!BE65)*BE117)*BE$19*BE$127)</f>
        <v>0</v>
      </c>
      <c r="BF75" s="166">
        <f>IF('KWh (Cumulative) NLI'!BF75=0,0,((('KWh (Monthly) ENTRY NLI '!BF75*0.5)+'KWh (Cumulative) NLI'!BE75-'Rebasing adj NLI'!BF65)*BF117)*BF$19*BF$127)</f>
        <v>0</v>
      </c>
      <c r="BG75" s="166">
        <f>IF('KWh (Cumulative) NLI'!BG75=0,0,((('KWh (Monthly) ENTRY NLI '!BG75*0.5)+'KWh (Cumulative) NLI'!BF75-'Rebasing adj NLI'!BG65)*BG117)*BG$19*BG$127)</f>
        <v>0</v>
      </c>
      <c r="BH75" s="166">
        <f>IF('KWh (Cumulative) NLI'!BH75=0,0,((('KWh (Monthly) ENTRY NLI '!BH75*0.5)+'KWh (Cumulative) NLI'!BG75-'Rebasing adj NLI'!BH65)*BH117)*BH$19*BH$127)</f>
        <v>0</v>
      </c>
      <c r="BI75" s="166">
        <f>IF('KWh (Cumulative) NLI'!BI75=0,0,((('KWh (Monthly) ENTRY NLI '!BI75*0.5)+'KWh (Cumulative) NLI'!BH75-'Rebasing adj NLI'!BI65)*BI117)*BI$19*BI$127)</f>
        <v>0</v>
      </c>
      <c r="BJ75" s="166">
        <f>IF('KWh (Cumulative) NLI'!BJ75=0,0,((('KWh (Monthly) ENTRY NLI '!BJ75*0.5)+'KWh (Cumulative) NLI'!BI75-'Rebasing adj NLI'!BJ65)*BJ117)*BJ$19*BJ$127)</f>
        <v>0</v>
      </c>
      <c r="BK75" s="166">
        <f>IF('KWh (Cumulative) NLI'!BK75=0,0,((('KWh (Monthly) ENTRY NLI '!BK75*0.5)+'KWh (Cumulative) NLI'!BJ75-'Rebasing adj NLI'!BK65)*BK117)*BK$19*BK$127)</f>
        <v>0</v>
      </c>
      <c r="BL75" s="166">
        <f>IF('KWh (Cumulative) NLI'!BL75=0,0,((('KWh (Monthly) ENTRY NLI '!BL75*0.5)+'KWh (Cumulative) NLI'!BK75-'Rebasing adj NLI'!BL65)*BL117)*BL$19*BL$127)</f>
        <v>0</v>
      </c>
      <c r="BM75" s="166">
        <f>IF('KWh (Cumulative) NLI'!BM75=0,0,((('KWh (Monthly) ENTRY NLI '!BM75*0.5)+'KWh (Cumulative) NLI'!BL75-'Rebasing adj NLI'!BM65)*BM117)*BM$19*BM$127)</f>
        <v>0</v>
      </c>
      <c r="BN75" s="166">
        <f>IF('KWh (Cumulative) NLI'!BN75=0,0,((('KWh (Monthly) ENTRY NLI '!BN75*0.5)+'KWh (Cumulative) NLI'!BM75-'Rebasing adj NLI'!BN65)*BN117)*BN$19*BN$127)</f>
        <v>0</v>
      </c>
      <c r="BO75" s="166">
        <f>IF('KWh (Cumulative) NLI'!BO75=0,0,((('KWh (Monthly) ENTRY NLI '!BO75*0.5)+'KWh (Cumulative) NLI'!BN75-'Rebasing adj NLI'!BO65)*BO117)*BO$19*BO$127)</f>
        <v>0</v>
      </c>
      <c r="BP75" s="166">
        <f>IF('KWh (Cumulative) NLI'!BP75=0,0,((('KWh (Monthly) ENTRY NLI '!BP75*0.5)+'KWh (Cumulative) NLI'!BO75-'Rebasing adj NLI'!BP65)*BP117)*BP$19*BP$127)</f>
        <v>0</v>
      </c>
      <c r="BQ75" s="166">
        <f>IF('KWh (Cumulative) NLI'!BQ75=0,0,((('KWh (Monthly) ENTRY NLI '!BQ75*0.5)+'KWh (Cumulative) NLI'!BP75-'Rebasing adj NLI'!BQ65)*BQ117)*BQ$19*BQ$127)</f>
        <v>0</v>
      </c>
      <c r="BR75" s="12">
        <f>IF('KWh (Cumulative) NLI'!BR75=0,0,((('KWh (Monthly) ENTRY NLI '!BR75*0.5)+'KWh (Cumulative) NLI'!BQ75-'Rebasing adj NLI'!BR65)*BR117)*BR$19*BR$127)</f>
        <v>0</v>
      </c>
      <c r="BS75" s="12">
        <f>IF('KWh (Cumulative) NLI'!BS75=0,0,((('KWh (Monthly) ENTRY NLI '!BS75*0.5)+'KWh (Cumulative) NLI'!BR75-'Rebasing adj NLI'!BS65)*BS117)*BS$19*BS$127)</f>
        <v>0</v>
      </c>
      <c r="BT75" s="12">
        <f>IF('KWh (Cumulative) NLI'!BT75=0,0,((('KWh (Monthly) ENTRY NLI '!BT75*0.5)+'KWh (Cumulative) NLI'!BS75-'Rebasing adj NLI'!BT65)*BT117)*BT$19*BT$127)</f>
        <v>0</v>
      </c>
      <c r="BU75" s="12">
        <f>IF('KWh (Cumulative) NLI'!BU75=0,0,((('KWh (Monthly) ENTRY NLI '!BU75*0.5)+'KWh (Cumulative) NLI'!BT75-'Rebasing adj NLI'!BU65)*BU117)*BU$19*BU$127)</f>
        <v>0</v>
      </c>
      <c r="BV75" s="12">
        <f>IF('KWh (Cumulative) NLI'!BV75=0,0,((('KWh (Monthly) ENTRY NLI '!BV75*0.5)+'KWh (Cumulative) NLI'!BU75-'Rebasing adj NLI'!BV65)*BV117)*BV$19*BV$127)</f>
        <v>0</v>
      </c>
      <c r="BW75" s="12">
        <f>IF('KWh (Cumulative) NLI'!BW75=0,0,((('KWh (Monthly) ENTRY NLI '!BW75*0.5)+'KWh (Cumulative) NLI'!BV75-'Rebasing adj NLI'!BW65)*BW117)*BW$19*BW$127)</f>
        <v>0</v>
      </c>
      <c r="BX75" s="12">
        <f>IF('KWh (Cumulative) NLI'!BX75=0,0,((('KWh (Monthly) ENTRY NLI '!BX75*0.5)+'KWh (Cumulative) NLI'!BW75-'Rebasing adj NLI'!BX65)*BX117)*BX$19*BX$127)</f>
        <v>0</v>
      </c>
      <c r="BY75" s="12">
        <f>IF('KWh (Cumulative) NLI'!BY75=0,0,((('KWh (Monthly) ENTRY NLI '!BY75*0.5)+'KWh (Cumulative) NLI'!BX75-'Rebasing adj NLI'!BY65)*BY117)*BY$19*BY$127)</f>
        <v>0</v>
      </c>
      <c r="BZ75" s="12">
        <f>IF('KWh (Cumulative) NLI'!BZ75=0,0,((('KWh (Monthly) ENTRY NLI '!BZ75*0.5)+'KWh (Cumulative) NLI'!BY75-'Rebasing adj NLI'!BZ65)*BZ117)*BZ$19*BZ$127)</f>
        <v>0</v>
      </c>
      <c r="CA75" s="12">
        <f>IF('KWh (Cumulative) NLI'!CA75=0,0,((('KWh (Monthly) ENTRY NLI '!CA75*0.5)+'KWh (Cumulative) NLI'!BZ75-'Rebasing adj NLI'!CA65)*CA117)*CA$19*CA$127)</f>
        <v>0</v>
      </c>
      <c r="CB75" s="12">
        <f>IF('KWh (Cumulative) NLI'!CB75=0,0,((('KWh (Monthly) ENTRY NLI '!CB75*0.5)+'KWh (Cumulative) NLI'!CA75-'Rebasing adj NLI'!CB65)*CB117)*CB$19*CB$127)</f>
        <v>0</v>
      </c>
      <c r="CC75" s="12">
        <f>IF('KWh (Cumulative) NLI'!CC75=0,0,((('KWh (Monthly) ENTRY NLI '!CC75*0.5)+'KWh (Cumulative) NLI'!CB75-'Rebasing adj NLI'!CC65)*CC117)*CC$19*CC$127)</f>
        <v>0</v>
      </c>
      <c r="CD75" s="12">
        <f>IF('KWh (Cumulative) NLI'!CD75=0,0,((('KWh (Monthly) ENTRY NLI '!CD75*0.5)+'KWh (Cumulative) NLI'!CC75-'Rebasing adj NLI'!CD65)*CD117)*CD$19*CD$127)</f>
        <v>0</v>
      </c>
      <c r="CE75" s="12">
        <f>IF('KWh (Cumulative) NLI'!CE75=0,0,((('KWh (Monthly) ENTRY NLI '!CE75*0.5)+'KWh (Cumulative) NLI'!CD75-'Rebasing adj NLI'!CE65)*CE117)*CE$19*CE$127)</f>
        <v>0</v>
      </c>
      <c r="CF75" s="12">
        <f>IF('KWh (Cumulative) NLI'!CF75=0,0,((('KWh (Monthly) ENTRY NLI '!CF75*0.5)+'KWh (Cumulative) NLI'!CE75-'Rebasing adj NLI'!CF65)*CF117)*CF$19*CF$127)</f>
        <v>0</v>
      </c>
      <c r="CG75" s="12">
        <f>IF('KWh (Cumulative) NLI'!CG75=0,0,((('KWh (Monthly) ENTRY NLI '!CG75*0.5)+'KWh (Cumulative) NLI'!CF75-'Rebasing adj NLI'!CG65)*CG117)*CG$19*CG$127)</f>
        <v>0</v>
      </c>
      <c r="CH75" s="12">
        <f>IF('KWh (Cumulative) NLI'!CH75=0,0,((('KWh (Monthly) ENTRY NLI '!CH75*0.5)+'KWh (Cumulative) NLI'!CG75-'Rebasing adj NLI'!CH65)*CH117)*CH$19*CH$127)</f>
        <v>0</v>
      </c>
      <c r="CI75" s="12">
        <f>IF('KWh (Cumulative) NLI'!CI75=0,0,((('KWh (Monthly) ENTRY NLI '!CI75*0.5)+'KWh (Cumulative) NLI'!CH75-'Rebasing adj NLI'!CI65)*CI117)*CI$19*CI$127)</f>
        <v>0</v>
      </c>
      <c r="CJ75" s="12">
        <f>IF('KWh (Cumulative) NLI'!CJ75=0,0,((('KWh (Monthly) ENTRY NLI '!CJ75*0.5)+'KWh (Cumulative) NLI'!CI75-'Rebasing adj NLI'!CJ65)*CJ117)*CJ$19*CJ$127)</f>
        <v>0</v>
      </c>
    </row>
    <row r="76" spans="1:88" x14ac:dyDescent="0.35">
      <c r="A76" s="299"/>
      <c r="B76" s="47" t="s">
        <v>7</v>
      </c>
      <c r="C76" s="12">
        <f>IF('KWh (Cumulative) NLI'!C76=0,0,((('KWh (Monthly) ENTRY NLI '!C76*0.5)-'Rebasing adj NLI'!C66)*C118)*C$19*C$127)</f>
        <v>0</v>
      </c>
      <c r="D76" s="12">
        <f>IF('KWh (Cumulative) NLI'!D76=0,0,((('KWh (Monthly) ENTRY NLI '!D76*0.5)+'KWh (Cumulative) NLI'!C76-'Rebasing adj NLI'!D66)*D118)*D$19*D$127)</f>
        <v>0</v>
      </c>
      <c r="E76" s="12">
        <f>IF('KWh (Cumulative) NLI'!E76=0,0,((('KWh (Monthly) ENTRY NLI '!E76*0.5)+'KWh (Cumulative) NLI'!D76-'Rebasing adj NLI'!E66)*E118)*E$19*E$127)</f>
        <v>0</v>
      </c>
      <c r="F76" s="12">
        <f>IF('KWh (Cumulative) NLI'!F76=0,0,((('KWh (Monthly) ENTRY NLI '!F76*0.5)+'KWh (Cumulative) NLI'!E76-'Rebasing adj NLI'!F66)*F118)*F$19*F$127)</f>
        <v>0</v>
      </c>
      <c r="G76" s="12">
        <f>IF('KWh (Cumulative) NLI'!G76=0,0,((('KWh (Monthly) ENTRY NLI '!G76*0.5)+'KWh (Cumulative) NLI'!F76-'Rebasing adj NLI'!G66)*G118)*G$19*G$127)</f>
        <v>0</v>
      </c>
      <c r="H76" s="12">
        <f>IF('KWh (Cumulative) NLI'!H76=0,0,((('KWh (Monthly) ENTRY NLI '!H76*0.5)+'KWh (Cumulative) NLI'!G76-'Rebasing adj NLI'!H66)*H118)*H$19*H$127)</f>
        <v>0</v>
      </c>
      <c r="I76" s="12">
        <f>IF('KWh (Cumulative) NLI'!I76=0,0,((('KWh (Monthly) ENTRY NLI '!I76*0.5)+'KWh (Cumulative) NLI'!H76-'Rebasing adj NLI'!I66)*I118)*I$19*I$127)</f>
        <v>0</v>
      </c>
      <c r="J76" s="12">
        <f>IF('KWh (Cumulative) NLI'!J76=0,0,((('KWh (Monthly) ENTRY NLI '!J76*0.5)+'KWh (Cumulative) NLI'!I76-'Rebasing adj NLI'!J66)*J118)*J$19*J$127)</f>
        <v>0</v>
      </c>
      <c r="K76" s="12">
        <f>IF('KWh (Cumulative) NLI'!K76=0,0,((('KWh (Monthly) ENTRY NLI '!K76*0.5)+'KWh (Cumulative) NLI'!J76-'Rebasing adj NLI'!K66)*K118)*K$19*K$127)</f>
        <v>0</v>
      </c>
      <c r="L76" s="12">
        <f>IF('KWh (Cumulative) NLI'!L76=0,0,((('KWh (Monthly) ENTRY NLI '!L76*0.5)+'KWh (Cumulative) NLI'!K76-'Rebasing adj NLI'!L66)*L118)*L$19*L$127)</f>
        <v>0</v>
      </c>
      <c r="M76" s="12">
        <f>IF('KWh (Cumulative) NLI'!M76=0,0,((('KWh (Monthly) ENTRY NLI '!M76*0.5)+'KWh (Cumulative) NLI'!L76-'Rebasing adj NLI'!M66)*M118)*M$19*M$127)</f>
        <v>0</v>
      </c>
      <c r="N76" s="12">
        <f>IF('KWh (Cumulative) NLI'!N76=0,0,((('KWh (Monthly) ENTRY NLI '!N76*0.5)+'KWh (Cumulative) NLI'!M76-'Rebasing adj NLI'!N66)*N118)*N$19*N$127)</f>
        <v>0</v>
      </c>
      <c r="O76" s="12">
        <f>IF('KWh (Cumulative) NLI'!O76=0,0,((('KWh (Monthly) ENTRY NLI '!O76*0.5)+'KWh (Cumulative) NLI'!N76-'Rebasing adj NLI'!O66)*O118)*O$19*O$127)</f>
        <v>0</v>
      </c>
      <c r="P76" s="12">
        <f>IF('KWh (Cumulative) NLI'!P76=0,0,((('KWh (Monthly) ENTRY NLI '!P76*0.5)+'KWh (Cumulative) NLI'!O76-'Rebasing adj NLI'!P66)*P118)*P$19*P$127)</f>
        <v>0</v>
      </c>
      <c r="Q76" s="12">
        <f>IF('KWh (Cumulative) NLI'!Q76=0,0,((('KWh (Monthly) ENTRY NLI '!Q76*0.5)+'KWh (Cumulative) NLI'!P76-'Rebasing adj NLI'!Q66)*Q118)*Q$19*Q$127)</f>
        <v>0</v>
      </c>
      <c r="R76" s="12">
        <f>IF('KWh (Cumulative) NLI'!R76=0,0,((('KWh (Monthly) ENTRY NLI '!R76*0.5)+'KWh (Cumulative) NLI'!Q76-'Rebasing adj NLI'!R66)*R118)*R$19*R$127)</f>
        <v>0</v>
      </c>
      <c r="S76" s="12">
        <f>IF('KWh (Cumulative) NLI'!S76=0,0,((('KWh (Monthly) ENTRY NLI '!S76*0.5)+'KWh (Cumulative) NLI'!R76-'Rebasing adj NLI'!S66)*S118)*S$19*S$127)</f>
        <v>0</v>
      </c>
      <c r="T76" s="12">
        <f>IF('KWh (Cumulative) NLI'!T76=0,0,((('KWh (Monthly) ENTRY NLI '!T76*0.5)+'KWh (Cumulative) NLI'!S76-'Rebasing adj NLI'!T66)*T118)*T$19*T$127)</f>
        <v>0</v>
      </c>
      <c r="U76" s="12">
        <f>IF('KWh (Cumulative) NLI'!U76=0,0,((('KWh (Monthly) ENTRY NLI '!U76*0.5)+'KWh (Cumulative) NLI'!T76-'Rebasing adj NLI'!U66)*U118)*U$19*U$127)</f>
        <v>0</v>
      </c>
      <c r="V76" s="12">
        <f>IF('KWh (Cumulative) NLI'!V76=0,0,((('KWh (Monthly) ENTRY NLI '!V76*0.5)+'KWh (Cumulative) NLI'!U76-'Rebasing adj NLI'!V66)*V118)*V$19*V$127)</f>
        <v>0</v>
      </c>
      <c r="W76" s="12">
        <f>IF('KWh (Cumulative) NLI'!W76=0,0,((('KWh (Monthly) ENTRY NLI '!W76*0.5)+'KWh (Cumulative) NLI'!V76-'Rebasing adj NLI'!W66)*W118)*W$19*W$127)</f>
        <v>0</v>
      </c>
      <c r="X76" s="12">
        <f>IF('KWh (Cumulative) NLI'!X76=0,0,((('KWh (Monthly) ENTRY NLI '!X76*0.5)+'KWh (Cumulative) NLI'!W76-'Rebasing adj NLI'!X66)*X118)*X$19*X$127)</f>
        <v>0</v>
      </c>
      <c r="Y76" s="12">
        <f>IF('KWh (Cumulative) NLI'!Y76=0,0,((('KWh (Monthly) ENTRY NLI '!Y76*0.5)+'KWh (Cumulative) NLI'!X76-'Rebasing adj NLI'!Y66)*Y118)*Y$19*Y$127)</f>
        <v>0</v>
      </c>
      <c r="Z76" s="12">
        <f>IF('KWh (Cumulative) NLI'!Z76=0,0,((('KWh (Monthly) ENTRY NLI '!Z76*0.5)+'KWh (Cumulative) NLI'!Y76-'Rebasing adj NLI'!Z66)*Z118)*Z$19*Z$127)</f>
        <v>0</v>
      </c>
      <c r="AA76" s="12">
        <f>IF('KWh (Cumulative) NLI'!AA76=0,0,((('KWh (Monthly) ENTRY NLI '!AA76*0.5)+'KWh (Cumulative) NLI'!Z76-'Rebasing adj NLI'!AA66)*AA118)*AA$19*AA$127)</f>
        <v>0</v>
      </c>
      <c r="AB76" s="12">
        <f>IF('KWh (Cumulative) NLI'!AB76=0,0,((('KWh (Monthly) ENTRY NLI '!AB76*0.5)+'KWh (Cumulative) NLI'!AA76-'Rebasing adj NLI'!AB66)*AB118)*AB$19*AB$127)</f>
        <v>0</v>
      </c>
      <c r="AC76" s="12">
        <f>IF('KWh (Cumulative) NLI'!AC76=0,0,((('KWh (Monthly) ENTRY NLI '!AC76*0.5)+'KWh (Cumulative) NLI'!AB76-'Rebasing adj NLI'!AC66)*AC118)*AC$19*AC$127)</f>
        <v>0</v>
      </c>
      <c r="AD76" s="12">
        <f>IF('KWh (Cumulative) NLI'!AD76=0,0,((('KWh (Monthly) ENTRY NLI '!AD76*0.5)+'KWh (Cumulative) NLI'!AC76-'Rebasing adj NLI'!AD66)*AD118)*AD$19*AD$127)</f>
        <v>0</v>
      </c>
      <c r="AE76" s="12">
        <f>IF('KWh (Cumulative) NLI'!AE76=0,0,((('KWh (Monthly) ENTRY NLI '!AE76*0.5)+'KWh (Cumulative) NLI'!AD76-'Rebasing adj NLI'!AE66)*AE118)*AE$19*AE$127)</f>
        <v>0</v>
      </c>
      <c r="AF76" s="12">
        <f>IF('KWh (Cumulative) NLI'!AF76=0,0,((('KWh (Monthly) ENTRY NLI '!AF76*0.5)+'KWh (Cumulative) NLI'!AE76-'Rebasing adj NLI'!AF66)*AF118)*AF$19*AF$127)</f>
        <v>0</v>
      </c>
      <c r="AG76" s="12">
        <f>IF('KWh (Cumulative) NLI'!AG76=0,0,((('KWh (Monthly) ENTRY NLI '!AG76*0.5)+'KWh (Cumulative) NLI'!AF76-'Rebasing adj NLI'!AG66)*AG118)*AG$19*AG$127)</f>
        <v>0</v>
      </c>
      <c r="AH76" s="12">
        <f>IF('KWh (Cumulative) NLI'!AH76=0,0,((('KWh (Monthly) ENTRY NLI '!AH76*0.5)+'KWh (Cumulative) NLI'!AG76-'Rebasing adj NLI'!AH66)*AH118)*AH$19*AH$127)</f>
        <v>0</v>
      </c>
      <c r="AI76" s="12">
        <f>IF('KWh (Cumulative) NLI'!AI76=0,0,((('KWh (Monthly) ENTRY NLI '!AI76*0.5)+'KWh (Cumulative) NLI'!AH76-'Rebasing adj NLI'!AI66)*AI118)*AI$19*AI$127)</f>
        <v>0</v>
      </c>
      <c r="AJ76" s="12">
        <f>IF('KWh (Cumulative) NLI'!AJ76=0,0,((('KWh (Monthly) ENTRY NLI '!AJ76*0.5)+'KWh (Cumulative) NLI'!AI76-'Rebasing adj NLI'!AJ66)*AJ118)*AJ$19*AJ$127)</f>
        <v>0</v>
      </c>
      <c r="AK76" s="12">
        <f>IF('KWh (Cumulative) NLI'!AK76=0,0,((('KWh (Monthly) ENTRY NLI '!AK76*0.5)+'KWh (Cumulative) NLI'!AJ76-'Rebasing adj NLI'!AK66)*AK118)*AK$19*AK$127)</f>
        <v>0</v>
      </c>
      <c r="AL76" s="12">
        <f>IF('KWh (Cumulative) NLI'!AL76=0,0,((('KWh (Monthly) ENTRY NLI '!AL76*0.5)+'KWh (Cumulative) NLI'!AK76-'Rebasing adj NLI'!AL66)*AL118)*AL$19*AL$127)</f>
        <v>0</v>
      </c>
      <c r="AM76" s="12">
        <f>IF('KWh (Cumulative) NLI'!AM76=0,0,((('KWh (Monthly) ENTRY NLI '!AM76*0.5)+'KWh (Cumulative) NLI'!AL76-'Rebasing adj NLI'!AM66)*AM118)*AM$19*AM$127)</f>
        <v>0</v>
      </c>
      <c r="AN76" s="12">
        <f>IF('KWh (Cumulative) NLI'!AN76=0,0,((('KWh (Monthly) ENTRY NLI '!AN76*0.5)+'KWh (Cumulative) NLI'!AM76-'Rebasing adj NLI'!AN66)*AN118)*AN$19*AN$127)</f>
        <v>0</v>
      </c>
      <c r="AO76" s="166">
        <f>IF('KWh (Cumulative) NLI'!AO76=0,0,((('KWh (Monthly) ENTRY NLI '!AO76*0.5)+'KWh (Cumulative) NLI'!AN76-'Rebasing adj NLI'!AO66)*AO118)*AO$19*AO$127)</f>
        <v>0</v>
      </c>
      <c r="AP76" s="166">
        <f>IF('KWh (Cumulative) NLI'!AP76=0,0,((('KWh (Monthly) ENTRY NLI '!AP76*0.5)+'KWh (Cumulative) NLI'!AO76-'Rebasing adj NLI'!AP66)*AP118)*AP$19*AP$127)</f>
        <v>0</v>
      </c>
      <c r="AQ76" s="166">
        <f>IF('KWh (Cumulative) NLI'!AQ76=0,0,((('KWh (Monthly) ENTRY NLI '!AQ76*0.5)+'KWh (Cumulative) NLI'!AP76-'Rebasing adj NLI'!AQ66)*AQ118)*AQ$19*AQ$127)</f>
        <v>0</v>
      </c>
      <c r="AR76" s="166">
        <f>IF('KWh (Cumulative) NLI'!AR76=0,0,((('KWh (Monthly) ENTRY NLI '!AR76*0.5)+'KWh (Cumulative) NLI'!AQ76-'Rebasing adj NLI'!AR66)*AR118)*AR$19*AR$127)</f>
        <v>0</v>
      </c>
      <c r="AS76" s="166">
        <f>IF('KWh (Cumulative) NLI'!AS76=0,0,((('KWh (Monthly) ENTRY NLI '!AS76*0.5)+'KWh (Cumulative) NLI'!AR76-'Rebasing adj NLI'!AS66)*AS118)*AS$19*AS$127)</f>
        <v>0</v>
      </c>
      <c r="AT76" s="166">
        <f>IF('KWh (Cumulative) NLI'!AT76=0,0,((('KWh (Monthly) ENTRY NLI '!AT76*0.5)+'KWh (Cumulative) NLI'!AS76-'Rebasing adj NLI'!AT66)*AT118)*AT$19*AT$127)</f>
        <v>0</v>
      </c>
      <c r="AU76" s="166">
        <f>IF('KWh (Cumulative) NLI'!AU76=0,0,((('KWh (Monthly) ENTRY NLI '!AU76*0.5)+'KWh (Cumulative) NLI'!AT76-'Rebasing adj NLI'!AU66)*AU118)*AU$19*AU$127)</f>
        <v>0</v>
      </c>
      <c r="AV76" s="166">
        <f>IF('KWh (Cumulative) NLI'!AV76=0,0,((('KWh (Monthly) ENTRY NLI '!AV76*0.5)+'KWh (Cumulative) NLI'!AU76-'Rebasing adj NLI'!AV66)*AV118)*AV$19*AV$127)</f>
        <v>0</v>
      </c>
      <c r="AW76" s="166">
        <f>IF('KWh (Cumulative) NLI'!AW76=0,0,((('KWh (Monthly) ENTRY NLI '!AW76*0.5)+'KWh (Cumulative) NLI'!AV76-'Rebasing adj NLI'!AW66)*AW118)*AW$19*AW$127)</f>
        <v>0</v>
      </c>
      <c r="AX76" s="166">
        <f>IF('KWh (Cumulative) NLI'!AX76=0,0,((('KWh (Monthly) ENTRY NLI '!AX76*0.5)+'KWh (Cumulative) NLI'!AW76-'Rebasing adj NLI'!AX66)*AX118)*AX$19*AX$127)</f>
        <v>0</v>
      </c>
      <c r="AY76" s="166">
        <f>IF('KWh (Cumulative) NLI'!AY76=0,0,((('KWh (Monthly) ENTRY NLI '!AY76*0.5)+'KWh (Cumulative) NLI'!AX76-'Rebasing adj NLI'!AY66)*AY118)*AY$19*AY$127)</f>
        <v>0</v>
      </c>
      <c r="AZ76" s="166">
        <f>IF('KWh (Cumulative) NLI'!AZ76=0,0,((('KWh (Monthly) ENTRY NLI '!AZ76*0.5)+'KWh (Cumulative) NLI'!AY76-'Rebasing adj NLI'!AZ66)*AZ118)*AZ$19*AZ$127)</f>
        <v>0</v>
      </c>
      <c r="BA76" s="166">
        <f>IF('KWh (Cumulative) NLI'!BA76=0,0,((('KWh (Monthly) ENTRY NLI '!BA76*0.5)+'KWh (Cumulative) NLI'!AZ76-'Rebasing adj NLI'!BA66)*BA118)*BA$19*BA$127)</f>
        <v>0</v>
      </c>
      <c r="BB76" s="166">
        <f>IF('KWh (Cumulative) NLI'!BB76=0,0,((('KWh (Monthly) ENTRY NLI '!BB76*0.5)+'KWh (Cumulative) NLI'!BA76-'Rebasing adj NLI'!BB66)*BB118)*BB$19*BB$127)</f>
        <v>0</v>
      </c>
      <c r="BC76" s="166">
        <f>IF('KWh (Cumulative) NLI'!BC76=0,0,((('KWh (Monthly) ENTRY NLI '!BC76*0.5)+'KWh (Cumulative) NLI'!BB76-'Rebasing adj NLI'!BC66)*BC118)*BC$19*BC$127)</f>
        <v>0</v>
      </c>
      <c r="BD76" s="166">
        <f>IF('KWh (Cumulative) NLI'!BD76=0,0,((('KWh (Monthly) ENTRY NLI '!BD76*0.5)+'KWh (Cumulative) NLI'!BC76-'Rebasing adj NLI'!BD66)*BD118)*BD$19*BD$127)</f>
        <v>0</v>
      </c>
      <c r="BE76" s="166">
        <f>IF('KWh (Cumulative) NLI'!BE76=0,0,((('KWh (Monthly) ENTRY NLI '!BE76*0.5)+'KWh (Cumulative) NLI'!BD76-'Rebasing adj NLI'!BE66)*BE118)*BE$19*BE$127)</f>
        <v>0</v>
      </c>
      <c r="BF76" s="166">
        <f>IF('KWh (Cumulative) NLI'!BF76=0,0,((('KWh (Monthly) ENTRY NLI '!BF76*0.5)+'KWh (Cumulative) NLI'!BE76-'Rebasing adj NLI'!BF66)*BF118)*BF$19*BF$127)</f>
        <v>0</v>
      </c>
      <c r="BG76" s="166">
        <f>IF('KWh (Cumulative) NLI'!BG76=0,0,((('KWh (Monthly) ENTRY NLI '!BG76*0.5)+'KWh (Cumulative) NLI'!BF76-'Rebasing adj NLI'!BG66)*BG118)*BG$19*BG$127)</f>
        <v>0</v>
      </c>
      <c r="BH76" s="166">
        <f>IF('KWh (Cumulative) NLI'!BH76=0,0,((('KWh (Monthly) ENTRY NLI '!BH76*0.5)+'KWh (Cumulative) NLI'!BG76-'Rebasing adj NLI'!BH66)*BH118)*BH$19*BH$127)</f>
        <v>0</v>
      </c>
      <c r="BI76" s="166">
        <f>IF('KWh (Cumulative) NLI'!BI76=0,0,((('KWh (Monthly) ENTRY NLI '!BI76*0.5)+'KWh (Cumulative) NLI'!BH76-'Rebasing adj NLI'!BI66)*BI118)*BI$19*BI$127)</f>
        <v>0</v>
      </c>
      <c r="BJ76" s="166">
        <f>IF('KWh (Cumulative) NLI'!BJ76=0,0,((('KWh (Monthly) ENTRY NLI '!BJ76*0.5)+'KWh (Cumulative) NLI'!BI76-'Rebasing adj NLI'!BJ66)*BJ118)*BJ$19*BJ$127)</f>
        <v>0</v>
      </c>
      <c r="BK76" s="166">
        <f>IF('KWh (Cumulative) NLI'!BK76=0,0,((('KWh (Monthly) ENTRY NLI '!BK76*0.5)+'KWh (Cumulative) NLI'!BJ76-'Rebasing adj NLI'!BK66)*BK118)*BK$19*BK$127)</f>
        <v>0</v>
      </c>
      <c r="BL76" s="166">
        <f>IF('KWh (Cumulative) NLI'!BL76=0,0,((('KWh (Monthly) ENTRY NLI '!BL76*0.5)+'KWh (Cumulative) NLI'!BK76-'Rebasing adj NLI'!BL66)*BL118)*BL$19*BL$127)</f>
        <v>0</v>
      </c>
      <c r="BM76" s="166">
        <f>IF('KWh (Cumulative) NLI'!BM76=0,0,((('KWh (Monthly) ENTRY NLI '!BM76*0.5)+'KWh (Cumulative) NLI'!BL76-'Rebasing adj NLI'!BM66)*BM118)*BM$19*BM$127)</f>
        <v>0</v>
      </c>
      <c r="BN76" s="166">
        <f>IF('KWh (Cumulative) NLI'!BN76=0,0,((('KWh (Monthly) ENTRY NLI '!BN76*0.5)+'KWh (Cumulative) NLI'!BM76-'Rebasing adj NLI'!BN66)*BN118)*BN$19*BN$127)</f>
        <v>0</v>
      </c>
      <c r="BO76" s="166">
        <f>IF('KWh (Cumulative) NLI'!BO76=0,0,((('KWh (Monthly) ENTRY NLI '!BO76*0.5)+'KWh (Cumulative) NLI'!BN76-'Rebasing adj NLI'!BO66)*BO118)*BO$19*BO$127)</f>
        <v>0</v>
      </c>
      <c r="BP76" s="166">
        <f>IF('KWh (Cumulative) NLI'!BP76=0,0,((('KWh (Monthly) ENTRY NLI '!BP76*0.5)+'KWh (Cumulative) NLI'!BO76-'Rebasing adj NLI'!BP66)*BP118)*BP$19*BP$127)</f>
        <v>0</v>
      </c>
      <c r="BQ76" s="166">
        <f>IF('KWh (Cumulative) NLI'!BQ76=0,0,((('KWh (Monthly) ENTRY NLI '!BQ76*0.5)+'KWh (Cumulative) NLI'!BP76-'Rebasing adj NLI'!BQ66)*BQ118)*BQ$19*BQ$127)</f>
        <v>0</v>
      </c>
      <c r="BR76" s="12">
        <f>IF('KWh (Cumulative) NLI'!BR76=0,0,((('KWh (Monthly) ENTRY NLI '!BR76*0.5)+'KWh (Cumulative) NLI'!BQ76-'Rebasing adj NLI'!BR66)*BR118)*BR$19*BR$127)</f>
        <v>0</v>
      </c>
      <c r="BS76" s="12">
        <f>IF('KWh (Cumulative) NLI'!BS76=0,0,((('KWh (Monthly) ENTRY NLI '!BS76*0.5)+'KWh (Cumulative) NLI'!BR76-'Rebasing adj NLI'!BS66)*BS118)*BS$19*BS$127)</f>
        <v>0</v>
      </c>
      <c r="BT76" s="12">
        <f>IF('KWh (Cumulative) NLI'!BT76=0,0,((('KWh (Monthly) ENTRY NLI '!BT76*0.5)+'KWh (Cumulative) NLI'!BS76-'Rebasing adj NLI'!BT66)*BT118)*BT$19*BT$127)</f>
        <v>0</v>
      </c>
      <c r="BU76" s="12">
        <f>IF('KWh (Cumulative) NLI'!BU76=0,0,((('KWh (Monthly) ENTRY NLI '!BU76*0.5)+'KWh (Cumulative) NLI'!BT76-'Rebasing adj NLI'!BU66)*BU118)*BU$19*BU$127)</f>
        <v>0</v>
      </c>
      <c r="BV76" s="12">
        <f>IF('KWh (Cumulative) NLI'!BV76=0,0,((('KWh (Monthly) ENTRY NLI '!BV76*0.5)+'KWh (Cumulative) NLI'!BU76-'Rebasing adj NLI'!BV66)*BV118)*BV$19*BV$127)</f>
        <v>0</v>
      </c>
      <c r="BW76" s="12">
        <f>IF('KWh (Cumulative) NLI'!BW76=0,0,((('KWh (Monthly) ENTRY NLI '!BW76*0.5)+'KWh (Cumulative) NLI'!BV76-'Rebasing adj NLI'!BW66)*BW118)*BW$19*BW$127)</f>
        <v>0</v>
      </c>
      <c r="BX76" s="12">
        <f>IF('KWh (Cumulative) NLI'!BX76=0,0,((('KWh (Monthly) ENTRY NLI '!BX76*0.5)+'KWh (Cumulative) NLI'!BW76-'Rebasing adj NLI'!BX66)*BX118)*BX$19*BX$127)</f>
        <v>0</v>
      </c>
      <c r="BY76" s="12">
        <f>IF('KWh (Cumulative) NLI'!BY76=0,0,((('KWh (Monthly) ENTRY NLI '!BY76*0.5)+'KWh (Cumulative) NLI'!BX76-'Rebasing adj NLI'!BY66)*BY118)*BY$19*BY$127)</f>
        <v>0</v>
      </c>
      <c r="BZ76" s="12">
        <f>IF('KWh (Cumulative) NLI'!BZ76=0,0,((('KWh (Monthly) ENTRY NLI '!BZ76*0.5)+'KWh (Cumulative) NLI'!BY76-'Rebasing adj NLI'!BZ66)*BZ118)*BZ$19*BZ$127)</f>
        <v>0</v>
      </c>
      <c r="CA76" s="12">
        <f>IF('KWh (Cumulative) NLI'!CA76=0,0,((('KWh (Monthly) ENTRY NLI '!CA76*0.5)+'KWh (Cumulative) NLI'!BZ76-'Rebasing adj NLI'!CA66)*CA118)*CA$19*CA$127)</f>
        <v>0</v>
      </c>
      <c r="CB76" s="12">
        <f>IF('KWh (Cumulative) NLI'!CB76=0,0,((('KWh (Monthly) ENTRY NLI '!CB76*0.5)+'KWh (Cumulative) NLI'!CA76-'Rebasing adj NLI'!CB66)*CB118)*CB$19*CB$127)</f>
        <v>0</v>
      </c>
      <c r="CC76" s="12">
        <f>IF('KWh (Cumulative) NLI'!CC76=0,0,((('KWh (Monthly) ENTRY NLI '!CC76*0.5)+'KWh (Cumulative) NLI'!CB76-'Rebasing adj NLI'!CC66)*CC118)*CC$19*CC$127)</f>
        <v>0</v>
      </c>
      <c r="CD76" s="12">
        <f>IF('KWh (Cumulative) NLI'!CD76=0,0,((('KWh (Monthly) ENTRY NLI '!CD76*0.5)+'KWh (Cumulative) NLI'!CC76-'Rebasing adj NLI'!CD66)*CD118)*CD$19*CD$127)</f>
        <v>0</v>
      </c>
      <c r="CE76" s="12">
        <f>IF('KWh (Cumulative) NLI'!CE76=0,0,((('KWh (Monthly) ENTRY NLI '!CE76*0.5)+'KWh (Cumulative) NLI'!CD76-'Rebasing adj NLI'!CE66)*CE118)*CE$19*CE$127)</f>
        <v>0</v>
      </c>
      <c r="CF76" s="12">
        <f>IF('KWh (Cumulative) NLI'!CF76=0,0,((('KWh (Monthly) ENTRY NLI '!CF76*0.5)+'KWh (Cumulative) NLI'!CE76-'Rebasing adj NLI'!CF66)*CF118)*CF$19*CF$127)</f>
        <v>0</v>
      </c>
      <c r="CG76" s="12">
        <f>IF('KWh (Cumulative) NLI'!CG76=0,0,((('KWh (Monthly) ENTRY NLI '!CG76*0.5)+'KWh (Cumulative) NLI'!CF76-'Rebasing adj NLI'!CG66)*CG118)*CG$19*CG$127)</f>
        <v>0</v>
      </c>
      <c r="CH76" s="12">
        <f>IF('KWh (Cumulative) NLI'!CH76=0,0,((('KWh (Monthly) ENTRY NLI '!CH76*0.5)+'KWh (Cumulative) NLI'!CG76-'Rebasing adj NLI'!CH66)*CH118)*CH$19*CH$127)</f>
        <v>0</v>
      </c>
      <c r="CI76" s="12">
        <f>IF('KWh (Cumulative) NLI'!CI76=0,0,((('KWh (Monthly) ENTRY NLI '!CI76*0.5)+'KWh (Cumulative) NLI'!CH76-'Rebasing adj NLI'!CI66)*CI118)*CI$19*CI$127)</f>
        <v>0</v>
      </c>
      <c r="CJ76" s="12">
        <f>IF('KWh (Cumulative) NLI'!CJ76=0,0,((('KWh (Monthly) ENTRY NLI '!CJ76*0.5)+'KWh (Cumulative) NLI'!CI76-'Rebasing adj NLI'!CJ66)*CJ118)*CJ$19*CJ$127)</f>
        <v>0</v>
      </c>
    </row>
    <row r="77" spans="1:88" ht="15" thickBot="1" x14ac:dyDescent="0.4">
      <c r="A77" s="300"/>
      <c r="B77" s="47" t="s">
        <v>8</v>
      </c>
      <c r="C77" s="12">
        <f>IF('KWh (Cumulative) NLI'!C77=0,0,((('KWh (Monthly) ENTRY NLI '!C77*0.5)-'Rebasing adj NLI'!C67)*C119)*C$19*C$127)</f>
        <v>0</v>
      </c>
      <c r="D77" s="12">
        <f>IF('KWh (Cumulative) NLI'!D77=0,0,((('KWh (Monthly) ENTRY NLI '!D77*0.5)+'KWh (Cumulative) NLI'!C77-'Rebasing adj NLI'!D67)*D119)*D$19*D$127)</f>
        <v>0</v>
      </c>
      <c r="E77" s="12">
        <f>IF('KWh (Cumulative) NLI'!E77=0,0,((('KWh (Monthly) ENTRY NLI '!E77*0.5)+'KWh (Cumulative) NLI'!D77-'Rebasing adj NLI'!E67)*E119)*E$19*E$127)</f>
        <v>0</v>
      </c>
      <c r="F77" s="12">
        <f>IF('KWh (Cumulative) NLI'!F77=0,0,((('KWh (Monthly) ENTRY NLI '!F77*0.5)+'KWh (Cumulative) NLI'!E77-'Rebasing adj NLI'!F67)*F119)*F$19*F$127)</f>
        <v>0</v>
      </c>
      <c r="G77" s="12">
        <f>IF('KWh (Cumulative) NLI'!G77=0,0,((('KWh (Monthly) ENTRY NLI '!G77*0.5)+'KWh (Cumulative) NLI'!F77-'Rebasing adj NLI'!G67)*G119)*G$19*G$127)</f>
        <v>0</v>
      </c>
      <c r="H77" s="12">
        <f>IF('KWh (Cumulative) NLI'!H77=0,0,((('KWh (Monthly) ENTRY NLI '!H77*0.5)+'KWh (Cumulative) NLI'!G77-'Rebasing adj NLI'!H67)*H119)*H$19*H$127)</f>
        <v>0</v>
      </c>
      <c r="I77" s="12">
        <f>IF('KWh (Cumulative) NLI'!I77=0,0,((('KWh (Monthly) ENTRY NLI '!I77*0.5)+'KWh (Cumulative) NLI'!H77-'Rebasing adj NLI'!I67)*I119)*I$19*I$127)</f>
        <v>0</v>
      </c>
      <c r="J77" s="12">
        <f>IF('KWh (Cumulative) NLI'!J77=0,0,((('KWh (Monthly) ENTRY NLI '!J77*0.5)+'KWh (Cumulative) NLI'!I77-'Rebasing adj NLI'!J67)*J119)*J$19*J$127)</f>
        <v>0</v>
      </c>
      <c r="K77" s="12">
        <f>IF('KWh (Cumulative) NLI'!K77=0,0,((('KWh (Monthly) ENTRY NLI '!K77*0.5)+'KWh (Cumulative) NLI'!J77-'Rebasing adj NLI'!K67)*K119)*K$19*K$127)</f>
        <v>0</v>
      </c>
      <c r="L77" s="12">
        <f>IF('KWh (Cumulative) NLI'!L77=0,0,((('KWh (Monthly) ENTRY NLI '!L77*0.5)+'KWh (Cumulative) NLI'!K77-'Rebasing adj NLI'!L67)*L119)*L$19*L$127)</f>
        <v>0</v>
      </c>
      <c r="M77" s="12">
        <f>IF('KWh (Cumulative) NLI'!M77=0,0,((('KWh (Monthly) ENTRY NLI '!M77*0.5)+'KWh (Cumulative) NLI'!L77-'Rebasing adj NLI'!M67)*M119)*M$19*M$127)</f>
        <v>0</v>
      </c>
      <c r="N77" s="12">
        <f>IF('KWh (Cumulative) NLI'!N77=0,0,((('KWh (Monthly) ENTRY NLI '!N77*0.5)+'KWh (Cumulative) NLI'!M77-'Rebasing adj NLI'!N67)*N119)*N$19*N$127)</f>
        <v>0</v>
      </c>
      <c r="O77" s="12">
        <f>IF('KWh (Cumulative) NLI'!O77=0,0,((('KWh (Monthly) ENTRY NLI '!O77*0.5)+'KWh (Cumulative) NLI'!N77-'Rebasing adj NLI'!O67)*O119)*O$19*O$127)</f>
        <v>0</v>
      </c>
      <c r="P77" s="12">
        <f>IF('KWh (Cumulative) NLI'!P77=0,0,((('KWh (Monthly) ENTRY NLI '!P77*0.5)+'KWh (Cumulative) NLI'!O77-'Rebasing adj NLI'!P67)*P119)*P$19*P$127)</f>
        <v>0</v>
      </c>
      <c r="Q77" s="12">
        <f>IF('KWh (Cumulative) NLI'!Q77=0,0,((('KWh (Monthly) ENTRY NLI '!Q77*0.5)+'KWh (Cumulative) NLI'!P77-'Rebasing adj NLI'!Q67)*Q119)*Q$19*Q$127)</f>
        <v>0</v>
      </c>
      <c r="R77" s="12">
        <f>IF('KWh (Cumulative) NLI'!R77=0,0,((('KWh (Monthly) ENTRY NLI '!R77*0.5)+'KWh (Cumulative) NLI'!Q77-'Rebasing adj NLI'!R67)*R119)*R$19*R$127)</f>
        <v>0</v>
      </c>
      <c r="S77" s="12">
        <f>IF('KWh (Cumulative) NLI'!S77=0,0,((('KWh (Monthly) ENTRY NLI '!S77*0.5)+'KWh (Cumulative) NLI'!R77-'Rebasing adj NLI'!S67)*S119)*S$19*S$127)</f>
        <v>0</v>
      </c>
      <c r="T77" s="12">
        <f>IF('KWh (Cumulative) NLI'!T77=0,0,((('KWh (Monthly) ENTRY NLI '!T77*0.5)+'KWh (Cumulative) NLI'!S77-'Rebasing adj NLI'!T67)*T119)*T$19*T$127)</f>
        <v>0</v>
      </c>
      <c r="U77" s="12">
        <f>IF('KWh (Cumulative) NLI'!U77=0,0,((('KWh (Monthly) ENTRY NLI '!U77*0.5)+'KWh (Cumulative) NLI'!T77-'Rebasing adj NLI'!U67)*U119)*U$19*U$127)</f>
        <v>0</v>
      </c>
      <c r="V77" s="12">
        <f>IF('KWh (Cumulative) NLI'!V77=0,0,((('KWh (Monthly) ENTRY NLI '!V77*0.5)+'KWh (Cumulative) NLI'!U77-'Rebasing adj NLI'!V67)*V119)*V$19*V$127)</f>
        <v>0</v>
      </c>
      <c r="W77" s="12">
        <f>IF('KWh (Cumulative) NLI'!W77=0,0,((('KWh (Monthly) ENTRY NLI '!W77*0.5)+'KWh (Cumulative) NLI'!V77-'Rebasing adj NLI'!W67)*W119)*W$19*W$127)</f>
        <v>0</v>
      </c>
      <c r="X77" s="12">
        <f>IF('KWh (Cumulative) NLI'!X77=0,0,((('KWh (Monthly) ENTRY NLI '!X77*0.5)+'KWh (Cumulative) NLI'!W77-'Rebasing adj NLI'!X67)*X119)*X$19*X$127)</f>
        <v>0</v>
      </c>
      <c r="Y77" s="12">
        <f>IF('KWh (Cumulative) NLI'!Y77=0,0,((('KWh (Monthly) ENTRY NLI '!Y77*0.5)+'KWh (Cumulative) NLI'!X77-'Rebasing adj NLI'!Y67)*Y119)*Y$19*Y$127)</f>
        <v>0</v>
      </c>
      <c r="Z77" s="12">
        <f>IF('KWh (Cumulative) NLI'!Z77=0,0,((('KWh (Monthly) ENTRY NLI '!Z77*0.5)+'KWh (Cumulative) NLI'!Y77-'Rebasing adj NLI'!Z67)*Z119)*Z$19*Z$127)</f>
        <v>0</v>
      </c>
      <c r="AA77" s="12">
        <f>IF('KWh (Cumulative) NLI'!AA77=0,0,((('KWh (Monthly) ENTRY NLI '!AA77*0.5)+'KWh (Cumulative) NLI'!Z77-'Rebasing adj NLI'!AA67)*AA119)*AA$19*AA$127)</f>
        <v>0</v>
      </c>
      <c r="AB77" s="12">
        <f>IF('KWh (Cumulative) NLI'!AB77=0,0,((('KWh (Monthly) ENTRY NLI '!AB77*0.5)+'KWh (Cumulative) NLI'!AA77-'Rebasing adj NLI'!AB67)*AB119)*AB$19*AB$127)</f>
        <v>0</v>
      </c>
      <c r="AC77" s="12">
        <f>IF('KWh (Cumulative) NLI'!AC77=0,0,((('KWh (Monthly) ENTRY NLI '!AC77*0.5)+'KWh (Cumulative) NLI'!AB77-'Rebasing adj NLI'!AC67)*AC119)*AC$19*AC$127)</f>
        <v>0</v>
      </c>
      <c r="AD77" s="12">
        <f>IF('KWh (Cumulative) NLI'!AD77=0,0,((('KWh (Monthly) ENTRY NLI '!AD77*0.5)+'KWh (Cumulative) NLI'!AC77-'Rebasing adj NLI'!AD67)*AD119)*AD$19*AD$127)</f>
        <v>0</v>
      </c>
      <c r="AE77" s="12">
        <f>IF('KWh (Cumulative) NLI'!AE77=0,0,((('KWh (Monthly) ENTRY NLI '!AE77*0.5)+'KWh (Cumulative) NLI'!AD77-'Rebasing adj NLI'!AE67)*AE119)*AE$19*AE$127)</f>
        <v>0</v>
      </c>
      <c r="AF77" s="12">
        <f>IF('KWh (Cumulative) NLI'!AF77=0,0,((('KWh (Monthly) ENTRY NLI '!AF77*0.5)+'KWh (Cumulative) NLI'!AE77-'Rebasing adj NLI'!AF67)*AF119)*AF$19*AF$127)</f>
        <v>0</v>
      </c>
      <c r="AG77" s="12">
        <f>IF('KWh (Cumulative) NLI'!AG77=0,0,((('KWh (Monthly) ENTRY NLI '!AG77*0.5)+'KWh (Cumulative) NLI'!AF77-'Rebasing adj NLI'!AG67)*AG119)*AG$19*AG$127)</f>
        <v>0</v>
      </c>
      <c r="AH77" s="12">
        <f>IF('KWh (Cumulative) NLI'!AH77=0,0,((('KWh (Monthly) ENTRY NLI '!AH77*0.5)+'KWh (Cumulative) NLI'!AG77-'Rebasing adj NLI'!AH67)*AH119)*AH$19*AH$127)</f>
        <v>0</v>
      </c>
      <c r="AI77" s="12">
        <f>IF('KWh (Cumulative) NLI'!AI77=0,0,((('KWh (Monthly) ENTRY NLI '!AI77*0.5)+'KWh (Cumulative) NLI'!AH77-'Rebasing adj NLI'!AI67)*AI119)*AI$19*AI$127)</f>
        <v>0</v>
      </c>
      <c r="AJ77" s="12">
        <f>IF('KWh (Cumulative) NLI'!AJ77=0,0,((('KWh (Monthly) ENTRY NLI '!AJ77*0.5)+'KWh (Cumulative) NLI'!AI77-'Rebasing adj NLI'!AJ67)*AJ119)*AJ$19*AJ$127)</f>
        <v>0</v>
      </c>
      <c r="AK77" s="12">
        <f>IF('KWh (Cumulative) NLI'!AK77=0,0,((('KWh (Monthly) ENTRY NLI '!AK77*0.5)+'KWh (Cumulative) NLI'!AJ77-'Rebasing adj NLI'!AK67)*AK119)*AK$19*AK$127)</f>
        <v>0</v>
      </c>
      <c r="AL77" s="12">
        <f>IF('KWh (Cumulative) NLI'!AL77=0,0,((('KWh (Monthly) ENTRY NLI '!AL77*0.5)+'KWh (Cumulative) NLI'!AK77-'Rebasing adj NLI'!AL67)*AL119)*AL$19*AL$127)</f>
        <v>0</v>
      </c>
      <c r="AM77" s="12">
        <f>IF('KWh (Cumulative) NLI'!AM77=0,0,((('KWh (Monthly) ENTRY NLI '!AM77*0.5)+'KWh (Cumulative) NLI'!AL77-'Rebasing adj NLI'!AM67)*AM119)*AM$19*AM$127)</f>
        <v>0</v>
      </c>
      <c r="AN77" s="12">
        <f>IF('KWh (Cumulative) NLI'!AN77=0,0,((('KWh (Monthly) ENTRY NLI '!AN77*0.5)+'KWh (Cumulative) NLI'!AM77-'Rebasing adj NLI'!AN67)*AN119)*AN$19*AN$127)</f>
        <v>0</v>
      </c>
      <c r="AO77" s="166">
        <f>IF('KWh (Cumulative) NLI'!AO77=0,0,((('KWh (Monthly) ENTRY NLI '!AO77*0.5)+'KWh (Cumulative) NLI'!AN77-'Rebasing adj NLI'!AO67)*AO119)*AO$19*AO$127)</f>
        <v>0</v>
      </c>
      <c r="AP77" s="166">
        <f>IF('KWh (Cumulative) NLI'!AP77=0,0,((('KWh (Monthly) ENTRY NLI '!AP77*0.5)+'KWh (Cumulative) NLI'!AO77-'Rebasing adj NLI'!AP67)*AP119)*AP$19*AP$127)</f>
        <v>0</v>
      </c>
      <c r="AQ77" s="166">
        <f>IF('KWh (Cumulative) NLI'!AQ77=0,0,((('KWh (Monthly) ENTRY NLI '!AQ77*0.5)+'KWh (Cumulative) NLI'!AP77-'Rebasing adj NLI'!AQ67)*AQ119)*AQ$19*AQ$127)</f>
        <v>0</v>
      </c>
      <c r="AR77" s="166">
        <f>IF('KWh (Cumulative) NLI'!AR77=0,0,((('KWh (Monthly) ENTRY NLI '!AR77*0.5)+'KWh (Cumulative) NLI'!AQ77-'Rebasing adj NLI'!AR67)*AR119)*AR$19*AR$127)</f>
        <v>0</v>
      </c>
      <c r="AS77" s="166">
        <f>IF('KWh (Cumulative) NLI'!AS77=0,0,((('KWh (Monthly) ENTRY NLI '!AS77*0.5)+'KWh (Cumulative) NLI'!AR77-'Rebasing adj NLI'!AS67)*AS119)*AS$19*AS$127)</f>
        <v>0</v>
      </c>
      <c r="AT77" s="166">
        <f>IF('KWh (Cumulative) NLI'!AT77=0,0,((('KWh (Monthly) ENTRY NLI '!AT77*0.5)+'KWh (Cumulative) NLI'!AS77-'Rebasing adj NLI'!AT67)*AT119)*AT$19*AT$127)</f>
        <v>0</v>
      </c>
      <c r="AU77" s="166">
        <f>IF('KWh (Cumulative) NLI'!AU77=0,0,((('KWh (Monthly) ENTRY NLI '!AU77*0.5)+'KWh (Cumulative) NLI'!AT77-'Rebasing adj NLI'!AU67)*AU119)*AU$19*AU$127)</f>
        <v>0</v>
      </c>
      <c r="AV77" s="166">
        <f>IF('KWh (Cumulative) NLI'!AV77=0,0,((('KWh (Monthly) ENTRY NLI '!AV77*0.5)+'KWh (Cumulative) NLI'!AU77-'Rebasing adj NLI'!AV67)*AV119)*AV$19*AV$127)</f>
        <v>0</v>
      </c>
      <c r="AW77" s="166">
        <f>IF('KWh (Cumulative) NLI'!AW77=0,0,((('KWh (Monthly) ENTRY NLI '!AW77*0.5)+'KWh (Cumulative) NLI'!AV77-'Rebasing adj NLI'!AW67)*AW119)*AW$19*AW$127)</f>
        <v>0</v>
      </c>
      <c r="AX77" s="166">
        <f>IF('KWh (Cumulative) NLI'!AX77=0,0,((('KWh (Monthly) ENTRY NLI '!AX77*0.5)+'KWh (Cumulative) NLI'!AW77-'Rebasing adj NLI'!AX67)*AX119)*AX$19*AX$127)</f>
        <v>0</v>
      </c>
      <c r="AY77" s="166">
        <f>IF('KWh (Cumulative) NLI'!AY77=0,0,((('KWh (Monthly) ENTRY NLI '!AY77*0.5)+'KWh (Cumulative) NLI'!AX77-'Rebasing adj NLI'!AY67)*AY119)*AY$19*AY$127)</f>
        <v>0</v>
      </c>
      <c r="AZ77" s="166">
        <f>IF('KWh (Cumulative) NLI'!AZ77=0,0,((('KWh (Monthly) ENTRY NLI '!AZ77*0.5)+'KWh (Cumulative) NLI'!AY77-'Rebasing adj NLI'!AZ67)*AZ119)*AZ$19*AZ$127)</f>
        <v>0</v>
      </c>
      <c r="BA77" s="166">
        <f>IF('KWh (Cumulative) NLI'!BA77=0,0,((('KWh (Monthly) ENTRY NLI '!BA77*0.5)+'KWh (Cumulative) NLI'!AZ77-'Rebasing adj NLI'!BA67)*BA119)*BA$19*BA$127)</f>
        <v>0</v>
      </c>
      <c r="BB77" s="166">
        <f>IF('KWh (Cumulative) NLI'!BB77=0,0,((('KWh (Monthly) ENTRY NLI '!BB77*0.5)+'KWh (Cumulative) NLI'!BA77-'Rebasing adj NLI'!BB67)*BB119)*BB$19*BB$127)</f>
        <v>0</v>
      </c>
      <c r="BC77" s="166">
        <f>IF('KWh (Cumulative) NLI'!BC77=0,0,((('KWh (Monthly) ENTRY NLI '!BC77*0.5)+'KWh (Cumulative) NLI'!BB77-'Rebasing adj NLI'!BC67)*BC119)*BC$19*BC$127)</f>
        <v>0</v>
      </c>
      <c r="BD77" s="166">
        <f>IF('KWh (Cumulative) NLI'!BD77=0,0,((('KWh (Monthly) ENTRY NLI '!BD77*0.5)+'KWh (Cumulative) NLI'!BC77-'Rebasing adj NLI'!BD67)*BD119)*BD$19*BD$127)</f>
        <v>0</v>
      </c>
      <c r="BE77" s="166">
        <f>IF('KWh (Cumulative) NLI'!BE77=0,0,((('KWh (Monthly) ENTRY NLI '!BE77*0.5)+'KWh (Cumulative) NLI'!BD77-'Rebasing adj NLI'!BE67)*BE119)*BE$19*BE$127)</f>
        <v>0</v>
      </c>
      <c r="BF77" s="166">
        <f>IF('KWh (Cumulative) NLI'!BF77=0,0,((('KWh (Monthly) ENTRY NLI '!BF77*0.5)+'KWh (Cumulative) NLI'!BE77-'Rebasing adj NLI'!BF67)*BF119)*BF$19*BF$127)</f>
        <v>0</v>
      </c>
      <c r="BG77" s="166">
        <f>IF('KWh (Cumulative) NLI'!BG77=0,0,((('KWh (Monthly) ENTRY NLI '!BG77*0.5)+'KWh (Cumulative) NLI'!BF77-'Rebasing adj NLI'!BG67)*BG119)*BG$19*BG$127)</f>
        <v>0</v>
      </c>
      <c r="BH77" s="166">
        <f>IF('KWh (Cumulative) NLI'!BH77=0,0,((('KWh (Monthly) ENTRY NLI '!BH77*0.5)+'KWh (Cumulative) NLI'!BG77-'Rebasing adj NLI'!BH67)*BH119)*BH$19*BH$127)</f>
        <v>0</v>
      </c>
      <c r="BI77" s="166">
        <f>IF('KWh (Cumulative) NLI'!BI77=0,0,((('KWh (Monthly) ENTRY NLI '!BI77*0.5)+'KWh (Cumulative) NLI'!BH77-'Rebasing adj NLI'!BI67)*BI119)*BI$19*BI$127)</f>
        <v>0</v>
      </c>
      <c r="BJ77" s="166">
        <f>IF('KWh (Cumulative) NLI'!BJ77=0,0,((('KWh (Monthly) ENTRY NLI '!BJ77*0.5)+'KWh (Cumulative) NLI'!BI77-'Rebasing adj NLI'!BJ67)*BJ119)*BJ$19*BJ$127)</f>
        <v>0</v>
      </c>
      <c r="BK77" s="166">
        <f>IF('KWh (Cumulative) NLI'!BK77=0,0,((('KWh (Monthly) ENTRY NLI '!BK77*0.5)+'KWh (Cumulative) NLI'!BJ77-'Rebasing adj NLI'!BK67)*BK119)*BK$19*BK$127)</f>
        <v>0</v>
      </c>
      <c r="BL77" s="166">
        <f>IF('KWh (Cumulative) NLI'!BL77=0,0,((('KWh (Monthly) ENTRY NLI '!BL77*0.5)+'KWh (Cumulative) NLI'!BK77-'Rebasing adj NLI'!BL67)*BL119)*BL$19*BL$127)</f>
        <v>0</v>
      </c>
      <c r="BM77" s="166">
        <f>IF('KWh (Cumulative) NLI'!BM77=0,0,((('KWh (Monthly) ENTRY NLI '!BM77*0.5)+'KWh (Cumulative) NLI'!BL77-'Rebasing adj NLI'!BM67)*BM119)*BM$19*BM$127)</f>
        <v>0</v>
      </c>
      <c r="BN77" s="166">
        <f>IF('KWh (Cumulative) NLI'!BN77=0,0,((('KWh (Monthly) ENTRY NLI '!BN77*0.5)+'KWh (Cumulative) NLI'!BM77-'Rebasing adj NLI'!BN67)*BN119)*BN$19*BN$127)</f>
        <v>0</v>
      </c>
      <c r="BO77" s="166">
        <f>IF('KWh (Cumulative) NLI'!BO77=0,0,((('KWh (Monthly) ENTRY NLI '!BO77*0.5)+'KWh (Cumulative) NLI'!BN77-'Rebasing adj NLI'!BO67)*BO119)*BO$19*BO$127)</f>
        <v>0</v>
      </c>
      <c r="BP77" s="166">
        <f>IF('KWh (Cumulative) NLI'!BP77=0,0,((('KWh (Monthly) ENTRY NLI '!BP77*0.5)+'KWh (Cumulative) NLI'!BO77-'Rebasing adj NLI'!BP67)*BP119)*BP$19*BP$127)</f>
        <v>0</v>
      </c>
      <c r="BQ77" s="166">
        <f>IF('KWh (Cumulative) NLI'!BQ77=0,0,((('KWh (Monthly) ENTRY NLI '!BQ77*0.5)+'KWh (Cumulative) NLI'!BP77-'Rebasing adj NLI'!BQ67)*BQ119)*BQ$19*BQ$127)</f>
        <v>0</v>
      </c>
      <c r="BR77" s="12">
        <f>IF('KWh (Cumulative) NLI'!BR77=0,0,((('KWh (Monthly) ENTRY NLI '!BR77*0.5)+'KWh (Cumulative) NLI'!BQ77-'Rebasing adj NLI'!BR67)*BR119)*BR$19*BR$127)</f>
        <v>0</v>
      </c>
      <c r="BS77" s="12">
        <f>IF('KWh (Cumulative) NLI'!BS77=0,0,((('KWh (Monthly) ENTRY NLI '!BS77*0.5)+'KWh (Cumulative) NLI'!BR77-'Rebasing adj NLI'!BS67)*BS119)*BS$19*BS$127)</f>
        <v>0</v>
      </c>
      <c r="BT77" s="12">
        <f>IF('KWh (Cumulative) NLI'!BT77=0,0,((('KWh (Monthly) ENTRY NLI '!BT77*0.5)+'KWh (Cumulative) NLI'!BS77-'Rebasing adj NLI'!BT67)*BT119)*BT$19*BT$127)</f>
        <v>0</v>
      </c>
      <c r="BU77" s="12">
        <f>IF('KWh (Cumulative) NLI'!BU77=0,0,((('KWh (Monthly) ENTRY NLI '!BU77*0.5)+'KWh (Cumulative) NLI'!BT77-'Rebasing adj NLI'!BU67)*BU119)*BU$19*BU$127)</f>
        <v>0</v>
      </c>
      <c r="BV77" s="12">
        <f>IF('KWh (Cumulative) NLI'!BV77=0,0,((('KWh (Monthly) ENTRY NLI '!BV77*0.5)+'KWh (Cumulative) NLI'!BU77-'Rebasing adj NLI'!BV67)*BV119)*BV$19*BV$127)</f>
        <v>0</v>
      </c>
      <c r="BW77" s="12">
        <f>IF('KWh (Cumulative) NLI'!BW77=0,0,((('KWh (Monthly) ENTRY NLI '!BW77*0.5)+'KWh (Cumulative) NLI'!BV77-'Rebasing adj NLI'!BW67)*BW119)*BW$19*BW$127)</f>
        <v>0</v>
      </c>
      <c r="BX77" s="12">
        <f>IF('KWh (Cumulative) NLI'!BX77=0,0,((('KWh (Monthly) ENTRY NLI '!BX77*0.5)+'KWh (Cumulative) NLI'!BW77-'Rebasing adj NLI'!BX67)*BX119)*BX$19*BX$127)</f>
        <v>0</v>
      </c>
      <c r="BY77" s="12">
        <f>IF('KWh (Cumulative) NLI'!BY77=0,0,((('KWh (Monthly) ENTRY NLI '!BY77*0.5)+'KWh (Cumulative) NLI'!BX77-'Rebasing adj NLI'!BY67)*BY119)*BY$19*BY$127)</f>
        <v>0</v>
      </c>
      <c r="BZ77" s="12">
        <f>IF('KWh (Cumulative) NLI'!BZ77=0,0,((('KWh (Monthly) ENTRY NLI '!BZ77*0.5)+'KWh (Cumulative) NLI'!BY77-'Rebasing adj NLI'!BZ67)*BZ119)*BZ$19*BZ$127)</f>
        <v>0</v>
      </c>
      <c r="CA77" s="12">
        <f>IF('KWh (Cumulative) NLI'!CA77=0,0,((('KWh (Monthly) ENTRY NLI '!CA77*0.5)+'KWh (Cumulative) NLI'!BZ77-'Rebasing adj NLI'!CA67)*CA119)*CA$19*CA$127)</f>
        <v>0</v>
      </c>
      <c r="CB77" s="12">
        <f>IF('KWh (Cumulative) NLI'!CB77=0,0,((('KWh (Monthly) ENTRY NLI '!CB77*0.5)+'KWh (Cumulative) NLI'!CA77-'Rebasing adj NLI'!CB67)*CB119)*CB$19*CB$127)</f>
        <v>0</v>
      </c>
      <c r="CC77" s="12">
        <f>IF('KWh (Cumulative) NLI'!CC77=0,0,((('KWh (Monthly) ENTRY NLI '!CC77*0.5)+'KWh (Cumulative) NLI'!CB77-'Rebasing adj NLI'!CC67)*CC119)*CC$19*CC$127)</f>
        <v>0</v>
      </c>
      <c r="CD77" s="12">
        <f>IF('KWh (Cumulative) NLI'!CD77=0,0,((('KWh (Monthly) ENTRY NLI '!CD77*0.5)+'KWh (Cumulative) NLI'!CC77-'Rebasing adj NLI'!CD67)*CD119)*CD$19*CD$127)</f>
        <v>0</v>
      </c>
      <c r="CE77" s="12">
        <f>IF('KWh (Cumulative) NLI'!CE77=0,0,((('KWh (Monthly) ENTRY NLI '!CE77*0.5)+'KWh (Cumulative) NLI'!CD77-'Rebasing adj NLI'!CE67)*CE119)*CE$19*CE$127)</f>
        <v>0</v>
      </c>
      <c r="CF77" s="12">
        <f>IF('KWh (Cumulative) NLI'!CF77=0,0,((('KWh (Monthly) ENTRY NLI '!CF77*0.5)+'KWh (Cumulative) NLI'!CE77-'Rebasing adj NLI'!CF67)*CF119)*CF$19*CF$127)</f>
        <v>0</v>
      </c>
      <c r="CG77" s="12">
        <f>IF('KWh (Cumulative) NLI'!CG77=0,0,((('KWh (Monthly) ENTRY NLI '!CG77*0.5)+'KWh (Cumulative) NLI'!CF77-'Rebasing adj NLI'!CG67)*CG119)*CG$19*CG$127)</f>
        <v>0</v>
      </c>
      <c r="CH77" s="12">
        <f>IF('KWh (Cumulative) NLI'!CH77=0,0,((('KWh (Monthly) ENTRY NLI '!CH77*0.5)+'KWh (Cumulative) NLI'!CG77-'Rebasing adj NLI'!CH67)*CH119)*CH$19*CH$127)</f>
        <v>0</v>
      </c>
      <c r="CI77" s="12">
        <f>IF('KWh (Cumulative) NLI'!CI77=0,0,((('KWh (Monthly) ENTRY NLI '!CI77*0.5)+'KWh (Cumulative) NLI'!CH77-'Rebasing adj NLI'!CI67)*CI119)*CI$19*CI$127)</f>
        <v>0</v>
      </c>
      <c r="CJ77" s="12">
        <f>IF('KWh (Cumulative) NLI'!CJ77=0,0,((('KWh (Monthly) ENTRY NLI '!CJ77*0.5)+'KWh (Cumulative) NLI'!CI77-'Rebasing adj NLI'!CJ67)*CJ119)*CJ$19*CJ$127)</f>
        <v>0</v>
      </c>
    </row>
    <row r="78" spans="1:88" ht="15" thickBot="1" x14ac:dyDescent="0.4"/>
    <row r="79" spans="1:88" ht="15.5" x14ac:dyDescent="0.35">
      <c r="A79" s="20"/>
      <c r="B79" s="83" t="s">
        <v>34</v>
      </c>
      <c r="C79" s="53">
        <v>42370</v>
      </c>
      <c r="D79" s="53">
        <v>42401</v>
      </c>
      <c r="E79" s="51">
        <v>42430</v>
      </c>
      <c r="F79" s="51">
        <v>42461</v>
      </c>
      <c r="G79" s="58">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5">
      <c r="A80" s="298" t="s">
        <v>29</v>
      </c>
      <c r="B80" s="47" t="s">
        <v>9</v>
      </c>
      <c r="C80" s="12">
        <f>IF('KWh (Cumulative) NLI'!C80=0,0,((('KWh (Monthly) ENTRY NLI '!C80*0.5)-'Rebasing adj NLI'!C70)*C107)*C$19*C$128)</f>
        <v>0</v>
      </c>
      <c r="D80" s="12">
        <f>IF('KWh (Cumulative) NLI'!D80=0,0,((('KWh (Monthly) ENTRY NLI '!D80*0.5)+'KWh (Cumulative) NLI'!C80-'Rebasing adj NLI'!D70)*D107)*D$19*D$128)</f>
        <v>0</v>
      </c>
      <c r="E80" s="12">
        <f>IF('KWh (Cumulative) NLI'!E80=0,0,((('KWh (Monthly) ENTRY NLI '!E80*0.5)+'KWh (Cumulative) NLI'!D80-'Rebasing adj NLI'!E70)*E107)*E$19*E$128)</f>
        <v>0</v>
      </c>
      <c r="F80" s="12">
        <f>IF('KWh (Cumulative) NLI'!F80=0,0,((('KWh (Monthly) ENTRY NLI '!F80*0.5)+'KWh (Cumulative) NLI'!E80-'Rebasing adj NLI'!F70)*F107)*F$19*F$128)</f>
        <v>0</v>
      </c>
      <c r="G80" s="12">
        <f>IF('KWh (Cumulative) NLI'!G80=0,0,((('KWh (Monthly) ENTRY NLI '!G80*0.5)+'KWh (Cumulative) NLI'!F80-'Rebasing adj NLI'!G70)*G107)*G$19*G$128)</f>
        <v>0</v>
      </c>
      <c r="H80" s="12">
        <f>IF('KWh (Cumulative) NLI'!H80=0,0,((('KWh (Monthly) ENTRY NLI '!H80*0.5)+'KWh (Cumulative) NLI'!G80-'Rebasing adj NLI'!H70)*H107)*H$19*H$128)</f>
        <v>0</v>
      </c>
      <c r="I80" s="12">
        <f>IF('KWh (Cumulative) NLI'!I80=0,0,((('KWh (Monthly) ENTRY NLI '!I80*0.5)+'KWh (Cumulative) NLI'!H80-'Rebasing adj NLI'!I70)*I107)*I$19*I$128)</f>
        <v>0</v>
      </c>
      <c r="J80" s="12">
        <f>IF('KWh (Cumulative) NLI'!J80=0,0,((('KWh (Monthly) ENTRY NLI '!J80*0.5)+'KWh (Cumulative) NLI'!I80-'Rebasing adj NLI'!J70)*J107)*J$19*J$128)</f>
        <v>0</v>
      </c>
      <c r="K80" s="12">
        <f>IF('KWh (Cumulative) NLI'!K80=0,0,((('KWh (Monthly) ENTRY NLI '!K80*0.5)+'KWh (Cumulative) NLI'!J80-'Rebasing adj NLI'!K70)*K107)*K$19*K$128)</f>
        <v>0</v>
      </c>
      <c r="L80" s="12">
        <f>IF('KWh (Cumulative) NLI'!L80=0,0,((('KWh (Monthly) ENTRY NLI '!L80*0.5)+'KWh (Cumulative) NLI'!K80-'Rebasing adj NLI'!L70)*L107)*L$19*L$128)</f>
        <v>0</v>
      </c>
      <c r="M80" s="12">
        <f>IF('KWh (Cumulative) NLI'!M80=0,0,((('KWh (Monthly) ENTRY NLI '!M80*0.5)+'KWh (Cumulative) NLI'!L80-'Rebasing adj NLI'!M70)*M107)*M$19*M$128)</f>
        <v>0</v>
      </c>
      <c r="N80" s="12">
        <f>IF('KWh (Cumulative) NLI'!N80=0,0,((('KWh (Monthly) ENTRY NLI '!N80*0.5)+'KWh (Cumulative) NLI'!M80-'Rebasing adj NLI'!N70)*N107)*N$19*N$128)</f>
        <v>0</v>
      </c>
      <c r="O80" s="12">
        <f>IF('KWh (Cumulative) NLI'!O80=0,0,((('KWh (Monthly) ENTRY NLI '!O80*0.5)+'KWh (Cumulative) NLI'!N80-'Rebasing adj NLI'!O70)*O107)*O$19*O$128)</f>
        <v>0</v>
      </c>
      <c r="P80" s="12">
        <f>IF('KWh (Cumulative) NLI'!P80=0,0,((('KWh (Monthly) ENTRY NLI '!P80*0.5)+'KWh (Cumulative) NLI'!O80-'Rebasing adj NLI'!P70)*P107)*P$19*P$128)</f>
        <v>0</v>
      </c>
      <c r="Q80" s="12">
        <f>IF('KWh (Cumulative) NLI'!Q80=0,0,((('KWh (Monthly) ENTRY NLI '!Q80*0.5)+'KWh (Cumulative) NLI'!P80-'Rebasing adj NLI'!Q70)*Q107)*Q$19*Q$128)</f>
        <v>0</v>
      </c>
      <c r="R80" s="12">
        <f>IF('KWh (Cumulative) NLI'!R80=0,0,((('KWh (Monthly) ENTRY NLI '!R80*0.5)+'KWh (Cumulative) NLI'!Q80-'Rebasing adj NLI'!R70)*R107)*R$19*R$128)</f>
        <v>0</v>
      </c>
      <c r="S80" s="12">
        <f>IF('KWh (Cumulative) NLI'!S80=0,0,((('KWh (Monthly) ENTRY NLI '!S80*0.5)+'KWh (Cumulative) NLI'!R80-'Rebasing adj NLI'!S70)*S107)*S$19*S$128)</f>
        <v>0</v>
      </c>
      <c r="T80" s="12">
        <f>IF('KWh (Cumulative) NLI'!T80=0,0,((('KWh (Monthly) ENTRY NLI '!T80*0.5)+'KWh (Cumulative) NLI'!S80-'Rebasing adj NLI'!T70)*T107)*T$19*T$128)</f>
        <v>0</v>
      </c>
      <c r="U80" s="12">
        <f>IF('KWh (Cumulative) NLI'!U80=0,0,((('KWh (Monthly) ENTRY NLI '!U80*0.5)+'KWh (Cumulative) NLI'!T80-'Rebasing adj NLI'!U70)*U107)*U$19*U$128)</f>
        <v>0</v>
      </c>
      <c r="V80" s="12">
        <f>IF('KWh (Cumulative) NLI'!V80=0,0,((('KWh (Monthly) ENTRY NLI '!V80*0.5)+'KWh (Cumulative) NLI'!U80-'Rebasing adj NLI'!V70)*V107)*V$19*V$128)</f>
        <v>0</v>
      </c>
      <c r="W80" s="12">
        <f>IF('KWh (Cumulative) NLI'!W80=0,0,((('KWh (Monthly) ENTRY NLI '!W80*0.5)+'KWh (Cumulative) NLI'!V80-'Rebasing adj NLI'!W70)*W107)*W$19*W$128)</f>
        <v>0</v>
      </c>
      <c r="X80" s="12">
        <f>IF('KWh (Cumulative) NLI'!X80=0,0,((('KWh (Monthly) ENTRY NLI '!X80*0.5)+'KWh (Cumulative) NLI'!W80-'Rebasing adj NLI'!X70)*X107)*X$19*X$128)</f>
        <v>0</v>
      </c>
      <c r="Y80" s="12">
        <f>IF('KWh (Cumulative) NLI'!Y80=0,0,((('KWh (Monthly) ENTRY NLI '!Y80*0.5)+'KWh (Cumulative) NLI'!X80-'Rebasing adj NLI'!Y70)*Y107)*Y$19*Y$128)</f>
        <v>0</v>
      </c>
      <c r="Z80" s="12">
        <f>IF('KWh (Cumulative) NLI'!Z80=0,0,((('KWh (Monthly) ENTRY NLI '!Z80*0.5)+'KWh (Cumulative) NLI'!Y80-'Rebasing adj NLI'!Z70)*Z107)*Z$19*Z$128)</f>
        <v>0</v>
      </c>
      <c r="AA80" s="12">
        <f>IF('KWh (Cumulative) NLI'!AA80=0,0,((('KWh (Monthly) ENTRY NLI '!AA80*0.5)+'KWh (Cumulative) NLI'!Z80-'Rebasing adj NLI'!AA70)*AA107)*AA$19*AA$128)</f>
        <v>0</v>
      </c>
      <c r="AB80" s="12">
        <f>IF('KWh (Cumulative) NLI'!AB80=0,0,((('KWh (Monthly) ENTRY NLI '!AB80*0.5)+'KWh (Cumulative) NLI'!AA80-'Rebasing adj NLI'!AB70)*AB107)*AB$19*AB$128)</f>
        <v>0</v>
      </c>
      <c r="AC80" s="12">
        <f>IF('KWh (Cumulative) NLI'!AC80=0,0,((('KWh (Monthly) ENTRY NLI '!AC80*0.5)+'KWh (Cumulative) NLI'!AB80-'Rebasing adj NLI'!AC70)*AC107)*AC$19*AC$128)</f>
        <v>0</v>
      </c>
      <c r="AD80" s="12">
        <f>IF('KWh (Cumulative) NLI'!AD80=0,0,((('KWh (Monthly) ENTRY NLI '!AD80*0.5)+'KWh (Cumulative) NLI'!AC80-'Rebasing adj NLI'!AD70)*AD107)*AD$19*AD$128)</f>
        <v>0</v>
      </c>
      <c r="AE80" s="12">
        <f>IF('KWh (Cumulative) NLI'!AE80=0,0,((('KWh (Monthly) ENTRY NLI '!AE80*0.5)+'KWh (Cumulative) NLI'!AD80-'Rebasing adj NLI'!AE70)*AE107)*AE$19*AE$128)</f>
        <v>0</v>
      </c>
      <c r="AF80" s="12">
        <f>IF('KWh (Cumulative) NLI'!AF80=0,0,((('KWh (Monthly) ENTRY NLI '!AF80*0.5)+'KWh (Cumulative) NLI'!AE80-'Rebasing adj NLI'!AF70)*AF107)*AF$19*AF$128)</f>
        <v>0</v>
      </c>
      <c r="AG80" s="12">
        <f>IF('KWh (Cumulative) NLI'!AG80=0,0,((('KWh (Monthly) ENTRY NLI '!AG80*0.5)+'KWh (Cumulative) NLI'!AF80-'Rebasing adj NLI'!AG70)*AG107)*AG$19*AG$128)</f>
        <v>0</v>
      </c>
      <c r="AH80" s="12">
        <f>IF('KWh (Cumulative) NLI'!AH80=0,0,((('KWh (Monthly) ENTRY NLI '!AH80*0.5)+'KWh (Cumulative) NLI'!AG80-'Rebasing adj NLI'!AH70)*AH107)*AH$19*AH$128)</f>
        <v>0</v>
      </c>
      <c r="AI80" s="12">
        <f>IF('KWh (Cumulative) NLI'!AI80=0,0,((('KWh (Monthly) ENTRY NLI '!AI80*0.5)+'KWh (Cumulative) NLI'!AH80-'Rebasing adj NLI'!AI70)*AI107)*AI$19*AI$128)</f>
        <v>0</v>
      </c>
      <c r="AJ80" s="12">
        <f>IF('KWh (Cumulative) NLI'!AJ80=0,0,((('KWh (Monthly) ENTRY NLI '!AJ80*0.5)+'KWh (Cumulative) NLI'!AI80-'Rebasing adj NLI'!AJ70)*AJ107)*AJ$19*AJ$128)</f>
        <v>0</v>
      </c>
      <c r="AK80" s="12">
        <f>IF('KWh (Cumulative) NLI'!AK80=0,0,((('KWh (Monthly) ENTRY NLI '!AK80*0.5)+'KWh (Cumulative) NLI'!AJ80-'Rebasing adj NLI'!AK70)*AK107)*AK$19*AK$128)</f>
        <v>0</v>
      </c>
      <c r="AL80" s="12">
        <f>IF('KWh (Cumulative) NLI'!AL80=0,0,((('KWh (Monthly) ENTRY NLI '!AL80*0.5)+'KWh (Cumulative) NLI'!AK80-'Rebasing adj NLI'!AL70)*AL107)*AL$19*AL$128)</f>
        <v>0</v>
      </c>
      <c r="AM80" s="12">
        <f>IF('KWh (Cumulative) NLI'!AM80=0,0,((('KWh (Monthly) ENTRY NLI '!AM80*0.5)+'KWh (Cumulative) NLI'!AL80-'Rebasing adj NLI'!AM70)*AM107)*AM$19*AM$128)</f>
        <v>0</v>
      </c>
      <c r="AN80" s="12">
        <f>IF('KWh (Cumulative) NLI'!AN80=0,0,((('KWh (Monthly) ENTRY NLI '!AN80*0.5)+'KWh (Cumulative) NLI'!AM80-'Rebasing adj NLI'!AN70)*AN107)*AN$19*AN$128)</f>
        <v>0</v>
      </c>
      <c r="AO80" s="166">
        <f>IF('KWh (Cumulative) NLI'!AO80=0,0,((('KWh (Monthly) ENTRY NLI '!AO80*0.5)+'KWh (Cumulative) NLI'!AN80-'Rebasing adj NLI'!AO70)*AO107)*AO$19*AO$128)</f>
        <v>0</v>
      </c>
      <c r="AP80" s="166">
        <f>IF('KWh (Cumulative) NLI'!AP80=0,0,((('KWh (Monthly) ENTRY NLI '!AP80*0.5)+'KWh (Cumulative) NLI'!AO80-'Rebasing adj NLI'!AP70)*AP107)*AP$19*AP$128)</f>
        <v>0</v>
      </c>
      <c r="AQ80" s="166">
        <f>IF('KWh (Cumulative) NLI'!AQ80=0,0,((('KWh (Monthly) ENTRY NLI '!AQ80*0.5)+'KWh (Cumulative) NLI'!AP80-'Rebasing adj NLI'!AQ70)*AQ107)*AQ$19*AQ$128)</f>
        <v>0</v>
      </c>
      <c r="AR80" s="166">
        <f>IF('KWh (Cumulative) NLI'!AR80=0,0,((('KWh (Monthly) ENTRY NLI '!AR80*0.5)+'KWh (Cumulative) NLI'!AQ80-'Rebasing adj NLI'!AR70)*AR107)*AR$19*AR$128)</f>
        <v>0</v>
      </c>
      <c r="AS80" s="166">
        <f>IF('KWh (Cumulative) NLI'!AS80=0,0,((('KWh (Monthly) ENTRY NLI '!AS80*0.5)+'KWh (Cumulative) NLI'!AR80-'Rebasing adj NLI'!AS70)*AS107)*AS$19*AS$128)</f>
        <v>0</v>
      </c>
      <c r="AT80" s="166">
        <f>IF('KWh (Cumulative) NLI'!AT80=0,0,((('KWh (Monthly) ENTRY NLI '!AT80*0.5)+'KWh (Cumulative) NLI'!AS80-'Rebasing adj NLI'!AT70)*AT107)*AT$19*AT$128)</f>
        <v>0</v>
      </c>
      <c r="AU80" s="166">
        <f>IF('KWh (Cumulative) NLI'!AU80=0,0,((('KWh (Monthly) ENTRY NLI '!AU80*0.5)+'KWh (Cumulative) NLI'!AT80-'Rebasing adj NLI'!AU70)*AU107)*AU$19*AU$128)</f>
        <v>0</v>
      </c>
      <c r="AV80" s="166">
        <f>IF('KWh (Cumulative) NLI'!AV80=0,0,((('KWh (Monthly) ENTRY NLI '!AV80*0.5)+'KWh (Cumulative) NLI'!AU80-'Rebasing adj NLI'!AV70)*AV107)*AV$19*AV$128)</f>
        <v>0</v>
      </c>
      <c r="AW80" s="166">
        <f>IF('KWh (Cumulative) NLI'!AW80=0,0,((('KWh (Monthly) ENTRY NLI '!AW80*0.5)+'KWh (Cumulative) NLI'!AV80-'Rebasing adj NLI'!AW70)*AW107)*AW$19*AW$128)</f>
        <v>0</v>
      </c>
      <c r="AX80" s="166">
        <f>IF('KWh (Cumulative) NLI'!AX80=0,0,((('KWh (Monthly) ENTRY NLI '!AX80*0.5)+'KWh (Cumulative) NLI'!AW80-'Rebasing adj NLI'!AX70)*AX107)*AX$19*AX$128)</f>
        <v>0</v>
      </c>
      <c r="AY80" s="166">
        <f>IF('KWh (Cumulative) NLI'!AY80=0,0,((('KWh (Monthly) ENTRY NLI '!AY80*0.5)+'KWh (Cumulative) NLI'!AX80-'Rebasing adj NLI'!AY70)*AY107)*AY$19*AY$128)</f>
        <v>0</v>
      </c>
      <c r="AZ80" s="166">
        <f>IF('KWh (Cumulative) NLI'!AZ80=0,0,((('KWh (Monthly) ENTRY NLI '!AZ80*0.5)+'KWh (Cumulative) NLI'!AY80-'Rebasing adj NLI'!AZ70)*AZ107)*AZ$19*AZ$128)</f>
        <v>0</v>
      </c>
      <c r="BA80" s="166">
        <f>IF('KWh (Cumulative) NLI'!BA80=0,0,((('KWh (Monthly) ENTRY NLI '!BA80*0.5)+'KWh (Cumulative) NLI'!AZ80-'Rebasing adj NLI'!BA70)*BA107)*BA$19*BA$128)</f>
        <v>0</v>
      </c>
      <c r="BB80" s="166">
        <f>IF('KWh (Cumulative) NLI'!BB80=0,0,((('KWh (Monthly) ENTRY NLI '!BB80*0.5)+'KWh (Cumulative) NLI'!BA80-'Rebasing adj NLI'!BB70)*BB107)*BB$19*BB$128)</f>
        <v>0</v>
      </c>
      <c r="BC80" s="166">
        <f>IF('KWh (Cumulative) NLI'!BC80=0,0,((('KWh (Monthly) ENTRY NLI '!BC80*0.5)+'KWh (Cumulative) NLI'!BB80-'Rebasing adj NLI'!BC70)*BC107)*BC$19*BC$128)</f>
        <v>0</v>
      </c>
      <c r="BD80" s="166">
        <f>IF('KWh (Cumulative) NLI'!BD80=0,0,((('KWh (Monthly) ENTRY NLI '!BD80*0.5)+'KWh (Cumulative) NLI'!BC80-'Rebasing adj NLI'!BD70)*BD107)*BD$19*BD$128)</f>
        <v>0</v>
      </c>
      <c r="BE80" s="166">
        <f>IF('KWh (Cumulative) NLI'!BE80=0,0,((('KWh (Monthly) ENTRY NLI '!BE80*0.5)+'KWh (Cumulative) NLI'!BD80-'Rebasing adj NLI'!BE70)*BE107)*BE$19*BE$128)</f>
        <v>0</v>
      </c>
      <c r="BF80" s="166">
        <f>IF('KWh (Cumulative) NLI'!BF80=0,0,((('KWh (Monthly) ENTRY NLI '!BF80*0.5)+'KWh (Cumulative) NLI'!BE80-'Rebasing adj NLI'!BF70)*BF107)*BF$19*BF$128)</f>
        <v>0</v>
      </c>
      <c r="BG80" s="166">
        <f>IF('KWh (Cumulative) NLI'!BG80=0,0,((('KWh (Monthly) ENTRY NLI '!BG80*0.5)+'KWh (Cumulative) NLI'!BF80-'Rebasing adj NLI'!BG70)*BG107)*BG$19*BG$128)</f>
        <v>0</v>
      </c>
      <c r="BH80" s="166">
        <f>IF('KWh (Cumulative) NLI'!BH80=0,0,((('KWh (Monthly) ENTRY NLI '!BH80*0.5)+'KWh (Cumulative) NLI'!BG80-'Rebasing adj NLI'!BH70)*BH107)*BH$19*BH$128)</f>
        <v>0</v>
      </c>
      <c r="BI80" s="166">
        <f>IF('KWh (Cumulative) NLI'!BI80=0,0,((('KWh (Monthly) ENTRY NLI '!BI80*0.5)+'KWh (Cumulative) NLI'!BH80-'Rebasing adj NLI'!BI70)*BI107)*BI$19*BI$128)</f>
        <v>0</v>
      </c>
      <c r="BJ80" s="166">
        <f>IF('KWh (Cumulative) NLI'!BJ80=0,0,((('KWh (Monthly) ENTRY NLI '!BJ80*0.5)+'KWh (Cumulative) NLI'!BI80-'Rebasing adj NLI'!BJ70)*BJ107)*BJ$19*BJ$128)</f>
        <v>0</v>
      </c>
      <c r="BK80" s="166">
        <f>IF('KWh (Cumulative) NLI'!BK80=0,0,((('KWh (Monthly) ENTRY NLI '!BK80*0.5)+'KWh (Cumulative) NLI'!BJ80-'Rebasing adj NLI'!BK70)*BK107)*BK$19*BK$128)</f>
        <v>0</v>
      </c>
      <c r="BL80" s="166">
        <f>IF('KWh (Cumulative) NLI'!BL80=0,0,((('KWh (Monthly) ENTRY NLI '!BL80*0.5)+'KWh (Cumulative) NLI'!BK80-'Rebasing adj NLI'!BL70)*BL107)*BL$19*BL$128)</f>
        <v>0</v>
      </c>
      <c r="BM80" s="166">
        <f>IF('KWh (Cumulative) NLI'!BM80=0,0,((('KWh (Monthly) ENTRY NLI '!BM80*0.5)+'KWh (Cumulative) NLI'!BL80-'Rebasing adj NLI'!BM70)*BM107)*BM$19*BM$128)</f>
        <v>0</v>
      </c>
      <c r="BN80" s="166">
        <f>IF('KWh (Cumulative) NLI'!BN80=0,0,((('KWh (Monthly) ENTRY NLI '!BN80*0.5)+'KWh (Cumulative) NLI'!BM80-'Rebasing adj NLI'!BN70)*BN107)*BN$19*BN$128)</f>
        <v>0</v>
      </c>
      <c r="BO80" s="166">
        <f>IF('KWh (Cumulative) NLI'!BO80=0,0,((('KWh (Monthly) ENTRY NLI '!BO80*0.5)+'KWh (Cumulative) NLI'!BN80-'Rebasing adj NLI'!BO70)*BO107)*BO$19*BO$128)</f>
        <v>0</v>
      </c>
      <c r="BP80" s="166">
        <f>IF('KWh (Cumulative) NLI'!BP80=0,0,((('KWh (Monthly) ENTRY NLI '!BP80*0.5)+'KWh (Cumulative) NLI'!BO80-'Rebasing adj NLI'!BP70)*BP107)*BP$19*BP$128)</f>
        <v>0</v>
      </c>
      <c r="BQ80" s="166">
        <f>IF('KWh (Cumulative) NLI'!BQ80=0,0,((('KWh (Monthly) ENTRY NLI '!BQ80*0.5)+'KWh (Cumulative) NLI'!BP80-'Rebasing adj NLI'!BQ70)*BQ107)*BQ$19*BQ$128)</f>
        <v>0</v>
      </c>
      <c r="BR80" s="12">
        <f>IF('KWh (Cumulative) NLI'!BR80=0,0,((('KWh (Monthly) ENTRY NLI '!BR80*0.5)+'KWh (Cumulative) NLI'!BQ80-'Rebasing adj NLI'!BR70)*BR107)*BR$19*BR$128)</f>
        <v>0</v>
      </c>
      <c r="BS80" s="12">
        <f>IF('KWh (Cumulative) NLI'!BS80=0,0,((('KWh (Monthly) ENTRY NLI '!BS80*0.5)+'KWh (Cumulative) NLI'!BR80-'Rebasing adj NLI'!BS70)*BS107)*BS$19*BS$128)</f>
        <v>0</v>
      </c>
      <c r="BT80" s="12">
        <f>IF('KWh (Cumulative) NLI'!BT80=0,0,((('KWh (Monthly) ENTRY NLI '!BT80*0.5)+'KWh (Cumulative) NLI'!BS80-'Rebasing adj NLI'!BT70)*BT107)*BT$19*BT$128)</f>
        <v>0</v>
      </c>
      <c r="BU80" s="12">
        <f>IF('KWh (Cumulative) NLI'!BU80=0,0,((('KWh (Monthly) ENTRY NLI '!BU80*0.5)+'KWh (Cumulative) NLI'!BT80-'Rebasing adj NLI'!BU70)*BU107)*BU$19*BU$128)</f>
        <v>0</v>
      </c>
      <c r="BV80" s="12">
        <f>IF('KWh (Cumulative) NLI'!BV80=0,0,((('KWh (Monthly) ENTRY NLI '!BV80*0.5)+'KWh (Cumulative) NLI'!BU80-'Rebasing adj NLI'!BV70)*BV107)*BV$19*BV$128)</f>
        <v>0</v>
      </c>
      <c r="BW80" s="12">
        <f>IF('KWh (Cumulative) NLI'!BW80=0,0,((('KWh (Monthly) ENTRY NLI '!BW80*0.5)+'KWh (Cumulative) NLI'!BV80-'Rebasing adj NLI'!BW70)*BW107)*BW$19*BW$128)</f>
        <v>0</v>
      </c>
      <c r="BX80" s="12">
        <f>IF('KWh (Cumulative) NLI'!BX80=0,0,((('KWh (Monthly) ENTRY NLI '!BX80*0.5)+'KWh (Cumulative) NLI'!BW80-'Rebasing adj NLI'!BX70)*BX107)*BX$19*BX$128)</f>
        <v>0</v>
      </c>
      <c r="BY80" s="12">
        <f>IF('KWh (Cumulative) NLI'!BY80=0,0,((('KWh (Monthly) ENTRY NLI '!BY80*0.5)+'KWh (Cumulative) NLI'!BX80-'Rebasing adj NLI'!BY70)*BY107)*BY$19*BY$128)</f>
        <v>0</v>
      </c>
      <c r="BZ80" s="12">
        <f>IF('KWh (Cumulative) NLI'!BZ80=0,0,((('KWh (Monthly) ENTRY NLI '!BZ80*0.5)+'KWh (Cumulative) NLI'!BY80-'Rebasing adj NLI'!BZ70)*BZ107)*BZ$19*BZ$128)</f>
        <v>0</v>
      </c>
      <c r="CA80" s="12">
        <f>IF('KWh (Cumulative) NLI'!CA80=0,0,((('KWh (Monthly) ENTRY NLI '!CA80*0.5)+'KWh (Cumulative) NLI'!BZ80-'Rebasing adj NLI'!CA70)*CA107)*CA$19*CA$128)</f>
        <v>0</v>
      </c>
      <c r="CB80" s="12">
        <f>IF('KWh (Cumulative) NLI'!CB80=0,0,((('KWh (Monthly) ENTRY NLI '!CB80*0.5)+'KWh (Cumulative) NLI'!CA80-'Rebasing adj NLI'!CB70)*CB107)*CB$19*CB$128)</f>
        <v>0</v>
      </c>
      <c r="CC80" s="12">
        <f>IF('KWh (Cumulative) NLI'!CC80=0,0,((('KWh (Monthly) ENTRY NLI '!CC80*0.5)+'KWh (Cumulative) NLI'!CB80-'Rebasing adj NLI'!CC70)*CC107)*CC$19*CC$128)</f>
        <v>0</v>
      </c>
      <c r="CD80" s="12">
        <f>IF('KWh (Cumulative) NLI'!CD80=0,0,((('KWh (Monthly) ENTRY NLI '!CD80*0.5)+'KWh (Cumulative) NLI'!CC80-'Rebasing adj NLI'!CD70)*CD107)*CD$19*CD$128)</f>
        <v>0</v>
      </c>
      <c r="CE80" s="12">
        <f>IF('KWh (Cumulative) NLI'!CE80=0,0,((('KWh (Monthly) ENTRY NLI '!CE80*0.5)+'KWh (Cumulative) NLI'!CD80-'Rebasing adj NLI'!CE70)*CE107)*CE$19*CE$128)</f>
        <v>0</v>
      </c>
      <c r="CF80" s="12">
        <f>IF('KWh (Cumulative) NLI'!CF80=0,0,((('KWh (Monthly) ENTRY NLI '!CF80*0.5)+'KWh (Cumulative) NLI'!CE80-'Rebasing adj NLI'!CF70)*CF107)*CF$19*CF$128)</f>
        <v>0</v>
      </c>
      <c r="CG80" s="12">
        <f>IF('KWh (Cumulative) NLI'!CG80=0,0,((('KWh (Monthly) ENTRY NLI '!CG80*0.5)+'KWh (Cumulative) NLI'!CF80-'Rebasing adj NLI'!CG70)*CG107)*CG$19*CG$128)</f>
        <v>0</v>
      </c>
      <c r="CH80" s="12">
        <f>IF('KWh (Cumulative) NLI'!CH80=0,0,((('KWh (Monthly) ENTRY NLI '!CH80*0.5)+'KWh (Cumulative) NLI'!CG80-'Rebasing adj NLI'!CH70)*CH107)*CH$19*CH$128)</f>
        <v>0</v>
      </c>
      <c r="CI80" s="12">
        <f>IF('KWh (Cumulative) NLI'!CI80=0,0,((('KWh (Monthly) ENTRY NLI '!CI80*0.5)+'KWh (Cumulative) NLI'!CH80-'Rebasing adj NLI'!CI70)*CI107)*CI$19*CI$128)</f>
        <v>0</v>
      </c>
      <c r="CJ80" s="12">
        <f>IF('KWh (Cumulative) NLI'!CJ80=0,0,((('KWh (Monthly) ENTRY NLI '!CJ80*0.5)+'KWh (Cumulative) NLI'!CI80-'Rebasing adj NLI'!CJ70)*CJ107)*CJ$19*CJ$128)</f>
        <v>0</v>
      </c>
    </row>
    <row r="81" spans="1:88" x14ac:dyDescent="0.35">
      <c r="A81" s="298"/>
      <c r="B81" s="47" t="s">
        <v>6</v>
      </c>
      <c r="C81" s="12">
        <f>IF('KWh (Cumulative) NLI'!C81=0,0,((('KWh (Monthly) ENTRY NLI '!C81*0.5)-'Rebasing adj NLI'!C71)*C108)*C$19*C$128)</f>
        <v>0</v>
      </c>
      <c r="D81" s="12">
        <f>IF('KWh (Cumulative) NLI'!D81=0,0,((('KWh (Monthly) ENTRY NLI '!D81*0.5)+'KWh (Cumulative) NLI'!C81-'Rebasing adj NLI'!D71)*D108)*D$19*D$128)</f>
        <v>0</v>
      </c>
      <c r="E81" s="12">
        <f>IF('KWh (Cumulative) NLI'!E81=0,0,((('KWh (Monthly) ENTRY NLI '!E81*0.5)+'KWh (Cumulative) NLI'!D81-'Rebasing adj NLI'!E71)*E108)*E$19*E$128)</f>
        <v>0</v>
      </c>
      <c r="F81" s="12">
        <f>IF('KWh (Cumulative) NLI'!F81=0,0,((('KWh (Monthly) ENTRY NLI '!F81*0.5)+'KWh (Cumulative) NLI'!E81-'Rebasing adj NLI'!F71)*F108)*F$19*F$128)</f>
        <v>0</v>
      </c>
      <c r="G81" s="12">
        <f>IF('KWh (Cumulative) NLI'!G81=0,0,((('KWh (Monthly) ENTRY NLI '!G81*0.5)+'KWh (Cumulative) NLI'!F81-'Rebasing adj NLI'!G71)*G108)*G$19*G$128)</f>
        <v>0</v>
      </c>
      <c r="H81" s="12">
        <f>IF('KWh (Cumulative) NLI'!H81=0,0,((('KWh (Monthly) ENTRY NLI '!H81*0.5)+'KWh (Cumulative) NLI'!G81-'Rebasing adj NLI'!H71)*H108)*H$19*H$128)</f>
        <v>0</v>
      </c>
      <c r="I81" s="12">
        <f>IF('KWh (Cumulative) NLI'!I81=0,0,((('KWh (Monthly) ENTRY NLI '!I81*0.5)+'KWh (Cumulative) NLI'!H81-'Rebasing adj NLI'!I71)*I108)*I$19*I$128)</f>
        <v>0</v>
      </c>
      <c r="J81" s="12">
        <f>IF('KWh (Cumulative) NLI'!J81=0,0,((('KWh (Monthly) ENTRY NLI '!J81*0.5)+'KWh (Cumulative) NLI'!I81-'Rebasing adj NLI'!J71)*J108)*J$19*J$128)</f>
        <v>0</v>
      </c>
      <c r="K81" s="12">
        <f>IF('KWh (Cumulative) NLI'!K81=0,0,((('KWh (Monthly) ENTRY NLI '!K81*0.5)+'KWh (Cumulative) NLI'!J81-'Rebasing adj NLI'!K71)*K108)*K$19*K$128)</f>
        <v>0</v>
      </c>
      <c r="L81" s="12">
        <f>IF('KWh (Cumulative) NLI'!L81=0,0,((('KWh (Monthly) ENTRY NLI '!L81*0.5)+'KWh (Cumulative) NLI'!K81-'Rebasing adj NLI'!L71)*L108)*L$19*L$128)</f>
        <v>0</v>
      </c>
      <c r="M81" s="12">
        <f>IF('KWh (Cumulative) NLI'!M81=0,0,((('KWh (Monthly) ENTRY NLI '!M81*0.5)+'KWh (Cumulative) NLI'!L81-'Rebasing adj NLI'!M71)*M108)*M$19*M$128)</f>
        <v>0</v>
      </c>
      <c r="N81" s="12">
        <f>IF('KWh (Cumulative) NLI'!N81=0,0,((('KWh (Monthly) ENTRY NLI '!N81*0.5)+'KWh (Cumulative) NLI'!M81-'Rebasing adj NLI'!N71)*N108)*N$19*N$128)</f>
        <v>0</v>
      </c>
      <c r="O81" s="12">
        <f>IF('KWh (Cumulative) NLI'!O81=0,0,((('KWh (Monthly) ENTRY NLI '!O81*0.5)+'KWh (Cumulative) NLI'!N81-'Rebasing adj NLI'!O71)*O108)*O$19*O$128)</f>
        <v>0</v>
      </c>
      <c r="P81" s="12">
        <f>IF('KWh (Cumulative) NLI'!P81=0,0,((('KWh (Monthly) ENTRY NLI '!P81*0.5)+'KWh (Cumulative) NLI'!O81-'Rebasing adj NLI'!P71)*P108)*P$19*P$128)</f>
        <v>0</v>
      </c>
      <c r="Q81" s="12">
        <f>IF('KWh (Cumulative) NLI'!Q81=0,0,((('KWh (Monthly) ENTRY NLI '!Q81*0.5)+'KWh (Cumulative) NLI'!P81-'Rebasing adj NLI'!Q71)*Q108)*Q$19*Q$128)</f>
        <v>0</v>
      </c>
      <c r="R81" s="12">
        <f>IF('KWh (Cumulative) NLI'!R81=0,0,((('KWh (Monthly) ENTRY NLI '!R81*0.5)+'KWh (Cumulative) NLI'!Q81-'Rebasing adj NLI'!R71)*R108)*R$19*R$128)</f>
        <v>0</v>
      </c>
      <c r="S81" s="12">
        <f>IF('KWh (Cumulative) NLI'!S81=0,0,((('KWh (Monthly) ENTRY NLI '!S81*0.5)+'KWh (Cumulative) NLI'!R81-'Rebasing adj NLI'!S71)*S108)*S$19*S$128)</f>
        <v>0</v>
      </c>
      <c r="T81" s="12">
        <f>IF('KWh (Cumulative) NLI'!T81=0,0,((('KWh (Monthly) ENTRY NLI '!T81*0.5)+'KWh (Cumulative) NLI'!S81-'Rebasing adj NLI'!T71)*T108)*T$19*T$128)</f>
        <v>0</v>
      </c>
      <c r="U81" s="12">
        <f>IF('KWh (Cumulative) NLI'!U81=0,0,((('KWh (Monthly) ENTRY NLI '!U81*0.5)+'KWh (Cumulative) NLI'!T81-'Rebasing adj NLI'!U71)*U108)*U$19*U$128)</f>
        <v>0</v>
      </c>
      <c r="V81" s="12">
        <f>IF('KWh (Cumulative) NLI'!V81=0,0,((('KWh (Monthly) ENTRY NLI '!V81*0.5)+'KWh (Cumulative) NLI'!U81-'Rebasing adj NLI'!V71)*V108)*V$19*V$128)</f>
        <v>0</v>
      </c>
      <c r="W81" s="12">
        <f>IF('KWh (Cumulative) NLI'!W81=0,0,((('KWh (Monthly) ENTRY NLI '!W81*0.5)+'KWh (Cumulative) NLI'!V81-'Rebasing adj NLI'!W71)*W108)*W$19*W$128)</f>
        <v>0</v>
      </c>
      <c r="X81" s="12">
        <f>IF('KWh (Cumulative) NLI'!X81=0,0,((('KWh (Monthly) ENTRY NLI '!X81*0.5)+'KWh (Cumulative) NLI'!W81-'Rebasing adj NLI'!X71)*X108)*X$19*X$128)</f>
        <v>0</v>
      </c>
      <c r="Y81" s="12">
        <f>IF('KWh (Cumulative) NLI'!Y81=0,0,((('KWh (Monthly) ENTRY NLI '!Y81*0.5)+'KWh (Cumulative) NLI'!X81-'Rebasing adj NLI'!Y71)*Y108)*Y$19*Y$128)</f>
        <v>0</v>
      </c>
      <c r="Z81" s="12">
        <f>IF('KWh (Cumulative) NLI'!Z81=0,0,((('KWh (Monthly) ENTRY NLI '!Z81*0.5)+'KWh (Cumulative) NLI'!Y81-'Rebasing adj NLI'!Z71)*Z108)*Z$19*Z$128)</f>
        <v>0</v>
      </c>
      <c r="AA81" s="12">
        <f>IF('KWh (Cumulative) NLI'!AA81=0,0,((('KWh (Monthly) ENTRY NLI '!AA81*0.5)+'KWh (Cumulative) NLI'!Z81-'Rebasing adj NLI'!AA71)*AA108)*AA$19*AA$128)</f>
        <v>0</v>
      </c>
      <c r="AB81" s="12">
        <f>IF('KWh (Cumulative) NLI'!AB81=0,0,((('KWh (Monthly) ENTRY NLI '!AB81*0.5)+'KWh (Cumulative) NLI'!AA81-'Rebasing adj NLI'!AB71)*AB108)*AB$19*AB$128)</f>
        <v>0</v>
      </c>
      <c r="AC81" s="12">
        <f>IF('KWh (Cumulative) NLI'!AC81=0,0,((('KWh (Monthly) ENTRY NLI '!AC81*0.5)+'KWh (Cumulative) NLI'!AB81-'Rebasing adj NLI'!AC71)*AC108)*AC$19*AC$128)</f>
        <v>0</v>
      </c>
      <c r="AD81" s="12">
        <f>IF('KWh (Cumulative) NLI'!AD81=0,0,((('KWh (Monthly) ENTRY NLI '!AD81*0.5)+'KWh (Cumulative) NLI'!AC81-'Rebasing adj NLI'!AD71)*AD108)*AD$19*AD$128)</f>
        <v>0</v>
      </c>
      <c r="AE81" s="12">
        <f>IF('KWh (Cumulative) NLI'!AE81=0,0,((('KWh (Monthly) ENTRY NLI '!AE81*0.5)+'KWh (Cumulative) NLI'!AD81-'Rebasing adj NLI'!AE71)*AE108)*AE$19*AE$128)</f>
        <v>0</v>
      </c>
      <c r="AF81" s="12">
        <f>IF('KWh (Cumulative) NLI'!AF81=0,0,((('KWh (Monthly) ENTRY NLI '!AF81*0.5)+'KWh (Cumulative) NLI'!AE81-'Rebasing adj NLI'!AF71)*AF108)*AF$19*AF$128)</f>
        <v>0</v>
      </c>
      <c r="AG81" s="12">
        <f>IF('KWh (Cumulative) NLI'!AG81=0,0,((('KWh (Monthly) ENTRY NLI '!AG81*0.5)+'KWh (Cumulative) NLI'!AF81-'Rebasing adj NLI'!AG71)*AG108)*AG$19*AG$128)</f>
        <v>0</v>
      </c>
      <c r="AH81" s="12">
        <f>IF('KWh (Cumulative) NLI'!AH81=0,0,((('KWh (Monthly) ENTRY NLI '!AH81*0.5)+'KWh (Cumulative) NLI'!AG81-'Rebasing adj NLI'!AH71)*AH108)*AH$19*AH$128)</f>
        <v>0</v>
      </c>
      <c r="AI81" s="12">
        <f>IF('KWh (Cumulative) NLI'!AI81=0,0,((('KWh (Monthly) ENTRY NLI '!AI81*0.5)+'KWh (Cumulative) NLI'!AH81-'Rebasing adj NLI'!AI71)*AI108)*AI$19*AI$128)</f>
        <v>0</v>
      </c>
      <c r="AJ81" s="12">
        <f>IF('KWh (Cumulative) NLI'!AJ81=0,0,((('KWh (Monthly) ENTRY NLI '!AJ81*0.5)+'KWh (Cumulative) NLI'!AI81-'Rebasing adj NLI'!AJ71)*AJ108)*AJ$19*AJ$128)</f>
        <v>0</v>
      </c>
      <c r="AK81" s="12">
        <f>IF('KWh (Cumulative) NLI'!AK81=0,0,((('KWh (Monthly) ENTRY NLI '!AK81*0.5)+'KWh (Cumulative) NLI'!AJ81-'Rebasing adj NLI'!AK71)*AK108)*AK$19*AK$128)</f>
        <v>0</v>
      </c>
      <c r="AL81" s="12">
        <f>IF('KWh (Cumulative) NLI'!AL81=0,0,((('KWh (Monthly) ENTRY NLI '!AL81*0.5)+'KWh (Cumulative) NLI'!AK81-'Rebasing adj NLI'!AL71)*AL108)*AL$19*AL$128)</f>
        <v>0</v>
      </c>
      <c r="AM81" s="12">
        <f>IF('KWh (Cumulative) NLI'!AM81=0,0,((('KWh (Monthly) ENTRY NLI '!AM81*0.5)+'KWh (Cumulative) NLI'!AL81-'Rebasing adj NLI'!AM71)*AM108)*AM$19*AM$128)</f>
        <v>0</v>
      </c>
      <c r="AN81" s="12">
        <f>IF('KWh (Cumulative) NLI'!AN81=0,0,((('KWh (Monthly) ENTRY NLI '!AN81*0.5)+'KWh (Cumulative) NLI'!AM81-'Rebasing adj NLI'!AN71)*AN108)*AN$19*AN$128)</f>
        <v>0</v>
      </c>
      <c r="AO81" s="166">
        <f>IF('KWh (Cumulative) NLI'!AO81=0,0,((('KWh (Monthly) ENTRY NLI '!AO81*0.5)+'KWh (Cumulative) NLI'!AN81-'Rebasing adj NLI'!AO71)*AO108)*AO$19*AO$128)</f>
        <v>0</v>
      </c>
      <c r="AP81" s="166">
        <f>IF('KWh (Cumulative) NLI'!AP81=0,0,((('KWh (Monthly) ENTRY NLI '!AP81*0.5)+'KWh (Cumulative) NLI'!AO81-'Rebasing adj NLI'!AP71)*AP108)*AP$19*AP$128)</f>
        <v>0</v>
      </c>
      <c r="AQ81" s="166">
        <f>IF('KWh (Cumulative) NLI'!AQ81=0,0,((('KWh (Monthly) ENTRY NLI '!AQ81*0.5)+'KWh (Cumulative) NLI'!AP81-'Rebasing adj NLI'!AQ71)*AQ108)*AQ$19*AQ$128)</f>
        <v>0</v>
      </c>
      <c r="AR81" s="166">
        <f>IF('KWh (Cumulative) NLI'!AR81=0,0,((('KWh (Monthly) ENTRY NLI '!AR81*0.5)+'KWh (Cumulative) NLI'!AQ81-'Rebasing adj NLI'!AR71)*AR108)*AR$19*AR$128)</f>
        <v>0</v>
      </c>
      <c r="AS81" s="166">
        <f>IF('KWh (Cumulative) NLI'!AS81=0,0,((('KWh (Monthly) ENTRY NLI '!AS81*0.5)+'KWh (Cumulative) NLI'!AR81-'Rebasing adj NLI'!AS71)*AS108)*AS$19*AS$128)</f>
        <v>0</v>
      </c>
      <c r="AT81" s="166">
        <f>IF('KWh (Cumulative) NLI'!AT81=0,0,((('KWh (Monthly) ENTRY NLI '!AT81*0.5)+'KWh (Cumulative) NLI'!AS81-'Rebasing adj NLI'!AT71)*AT108)*AT$19*AT$128)</f>
        <v>0</v>
      </c>
      <c r="AU81" s="166">
        <f>IF('KWh (Cumulative) NLI'!AU81=0,0,((('KWh (Monthly) ENTRY NLI '!AU81*0.5)+'KWh (Cumulative) NLI'!AT81-'Rebasing adj NLI'!AU71)*AU108)*AU$19*AU$128)</f>
        <v>0</v>
      </c>
      <c r="AV81" s="166">
        <f>IF('KWh (Cumulative) NLI'!AV81=0,0,((('KWh (Monthly) ENTRY NLI '!AV81*0.5)+'KWh (Cumulative) NLI'!AU81-'Rebasing adj NLI'!AV71)*AV108)*AV$19*AV$128)</f>
        <v>0</v>
      </c>
      <c r="AW81" s="166">
        <f>IF('KWh (Cumulative) NLI'!AW81=0,0,((('KWh (Monthly) ENTRY NLI '!AW81*0.5)+'KWh (Cumulative) NLI'!AV81-'Rebasing adj NLI'!AW71)*AW108)*AW$19*AW$128)</f>
        <v>0</v>
      </c>
      <c r="AX81" s="166">
        <f>IF('KWh (Cumulative) NLI'!AX81=0,0,((('KWh (Monthly) ENTRY NLI '!AX81*0.5)+'KWh (Cumulative) NLI'!AW81-'Rebasing adj NLI'!AX71)*AX108)*AX$19*AX$128)</f>
        <v>0</v>
      </c>
      <c r="AY81" s="166">
        <f>IF('KWh (Cumulative) NLI'!AY81=0,0,((('KWh (Monthly) ENTRY NLI '!AY81*0.5)+'KWh (Cumulative) NLI'!AX81-'Rebasing adj NLI'!AY71)*AY108)*AY$19*AY$128)</f>
        <v>0</v>
      </c>
      <c r="AZ81" s="166">
        <f>IF('KWh (Cumulative) NLI'!AZ81=0,0,((('KWh (Monthly) ENTRY NLI '!AZ81*0.5)+'KWh (Cumulative) NLI'!AY81-'Rebasing adj NLI'!AZ71)*AZ108)*AZ$19*AZ$128)</f>
        <v>0</v>
      </c>
      <c r="BA81" s="166">
        <f>IF('KWh (Cumulative) NLI'!BA81=0,0,((('KWh (Monthly) ENTRY NLI '!BA81*0.5)+'KWh (Cumulative) NLI'!AZ81-'Rebasing adj NLI'!BA71)*BA108)*BA$19*BA$128)</f>
        <v>0</v>
      </c>
      <c r="BB81" s="166">
        <f>IF('KWh (Cumulative) NLI'!BB81=0,0,((('KWh (Monthly) ENTRY NLI '!BB81*0.5)+'KWh (Cumulative) NLI'!BA81-'Rebasing adj NLI'!BB71)*BB108)*BB$19*BB$128)</f>
        <v>0</v>
      </c>
      <c r="BC81" s="166">
        <f>IF('KWh (Cumulative) NLI'!BC81=0,0,((('KWh (Monthly) ENTRY NLI '!BC81*0.5)+'KWh (Cumulative) NLI'!BB81-'Rebasing adj NLI'!BC71)*BC108)*BC$19*BC$128)</f>
        <v>0</v>
      </c>
      <c r="BD81" s="166">
        <f>IF('KWh (Cumulative) NLI'!BD81=0,0,((('KWh (Monthly) ENTRY NLI '!BD81*0.5)+'KWh (Cumulative) NLI'!BC81-'Rebasing adj NLI'!BD71)*BD108)*BD$19*BD$128)</f>
        <v>0</v>
      </c>
      <c r="BE81" s="166">
        <f>IF('KWh (Cumulative) NLI'!BE81=0,0,((('KWh (Monthly) ENTRY NLI '!BE81*0.5)+'KWh (Cumulative) NLI'!BD81-'Rebasing adj NLI'!BE71)*BE108)*BE$19*BE$128)</f>
        <v>0</v>
      </c>
      <c r="BF81" s="166">
        <f>IF('KWh (Cumulative) NLI'!BF81=0,0,((('KWh (Monthly) ENTRY NLI '!BF81*0.5)+'KWh (Cumulative) NLI'!BE81-'Rebasing adj NLI'!BF71)*BF108)*BF$19*BF$128)</f>
        <v>0</v>
      </c>
      <c r="BG81" s="166">
        <f>IF('KWh (Cumulative) NLI'!BG81=0,0,((('KWh (Monthly) ENTRY NLI '!BG81*0.5)+'KWh (Cumulative) NLI'!BF81-'Rebasing adj NLI'!BG71)*BG108)*BG$19*BG$128)</f>
        <v>0</v>
      </c>
      <c r="BH81" s="166">
        <f>IF('KWh (Cumulative) NLI'!BH81=0,0,((('KWh (Monthly) ENTRY NLI '!BH81*0.5)+'KWh (Cumulative) NLI'!BG81-'Rebasing adj NLI'!BH71)*BH108)*BH$19*BH$128)</f>
        <v>0</v>
      </c>
      <c r="BI81" s="166">
        <f>IF('KWh (Cumulative) NLI'!BI81=0,0,((('KWh (Monthly) ENTRY NLI '!BI81*0.5)+'KWh (Cumulative) NLI'!BH81-'Rebasing adj NLI'!BI71)*BI108)*BI$19*BI$128)</f>
        <v>0</v>
      </c>
      <c r="BJ81" s="166">
        <f>IF('KWh (Cumulative) NLI'!BJ81=0,0,((('KWh (Monthly) ENTRY NLI '!BJ81*0.5)+'KWh (Cumulative) NLI'!BI81-'Rebasing adj NLI'!BJ71)*BJ108)*BJ$19*BJ$128)</f>
        <v>0</v>
      </c>
      <c r="BK81" s="166">
        <f>IF('KWh (Cumulative) NLI'!BK81=0,0,((('KWh (Monthly) ENTRY NLI '!BK81*0.5)+'KWh (Cumulative) NLI'!BJ81-'Rebasing adj NLI'!BK71)*BK108)*BK$19*BK$128)</f>
        <v>0</v>
      </c>
      <c r="BL81" s="166">
        <f>IF('KWh (Cumulative) NLI'!BL81=0,0,((('KWh (Monthly) ENTRY NLI '!BL81*0.5)+'KWh (Cumulative) NLI'!BK81-'Rebasing adj NLI'!BL71)*BL108)*BL$19*BL$128)</f>
        <v>0</v>
      </c>
      <c r="BM81" s="166">
        <f>IF('KWh (Cumulative) NLI'!BM81=0,0,((('KWh (Monthly) ENTRY NLI '!BM81*0.5)+'KWh (Cumulative) NLI'!BL81-'Rebasing adj NLI'!BM71)*BM108)*BM$19*BM$128)</f>
        <v>0</v>
      </c>
      <c r="BN81" s="166">
        <f>IF('KWh (Cumulative) NLI'!BN81=0,0,((('KWh (Monthly) ENTRY NLI '!BN81*0.5)+'KWh (Cumulative) NLI'!BM81-'Rebasing adj NLI'!BN71)*BN108)*BN$19*BN$128)</f>
        <v>0</v>
      </c>
      <c r="BO81" s="166">
        <f>IF('KWh (Cumulative) NLI'!BO81=0,0,((('KWh (Monthly) ENTRY NLI '!BO81*0.5)+'KWh (Cumulative) NLI'!BN81-'Rebasing adj NLI'!BO71)*BO108)*BO$19*BO$128)</f>
        <v>0</v>
      </c>
      <c r="BP81" s="166">
        <f>IF('KWh (Cumulative) NLI'!BP81=0,0,((('KWh (Monthly) ENTRY NLI '!BP81*0.5)+'KWh (Cumulative) NLI'!BO81-'Rebasing adj NLI'!BP71)*BP108)*BP$19*BP$128)</f>
        <v>0</v>
      </c>
      <c r="BQ81" s="166">
        <f>IF('KWh (Cumulative) NLI'!BQ81=0,0,((('KWh (Monthly) ENTRY NLI '!BQ81*0.5)+'KWh (Cumulative) NLI'!BP81-'Rebasing adj NLI'!BQ71)*BQ108)*BQ$19*BQ$128)</f>
        <v>0</v>
      </c>
      <c r="BR81" s="12">
        <f>IF('KWh (Cumulative) NLI'!BR81=0,0,((('KWh (Monthly) ENTRY NLI '!BR81*0.5)+'KWh (Cumulative) NLI'!BQ81-'Rebasing adj NLI'!BR71)*BR108)*BR$19*BR$128)</f>
        <v>0</v>
      </c>
      <c r="BS81" s="12">
        <f>IF('KWh (Cumulative) NLI'!BS81=0,0,((('KWh (Monthly) ENTRY NLI '!BS81*0.5)+'KWh (Cumulative) NLI'!BR81-'Rebasing adj NLI'!BS71)*BS108)*BS$19*BS$128)</f>
        <v>0</v>
      </c>
      <c r="BT81" s="12">
        <f>IF('KWh (Cumulative) NLI'!BT81=0,0,((('KWh (Monthly) ENTRY NLI '!BT81*0.5)+'KWh (Cumulative) NLI'!BS81-'Rebasing adj NLI'!BT71)*BT108)*BT$19*BT$128)</f>
        <v>0</v>
      </c>
      <c r="BU81" s="12">
        <f>IF('KWh (Cumulative) NLI'!BU81=0,0,((('KWh (Monthly) ENTRY NLI '!BU81*0.5)+'KWh (Cumulative) NLI'!BT81-'Rebasing adj NLI'!BU71)*BU108)*BU$19*BU$128)</f>
        <v>0</v>
      </c>
      <c r="BV81" s="12">
        <f>IF('KWh (Cumulative) NLI'!BV81=0,0,((('KWh (Monthly) ENTRY NLI '!BV81*0.5)+'KWh (Cumulative) NLI'!BU81-'Rebasing adj NLI'!BV71)*BV108)*BV$19*BV$128)</f>
        <v>0</v>
      </c>
      <c r="BW81" s="12">
        <f>IF('KWh (Cumulative) NLI'!BW81=0,0,((('KWh (Monthly) ENTRY NLI '!BW81*0.5)+'KWh (Cumulative) NLI'!BV81-'Rebasing adj NLI'!BW71)*BW108)*BW$19*BW$128)</f>
        <v>0</v>
      </c>
      <c r="BX81" s="12">
        <f>IF('KWh (Cumulative) NLI'!BX81=0,0,((('KWh (Monthly) ENTRY NLI '!BX81*0.5)+'KWh (Cumulative) NLI'!BW81-'Rebasing adj NLI'!BX71)*BX108)*BX$19*BX$128)</f>
        <v>0</v>
      </c>
      <c r="BY81" s="12">
        <f>IF('KWh (Cumulative) NLI'!BY81=0,0,((('KWh (Monthly) ENTRY NLI '!BY81*0.5)+'KWh (Cumulative) NLI'!BX81-'Rebasing adj NLI'!BY71)*BY108)*BY$19*BY$128)</f>
        <v>0</v>
      </c>
      <c r="BZ81" s="12">
        <f>IF('KWh (Cumulative) NLI'!BZ81=0,0,((('KWh (Monthly) ENTRY NLI '!BZ81*0.5)+'KWh (Cumulative) NLI'!BY81-'Rebasing adj NLI'!BZ71)*BZ108)*BZ$19*BZ$128)</f>
        <v>0</v>
      </c>
      <c r="CA81" s="12">
        <f>IF('KWh (Cumulative) NLI'!CA81=0,0,((('KWh (Monthly) ENTRY NLI '!CA81*0.5)+'KWh (Cumulative) NLI'!BZ81-'Rebasing adj NLI'!CA71)*CA108)*CA$19*CA$128)</f>
        <v>0</v>
      </c>
      <c r="CB81" s="12">
        <f>IF('KWh (Cumulative) NLI'!CB81=0,0,((('KWh (Monthly) ENTRY NLI '!CB81*0.5)+'KWh (Cumulative) NLI'!CA81-'Rebasing adj NLI'!CB71)*CB108)*CB$19*CB$128)</f>
        <v>0</v>
      </c>
      <c r="CC81" s="12">
        <f>IF('KWh (Cumulative) NLI'!CC81=0,0,((('KWh (Monthly) ENTRY NLI '!CC81*0.5)+'KWh (Cumulative) NLI'!CB81-'Rebasing adj NLI'!CC71)*CC108)*CC$19*CC$128)</f>
        <v>0</v>
      </c>
      <c r="CD81" s="12">
        <f>IF('KWh (Cumulative) NLI'!CD81=0,0,((('KWh (Monthly) ENTRY NLI '!CD81*0.5)+'KWh (Cumulative) NLI'!CC81-'Rebasing adj NLI'!CD71)*CD108)*CD$19*CD$128)</f>
        <v>0</v>
      </c>
      <c r="CE81" s="12">
        <f>IF('KWh (Cumulative) NLI'!CE81=0,0,((('KWh (Monthly) ENTRY NLI '!CE81*0.5)+'KWh (Cumulative) NLI'!CD81-'Rebasing adj NLI'!CE71)*CE108)*CE$19*CE$128)</f>
        <v>0</v>
      </c>
      <c r="CF81" s="12">
        <f>IF('KWh (Cumulative) NLI'!CF81=0,0,((('KWh (Monthly) ENTRY NLI '!CF81*0.5)+'KWh (Cumulative) NLI'!CE81-'Rebasing adj NLI'!CF71)*CF108)*CF$19*CF$128)</f>
        <v>0</v>
      </c>
      <c r="CG81" s="12">
        <f>IF('KWh (Cumulative) NLI'!CG81=0,0,((('KWh (Monthly) ENTRY NLI '!CG81*0.5)+'KWh (Cumulative) NLI'!CF81-'Rebasing adj NLI'!CG71)*CG108)*CG$19*CG$128)</f>
        <v>0</v>
      </c>
      <c r="CH81" s="12">
        <f>IF('KWh (Cumulative) NLI'!CH81=0,0,((('KWh (Monthly) ENTRY NLI '!CH81*0.5)+'KWh (Cumulative) NLI'!CG81-'Rebasing adj NLI'!CH71)*CH108)*CH$19*CH$128)</f>
        <v>0</v>
      </c>
      <c r="CI81" s="12">
        <f>IF('KWh (Cumulative) NLI'!CI81=0,0,((('KWh (Monthly) ENTRY NLI '!CI81*0.5)+'KWh (Cumulative) NLI'!CH81-'Rebasing adj NLI'!CI71)*CI108)*CI$19*CI$128)</f>
        <v>0</v>
      </c>
      <c r="CJ81" s="12">
        <f>IF('KWh (Cumulative) NLI'!CJ81=0,0,((('KWh (Monthly) ENTRY NLI '!CJ81*0.5)+'KWh (Cumulative) NLI'!CI81-'Rebasing adj NLI'!CJ71)*CJ108)*CJ$19*CJ$128)</f>
        <v>0</v>
      </c>
    </row>
    <row r="82" spans="1:88" x14ac:dyDescent="0.35">
      <c r="A82" s="298"/>
      <c r="B82" s="47" t="s">
        <v>10</v>
      </c>
      <c r="C82" s="12">
        <f>IF('KWh (Cumulative) NLI'!C82=0,0,((('KWh (Monthly) ENTRY NLI '!C82*0.5)-'Rebasing adj NLI'!C72)*C109)*C$19*C$128)</f>
        <v>0</v>
      </c>
      <c r="D82" s="12">
        <f>IF('KWh (Cumulative) NLI'!D82=0,0,((('KWh (Monthly) ENTRY NLI '!D82*0.5)+'KWh (Cumulative) NLI'!C82-'Rebasing adj NLI'!D72)*D109)*D$19*D$128)</f>
        <v>0</v>
      </c>
      <c r="E82" s="12">
        <f>IF('KWh (Cumulative) NLI'!E82=0,0,((('KWh (Monthly) ENTRY NLI '!E82*0.5)+'KWh (Cumulative) NLI'!D82-'Rebasing adj NLI'!E72)*E109)*E$19*E$128)</f>
        <v>0</v>
      </c>
      <c r="F82" s="12">
        <f>IF('KWh (Cumulative) NLI'!F82=0,0,((('KWh (Monthly) ENTRY NLI '!F82*0.5)+'KWh (Cumulative) NLI'!E82-'Rebasing adj NLI'!F72)*F109)*F$19*F$128)</f>
        <v>0</v>
      </c>
      <c r="G82" s="12">
        <f>IF('KWh (Cumulative) NLI'!G82=0,0,((('KWh (Monthly) ENTRY NLI '!G82*0.5)+'KWh (Cumulative) NLI'!F82-'Rebasing adj NLI'!G72)*G109)*G$19*G$128)</f>
        <v>0</v>
      </c>
      <c r="H82" s="12">
        <f>IF('KWh (Cumulative) NLI'!H82=0,0,((('KWh (Monthly) ENTRY NLI '!H82*0.5)+'KWh (Cumulative) NLI'!G82-'Rebasing adj NLI'!H72)*H109)*H$19*H$128)</f>
        <v>0</v>
      </c>
      <c r="I82" s="12">
        <f>IF('KWh (Cumulative) NLI'!I82=0,0,((('KWh (Monthly) ENTRY NLI '!I82*0.5)+'KWh (Cumulative) NLI'!H82-'Rebasing adj NLI'!I72)*I109)*I$19*I$128)</f>
        <v>0</v>
      </c>
      <c r="J82" s="12">
        <f>IF('KWh (Cumulative) NLI'!J82=0,0,((('KWh (Monthly) ENTRY NLI '!J82*0.5)+'KWh (Cumulative) NLI'!I82-'Rebasing adj NLI'!J72)*J109)*J$19*J$128)</f>
        <v>0</v>
      </c>
      <c r="K82" s="12">
        <f>IF('KWh (Cumulative) NLI'!K82=0,0,((('KWh (Monthly) ENTRY NLI '!K82*0.5)+'KWh (Cumulative) NLI'!J82-'Rebasing adj NLI'!K72)*K109)*K$19*K$128)</f>
        <v>0</v>
      </c>
      <c r="L82" s="12">
        <f>IF('KWh (Cumulative) NLI'!L82=0,0,((('KWh (Monthly) ENTRY NLI '!L82*0.5)+'KWh (Cumulative) NLI'!K82-'Rebasing adj NLI'!L72)*L109)*L$19*L$128)</f>
        <v>0</v>
      </c>
      <c r="M82" s="12">
        <f>IF('KWh (Cumulative) NLI'!M82=0,0,((('KWh (Monthly) ENTRY NLI '!M82*0.5)+'KWh (Cumulative) NLI'!L82-'Rebasing adj NLI'!M72)*M109)*M$19*M$128)</f>
        <v>0</v>
      </c>
      <c r="N82" s="12">
        <f>IF('KWh (Cumulative) NLI'!N82=0,0,((('KWh (Monthly) ENTRY NLI '!N82*0.5)+'KWh (Cumulative) NLI'!M82-'Rebasing adj NLI'!N72)*N109)*N$19*N$128)</f>
        <v>0</v>
      </c>
      <c r="O82" s="12">
        <f>IF('KWh (Cumulative) NLI'!O82=0,0,((('KWh (Monthly) ENTRY NLI '!O82*0.5)+'KWh (Cumulative) NLI'!N82-'Rebasing adj NLI'!O72)*O109)*O$19*O$128)</f>
        <v>0</v>
      </c>
      <c r="P82" s="12">
        <f>IF('KWh (Cumulative) NLI'!P82=0,0,((('KWh (Monthly) ENTRY NLI '!P82*0.5)+'KWh (Cumulative) NLI'!O82-'Rebasing adj NLI'!P72)*P109)*P$19*P$128)</f>
        <v>0</v>
      </c>
      <c r="Q82" s="12">
        <f>IF('KWh (Cumulative) NLI'!Q82=0,0,((('KWh (Monthly) ENTRY NLI '!Q82*0.5)+'KWh (Cumulative) NLI'!P82-'Rebasing adj NLI'!Q72)*Q109)*Q$19*Q$128)</f>
        <v>0</v>
      </c>
      <c r="R82" s="12">
        <f>IF('KWh (Cumulative) NLI'!R82=0,0,((('KWh (Monthly) ENTRY NLI '!R82*0.5)+'KWh (Cumulative) NLI'!Q82-'Rebasing adj NLI'!R72)*R109)*R$19*R$128)</f>
        <v>0</v>
      </c>
      <c r="S82" s="12">
        <f>IF('KWh (Cumulative) NLI'!S82=0,0,((('KWh (Monthly) ENTRY NLI '!S82*0.5)+'KWh (Cumulative) NLI'!R82-'Rebasing adj NLI'!S72)*S109)*S$19*S$128)</f>
        <v>0</v>
      </c>
      <c r="T82" s="12">
        <f>IF('KWh (Cumulative) NLI'!T82=0,0,((('KWh (Monthly) ENTRY NLI '!T82*0.5)+'KWh (Cumulative) NLI'!S82-'Rebasing adj NLI'!T72)*T109)*T$19*T$128)</f>
        <v>0</v>
      </c>
      <c r="U82" s="12">
        <f>IF('KWh (Cumulative) NLI'!U82=0,0,((('KWh (Monthly) ENTRY NLI '!U82*0.5)+'KWh (Cumulative) NLI'!T82-'Rebasing adj NLI'!U72)*U109)*U$19*U$128)</f>
        <v>0</v>
      </c>
      <c r="V82" s="12">
        <f>IF('KWh (Cumulative) NLI'!V82=0,0,((('KWh (Monthly) ENTRY NLI '!V82*0.5)+'KWh (Cumulative) NLI'!U82-'Rebasing adj NLI'!V72)*V109)*V$19*V$128)</f>
        <v>0</v>
      </c>
      <c r="W82" s="12">
        <f>IF('KWh (Cumulative) NLI'!W82=0,0,((('KWh (Monthly) ENTRY NLI '!W82*0.5)+'KWh (Cumulative) NLI'!V82-'Rebasing adj NLI'!W72)*W109)*W$19*W$128)</f>
        <v>0</v>
      </c>
      <c r="X82" s="12">
        <f>IF('KWh (Cumulative) NLI'!X82=0,0,((('KWh (Monthly) ENTRY NLI '!X82*0.5)+'KWh (Cumulative) NLI'!W82-'Rebasing adj NLI'!X72)*X109)*X$19*X$128)</f>
        <v>0</v>
      </c>
      <c r="Y82" s="12">
        <f>IF('KWh (Cumulative) NLI'!Y82=0,0,((('KWh (Monthly) ENTRY NLI '!Y82*0.5)+'KWh (Cumulative) NLI'!X82-'Rebasing adj NLI'!Y72)*Y109)*Y$19*Y$128)</f>
        <v>0</v>
      </c>
      <c r="Z82" s="12">
        <f>IF('KWh (Cumulative) NLI'!Z82=0,0,((('KWh (Monthly) ENTRY NLI '!Z82*0.5)+'KWh (Cumulative) NLI'!Y82-'Rebasing adj NLI'!Z72)*Z109)*Z$19*Z$128)</f>
        <v>0</v>
      </c>
      <c r="AA82" s="12">
        <f>IF('KWh (Cumulative) NLI'!AA82=0,0,((('KWh (Monthly) ENTRY NLI '!AA82*0.5)+'KWh (Cumulative) NLI'!Z82-'Rebasing adj NLI'!AA72)*AA109)*AA$19*AA$128)</f>
        <v>0</v>
      </c>
      <c r="AB82" s="12">
        <f>IF('KWh (Cumulative) NLI'!AB82=0,0,((('KWh (Monthly) ENTRY NLI '!AB82*0.5)+'KWh (Cumulative) NLI'!AA82-'Rebasing adj NLI'!AB72)*AB109)*AB$19*AB$128)</f>
        <v>0</v>
      </c>
      <c r="AC82" s="12">
        <f>IF('KWh (Cumulative) NLI'!AC82=0,0,((('KWh (Monthly) ENTRY NLI '!AC82*0.5)+'KWh (Cumulative) NLI'!AB82-'Rebasing adj NLI'!AC72)*AC109)*AC$19*AC$128)</f>
        <v>0</v>
      </c>
      <c r="AD82" s="12">
        <f>IF('KWh (Cumulative) NLI'!AD82=0,0,((('KWh (Monthly) ENTRY NLI '!AD82*0.5)+'KWh (Cumulative) NLI'!AC82-'Rebasing adj NLI'!AD72)*AD109)*AD$19*AD$128)</f>
        <v>0</v>
      </c>
      <c r="AE82" s="12">
        <f>IF('KWh (Cumulative) NLI'!AE82=0,0,((('KWh (Monthly) ENTRY NLI '!AE82*0.5)+'KWh (Cumulative) NLI'!AD82-'Rebasing adj NLI'!AE72)*AE109)*AE$19*AE$128)</f>
        <v>0</v>
      </c>
      <c r="AF82" s="12">
        <f>IF('KWh (Cumulative) NLI'!AF82=0,0,((('KWh (Monthly) ENTRY NLI '!AF82*0.5)+'KWh (Cumulative) NLI'!AE82-'Rebasing adj NLI'!AF72)*AF109)*AF$19*AF$128)</f>
        <v>0</v>
      </c>
      <c r="AG82" s="12">
        <f>IF('KWh (Cumulative) NLI'!AG82=0,0,((('KWh (Monthly) ENTRY NLI '!AG82*0.5)+'KWh (Cumulative) NLI'!AF82-'Rebasing adj NLI'!AG72)*AG109)*AG$19*AG$128)</f>
        <v>0</v>
      </c>
      <c r="AH82" s="12">
        <f>IF('KWh (Cumulative) NLI'!AH82=0,0,((('KWh (Monthly) ENTRY NLI '!AH82*0.5)+'KWh (Cumulative) NLI'!AG82-'Rebasing adj NLI'!AH72)*AH109)*AH$19*AH$128)</f>
        <v>0</v>
      </c>
      <c r="AI82" s="12">
        <f>IF('KWh (Cumulative) NLI'!AI82=0,0,((('KWh (Monthly) ENTRY NLI '!AI82*0.5)+'KWh (Cumulative) NLI'!AH82-'Rebasing adj NLI'!AI72)*AI109)*AI$19*AI$128)</f>
        <v>0</v>
      </c>
      <c r="AJ82" s="12">
        <f>IF('KWh (Cumulative) NLI'!AJ82=0,0,((('KWh (Monthly) ENTRY NLI '!AJ82*0.5)+'KWh (Cumulative) NLI'!AI82-'Rebasing adj NLI'!AJ72)*AJ109)*AJ$19*AJ$128)</f>
        <v>0</v>
      </c>
      <c r="AK82" s="12">
        <f>IF('KWh (Cumulative) NLI'!AK82=0,0,((('KWh (Monthly) ENTRY NLI '!AK82*0.5)+'KWh (Cumulative) NLI'!AJ82-'Rebasing adj NLI'!AK72)*AK109)*AK$19*AK$128)</f>
        <v>0</v>
      </c>
      <c r="AL82" s="12">
        <f>IF('KWh (Cumulative) NLI'!AL82=0,0,((('KWh (Monthly) ENTRY NLI '!AL82*0.5)+'KWh (Cumulative) NLI'!AK82-'Rebasing adj NLI'!AL72)*AL109)*AL$19*AL$128)</f>
        <v>0</v>
      </c>
      <c r="AM82" s="12">
        <f>IF('KWh (Cumulative) NLI'!AM82=0,0,((('KWh (Monthly) ENTRY NLI '!AM82*0.5)+'KWh (Cumulative) NLI'!AL82-'Rebasing adj NLI'!AM72)*AM109)*AM$19*AM$128)</f>
        <v>0</v>
      </c>
      <c r="AN82" s="12">
        <f>IF('KWh (Cumulative) NLI'!AN82=0,0,((('KWh (Monthly) ENTRY NLI '!AN82*0.5)+'KWh (Cumulative) NLI'!AM82-'Rebasing adj NLI'!AN72)*AN109)*AN$19*AN$128)</f>
        <v>0</v>
      </c>
      <c r="AO82" s="166">
        <f>IF('KWh (Cumulative) NLI'!AO82=0,0,((('KWh (Monthly) ENTRY NLI '!AO82*0.5)+'KWh (Cumulative) NLI'!AN82-'Rebasing adj NLI'!AO72)*AO109)*AO$19*AO$128)</f>
        <v>0</v>
      </c>
      <c r="AP82" s="166">
        <f>IF('KWh (Cumulative) NLI'!AP82=0,0,((('KWh (Monthly) ENTRY NLI '!AP82*0.5)+'KWh (Cumulative) NLI'!AO82-'Rebasing adj NLI'!AP72)*AP109)*AP$19*AP$128)</f>
        <v>0</v>
      </c>
      <c r="AQ82" s="166">
        <f>IF('KWh (Cumulative) NLI'!AQ82=0,0,((('KWh (Monthly) ENTRY NLI '!AQ82*0.5)+'KWh (Cumulative) NLI'!AP82-'Rebasing adj NLI'!AQ72)*AQ109)*AQ$19*AQ$128)</f>
        <v>0</v>
      </c>
      <c r="AR82" s="166">
        <f>IF('KWh (Cumulative) NLI'!AR82=0,0,((('KWh (Monthly) ENTRY NLI '!AR82*0.5)+'KWh (Cumulative) NLI'!AQ82-'Rebasing adj NLI'!AR72)*AR109)*AR$19*AR$128)</f>
        <v>0</v>
      </c>
      <c r="AS82" s="166">
        <f>IF('KWh (Cumulative) NLI'!AS82=0,0,((('KWh (Monthly) ENTRY NLI '!AS82*0.5)+'KWh (Cumulative) NLI'!AR82-'Rebasing adj NLI'!AS72)*AS109)*AS$19*AS$128)</f>
        <v>0</v>
      </c>
      <c r="AT82" s="166">
        <f>IF('KWh (Cumulative) NLI'!AT82=0,0,((('KWh (Monthly) ENTRY NLI '!AT82*0.5)+'KWh (Cumulative) NLI'!AS82-'Rebasing adj NLI'!AT72)*AT109)*AT$19*AT$128)</f>
        <v>0</v>
      </c>
      <c r="AU82" s="166">
        <f>IF('KWh (Cumulative) NLI'!AU82=0,0,((('KWh (Monthly) ENTRY NLI '!AU82*0.5)+'KWh (Cumulative) NLI'!AT82-'Rebasing adj NLI'!AU72)*AU109)*AU$19*AU$128)</f>
        <v>0</v>
      </c>
      <c r="AV82" s="166">
        <f>IF('KWh (Cumulative) NLI'!AV82=0,0,((('KWh (Monthly) ENTRY NLI '!AV82*0.5)+'KWh (Cumulative) NLI'!AU82-'Rebasing adj NLI'!AV72)*AV109)*AV$19*AV$128)</f>
        <v>0</v>
      </c>
      <c r="AW82" s="166">
        <f>IF('KWh (Cumulative) NLI'!AW82=0,0,((('KWh (Monthly) ENTRY NLI '!AW82*0.5)+'KWh (Cumulative) NLI'!AV82-'Rebasing adj NLI'!AW72)*AW109)*AW$19*AW$128)</f>
        <v>0</v>
      </c>
      <c r="AX82" s="166">
        <f>IF('KWh (Cumulative) NLI'!AX82=0,0,((('KWh (Monthly) ENTRY NLI '!AX82*0.5)+'KWh (Cumulative) NLI'!AW82-'Rebasing adj NLI'!AX72)*AX109)*AX$19*AX$128)</f>
        <v>0</v>
      </c>
      <c r="AY82" s="166">
        <f>IF('KWh (Cumulative) NLI'!AY82=0,0,((('KWh (Monthly) ENTRY NLI '!AY82*0.5)+'KWh (Cumulative) NLI'!AX82-'Rebasing adj NLI'!AY72)*AY109)*AY$19*AY$128)</f>
        <v>0</v>
      </c>
      <c r="AZ82" s="166">
        <f>IF('KWh (Cumulative) NLI'!AZ82=0,0,((('KWh (Monthly) ENTRY NLI '!AZ82*0.5)+'KWh (Cumulative) NLI'!AY82-'Rebasing adj NLI'!AZ72)*AZ109)*AZ$19*AZ$128)</f>
        <v>0</v>
      </c>
      <c r="BA82" s="166">
        <f>IF('KWh (Cumulative) NLI'!BA82=0,0,((('KWh (Monthly) ENTRY NLI '!BA82*0.5)+'KWh (Cumulative) NLI'!AZ82-'Rebasing adj NLI'!BA72)*BA109)*BA$19*BA$128)</f>
        <v>0</v>
      </c>
      <c r="BB82" s="166">
        <f>IF('KWh (Cumulative) NLI'!BB82=0,0,((('KWh (Monthly) ENTRY NLI '!BB82*0.5)+'KWh (Cumulative) NLI'!BA82-'Rebasing adj NLI'!BB72)*BB109)*BB$19*BB$128)</f>
        <v>0</v>
      </c>
      <c r="BC82" s="166">
        <f>IF('KWh (Cumulative) NLI'!BC82=0,0,((('KWh (Monthly) ENTRY NLI '!BC82*0.5)+'KWh (Cumulative) NLI'!BB82-'Rebasing adj NLI'!BC72)*BC109)*BC$19*BC$128)</f>
        <v>0</v>
      </c>
      <c r="BD82" s="166">
        <f>IF('KWh (Cumulative) NLI'!BD82=0,0,((('KWh (Monthly) ENTRY NLI '!BD82*0.5)+'KWh (Cumulative) NLI'!BC82-'Rebasing adj NLI'!BD72)*BD109)*BD$19*BD$128)</f>
        <v>0</v>
      </c>
      <c r="BE82" s="166">
        <f>IF('KWh (Cumulative) NLI'!BE82=0,0,((('KWh (Monthly) ENTRY NLI '!BE82*0.5)+'KWh (Cumulative) NLI'!BD82-'Rebasing adj NLI'!BE72)*BE109)*BE$19*BE$128)</f>
        <v>0</v>
      </c>
      <c r="BF82" s="166">
        <f>IF('KWh (Cumulative) NLI'!BF82=0,0,((('KWh (Monthly) ENTRY NLI '!BF82*0.5)+'KWh (Cumulative) NLI'!BE82-'Rebasing adj NLI'!BF72)*BF109)*BF$19*BF$128)</f>
        <v>0</v>
      </c>
      <c r="BG82" s="166">
        <f>IF('KWh (Cumulative) NLI'!BG82=0,0,((('KWh (Monthly) ENTRY NLI '!BG82*0.5)+'KWh (Cumulative) NLI'!BF82-'Rebasing adj NLI'!BG72)*BG109)*BG$19*BG$128)</f>
        <v>0</v>
      </c>
      <c r="BH82" s="166">
        <f>IF('KWh (Cumulative) NLI'!BH82=0,0,((('KWh (Monthly) ENTRY NLI '!BH82*0.5)+'KWh (Cumulative) NLI'!BG82-'Rebasing adj NLI'!BH72)*BH109)*BH$19*BH$128)</f>
        <v>0</v>
      </c>
      <c r="BI82" s="166">
        <f>IF('KWh (Cumulative) NLI'!BI82=0,0,((('KWh (Monthly) ENTRY NLI '!BI82*0.5)+'KWh (Cumulative) NLI'!BH82-'Rebasing adj NLI'!BI72)*BI109)*BI$19*BI$128)</f>
        <v>0</v>
      </c>
      <c r="BJ82" s="166">
        <f>IF('KWh (Cumulative) NLI'!BJ82=0,0,((('KWh (Monthly) ENTRY NLI '!BJ82*0.5)+'KWh (Cumulative) NLI'!BI82-'Rebasing adj NLI'!BJ72)*BJ109)*BJ$19*BJ$128)</f>
        <v>0</v>
      </c>
      <c r="BK82" s="166">
        <f>IF('KWh (Cumulative) NLI'!BK82=0,0,((('KWh (Monthly) ENTRY NLI '!BK82*0.5)+'KWh (Cumulative) NLI'!BJ82-'Rebasing adj NLI'!BK72)*BK109)*BK$19*BK$128)</f>
        <v>0</v>
      </c>
      <c r="BL82" s="166">
        <f>IF('KWh (Cumulative) NLI'!BL82=0,0,((('KWh (Monthly) ENTRY NLI '!BL82*0.5)+'KWh (Cumulative) NLI'!BK82-'Rebasing adj NLI'!BL72)*BL109)*BL$19*BL$128)</f>
        <v>0</v>
      </c>
      <c r="BM82" s="166">
        <f>IF('KWh (Cumulative) NLI'!BM82=0,0,((('KWh (Monthly) ENTRY NLI '!BM82*0.5)+'KWh (Cumulative) NLI'!BL82-'Rebasing adj NLI'!BM72)*BM109)*BM$19*BM$128)</f>
        <v>0</v>
      </c>
      <c r="BN82" s="166">
        <f>IF('KWh (Cumulative) NLI'!BN82=0,0,((('KWh (Monthly) ENTRY NLI '!BN82*0.5)+'KWh (Cumulative) NLI'!BM82-'Rebasing adj NLI'!BN72)*BN109)*BN$19*BN$128)</f>
        <v>0</v>
      </c>
      <c r="BO82" s="166">
        <f>IF('KWh (Cumulative) NLI'!BO82=0,0,((('KWh (Monthly) ENTRY NLI '!BO82*0.5)+'KWh (Cumulative) NLI'!BN82-'Rebasing adj NLI'!BO72)*BO109)*BO$19*BO$128)</f>
        <v>0</v>
      </c>
      <c r="BP82" s="166">
        <f>IF('KWh (Cumulative) NLI'!BP82=0,0,((('KWh (Monthly) ENTRY NLI '!BP82*0.5)+'KWh (Cumulative) NLI'!BO82-'Rebasing adj NLI'!BP72)*BP109)*BP$19*BP$128)</f>
        <v>0</v>
      </c>
      <c r="BQ82" s="166">
        <f>IF('KWh (Cumulative) NLI'!BQ82=0,0,((('KWh (Monthly) ENTRY NLI '!BQ82*0.5)+'KWh (Cumulative) NLI'!BP82-'Rebasing adj NLI'!BQ72)*BQ109)*BQ$19*BQ$128)</f>
        <v>0</v>
      </c>
      <c r="BR82" s="12">
        <f>IF('KWh (Cumulative) NLI'!BR82=0,0,((('KWh (Monthly) ENTRY NLI '!BR82*0.5)+'KWh (Cumulative) NLI'!BQ82-'Rebasing adj NLI'!BR72)*BR109)*BR$19*BR$128)</f>
        <v>0</v>
      </c>
      <c r="BS82" s="12">
        <f>IF('KWh (Cumulative) NLI'!BS82=0,0,((('KWh (Monthly) ENTRY NLI '!BS82*0.5)+'KWh (Cumulative) NLI'!BR82-'Rebasing adj NLI'!BS72)*BS109)*BS$19*BS$128)</f>
        <v>0</v>
      </c>
      <c r="BT82" s="12">
        <f>IF('KWh (Cumulative) NLI'!BT82=0,0,((('KWh (Monthly) ENTRY NLI '!BT82*0.5)+'KWh (Cumulative) NLI'!BS82-'Rebasing adj NLI'!BT72)*BT109)*BT$19*BT$128)</f>
        <v>0</v>
      </c>
      <c r="BU82" s="12">
        <f>IF('KWh (Cumulative) NLI'!BU82=0,0,((('KWh (Monthly) ENTRY NLI '!BU82*0.5)+'KWh (Cumulative) NLI'!BT82-'Rebasing adj NLI'!BU72)*BU109)*BU$19*BU$128)</f>
        <v>0</v>
      </c>
      <c r="BV82" s="12">
        <f>IF('KWh (Cumulative) NLI'!BV82=0,0,((('KWh (Monthly) ENTRY NLI '!BV82*0.5)+'KWh (Cumulative) NLI'!BU82-'Rebasing adj NLI'!BV72)*BV109)*BV$19*BV$128)</f>
        <v>0</v>
      </c>
      <c r="BW82" s="12">
        <f>IF('KWh (Cumulative) NLI'!BW82=0,0,((('KWh (Monthly) ENTRY NLI '!BW82*0.5)+'KWh (Cumulative) NLI'!BV82-'Rebasing adj NLI'!BW72)*BW109)*BW$19*BW$128)</f>
        <v>0</v>
      </c>
      <c r="BX82" s="12">
        <f>IF('KWh (Cumulative) NLI'!BX82=0,0,((('KWh (Monthly) ENTRY NLI '!BX82*0.5)+'KWh (Cumulative) NLI'!BW82-'Rebasing adj NLI'!BX72)*BX109)*BX$19*BX$128)</f>
        <v>0</v>
      </c>
      <c r="BY82" s="12">
        <f>IF('KWh (Cumulative) NLI'!BY82=0,0,((('KWh (Monthly) ENTRY NLI '!BY82*0.5)+'KWh (Cumulative) NLI'!BX82-'Rebasing adj NLI'!BY72)*BY109)*BY$19*BY$128)</f>
        <v>0</v>
      </c>
      <c r="BZ82" s="12">
        <f>IF('KWh (Cumulative) NLI'!BZ82=0,0,((('KWh (Monthly) ENTRY NLI '!BZ82*0.5)+'KWh (Cumulative) NLI'!BY82-'Rebasing adj NLI'!BZ72)*BZ109)*BZ$19*BZ$128)</f>
        <v>0</v>
      </c>
      <c r="CA82" s="12">
        <f>IF('KWh (Cumulative) NLI'!CA82=0,0,((('KWh (Monthly) ENTRY NLI '!CA82*0.5)+'KWh (Cumulative) NLI'!BZ82-'Rebasing adj NLI'!CA72)*CA109)*CA$19*CA$128)</f>
        <v>0</v>
      </c>
      <c r="CB82" s="12">
        <f>IF('KWh (Cumulative) NLI'!CB82=0,0,((('KWh (Monthly) ENTRY NLI '!CB82*0.5)+'KWh (Cumulative) NLI'!CA82-'Rebasing adj NLI'!CB72)*CB109)*CB$19*CB$128)</f>
        <v>0</v>
      </c>
      <c r="CC82" s="12">
        <f>IF('KWh (Cumulative) NLI'!CC82=0,0,((('KWh (Monthly) ENTRY NLI '!CC82*0.5)+'KWh (Cumulative) NLI'!CB82-'Rebasing adj NLI'!CC72)*CC109)*CC$19*CC$128)</f>
        <v>0</v>
      </c>
      <c r="CD82" s="12">
        <f>IF('KWh (Cumulative) NLI'!CD82=0,0,((('KWh (Monthly) ENTRY NLI '!CD82*0.5)+'KWh (Cumulative) NLI'!CC82-'Rebasing adj NLI'!CD72)*CD109)*CD$19*CD$128)</f>
        <v>0</v>
      </c>
      <c r="CE82" s="12">
        <f>IF('KWh (Cumulative) NLI'!CE82=0,0,((('KWh (Monthly) ENTRY NLI '!CE82*0.5)+'KWh (Cumulative) NLI'!CD82-'Rebasing adj NLI'!CE72)*CE109)*CE$19*CE$128)</f>
        <v>0</v>
      </c>
      <c r="CF82" s="12">
        <f>IF('KWh (Cumulative) NLI'!CF82=0,0,((('KWh (Monthly) ENTRY NLI '!CF82*0.5)+'KWh (Cumulative) NLI'!CE82-'Rebasing adj NLI'!CF72)*CF109)*CF$19*CF$128)</f>
        <v>0</v>
      </c>
      <c r="CG82" s="12">
        <f>IF('KWh (Cumulative) NLI'!CG82=0,0,((('KWh (Monthly) ENTRY NLI '!CG82*0.5)+'KWh (Cumulative) NLI'!CF82-'Rebasing adj NLI'!CG72)*CG109)*CG$19*CG$128)</f>
        <v>0</v>
      </c>
      <c r="CH82" s="12">
        <f>IF('KWh (Cumulative) NLI'!CH82=0,0,((('KWh (Monthly) ENTRY NLI '!CH82*0.5)+'KWh (Cumulative) NLI'!CG82-'Rebasing adj NLI'!CH72)*CH109)*CH$19*CH$128)</f>
        <v>0</v>
      </c>
      <c r="CI82" s="12">
        <f>IF('KWh (Cumulative) NLI'!CI82=0,0,((('KWh (Monthly) ENTRY NLI '!CI82*0.5)+'KWh (Cumulative) NLI'!CH82-'Rebasing adj NLI'!CI72)*CI109)*CI$19*CI$128)</f>
        <v>0</v>
      </c>
      <c r="CJ82" s="12">
        <f>IF('KWh (Cumulative) NLI'!CJ82=0,0,((('KWh (Monthly) ENTRY NLI '!CJ82*0.5)+'KWh (Cumulative) NLI'!CI82-'Rebasing adj NLI'!CJ72)*CJ109)*CJ$19*CJ$128)</f>
        <v>0</v>
      </c>
    </row>
    <row r="83" spans="1:88" x14ac:dyDescent="0.35">
      <c r="A83" s="298"/>
      <c r="B83" s="47" t="s">
        <v>1</v>
      </c>
      <c r="C83" s="12">
        <f>IF('KWh (Cumulative) NLI'!C83=0,0,((('KWh (Monthly) ENTRY NLI '!C83*0.5)-'Rebasing adj NLI'!C73)*C110)*C$19*C$128)</f>
        <v>0</v>
      </c>
      <c r="D83" s="12">
        <f>IF('KWh (Cumulative) NLI'!D83=0,0,((('KWh (Monthly) ENTRY NLI '!D83*0.5)+'KWh (Cumulative) NLI'!C83-'Rebasing adj NLI'!D73)*D110)*D$19*D$128)</f>
        <v>0</v>
      </c>
      <c r="E83" s="12">
        <f>IF('KWh (Cumulative) NLI'!E83=0,0,((('KWh (Monthly) ENTRY NLI '!E83*0.5)+'KWh (Cumulative) NLI'!D83-'Rebasing adj NLI'!E73)*E110)*E$19*E$128)</f>
        <v>0</v>
      </c>
      <c r="F83" s="12">
        <f>IF('KWh (Cumulative) NLI'!F83=0,0,((('KWh (Monthly) ENTRY NLI '!F83*0.5)+'KWh (Cumulative) NLI'!E83-'Rebasing adj NLI'!F73)*F110)*F$19*F$128)</f>
        <v>0</v>
      </c>
      <c r="G83" s="12">
        <f>IF('KWh (Cumulative) NLI'!G83=0,0,((('KWh (Monthly) ENTRY NLI '!G83*0.5)+'KWh (Cumulative) NLI'!F83-'Rebasing adj NLI'!G73)*G110)*G$19*G$128)</f>
        <v>0</v>
      </c>
      <c r="H83" s="12">
        <f>IF('KWh (Cumulative) NLI'!H83=0,0,((('KWh (Monthly) ENTRY NLI '!H83*0.5)+'KWh (Cumulative) NLI'!G83-'Rebasing adj NLI'!H73)*H110)*H$19*H$128)</f>
        <v>0</v>
      </c>
      <c r="I83" s="12">
        <f>IF('KWh (Cumulative) NLI'!I83=0,0,((('KWh (Monthly) ENTRY NLI '!I83*0.5)+'KWh (Cumulative) NLI'!H83-'Rebasing adj NLI'!I73)*I110)*I$19*I$128)</f>
        <v>0</v>
      </c>
      <c r="J83" s="12">
        <f>IF('KWh (Cumulative) NLI'!J83=0,0,((('KWh (Monthly) ENTRY NLI '!J83*0.5)+'KWh (Cumulative) NLI'!I83-'Rebasing adj NLI'!J73)*J110)*J$19*J$128)</f>
        <v>0</v>
      </c>
      <c r="K83" s="12">
        <f>IF('KWh (Cumulative) NLI'!K83=0,0,((('KWh (Monthly) ENTRY NLI '!K83*0.5)+'KWh (Cumulative) NLI'!J83-'Rebasing adj NLI'!K73)*K110)*K$19*K$128)</f>
        <v>0</v>
      </c>
      <c r="L83" s="12">
        <f>IF('KWh (Cumulative) NLI'!L83=0,0,((('KWh (Monthly) ENTRY NLI '!L83*0.5)+'KWh (Cumulative) NLI'!K83-'Rebasing adj NLI'!L73)*L110)*L$19*L$128)</f>
        <v>0</v>
      </c>
      <c r="M83" s="12">
        <f>IF('KWh (Cumulative) NLI'!M83=0,0,((('KWh (Monthly) ENTRY NLI '!M83*0.5)+'KWh (Cumulative) NLI'!L83-'Rebasing adj NLI'!M73)*M110)*M$19*M$128)</f>
        <v>0</v>
      </c>
      <c r="N83" s="12">
        <f>IF('KWh (Cumulative) NLI'!N83=0,0,((('KWh (Monthly) ENTRY NLI '!N83*0.5)+'KWh (Cumulative) NLI'!M83-'Rebasing adj NLI'!N73)*N110)*N$19*N$128)</f>
        <v>0</v>
      </c>
      <c r="O83" s="12">
        <f>IF('KWh (Cumulative) NLI'!O83=0,0,((('KWh (Monthly) ENTRY NLI '!O83*0.5)+'KWh (Cumulative) NLI'!N83-'Rebasing adj NLI'!O73)*O110)*O$19*O$128)</f>
        <v>0</v>
      </c>
      <c r="P83" s="12">
        <f>IF('KWh (Cumulative) NLI'!P83=0,0,((('KWh (Monthly) ENTRY NLI '!P83*0.5)+'KWh (Cumulative) NLI'!O83-'Rebasing adj NLI'!P73)*P110)*P$19*P$128)</f>
        <v>0</v>
      </c>
      <c r="Q83" s="12">
        <f>IF('KWh (Cumulative) NLI'!Q83=0,0,((('KWh (Monthly) ENTRY NLI '!Q83*0.5)+'KWh (Cumulative) NLI'!P83-'Rebasing adj NLI'!Q73)*Q110)*Q$19*Q$128)</f>
        <v>0</v>
      </c>
      <c r="R83" s="12">
        <f>IF('KWh (Cumulative) NLI'!R83=0,0,((('KWh (Monthly) ENTRY NLI '!R83*0.5)+'KWh (Cumulative) NLI'!Q83-'Rebasing adj NLI'!R73)*R110)*R$19*R$128)</f>
        <v>0</v>
      </c>
      <c r="S83" s="12">
        <f>IF('KWh (Cumulative) NLI'!S83=0,0,((('KWh (Monthly) ENTRY NLI '!S83*0.5)+'KWh (Cumulative) NLI'!R83-'Rebasing adj NLI'!S73)*S110)*S$19*S$128)</f>
        <v>0</v>
      </c>
      <c r="T83" s="12">
        <f>IF('KWh (Cumulative) NLI'!T83=0,0,((('KWh (Monthly) ENTRY NLI '!T83*0.5)+'KWh (Cumulative) NLI'!S83-'Rebasing adj NLI'!T73)*T110)*T$19*T$128)</f>
        <v>0</v>
      </c>
      <c r="U83" s="12">
        <f>IF('KWh (Cumulative) NLI'!U83=0,0,((('KWh (Monthly) ENTRY NLI '!U83*0.5)+'KWh (Cumulative) NLI'!T83-'Rebasing adj NLI'!U73)*U110)*U$19*U$128)</f>
        <v>0</v>
      </c>
      <c r="V83" s="12">
        <f>IF('KWh (Cumulative) NLI'!V83=0,0,((('KWh (Monthly) ENTRY NLI '!V83*0.5)+'KWh (Cumulative) NLI'!U83-'Rebasing adj NLI'!V73)*V110)*V$19*V$128)</f>
        <v>0</v>
      </c>
      <c r="W83" s="12">
        <f>IF('KWh (Cumulative) NLI'!W83=0,0,((('KWh (Monthly) ENTRY NLI '!W83*0.5)+'KWh (Cumulative) NLI'!V83-'Rebasing adj NLI'!W73)*W110)*W$19*W$128)</f>
        <v>0</v>
      </c>
      <c r="X83" s="12">
        <f>IF('KWh (Cumulative) NLI'!X83=0,0,((('KWh (Monthly) ENTRY NLI '!X83*0.5)+'KWh (Cumulative) NLI'!W83-'Rebasing adj NLI'!X73)*X110)*X$19*X$128)</f>
        <v>0</v>
      </c>
      <c r="Y83" s="12">
        <f>IF('KWh (Cumulative) NLI'!Y83=0,0,((('KWh (Monthly) ENTRY NLI '!Y83*0.5)+'KWh (Cumulative) NLI'!X83-'Rebasing adj NLI'!Y73)*Y110)*Y$19*Y$128)</f>
        <v>0</v>
      </c>
      <c r="Z83" s="12">
        <f>IF('KWh (Cumulative) NLI'!Z83=0,0,((('KWh (Monthly) ENTRY NLI '!Z83*0.5)+'KWh (Cumulative) NLI'!Y83-'Rebasing adj NLI'!Z73)*Z110)*Z$19*Z$128)</f>
        <v>0</v>
      </c>
      <c r="AA83" s="12">
        <f>IF('KWh (Cumulative) NLI'!AA83=0,0,((('KWh (Monthly) ENTRY NLI '!AA83*0.5)+'KWh (Cumulative) NLI'!Z83-'Rebasing adj NLI'!AA73)*AA110)*AA$19*AA$128)</f>
        <v>0</v>
      </c>
      <c r="AB83" s="12">
        <f>IF('KWh (Cumulative) NLI'!AB83=0,0,((('KWh (Monthly) ENTRY NLI '!AB83*0.5)+'KWh (Cumulative) NLI'!AA83-'Rebasing adj NLI'!AB73)*AB110)*AB$19*AB$128)</f>
        <v>0</v>
      </c>
      <c r="AC83" s="12">
        <f>IF('KWh (Cumulative) NLI'!AC83=0,0,((('KWh (Monthly) ENTRY NLI '!AC83*0.5)+'KWh (Cumulative) NLI'!AB83-'Rebasing adj NLI'!AC73)*AC110)*AC$19*AC$128)</f>
        <v>0</v>
      </c>
      <c r="AD83" s="12">
        <f>IF('KWh (Cumulative) NLI'!AD83=0,0,((('KWh (Monthly) ENTRY NLI '!AD83*0.5)+'KWh (Cumulative) NLI'!AC83-'Rebasing adj NLI'!AD73)*AD110)*AD$19*AD$128)</f>
        <v>0</v>
      </c>
      <c r="AE83" s="12">
        <f>IF('KWh (Cumulative) NLI'!AE83=0,0,((('KWh (Monthly) ENTRY NLI '!AE83*0.5)+'KWh (Cumulative) NLI'!AD83-'Rebasing adj NLI'!AE73)*AE110)*AE$19*AE$128)</f>
        <v>0</v>
      </c>
      <c r="AF83" s="12">
        <f>IF('KWh (Cumulative) NLI'!AF83=0,0,((('KWh (Monthly) ENTRY NLI '!AF83*0.5)+'KWh (Cumulative) NLI'!AE83-'Rebasing adj NLI'!AF73)*AF110)*AF$19*AF$128)</f>
        <v>0</v>
      </c>
      <c r="AG83" s="12">
        <f>IF('KWh (Cumulative) NLI'!AG83=0,0,((('KWh (Monthly) ENTRY NLI '!AG83*0.5)+'KWh (Cumulative) NLI'!AF83-'Rebasing adj NLI'!AG73)*AG110)*AG$19*AG$128)</f>
        <v>0</v>
      </c>
      <c r="AH83" s="12">
        <f>IF('KWh (Cumulative) NLI'!AH83=0,0,((('KWh (Monthly) ENTRY NLI '!AH83*0.5)+'KWh (Cumulative) NLI'!AG83-'Rebasing adj NLI'!AH73)*AH110)*AH$19*AH$128)</f>
        <v>0</v>
      </c>
      <c r="AI83" s="12">
        <f>IF('KWh (Cumulative) NLI'!AI83=0,0,((('KWh (Monthly) ENTRY NLI '!AI83*0.5)+'KWh (Cumulative) NLI'!AH83-'Rebasing adj NLI'!AI73)*AI110)*AI$19*AI$128)</f>
        <v>0</v>
      </c>
      <c r="AJ83" s="12">
        <f>IF('KWh (Cumulative) NLI'!AJ83=0,0,((('KWh (Monthly) ENTRY NLI '!AJ83*0.5)+'KWh (Cumulative) NLI'!AI83-'Rebasing adj NLI'!AJ73)*AJ110)*AJ$19*AJ$128)</f>
        <v>0</v>
      </c>
      <c r="AK83" s="12">
        <f>IF('KWh (Cumulative) NLI'!AK83=0,0,((('KWh (Monthly) ENTRY NLI '!AK83*0.5)+'KWh (Cumulative) NLI'!AJ83-'Rebasing adj NLI'!AK73)*AK110)*AK$19*AK$128)</f>
        <v>0</v>
      </c>
      <c r="AL83" s="12">
        <f>IF('KWh (Cumulative) NLI'!AL83=0,0,((('KWh (Monthly) ENTRY NLI '!AL83*0.5)+'KWh (Cumulative) NLI'!AK83-'Rebasing adj NLI'!AL73)*AL110)*AL$19*AL$128)</f>
        <v>0</v>
      </c>
      <c r="AM83" s="12">
        <f>IF('KWh (Cumulative) NLI'!AM83=0,0,((('KWh (Monthly) ENTRY NLI '!AM83*0.5)+'KWh (Cumulative) NLI'!AL83-'Rebasing adj NLI'!AM73)*AM110)*AM$19*AM$128)</f>
        <v>0</v>
      </c>
      <c r="AN83" s="12">
        <f>IF('KWh (Cumulative) NLI'!AN83=0,0,((('KWh (Monthly) ENTRY NLI '!AN83*0.5)+'KWh (Cumulative) NLI'!AM83-'Rebasing adj NLI'!AN73)*AN110)*AN$19*AN$128)</f>
        <v>0</v>
      </c>
      <c r="AO83" s="166">
        <f>IF('KWh (Cumulative) NLI'!AO83=0,0,((('KWh (Monthly) ENTRY NLI '!AO83*0.5)+'KWh (Cumulative) NLI'!AN83-'Rebasing adj NLI'!AO73)*AO110)*AO$19*AO$128)</f>
        <v>0</v>
      </c>
      <c r="AP83" s="166">
        <f>IF('KWh (Cumulative) NLI'!AP83=0,0,((('KWh (Monthly) ENTRY NLI '!AP83*0.5)+'KWh (Cumulative) NLI'!AO83-'Rebasing adj NLI'!AP73)*AP110)*AP$19*AP$128)</f>
        <v>0</v>
      </c>
      <c r="AQ83" s="166">
        <f>IF('KWh (Cumulative) NLI'!AQ83=0,0,((('KWh (Monthly) ENTRY NLI '!AQ83*0.5)+'KWh (Cumulative) NLI'!AP83-'Rebasing adj NLI'!AQ73)*AQ110)*AQ$19*AQ$128)</f>
        <v>0</v>
      </c>
      <c r="AR83" s="166">
        <f>IF('KWh (Cumulative) NLI'!AR83=0,0,((('KWh (Monthly) ENTRY NLI '!AR83*0.5)+'KWh (Cumulative) NLI'!AQ83-'Rebasing adj NLI'!AR73)*AR110)*AR$19*AR$128)</f>
        <v>0</v>
      </c>
      <c r="AS83" s="166">
        <f>IF('KWh (Cumulative) NLI'!AS83=0,0,((('KWh (Monthly) ENTRY NLI '!AS83*0.5)+'KWh (Cumulative) NLI'!AR83-'Rebasing adj NLI'!AS73)*AS110)*AS$19*AS$128)</f>
        <v>0</v>
      </c>
      <c r="AT83" s="166">
        <f>IF('KWh (Cumulative) NLI'!AT83=0,0,((('KWh (Monthly) ENTRY NLI '!AT83*0.5)+'KWh (Cumulative) NLI'!AS83-'Rebasing adj NLI'!AT73)*AT110)*AT$19*AT$128)</f>
        <v>0</v>
      </c>
      <c r="AU83" s="166">
        <f>IF('KWh (Cumulative) NLI'!AU83=0,0,((('KWh (Monthly) ENTRY NLI '!AU83*0.5)+'KWh (Cumulative) NLI'!AT83-'Rebasing adj NLI'!AU73)*AU110)*AU$19*AU$128)</f>
        <v>0</v>
      </c>
      <c r="AV83" s="166">
        <f>IF('KWh (Cumulative) NLI'!AV83=0,0,((('KWh (Monthly) ENTRY NLI '!AV83*0.5)+'KWh (Cumulative) NLI'!AU83-'Rebasing adj NLI'!AV73)*AV110)*AV$19*AV$128)</f>
        <v>0</v>
      </c>
      <c r="AW83" s="166">
        <f>IF('KWh (Cumulative) NLI'!AW83=0,0,((('KWh (Monthly) ENTRY NLI '!AW83*0.5)+'KWh (Cumulative) NLI'!AV83-'Rebasing adj NLI'!AW73)*AW110)*AW$19*AW$128)</f>
        <v>0</v>
      </c>
      <c r="AX83" s="166">
        <f>IF('KWh (Cumulative) NLI'!AX83=0,0,((('KWh (Monthly) ENTRY NLI '!AX83*0.5)+'KWh (Cumulative) NLI'!AW83-'Rebasing adj NLI'!AX73)*AX110)*AX$19*AX$128)</f>
        <v>0</v>
      </c>
      <c r="AY83" s="166">
        <f>IF('KWh (Cumulative) NLI'!AY83=0,0,((('KWh (Monthly) ENTRY NLI '!AY83*0.5)+'KWh (Cumulative) NLI'!AX83-'Rebasing adj NLI'!AY73)*AY110)*AY$19*AY$128)</f>
        <v>0</v>
      </c>
      <c r="AZ83" s="166">
        <f>IF('KWh (Cumulative) NLI'!AZ83=0,0,((('KWh (Monthly) ENTRY NLI '!AZ83*0.5)+'KWh (Cumulative) NLI'!AY83-'Rebasing adj NLI'!AZ73)*AZ110)*AZ$19*AZ$128)</f>
        <v>0</v>
      </c>
      <c r="BA83" s="166">
        <f>IF('KWh (Cumulative) NLI'!BA83=0,0,((('KWh (Monthly) ENTRY NLI '!BA83*0.5)+'KWh (Cumulative) NLI'!AZ83-'Rebasing adj NLI'!BA73)*BA110)*BA$19*BA$128)</f>
        <v>0</v>
      </c>
      <c r="BB83" s="166">
        <f>IF('KWh (Cumulative) NLI'!BB83=0,0,((('KWh (Monthly) ENTRY NLI '!BB83*0.5)+'KWh (Cumulative) NLI'!BA83-'Rebasing adj NLI'!BB73)*BB110)*BB$19*BB$128)</f>
        <v>0</v>
      </c>
      <c r="BC83" s="166">
        <f>IF('KWh (Cumulative) NLI'!BC83=0,0,((('KWh (Monthly) ENTRY NLI '!BC83*0.5)+'KWh (Cumulative) NLI'!BB83-'Rebasing adj NLI'!BC73)*BC110)*BC$19*BC$128)</f>
        <v>0</v>
      </c>
      <c r="BD83" s="166">
        <f>IF('KWh (Cumulative) NLI'!BD83=0,0,((('KWh (Monthly) ENTRY NLI '!BD83*0.5)+'KWh (Cumulative) NLI'!BC83-'Rebasing adj NLI'!BD73)*BD110)*BD$19*BD$128)</f>
        <v>0</v>
      </c>
      <c r="BE83" s="166">
        <f>IF('KWh (Cumulative) NLI'!BE83=0,0,((('KWh (Monthly) ENTRY NLI '!BE83*0.5)+'KWh (Cumulative) NLI'!BD83-'Rebasing adj NLI'!BE73)*BE110)*BE$19*BE$128)</f>
        <v>0</v>
      </c>
      <c r="BF83" s="166">
        <f>IF('KWh (Cumulative) NLI'!BF83=0,0,((('KWh (Monthly) ENTRY NLI '!BF83*0.5)+'KWh (Cumulative) NLI'!BE83-'Rebasing adj NLI'!BF73)*BF110)*BF$19*BF$128)</f>
        <v>0</v>
      </c>
      <c r="BG83" s="166">
        <f>IF('KWh (Cumulative) NLI'!BG83=0,0,((('KWh (Monthly) ENTRY NLI '!BG83*0.5)+'KWh (Cumulative) NLI'!BF83-'Rebasing adj NLI'!BG73)*BG110)*BG$19*BG$128)</f>
        <v>0</v>
      </c>
      <c r="BH83" s="166">
        <f>IF('KWh (Cumulative) NLI'!BH83=0,0,((('KWh (Monthly) ENTRY NLI '!BH83*0.5)+'KWh (Cumulative) NLI'!BG83-'Rebasing adj NLI'!BH73)*BH110)*BH$19*BH$128)</f>
        <v>0</v>
      </c>
      <c r="BI83" s="166">
        <f>IF('KWh (Cumulative) NLI'!BI83=0,0,((('KWh (Monthly) ENTRY NLI '!BI83*0.5)+'KWh (Cumulative) NLI'!BH83-'Rebasing adj NLI'!BI73)*BI110)*BI$19*BI$128)</f>
        <v>0</v>
      </c>
      <c r="BJ83" s="166">
        <f>IF('KWh (Cumulative) NLI'!BJ83=0,0,((('KWh (Monthly) ENTRY NLI '!BJ83*0.5)+'KWh (Cumulative) NLI'!BI83-'Rebasing adj NLI'!BJ73)*BJ110)*BJ$19*BJ$128)</f>
        <v>0</v>
      </c>
      <c r="BK83" s="166">
        <f>IF('KWh (Cumulative) NLI'!BK83=0,0,((('KWh (Monthly) ENTRY NLI '!BK83*0.5)+'KWh (Cumulative) NLI'!BJ83-'Rebasing adj NLI'!BK73)*BK110)*BK$19*BK$128)</f>
        <v>0</v>
      </c>
      <c r="BL83" s="166">
        <f>IF('KWh (Cumulative) NLI'!BL83=0,0,((('KWh (Monthly) ENTRY NLI '!BL83*0.5)+'KWh (Cumulative) NLI'!BK83-'Rebasing adj NLI'!BL73)*BL110)*BL$19*BL$128)</f>
        <v>0</v>
      </c>
      <c r="BM83" s="166">
        <f>IF('KWh (Cumulative) NLI'!BM83=0,0,((('KWh (Monthly) ENTRY NLI '!BM83*0.5)+'KWh (Cumulative) NLI'!BL83-'Rebasing adj NLI'!BM73)*BM110)*BM$19*BM$128)</f>
        <v>0</v>
      </c>
      <c r="BN83" s="166">
        <f>IF('KWh (Cumulative) NLI'!BN83=0,0,((('KWh (Monthly) ENTRY NLI '!BN83*0.5)+'KWh (Cumulative) NLI'!BM83-'Rebasing adj NLI'!BN73)*BN110)*BN$19*BN$128)</f>
        <v>0</v>
      </c>
      <c r="BO83" s="166">
        <f>IF('KWh (Cumulative) NLI'!BO83=0,0,((('KWh (Monthly) ENTRY NLI '!BO83*0.5)+'KWh (Cumulative) NLI'!BN83-'Rebasing adj NLI'!BO73)*BO110)*BO$19*BO$128)</f>
        <v>0</v>
      </c>
      <c r="BP83" s="166">
        <f>IF('KWh (Cumulative) NLI'!BP83=0,0,((('KWh (Monthly) ENTRY NLI '!BP83*0.5)+'KWh (Cumulative) NLI'!BO83-'Rebasing adj NLI'!BP73)*BP110)*BP$19*BP$128)</f>
        <v>0</v>
      </c>
      <c r="BQ83" s="166">
        <f>IF('KWh (Cumulative) NLI'!BQ83=0,0,((('KWh (Monthly) ENTRY NLI '!BQ83*0.5)+'KWh (Cumulative) NLI'!BP83-'Rebasing adj NLI'!BQ73)*BQ110)*BQ$19*BQ$128)</f>
        <v>0</v>
      </c>
      <c r="BR83" s="12">
        <f>IF('KWh (Cumulative) NLI'!BR83=0,0,((('KWh (Monthly) ENTRY NLI '!BR83*0.5)+'KWh (Cumulative) NLI'!BQ83-'Rebasing adj NLI'!BR73)*BR110)*BR$19*BR$128)</f>
        <v>0</v>
      </c>
      <c r="BS83" s="12">
        <f>IF('KWh (Cumulative) NLI'!BS83=0,0,((('KWh (Monthly) ENTRY NLI '!BS83*0.5)+'KWh (Cumulative) NLI'!BR83-'Rebasing adj NLI'!BS73)*BS110)*BS$19*BS$128)</f>
        <v>0</v>
      </c>
      <c r="BT83" s="12">
        <f>IF('KWh (Cumulative) NLI'!BT83=0,0,((('KWh (Monthly) ENTRY NLI '!BT83*0.5)+'KWh (Cumulative) NLI'!BS83-'Rebasing adj NLI'!BT73)*BT110)*BT$19*BT$128)</f>
        <v>0</v>
      </c>
      <c r="BU83" s="12">
        <f>IF('KWh (Cumulative) NLI'!BU83=0,0,((('KWh (Monthly) ENTRY NLI '!BU83*0.5)+'KWh (Cumulative) NLI'!BT83-'Rebasing adj NLI'!BU73)*BU110)*BU$19*BU$128)</f>
        <v>0</v>
      </c>
      <c r="BV83" s="12">
        <f>IF('KWh (Cumulative) NLI'!BV83=0,0,((('KWh (Monthly) ENTRY NLI '!BV83*0.5)+'KWh (Cumulative) NLI'!BU83-'Rebasing adj NLI'!BV73)*BV110)*BV$19*BV$128)</f>
        <v>0</v>
      </c>
      <c r="BW83" s="12">
        <f>IF('KWh (Cumulative) NLI'!BW83=0,0,((('KWh (Monthly) ENTRY NLI '!BW83*0.5)+'KWh (Cumulative) NLI'!BV83-'Rebasing adj NLI'!BW73)*BW110)*BW$19*BW$128)</f>
        <v>0</v>
      </c>
      <c r="BX83" s="12">
        <f>IF('KWh (Cumulative) NLI'!BX83=0,0,((('KWh (Monthly) ENTRY NLI '!BX83*0.5)+'KWh (Cumulative) NLI'!BW83-'Rebasing adj NLI'!BX73)*BX110)*BX$19*BX$128)</f>
        <v>0</v>
      </c>
      <c r="BY83" s="12">
        <f>IF('KWh (Cumulative) NLI'!BY83=0,0,((('KWh (Monthly) ENTRY NLI '!BY83*0.5)+'KWh (Cumulative) NLI'!BX83-'Rebasing adj NLI'!BY73)*BY110)*BY$19*BY$128)</f>
        <v>0</v>
      </c>
      <c r="BZ83" s="12">
        <f>IF('KWh (Cumulative) NLI'!BZ83=0,0,((('KWh (Monthly) ENTRY NLI '!BZ83*0.5)+'KWh (Cumulative) NLI'!BY83-'Rebasing adj NLI'!BZ73)*BZ110)*BZ$19*BZ$128)</f>
        <v>0</v>
      </c>
      <c r="CA83" s="12">
        <f>IF('KWh (Cumulative) NLI'!CA83=0,0,((('KWh (Monthly) ENTRY NLI '!CA83*0.5)+'KWh (Cumulative) NLI'!BZ83-'Rebasing adj NLI'!CA73)*CA110)*CA$19*CA$128)</f>
        <v>0</v>
      </c>
      <c r="CB83" s="12">
        <f>IF('KWh (Cumulative) NLI'!CB83=0,0,((('KWh (Monthly) ENTRY NLI '!CB83*0.5)+'KWh (Cumulative) NLI'!CA83-'Rebasing adj NLI'!CB73)*CB110)*CB$19*CB$128)</f>
        <v>0</v>
      </c>
      <c r="CC83" s="12">
        <f>IF('KWh (Cumulative) NLI'!CC83=0,0,((('KWh (Monthly) ENTRY NLI '!CC83*0.5)+'KWh (Cumulative) NLI'!CB83-'Rebasing adj NLI'!CC73)*CC110)*CC$19*CC$128)</f>
        <v>0</v>
      </c>
      <c r="CD83" s="12">
        <f>IF('KWh (Cumulative) NLI'!CD83=0,0,((('KWh (Monthly) ENTRY NLI '!CD83*0.5)+'KWh (Cumulative) NLI'!CC83-'Rebasing adj NLI'!CD73)*CD110)*CD$19*CD$128)</f>
        <v>0</v>
      </c>
      <c r="CE83" s="12">
        <f>IF('KWh (Cumulative) NLI'!CE83=0,0,((('KWh (Monthly) ENTRY NLI '!CE83*0.5)+'KWh (Cumulative) NLI'!CD83-'Rebasing adj NLI'!CE73)*CE110)*CE$19*CE$128)</f>
        <v>0</v>
      </c>
      <c r="CF83" s="12">
        <f>IF('KWh (Cumulative) NLI'!CF83=0,0,((('KWh (Monthly) ENTRY NLI '!CF83*0.5)+'KWh (Cumulative) NLI'!CE83-'Rebasing adj NLI'!CF73)*CF110)*CF$19*CF$128)</f>
        <v>0</v>
      </c>
      <c r="CG83" s="12">
        <f>IF('KWh (Cumulative) NLI'!CG83=0,0,((('KWh (Monthly) ENTRY NLI '!CG83*0.5)+'KWh (Cumulative) NLI'!CF83-'Rebasing adj NLI'!CG73)*CG110)*CG$19*CG$128)</f>
        <v>0</v>
      </c>
      <c r="CH83" s="12">
        <f>IF('KWh (Cumulative) NLI'!CH83=0,0,((('KWh (Monthly) ENTRY NLI '!CH83*0.5)+'KWh (Cumulative) NLI'!CG83-'Rebasing adj NLI'!CH73)*CH110)*CH$19*CH$128)</f>
        <v>0</v>
      </c>
      <c r="CI83" s="12">
        <f>IF('KWh (Cumulative) NLI'!CI83=0,0,((('KWh (Monthly) ENTRY NLI '!CI83*0.5)+'KWh (Cumulative) NLI'!CH83-'Rebasing adj NLI'!CI73)*CI110)*CI$19*CI$128)</f>
        <v>0</v>
      </c>
      <c r="CJ83" s="12">
        <f>IF('KWh (Cumulative) NLI'!CJ83=0,0,((('KWh (Monthly) ENTRY NLI '!CJ83*0.5)+'KWh (Cumulative) NLI'!CI83-'Rebasing adj NLI'!CJ73)*CJ110)*CJ$19*CJ$128)</f>
        <v>0</v>
      </c>
    </row>
    <row r="84" spans="1:88" x14ac:dyDescent="0.35">
      <c r="A84" s="298"/>
      <c r="B84" s="47" t="s">
        <v>11</v>
      </c>
      <c r="C84" s="12">
        <f>IF('KWh (Cumulative) NLI'!C84=0,0,((('KWh (Monthly) ENTRY NLI '!C84*0.5)-'Rebasing adj NLI'!C74)*C111)*C$19*C$128)</f>
        <v>0</v>
      </c>
      <c r="D84" s="12">
        <f>IF('KWh (Cumulative) NLI'!D84=0,0,((('KWh (Monthly) ENTRY NLI '!D84*0.5)+'KWh (Cumulative) NLI'!C84-'Rebasing adj NLI'!D74)*D111)*D$19*D$128)</f>
        <v>0</v>
      </c>
      <c r="E84" s="12">
        <f>IF('KWh (Cumulative) NLI'!E84=0,0,((('KWh (Monthly) ENTRY NLI '!E84*0.5)+'KWh (Cumulative) NLI'!D84-'Rebasing adj NLI'!E74)*E111)*E$19*E$128)</f>
        <v>0</v>
      </c>
      <c r="F84" s="12">
        <f>IF('KWh (Cumulative) NLI'!F84=0,0,((('KWh (Monthly) ENTRY NLI '!F84*0.5)+'KWh (Cumulative) NLI'!E84-'Rebasing adj NLI'!F74)*F111)*F$19*F$128)</f>
        <v>0</v>
      </c>
      <c r="G84" s="12">
        <f>IF('KWh (Cumulative) NLI'!G84=0,0,((('KWh (Monthly) ENTRY NLI '!G84*0.5)+'KWh (Cumulative) NLI'!F84-'Rebasing adj NLI'!G74)*G111)*G$19*G$128)</f>
        <v>0</v>
      </c>
      <c r="H84" s="12">
        <f>IF('KWh (Cumulative) NLI'!H84=0,0,((('KWh (Monthly) ENTRY NLI '!H84*0.5)+'KWh (Cumulative) NLI'!G84-'Rebasing adj NLI'!H74)*H111)*H$19*H$128)</f>
        <v>0</v>
      </c>
      <c r="I84" s="12">
        <f>IF('KWh (Cumulative) NLI'!I84=0,0,((('KWh (Monthly) ENTRY NLI '!I84*0.5)+'KWh (Cumulative) NLI'!H84-'Rebasing adj NLI'!I74)*I111)*I$19*I$128)</f>
        <v>0</v>
      </c>
      <c r="J84" s="12">
        <f>IF('KWh (Cumulative) NLI'!J84=0,0,((('KWh (Monthly) ENTRY NLI '!J84*0.5)+'KWh (Cumulative) NLI'!I84-'Rebasing adj NLI'!J74)*J111)*J$19*J$128)</f>
        <v>0</v>
      </c>
      <c r="K84" s="12">
        <f>IF('KWh (Cumulative) NLI'!K84=0,0,((('KWh (Monthly) ENTRY NLI '!K84*0.5)+'KWh (Cumulative) NLI'!J84-'Rebasing adj NLI'!K74)*K111)*K$19*K$128)</f>
        <v>0</v>
      </c>
      <c r="L84" s="12">
        <f>IF('KWh (Cumulative) NLI'!L84=0,0,((('KWh (Monthly) ENTRY NLI '!L84*0.5)+'KWh (Cumulative) NLI'!K84-'Rebasing adj NLI'!L74)*L111)*L$19*L$128)</f>
        <v>0</v>
      </c>
      <c r="M84" s="12">
        <f>IF('KWh (Cumulative) NLI'!M84=0,0,((('KWh (Monthly) ENTRY NLI '!M84*0.5)+'KWh (Cumulative) NLI'!L84-'Rebasing adj NLI'!M74)*M111)*M$19*M$128)</f>
        <v>0</v>
      </c>
      <c r="N84" s="12">
        <f>IF('KWh (Cumulative) NLI'!N84=0,0,((('KWh (Monthly) ENTRY NLI '!N84*0.5)+'KWh (Cumulative) NLI'!M84-'Rebasing adj NLI'!N74)*N111)*N$19*N$128)</f>
        <v>0</v>
      </c>
      <c r="O84" s="12">
        <f>IF('KWh (Cumulative) NLI'!O84=0,0,((('KWh (Monthly) ENTRY NLI '!O84*0.5)+'KWh (Cumulative) NLI'!N84-'Rebasing adj NLI'!O74)*O111)*O$19*O$128)</f>
        <v>0</v>
      </c>
      <c r="P84" s="12">
        <f>IF('KWh (Cumulative) NLI'!P84=0,0,((('KWh (Monthly) ENTRY NLI '!P84*0.5)+'KWh (Cumulative) NLI'!O84-'Rebasing adj NLI'!P74)*P111)*P$19*P$128)</f>
        <v>0</v>
      </c>
      <c r="Q84" s="12">
        <f>IF('KWh (Cumulative) NLI'!Q84=0,0,((('KWh (Monthly) ENTRY NLI '!Q84*0.5)+'KWh (Cumulative) NLI'!P84-'Rebasing adj NLI'!Q74)*Q111)*Q$19*Q$128)</f>
        <v>0</v>
      </c>
      <c r="R84" s="12">
        <f>IF('KWh (Cumulative) NLI'!R84=0,0,((('KWh (Monthly) ENTRY NLI '!R84*0.5)+'KWh (Cumulative) NLI'!Q84-'Rebasing adj NLI'!R74)*R111)*R$19*R$128)</f>
        <v>0</v>
      </c>
      <c r="S84" s="12">
        <f>IF('KWh (Cumulative) NLI'!S84=0,0,((('KWh (Monthly) ENTRY NLI '!S84*0.5)+'KWh (Cumulative) NLI'!R84-'Rebasing adj NLI'!S74)*S111)*S$19*S$128)</f>
        <v>0</v>
      </c>
      <c r="T84" s="12">
        <f>IF('KWh (Cumulative) NLI'!T84=0,0,((('KWh (Monthly) ENTRY NLI '!T84*0.5)+'KWh (Cumulative) NLI'!S84-'Rebasing adj NLI'!T74)*T111)*T$19*T$128)</f>
        <v>0</v>
      </c>
      <c r="U84" s="12">
        <f>IF('KWh (Cumulative) NLI'!U84=0,0,((('KWh (Monthly) ENTRY NLI '!U84*0.5)+'KWh (Cumulative) NLI'!T84-'Rebasing adj NLI'!U74)*U111)*U$19*U$128)</f>
        <v>0</v>
      </c>
      <c r="V84" s="12">
        <f>IF('KWh (Cumulative) NLI'!V84=0,0,((('KWh (Monthly) ENTRY NLI '!V84*0.5)+'KWh (Cumulative) NLI'!U84-'Rebasing adj NLI'!V74)*V111)*V$19*V$128)</f>
        <v>0</v>
      </c>
      <c r="W84" s="12">
        <f>IF('KWh (Cumulative) NLI'!W84=0,0,((('KWh (Monthly) ENTRY NLI '!W84*0.5)+'KWh (Cumulative) NLI'!V84-'Rebasing adj NLI'!W74)*W111)*W$19*W$128)</f>
        <v>0</v>
      </c>
      <c r="X84" s="12">
        <f>IF('KWh (Cumulative) NLI'!X84=0,0,((('KWh (Monthly) ENTRY NLI '!X84*0.5)+'KWh (Cumulative) NLI'!W84-'Rebasing adj NLI'!X74)*X111)*X$19*X$128)</f>
        <v>0</v>
      </c>
      <c r="Y84" s="12">
        <f>IF('KWh (Cumulative) NLI'!Y84=0,0,((('KWh (Monthly) ENTRY NLI '!Y84*0.5)+'KWh (Cumulative) NLI'!X84-'Rebasing adj NLI'!Y74)*Y111)*Y$19*Y$128)</f>
        <v>0</v>
      </c>
      <c r="Z84" s="12">
        <f>IF('KWh (Cumulative) NLI'!Z84=0,0,((('KWh (Monthly) ENTRY NLI '!Z84*0.5)+'KWh (Cumulative) NLI'!Y84-'Rebasing adj NLI'!Z74)*Z111)*Z$19*Z$128)</f>
        <v>0</v>
      </c>
      <c r="AA84" s="12">
        <f>IF('KWh (Cumulative) NLI'!AA84=0,0,((('KWh (Monthly) ENTRY NLI '!AA84*0.5)+'KWh (Cumulative) NLI'!Z84-'Rebasing adj NLI'!AA74)*AA111)*AA$19*AA$128)</f>
        <v>0</v>
      </c>
      <c r="AB84" s="12">
        <f>IF('KWh (Cumulative) NLI'!AB84=0,0,((('KWh (Monthly) ENTRY NLI '!AB84*0.5)+'KWh (Cumulative) NLI'!AA84-'Rebasing adj NLI'!AB74)*AB111)*AB$19*AB$128)</f>
        <v>0</v>
      </c>
      <c r="AC84" s="12">
        <f>IF('KWh (Cumulative) NLI'!AC84=0,0,((('KWh (Monthly) ENTRY NLI '!AC84*0.5)+'KWh (Cumulative) NLI'!AB84-'Rebasing adj NLI'!AC74)*AC111)*AC$19*AC$128)</f>
        <v>0</v>
      </c>
      <c r="AD84" s="12">
        <f>IF('KWh (Cumulative) NLI'!AD84=0,0,((('KWh (Monthly) ENTRY NLI '!AD84*0.5)+'KWh (Cumulative) NLI'!AC84-'Rebasing adj NLI'!AD74)*AD111)*AD$19*AD$128)</f>
        <v>0</v>
      </c>
      <c r="AE84" s="12">
        <f>IF('KWh (Cumulative) NLI'!AE84=0,0,((('KWh (Monthly) ENTRY NLI '!AE84*0.5)+'KWh (Cumulative) NLI'!AD84-'Rebasing adj NLI'!AE74)*AE111)*AE$19*AE$128)</f>
        <v>0</v>
      </c>
      <c r="AF84" s="12">
        <f>IF('KWh (Cumulative) NLI'!AF84=0,0,((('KWh (Monthly) ENTRY NLI '!AF84*0.5)+'KWh (Cumulative) NLI'!AE84-'Rebasing adj NLI'!AF74)*AF111)*AF$19*AF$128)</f>
        <v>0</v>
      </c>
      <c r="AG84" s="12">
        <f>IF('KWh (Cumulative) NLI'!AG84=0,0,((('KWh (Monthly) ENTRY NLI '!AG84*0.5)+'KWh (Cumulative) NLI'!AF84-'Rebasing adj NLI'!AG74)*AG111)*AG$19*AG$128)</f>
        <v>0</v>
      </c>
      <c r="AH84" s="12">
        <f>IF('KWh (Cumulative) NLI'!AH84=0,0,((('KWh (Monthly) ENTRY NLI '!AH84*0.5)+'KWh (Cumulative) NLI'!AG84-'Rebasing adj NLI'!AH74)*AH111)*AH$19*AH$128)</f>
        <v>0</v>
      </c>
      <c r="AI84" s="12">
        <f>IF('KWh (Cumulative) NLI'!AI84=0,0,((('KWh (Monthly) ENTRY NLI '!AI84*0.5)+'KWh (Cumulative) NLI'!AH84-'Rebasing adj NLI'!AI74)*AI111)*AI$19*AI$128)</f>
        <v>0</v>
      </c>
      <c r="AJ84" s="12">
        <f>IF('KWh (Cumulative) NLI'!AJ84=0,0,((('KWh (Monthly) ENTRY NLI '!AJ84*0.5)+'KWh (Cumulative) NLI'!AI84-'Rebasing adj NLI'!AJ74)*AJ111)*AJ$19*AJ$128)</f>
        <v>0</v>
      </c>
      <c r="AK84" s="12">
        <f>IF('KWh (Cumulative) NLI'!AK84=0,0,((('KWh (Monthly) ENTRY NLI '!AK84*0.5)+'KWh (Cumulative) NLI'!AJ84-'Rebasing adj NLI'!AK74)*AK111)*AK$19*AK$128)</f>
        <v>0</v>
      </c>
      <c r="AL84" s="12">
        <f>IF('KWh (Cumulative) NLI'!AL84=0,0,((('KWh (Monthly) ENTRY NLI '!AL84*0.5)+'KWh (Cumulative) NLI'!AK84-'Rebasing adj NLI'!AL74)*AL111)*AL$19*AL$128)</f>
        <v>0</v>
      </c>
      <c r="AM84" s="12">
        <f>IF('KWh (Cumulative) NLI'!AM84=0,0,((('KWh (Monthly) ENTRY NLI '!AM84*0.5)+'KWh (Cumulative) NLI'!AL84-'Rebasing adj NLI'!AM74)*AM111)*AM$19*AM$128)</f>
        <v>0</v>
      </c>
      <c r="AN84" s="12">
        <f>IF('KWh (Cumulative) NLI'!AN84=0,0,((('KWh (Monthly) ENTRY NLI '!AN84*0.5)+'KWh (Cumulative) NLI'!AM84-'Rebasing adj NLI'!AN74)*AN111)*AN$19*AN$128)</f>
        <v>0</v>
      </c>
      <c r="AO84" s="166">
        <f>IF('KWh (Cumulative) NLI'!AO84=0,0,((('KWh (Monthly) ENTRY NLI '!AO84*0.5)+'KWh (Cumulative) NLI'!AN84-'Rebasing adj NLI'!AO74)*AO111)*AO$19*AO$128)</f>
        <v>0</v>
      </c>
      <c r="AP84" s="166">
        <f>IF('KWh (Cumulative) NLI'!AP84=0,0,((('KWh (Monthly) ENTRY NLI '!AP84*0.5)+'KWh (Cumulative) NLI'!AO84-'Rebasing adj NLI'!AP74)*AP111)*AP$19*AP$128)</f>
        <v>0</v>
      </c>
      <c r="AQ84" s="166">
        <f>IF('KWh (Cumulative) NLI'!AQ84=0,0,((('KWh (Monthly) ENTRY NLI '!AQ84*0.5)+'KWh (Cumulative) NLI'!AP84-'Rebasing adj NLI'!AQ74)*AQ111)*AQ$19*AQ$128)</f>
        <v>0</v>
      </c>
      <c r="AR84" s="166">
        <f>IF('KWh (Cumulative) NLI'!AR84=0,0,((('KWh (Monthly) ENTRY NLI '!AR84*0.5)+'KWh (Cumulative) NLI'!AQ84-'Rebasing adj NLI'!AR74)*AR111)*AR$19*AR$128)</f>
        <v>0</v>
      </c>
      <c r="AS84" s="166">
        <f>IF('KWh (Cumulative) NLI'!AS84=0,0,((('KWh (Monthly) ENTRY NLI '!AS84*0.5)+'KWh (Cumulative) NLI'!AR84-'Rebasing adj NLI'!AS74)*AS111)*AS$19*AS$128)</f>
        <v>0</v>
      </c>
      <c r="AT84" s="166">
        <f>IF('KWh (Cumulative) NLI'!AT84=0,0,((('KWh (Monthly) ENTRY NLI '!AT84*0.5)+'KWh (Cumulative) NLI'!AS84-'Rebasing adj NLI'!AT74)*AT111)*AT$19*AT$128)</f>
        <v>0</v>
      </c>
      <c r="AU84" s="166">
        <f>IF('KWh (Cumulative) NLI'!AU84=0,0,((('KWh (Monthly) ENTRY NLI '!AU84*0.5)+'KWh (Cumulative) NLI'!AT84-'Rebasing adj NLI'!AU74)*AU111)*AU$19*AU$128)</f>
        <v>0</v>
      </c>
      <c r="AV84" s="166">
        <f>IF('KWh (Cumulative) NLI'!AV84=0,0,((('KWh (Monthly) ENTRY NLI '!AV84*0.5)+'KWh (Cumulative) NLI'!AU84-'Rebasing adj NLI'!AV74)*AV111)*AV$19*AV$128)</f>
        <v>0</v>
      </c>
      <c r="AW84" s="166">
        <f>IF('KWh (Cumulative) NLI'!AW84=0,0,((('KWh (Monthly) ENTRY NLI '!AW84*0.5)+'KWh (Cumulative) NLI'!AV84-'Rebasing adj NLI'!AW74)*AW111)*AW$19*AW$128)</f>
        <v>0</v>
      </c>
      <c r="AX84" s="166">
        <f>IF('KWh (Cumulative) NLI'!AX84=0,0,((('KWh (Monthly) ENTRY NLI '!AX84*0.5)+'KWh (Cumulative) NLI'!AW84-'Rebasing adj NLI'!AX74)*AX111)*AX$19*AX$128)</f>
        <v>0</v>
      </c>
      <c r="AY84" s="166">
        <f>IF('KWh (Cumulative) NLI'!AY84=0,0,((('KWh (Monthly) ENTRY NLI '!AY84*0.5)+'KWh (Cumulative) NLI'!AX84-'Rebasing adj NLI'!AY74)*AY111)*AY$19*AY$128)</f>
        <v>0</v>
      </c>
      <c r="AZ84" s="166">
        <f>IF('KWh (Cumulative) NLI'!AZ84=0,0,((('KWh (Monthly) ENTRY NLI '!AZ84*0.5)+'KWh (Cumulative) NLI'!AY84-'Rebasing adj NLI'!AZ74)*AZ111)*AZ$19*AZ$128)</f>
        <v>0</v>
      </c>
      <c r="BA84" s="166">
        <f>IF('KWh (Cumulative) NLI'!BA84=0,0,((('KWh (Monthly) ENTRY NLI '!BA84*0.5)+'KWh (Cumulative) NLI'!AZ84-'Rebasing adj NLI'!BA74)*BA111)*BA$19*BA$128)</f>
        <v>0</v>
      </c>
      <c r="BB84" s="166">
        <f>IF('KWh (Cumulative) NLI'!BB84=0,0,((('KWh (Monthly) ENTRY NLI '!BB84*0.5)+'KWh (Cumulative) NLI'!BA84-'Rebasing adj NLI'!BB74)*BB111)*BB$19*BB$128)</f>
        <v>0</v>
      </c>
      <c r="BC84" s="166">
        <f>IF('KWh (Cumulative) NLI'!BC84=0,0,((('KWh (Monthly) ENTRY NLI '!BC84*0.5)+'KWh (Cumulative) NLI'!BB84-'Rebasing adj NLI'!BC74)*BC111)*BC$19*BC$128)</f>
        <v>0</v>
      </c>
      <c r="BD84" s="166">
        <f>IF('KWh (Cumulative) NLI'!BD84=0,0,((('KWh (Monthly) ENTRY NLI '!BD84*0.5)+'KWh (Cumulative) NLI'!BC84-'Rebasing adj NLI'!BD74)*BD111)*BD$19*BD$128)</f>
        <v>0</v>
      </c>
      <c r="BE84" s="166">
        <f>IF('KWh (Cumulative) NLI'!BE84=0,0,((('KWh (Monthly) ENTRY NLI '!BE84*0.5)+'KWh (Cumulative) NLI'!BD84-'Rebasing adj NLI'!BE74)*BE111)*BE$19*BE$128)</f>
        <v>0</v>
      </c>
      <c r="BF84" s="166">
        <f>IF('KWh (Cumulative) NLI'!BF84=0,0,((('KWh (Monthly) ENTRY NLI '!BF84*0.5)+'KWh (Cumulative) NLI'!BE84-'Rebasing adj NLI'!BF74)*BF111)*BF$19*BF$128)</f>
        <v>0</v>
      </c>
      <c r="BG84" s="166">
        <f>IF('KWh (Cumulative) NLI'!BG84=0,0,((('KWh (Monthly) ENTRY NLI '!BG84*0.5)+'KWh (Cumulative) NLI'!BF84-'Rebasing adj NLI'!BG74)*BG111)*BG$19*BG$128)</f>
        <v>0</v>
      </c>
      <c r="BH84" s="166">
        <f>IF('KWh (Cumulative) NLI'!BH84=0,0,((('KWh (Monthly) ENTRY NLI '!BH84*0.5)+'KWh (Cumulative) NLI'!BG84-'Rebasing adj NLI'!BH74)*BH111)*BH$19*BH$128)</f>
        <v>0</v>
      </c>
      <c r="BI84" s="166">
        <f>IF('KWh (Cumulative) NLI'!BI84=0,0,((('KWh (Monthly) ENTRY NLI '!BI84*0.5)+'KWh (Cumulative) NLI'!BH84-'Rebasing adj NLI'!BI74)*BI111)*BI$19*BI$128)</f>
        <v>0</v>
      </c>
      <c r="BJ84" s="166">
        <f>IF('KWh (Cumulative) NLI'!BJ84=0,0,((('KWh (Monthly) ENTRY NLI '!BJ84*0.5)+'KWh (Cumulative) NLI'!BI84-'Rebasing adj NLI'!BJ74)*BJ111)*BJ$19*BJ$128)</f>
        <v>0</v>
      </c>
      <c r="BK84" s="166">
        <f>IF('KWh (Cumulative) NLI'!BK84=0,0,((('KWh (Monthly) ENTRY NLI '!BK84*0.5)+'KWh (Cumulative) NLI'!BJ84-'Rebasing adj NLI'!BK74)*BK111)*BK$19*BK$128)</f>
        <v>0</v>
      </c>
      <c r="BL84" s="166">
        <f>IF('KWh (Cumulative) NLI'!BL84=0,0,((('KWh (Monthly) ENTRY NLI '!BL84*0.5)+'KWh (Cumulative) NLI'!BK84-'Rebasing adj NLI'!BL74)*BL111)*BL$19*BL$128)</f>
        <v>0</v>
      </c>
      <c r="BM84" s="166">
        <f>IF('KWh (Cumulative) NLI'!BM84=0,0,((('KWh (Monthly) ENTRY NLI '!BM84*0.5)+'KWh (Cumulative) NLI'!BL84-'Rebasing adj NLI'!BM74)*BM111)*BM$19*BM$128)</f>
        <v>0</v>
      </c>
      <c r="BN84" s="166">
        <f>IF('KWh (Cumulative) NLI'!BN84=0,0,((('KWh (Monthly) ENTRY NLI '!BN84*0.5)+'KWh (Cumulative) NLI'!BM84-'Rebasing adj NLI'!BN74)*BN111)*BN$19*BN$128)</f>
        <v>0</v>
      </c>
      <c r="BO84" s="166">
        <f>IF('KWh (Cumulative) NLI'!BO84=0,0,((('KWh (Monthly) ENTRY NLI '!BO84*0.5)+'KWh (Cumulative) NLI'!BN84-'Rebasing adj NLI'!BO74)*BO111)*BO$19*BO$128)</f>
        <v>0</v>
      </c>
      <c r="BP84" s="166">
        <f>IF('KWh (Cumulative) NLI'!BP84=0,0,((('KWh (Monthly) ENTRY NLI '!BP84*0.5)+'KWh (Cumulative) NLI'!BO84-'Rebasing adj NLI'!BP74)*BP111)*BP$19*BP$128)</f>
        <v>0</v>
      </c>
      <c r="BQ84" s="166">
        <f>IF('KWh (Cumulative) NLI'!BQ84=0,0,((('KWh (Monthly) ENTRY NLI '!BQ84*0.5)+'KWh (Cumulative) NLI'!BP84-'Rebasing adj NLI'!BQ74)*BQ111)*BQ$19*BQ$128)</f>
        <v>0</v>
      </c>
      <c r="BR84" s="12">
        <f>IF('KWh (Cumulative) NLI'!BR84=0,0,((('KWh (Monthly) ENTRY NLI '!BR84*0.5)+'KWh (Cumulative) NLI'!BQ84-'Rebasing adj NLI'!BR74)*BR111)*BR$19*BR$128)</f>
        <v>0</v>
      </c>
      <c r="BS84" s="12">
        <f>IF('KWh (Cumulative) NLI'!BS84=0,0,((('KWh (Monthly) ENTRY NLI '!BS84*0.5)+'KWh (Cumulative) NLI'!BR84-'Rebasing adj NLI'!BS74)*BS111)*BS$19*BS$128)</f>
        <v>0</v>
      </c>
      <c r="BT84" s="12">
        <f>IF('KWh (Cumulative) NLI'!BT84=0,0,((('KWh (Monthly) ENTRY NLI '!BT84*0.5)+'KWh (Cumulative) NLI'!BS84-'Rebasing adj NLI'!BT74)*BT111)*BT$19*BT$128)</f>
        <v>0</v>
      </c>
      <c r="BU84" s="12">
        <f>IF('KWh (Cumulative) NLI'!BU84=0,0,((('KWh (Monthly) ENTRY NLI '!BU84*0.5)+'KWh (Cumulative) NLI'!BT84-'Rebasing adj NLI'!BU74)*BU111)*BU$19*BU$128)</f>
        <v>0</v>
      </c>
      <c r="BV84" s="12">
        <f>IF('KWh (Cumulative) NLI'!BV84=0,0,((('KWh (Monthly) ENTRY NLI '!BV84*0.5)+'KWh (Cumulative) NLI'!BU84-'Rebasing adj NLI'!BV74)*BV111)*BV$19*BV$128)</f>
        <v>0</v>
      </c>
      <c r="BW84" s="12">
        <f>IF('KWh (Cumulative) NLI'!BW84=0,0,((('KWh (Monthly) ENTRY NLI '!BW84*0.5)+'KWh (Cumulative) NLI'!BV84-'Rebasing adj NLI'!BW74)*BW111)*BW$19*BW$128)</f>
        <v>0</v>
      </c>
      <c r="BX84" s="12">
        <f>IF('KWh (Cumulative) NLI'!BX84=0,0,((('KWh (Monthly) ENTRY NLI '!BX84*0.5)+'KWh (Cumulative) NLI'!BW84-'Rebasing adj NLI'!BX74)*BX111)*BX$19*BX$128)</f>
        <v>0</v>
      </c>
      <c r="BY84" s="12">
        <f>IF('KWh (Cumulative) NLI'!BY84=0,0,((('KWh (Monthly) ENTRY NLI '!BY84*0.5)+'KWh (Cumulative) NLI'!BX84-'Rebasing adj NLI'!BY74)*BY111)*BY$19*BY$128)</f>
        <v>0</v>
      </c>
      <c r="BZ84" s="12">
        <f>IF('KWh (Cumulative) NLI'!BZ84=0,0,((('KWh (Monthly) ENTRY NLI '!BZ84*0.5)+'KWh (Cumulative) NLI'!BY84-'Rebasing adj NLI'!BZ74)*BZ111)*BZ$19*BZ$128)</f>
        <v>0</v>
      </c>
      <c r="CA84" s="12">
        <f>IF('KWh (Cumulative) NLI'!CA84=0,0,((('KWh (Monthly) ENTRY NLI '!CA84*0.5)+'KWh (Cumulative) NLI'!BZ84-'Rebasing adj NLI'!CA74)*CA111)*CA$19*CA$128)</f>
        <v>0</v>
      </c>
      <c r="CB84" s="12">
        <f>IF('KWh (Cumulative) NLI'!CB84=0,0,((('KWh (Monthly) ENTRY NLI '!CB84*0.5)+'KWh (Cumulative) NLI'!CA84-'Rebasing adj NLI'!CB74)*CB111)*CB$19*CB$128)</f>
        <v>0</v>
      </c>
      <c r="CC84" s="12">
        <f>IF('KWh (Cumulative) NLI'!CC84=0,0,((('KWh (Monthly) ENTRY NLI '!CC84*0.5)+'KWh (Cumulative) NLI'!CB84-'Rebasing adj NLI'!CC74)*CC111)*CC$19*CC$128)</f>
        <v>0</v>
      </c>
      <c r="CD84" s="12">
        <f>IF('KWh (Cumulative) NLI'!CD84=0,0,((('KWh (Monthly) ENTRY NLI '!CD84*0.5)+'KWh (Cumulative) NLI'!CC84-'Rebasing adj NLI'!CD74)*CD111)*CD$19*CD$128)</f>
        <v>0</v>
      </c>
      <c r="CE84" s="12">
        <f>IF('KWh (Cumulative) NLI'!CE84=0,0,((('KWh (Monthly) ENTRY NLI '!CE84*0.5)+'KWh (Cumulative) NLI'!CD84-'Rebasing adj NLI'!CE74)*CE111)*CE$19*CE$128)</f>
        <v>0</v>
      </c>
      <c r="CF84" s="12">
        <f>IF('KWh (Cumulative) NLI'!CF84=0,0,((('KWh (Monthly) ENTRY NLI '!CF84*0.5)+'KWh (Cumulative) NLI'!CE84-'Rebasing adj NLI'!CF74)*CF111)*CF$19*CF$128)</f>
        <v>0</v>
      </c>
      <c r="CG84" s="12">
        <f>IF('KWh (Cumulative) NLI'!CG84=0,0,((('KWh (Monthly) ENTRY NLI '!CG84*0.5)+'KWh (Cumulative) NLI'!CF84-'Rebasing adj NLI'!CG74)*CG111)*CG$19*CG$128)</f>
        <v>0</v>
      </c>
      <c r="CH84" s="12">
        <f>IF('KWh (Cumulative) NLI'!CH84=0,0,((('KWh (Monthly) ENTRY NLI '!CH84*0.5)+'KWh (Cumulative) NLI'!CG84-'Rebasing adj NLI'!CH74)*CH111)*CH$19*CH$128)</f>
        <v>0</v>
      </c>
      <c r="CI84" s="12">
        <f>IF('KWh (Cumulative) NLI'!CI84=0,0,((('KWh (Monthly) ENTRY NLI '!CI84*0.5)+'KWh (Cumulative) NLI'!CH84-'Rebasing adj NLI'!CI74)*CI111)*CI$19*CI$128)</f>
        <v>0</v>
      </c>
      <c r="CJ84" s="12">
        <f>IF('KWh (Cumulative) NLI'!CJ84=0,0,((('KWh (Monthly) ENTRY NLI '!CJ84*0.5)+'KWh (Cumulative) NLI'!CI84-'Rebasing adj NLI'!CJ74)*CJ111)*CJ$19*CJ$128)</f>
        <v>0</v>
      </c>
    </row>
    <row r="85" spans="1:88" x14ac:dyDescent="0.35">
      <c r="A85" s="298"/>
      <c r="B85" s="47" t="s">
        <v>12</v>
      </c>
      <c r="C85" s="12">
        <f>IF('KWh (Cumulative) NLI'!C85=0,0,((('KWh (Monthly) ENTRY NLI '!C85*0.5)-'Rebasing adj NLI'!C75)*C112)*C$19*C$128)</f>
        <v>0</v>
      </c>
      <c r="D85" s="12">
        <f>IF('KWh (Cumulative) NLI'!D85=0,0,((('KWh (Monthly) ENTRY NLI '!D85*0.5)+'KWh (Cumulative) NLI'!C85-'Rebasing adj NLI'!D75)*D112)*D$19*D$128)</f>
        <v>0</v>
      </c>
      <c r="E85" s="12">
        <f>IF('KWh (Cumulative) NLI'!E85=0,0,((('KWh (Monthly) ENTRY NLI '!E85*0.5)+'KWh (Cumulative) NLI'!D85-'Rebasing adj NLI'!E75)*E112)*E$19*E$128)</f>
        <v>0</v>
      </c>
      <c r="F85" s="12">
        <f>IF('KWh (Cumulative) NLI'!F85=0,0,((('KWh (Monthly) ENTRY NLI '!F85*0.5)+'KWh (Cumulative) NLI'!E85-'Rebasing adj NLI'!F75)*F112)*F$19*F$128)</f>
        <v>0</v>
      </c>
      <c r="G85" s="12">
        <f>IF('KWh (Cumulative) NLI'!G85=0,0,((('KWh (Monthly) ENTRY NLI '!G85*0.5)+'KWh (Cumulative) NLI'!F85-'Rebasing adj NLI'!G75)*G112)*G$19*G$128)</f>
        <v>0</v>
      </c>
      <c r="H85" s="12">
        <f>IF('KWh (Cumulative) NLI'!H85=0,0,((('KWh (Monthly) ENTRY NLI '!H85*0.5)+'KWh (Cumulative) NLI'!G85-'Rebasing adj NLI'!H75)*H112)*H$19*H$128)</f>
        <v>0</v>
      </c>
      <c r="I85" s="12">
        <f>IF('KWh (Cumulative) NLI'!I85=0,0,((('KWh (Monthly) ENTRY NLI '!I85*0.5)+'KWh (Cumulative) NLI'!H85-'Rebasing adj NLI'!I75)*I112)*I$19*I$128)</f>
        <v>0</v>
      </c>
      <c r="J85" s="12">
        <f>IF('KWh (Cumulative) NLI'!J85=0,0,((('KWh (Monthly) ENTRY NLI '!J85*0.5)+'KWh (Cumulative) NLI'!I85-'Rebasing adj NLI'!J75)*J112)*J$19*J$128)</f>
        <v>0</v>
      </c>
      <c r="K85" s="12">
        <f>IF('KWh (Cumulative) NLI'!K85=0,0,((('KWh (Monthly) ENTRY NLI '!K85*0.5)+'KWh (Cumulative) NLI'!J85-'Rebasing adj NLI'!K75)*K112)*K$19*K$128)</f>
        <v>0</v>
      </c>
      <c r="L85" s="12">
        <f>IF('KWh (Cumulative) NLI'!L85=0,0,((('KWh (Monthly) ENTRY NLI '!L85*0.5)+'KWh (Cumulative) NLI'!K85-'Rebasing adj NLI'!L75)*L112)*L$19*L$128)</f>
        <v>0</v>
      </c>
      <c r="M85" s="12">
        <f>IF('KWh (Cumulative) NLI'!M85=0,0,((('KWh (Monthly) ENTRY NLI '!M85*0.5)+'KWh (Cumulative) NLI'!L85-'Rebasing adj NLI'!M75)*M112)*M$19*M$128)</f>
        <v>0</v>
      </c>
      <c r="N85" s="12">
        <f>IF('KWh (Cumulative) NLI'!N85=0,0,((('KWh (Monthly) ENTRY NLI '!N85*0.5)+'KWh (Cumulative) NLI'!M85-'Rebasing adj NLI'!N75)*N112)*N$19*N$128)</f>
        <v>0</v>
      </c>
      <c r="O85" s="12">
        <f>IF('KWh (Cumulative) NLI'!O85=0,0,((('KWh (Monthly) ENTRY NLI '!O85*0.5)+'KWh (Cumulative) NLI'!N85-'Rebasing adj NLI'!O75)*O112)*O$19*O$128)</f>
        <v>0</v>
      </c>
      <c r="P85" s="12">
        <f>IF('KWh (Cumulative) NLI'!P85=0,0,((('KWh (Monthly) ENTRY NLI '!P85*0.5)+'KWh (Cumulative) NLI'!O85-'Rebasing adj NLI'!P75)*P112)*P$19*P$128)</f>
        <v>0</v>
      </c>
      <c r="Q85" s="12">
        <f>IF('KWh (Cumulative) NLI'!Q85=0,0,((('KWh (Monthly) ENTRY NLI '!Q85*0.5)+'KWh (Cumulative) NLI'!P85-'Rebasing adj NLI'!Q75)*Q112)*Q$19*Q$128)</f>
        <v>0</v>
      </c>
      <c r="R85" s="12">
        <f>IF('KWh (Cumulative) NLI'!R85=0,0,((('KWh (Monthly) ENTRY NLI '!R85*0.5)+'KWh (Cumulative) NLI'!Q85-'Rebasing adj NLI'!R75)*R112)*R$19*R$128)</f>
        <v>0</v>
      </c>
      <c r="S85" s="12">
        <f>IF('KWh (Cumulative) NLI'!S85=0,0,((('KWh (Monthly) ENTRY NLI '!S85*0.5)+'KWh (Cumulative) NLI'!R85-'Rebasing adj NLI'!S75)*S112)*S$19*S$128)</f>
        <v>0</v>
      </c>
      <c r="T85" s="12">
        <f>IF('KWh (Cumulative) NLI'!T85=0,0,((('KWh (Monthly) ENTRY NLI '!T85*0.5)+'KWh (Cumulative) NLI'!S85-'Rebasing adj NLI'!T75)*T112)*T$19*T$128)</f>
        <v>0</v>
      </c>
      <c r="U85" s="12">
        <f>IF('KWh (Cumulative) NLI'!U85=0,0,((('KWh (Monthly) ENTRY NLI '!U85*0.5)+'KWh (Cumulative) NLI'!T85-'Rebasing adj NLI'!U75)*U112)*U$19*U$128)</f>
        <v>0</v>
      </c>
      <c r="V85" s="12">
        <f>IF('KWh (Cumulative) NLI'!V85=0,0,((('KWh (Monthly) ENTRY NLI '!V85*0.5)+'KWh (Cumulative) NLI'!U85-'Rebasing adj NLI'!V75)*V112)*V$19*V$128)</f>
        <v>0</v>
      </c>
      <c r="W85" s="12">
        <f>IF('KWh (Cumulative) NLI'!W85=0,0,((('KWh (Monthly) ENTRY NLI '!W85*0.5)+'KWh (Cumulative) NLI'!V85-'Rebasing adj NLI'!W75)*W112)*W$19*W$128)</f>
        <v>0</v>
      </c>
      <c r="X85" s="12">
        <f>IF('KWh (Cumulative) NLI'!X85=0,0,((('KWh (Monthly) ENTRY NLI '!X85*0.5)+'KWh (Cumulative) NLI'!W85-'Rebasing adj NLI'!X75)*X112)*X$19*X$128)</f>
        <v>0</v>
      </c>
      <c r="Y85" s="12">
        <f>IF('KWh (Cumulative) NLI'!Y85=0,0,((('KWh (Monthly) ENTRY NLI '!Y85*0.5)+'KWh (Cumulative) NLI'!X85-'Rebasing adj NLI'!Y75)*Y112)*Y$19*Y$128)</f>
        <v>0</v>
      </c>
      <c r="Z85" s="12">
        <f>IF('KWh (Cumulative) NLI'!Z85=0,0,((('KWh (Monthly) ENTRY NLI '!Z85*0.5)+'KWh (Cumulative) NLI'!Y85-'Rebasing adj NLI'!Z75)*Z112)*Z$19*Z$128)</f>
        <v>0</v>
      </c>
      <c r="AA85" s="12">
        <f>IF('KWh (Cumulative) NLI'!AA85=0,0,((('KWh (Monthly) ENTRY NLI '!AA85*0.5)+'KWh (Cumulative) NLI'!Z85-'Rebasing adj NLI'!AA75)*AA112)*AA$19*AA$128)</f>
        <v>0</v>
      </c>
      <c r="AB85" s="12">
        <f>IF('KWh (Cumulative) NLI'!AB85=0,0,((('KWh (Monthly) ENTRY NLI '!AB85*0.5)+'KWh (Cumulative) NLI'!AA85-'Rebasing adj NLI'!AB75)*AB112)*AB$19*AB$128)</f>
        <v>0</v>
      </c>
      <c r="AC85" s="12">
        <f>IF('KWh (Cumulative) NLI'!AC85=0,0,((('KWh (Monthly) ENTRY NLI '!AC85*0.5)+'KWh (Cumulative) NLI'!AB85-'Rebasing adj NLI'!AC75)*AC112)*AC$19*AC$128)</f>
        <v>0</v>
      </c>
      <c r="AD85" s="12">
        <f>IF('KWh (Cumulative) NLI'!AD85=0,0,((('KWh (Monthly) ENTRY NLI '!AD85*0.5)+'KWh (Cumulative) NLI'!AC85-'Rebasing adj NLI'!AD75)*AD112)*AD$19*AD$128)</f>
        <v>0</v>
      </c>
      <c r="AE85" s="12">
        <f>IF('KWh (Cumulative) NLI'!AE85=0,0,((('KWh (Monthly) ENTRY NLI '!AE85*0.5)+'KWh (Cumulative) NLI'!AD85-'Rebasing adj NLI'!AE75)*AE112)*AE$19*AE$128)</f>
        <v>0</v>
      </c>
      <c r="AF85" s="12">
        <f>IF('KWh (Cumulative) NLI'!AF85=0,0,((('KWh (Monthly) ENTRY NLI '!AF85*0.5)+'KWh (Cumulative) NLI'!AE85-'Rebasing adj NLI'!AF75)*AF112)*AF$19*AF$128)</f>
        <v>0</v>
      </c>
      <c r="AG85" s="12">
        <f>IF('KWh (Cumulative) NLI'!AG85=0,0,((('KWh (Monthly) ENTRY NLI '!AG85*0.5)+'KWh (Cumulative) NLI'!AF85-'Rebasing adj NLI'!AG75)*AG112)*AG$19*AG$128)</f>
        <v>0</v>
      </c>
      <c r="AH85" s="12">
        <f>IF('KWh (Cumulative) NLI'!AH85=0,0,((('KWh (Monthly) ENTRY NLI '!AH85*0.5)+'KWh (Cumulative) NLI'!AG85-'Rebasing adj NLI'!AH75)*AH112)*AH$19*AH$128)</f>
        <v>0</v>
      </c>
      <c r="AI85" s="12">
        <f>IF('KWh (Cumulative) NLI'!AI85=0,0,((('KWh (Monthly) ENTRY NLI '!AI85*0.5)+'KWh (Cumulative) NLI'!AH85-'Rebasing adj NLI'!AI75)*AI112)*AI$19*AI$128)</f>
        <v>0</v>
      </c>
      <c r="AJ85" s="12">
        <f>IF('KWh (Cumulative) NLI'!AJ85=0,0,((('KWh (Monthly) ENTRY NLI '!AJ85*0.5)+'KWh (Cumulative) NLI'!AI85-'Rebasing adj NLI'!AJ75)*AJ112)*AJ$19*AJ$128)</f>
        <v>0</v>
      </c>
      <c r="AK85" s="12">
        <f>IF('KWh (Cumulative) NLI'!AK85=0,0,((('KWh (Monthly) ENTRY NLI '!AK85*0.5)+'KWh (Cumulative) NLI'!AJ85-'Rebasing adj NLI'!AK75)*AK112)*AK$19*AK$128)</f>
        <v>0</v>
      </c>
      <c r="AL85" s="12">
        <f>IF('KWh (Cumulative) NLI'!AL85=0,0,((('KWh (Monthly) ENTRY NLI '!AL85*0.5)+'KWh (Cumulative) NLI'!AK85-'Rebasing adj NLI'!AL75)*AL112)*AL$19*AL$128)</f>
        <v>0</v>
      </c>
      <c r="AM85" s="12">
        <f>IF('KWh (Cumulative) NLI'!AM85=0,0,((('KWh (Monthly) ENTRY NLI '!AM85*0.5)+'KWh (Cumulative) NLI'!AL85-'Rebasing adj NLI'!AM75)*AM112)*AM$19*AM$128)</f>
        <v>0</v>
      </c>
      <c r="AN85" s="12">
        <f>IF('KWh (Cumulative) NLI'!AN85=0,0,((('KWh (Monthly) ENTRY NLI '!AN85*0.5)+'KWh (Cumulative) NLI'!AM85-'Rebasing adj NLI'!AN75)*AN112)*AN$19*AN$128)</f>
        <v>0</v>
      </c>
      <c r="AO85" s="166">
        <f>IF('KWh (Cumulative) NLI'!AO85=0,0,((('KWh (Monthly) ENTRY NLI '!AO85*0.5)+'KWh (Cumulative) NLI'!AN85-'Rebasing adj NLI'!AO75)*AO112)*AO$19*AO$128)</f>
        <v>0</v>
      </c>
      <c r="AP85" s="166">
        <f>IF('KWh (Cumulative) NLI'!AP85=0,0,((('KWh (Monthly) ENTRY NLI '!AP85*0.5)+'KWh (Cumulative) NLI'!AO85-'Rebasing adj NLI'!AP75)*AP112)*AP$19*AP$128)</f>
        <v>0</v>
      </c>
      <c r="AQ85" s="166">
        <f>IF('KWh (Cumulative) NLI'!AQ85=0,0,((('KWh (Monthly) ENTRY NLI '!AQ85*0.5)+'KWh (Cumulative) NLI'!AP85-'Rebasing adj NLI'!AQ75)*AQ112)*AQ$19*AQ$128)</f>
        <v>0</v>
      </c>
      <c r="AR85" s="166">
        <f>IF('KWh (Cumulative) NLI'!AR85=0,0,((('KWh (Monthly) ENTRY NLI '!AR85*0.5)+'KWh (Cumulative) NLI'!AQ85-'Rebasing adj NLI'!AR75)*AR112)*AR$19*AR$128)</f>
        <v>0</v>
      </c>
      <c r="AS85" s="166">
        <f>IF('KWh (Cumulative) NLI'!AS85=0,0,((('KWh (Monthly) ENTRY NLI '!AS85*0.5)+'KWh (Cumulative) NLI'!AR85-'Rebasing adj NLI'!AS75)*AS112)*AS$19*AS$128)</f>
        <v>0</v>
      </c>
      <c r="AT85" s="166">
        <f>IF('KWh (Cumulative) NLI'!AT85=0,0,((('KWh (Monthly) ENTRY NLI '!AT85*0.5)+'KWh (Cumulative) NLI'!AS85-'Rebasing adj NLI'!AT75)*AT112)*AT$19*AT$128)</f>
        <v>0</v>
      </c>
      <c r="AU85" s="166">
        <f>IF('KWh (Cumulative) NLI'!AU85=0,0,((('KWh (Monthly) ENTRY NLI '!AU85*0.5)+'KWh (Cumulative) NLI'!AT85-'Rebasing adj NLI'!AU75)*AU112)*AU$19*AU$128)</f>
        <v>0</v>
      </c>
      <c r="AV85" s="166">
        <f>IF('KWh (Cumulative) NLI'!AV85=0,0,((('KWh (Monthly) ENTRY NLI '!AV85*0.5)+'KWh (Cumulative) NLI'!AU85-'Rebasing adj NLI'!AV75)*AV112)*AV$19*AV$128)</f>
        <v>0</v>
      </c>
      <c r="AW85" s="166">
        <f>IF('KWh (Cumulative) NLI'!AW85=0,0,((('KWh (Monthly) ENTRY NLI '!AW85*0.5)+'KWh (Cumulative) NLI'!AV85-'Rebasing adj NLI'!AW75)*AW112)*AW$19*AW$128)</f>
        <v>0</v>
      </c>
      <c r="AX85" s="166">
        <f>IF('KWh (Cumulative) NLI'!AX85=0,0,((('KWh (Monthly) ENTRY NLI '!AX85*0.5)+'KWh (Cumulative) NLI'!AW85-'Rebasing adj NLI'!AX75)*AX112)*AX$19*AX$128)</f>
        <v>0</v>
      </c>
      <c r="AY85" s="166">
        <f>IF('KWh (Cumulative) NLI'!AY85=0,0,((('KWh (Monthly) ENTRY NLI '!AY85*0.5)+'KWh (Cumulative) NLI'!AX85-'Rebasing adj NLI'!AY75)*AY112)*AY$19*AY$128)</f>
        <v>0</v>
      </c>
      <c r="AZ85" s="166">
        <f>IF('KWh (Cumulative) NLI'!AZ85=0,0,((('KWh (Monthly) ENTRY NLI '!AZ85*0.5)+'KWh (Cumulative) NLI'!AY85-'Rebasing adj NLI'!AZ75)*AZ112)*AZ$19*AZ$128)</f>
        <v>0</v>
      </c>
      <c r="BA85" s="166">
        <f>IF('KWh (Cumulative) NLI'!BA85=0,0,((('KWh (Monthly) ENTRY NLI '!BA85*0.5)+'KWh (Cumulative) NLI'!AZ85-'Rebasing adj NLI'!BA75)*BA112)*BA$19*BA$128)</f>
        <v>0</v>
      </c>
      <c r="BB85" s="166">
        <f>IF('KWh (Cumulative) NLI'!BB85=0,0,((('KWh (Monthly) ENTRY NLI '!BB85*0.5)+'KWh (Cumulative) NLI'!BA85-'Rebasing adj NLI'!BB75)*BB112)*BB$19*BB$128)</f>
        <v>0</v>
      </c>
      <c r="BC85" s="166">
        <f>IF('KWh (Cumulative) NLI'!BC85=0,0,((('KWh (Monthly) ENTRY NLI '!BC85*0.5)+'KWh (Cumulative) NLI'!BB85-'Rebasing adj NLI'!BC75)*BC112)*BC$19*BC$128)</f>
        <v>0</v>
      </c>
      <c r="BD85" s="166">
        <f>IF('KWh (Cumulative) NLI'!BD85=0,0,((('KWh (Monthly) ENTRY NLI '!BD85*0.5)+'KWh (Cumulative) NLI'!BC85-'Rebasing adj NLI'!BD75)*BD112)*BD$19*BD$128)</f>
        <v>0</v>
      </c>
      <c r="BE85" s="166">
        <f>IF('KWh (Cumulative) NLI'!BE85=0,0,((('KWh (Monthly) ENTRY NLI '!BE85*0.5)+'KWh (Cumulative) NLI'!BD85-'Rebasing adj NLI'!BE75)*BE112)*BE$19*BE$128)</f>
        <v>0</v>
      </c>
      <c r="BF85" s="166">
        <f>IF('KWh (Cumulative) NLI'!BF85=0,0,((('KWh (Monthly) ENTRY NLI '!BF85*0.5)+'KWh (Cumulative) NLI'!BE85-'Rebasing adj NLI'!BF75)*BF112)*BF$19*BF$128)</f>
        <v>0</v>
      </c>
      <c r="BG85" s="166">
        <f>IF('KWh (Cumulative) NLI'!BG85=0,0,((('KWh (Monthly) ENTRY NLI '!BG85*0.5)+'KWh (Cumulative) NLI'!BF85-'Rebasing adj NLI'!BG75)*BG112)*BG$19*BG$128)</f>
        <v>0</v>
      </c>
      <c r="BH85" s="166">
        <f>IF('KWh (Cumulative) NLI'!BH85=0,0,((('KWh (Monthly) ENTRY NLI '!BH85*0.5)+'KWh (Cumulative) NLI'!BG85-'Rebasing adj NLI'!BH75)*BH112)*BH$19*BH$128)</f>
        <v>0</v>
      </c>
      <c r="BI85" s="166">
        <f>IF('KWh (Cumulative) NLI'!BI85=0,0,((('KWh (Monthly) ENTRY NLI '!BI85*0.5)+'KWh (Cumulative) NLI'!BH85-'Rebasing adj NLI'!BI75)*BI112)*BI$19*BI$128)</f>
        <v>0</v>
      </c>
      <c r="BJ85" s="166">
        <f>IF('KWh (Cumulative) NLI'!BJ85=0,0,((('KWh (Monthly) ENTRY NLI '!BJ85*0.5)+'KWh (Cumulative) NLI'!BI85-'Rebasing adj NLI'!BJ75)*BJ112)*BJ$19*BJ$128)</f>
        <v>0</v>
      </c>
      <c r="BK85" s="166">
        <f>IF('KWh (Cumulative) NLI'!BK85=0,0,((('KWh (Monthly) ENTRY NLI '!BK85*0.5)+'KWh (Cumulative) NLI'!BJ85-'Rebasing adj NLI'!BK75)*BK112)*BK$19*BK$128)</f>
        <v>0</v>
      </c>
      <c r="BL85" s="166">
        <f>IF('KWh (Cumulative) NLI'!BL85=0,0,((('KWh (Monthly) ENTRY NLI '!BL85*0.5)+'KWh (Cumulative) NLI'!BK85-'Rebasing adj NLI'!BL75)*BL112)*BL$19*BL$128)</f>
        <v>0</v>
      </c>
      <c r="BM85" s="166">
        <f>IF('KWh (Cumulative) NLI'!BM85=0,0,((('KWh (Monthly) ENTRY NLI '!BM85*0.5)+'KWh (Cumulative) NLI'!BL85-'Rebasing adj NLI'!BM75)*BM112)*BM$19*BM$128)</f>
        <v>0</v>
      </c>
      <c r="BN85" s="166">
        <f>IF('KWh (Cumulative) NLI'!BN85=0,0,((('KWh (Monthly) ENTRY NLI '!BN85*0.5)+'KWh (Cumulative) NLI'!BM85-'Rebasing adj NLI'!BN75)*BN112)*BN$19*BN$128)</f>
        <v>0</v>
      </c>
      <c r="BO85" s="166">
        <f>IF('KWh (Cumulative) NLI'!BO85=0,0,((('KWh (Monthly) ENTRY NLI '!BO85*0.5)+'KWh (Cumulative) NLI'!BN85-'Rebasing adj NLI'!BO75)*BO112)*BO$19*BO$128)</f>
        <v>0</v>
      </c>
      <c r="BP85" s="166">
        <f>IF('KWh (Cumulative) NLI'!BP85=0,0,((('KWh (Monthly) ENTRY NLI '!BP85*0.5)+'KWh (Cumulative) NLI'!BO85-'Rebasing adj NLI'!BP75)*BP112)*BP$19*BP$128)</f>
        <v>0</v>
      </c>
      <c r="BQ85" s="166">
        <f>IF('KWh (Cumulative) NLI'!BQ85=0,0,((('KWh (Monthly) ENTRY NLI '!BQ85*0.5)+'KWh (Cumulative) NLI'!BP85-'Rebasing adj NLI'!BQ75)*BQ112)*BQ$19*BQ$128)</f>
        <v>0</v>
      </c>
      <c r="BR85" s="12">
        <f>IF('KWh (Cumulative) NLI'!BR85=0,0,((('KWh (Monthly) ENTRY NLI '!BR85*0.5)+'KWh (Cumulative) NLI'!BQ85-'Rebasing adj NLI'!BR75)*BR112)*BR$19*BR$128)</f>
        <v>0</v>
      </c>
      <c r="BS85" s="12">
        <f>IF('KWh (Cumulative) NLI'!BS85=0,0,((('KWh (Monthly) ENTRY NLI '!BS85*0.5)+'KWh (Cumulative) NLI'!BR85-'Rebasing adj NLI'!BS75)*BS112)*BS$19*BS$128)</f>
        <v>0</v>
      </c>
      <c r="BT85" s="12">
        <f>IF('KWh (Cumulative) NLI'!BT85=0,0,((('KWh (Monthly) ENTRY NLI '!BT85*0.5)+'KWh (Cumulative) NLI'!BS85-'Rebasing adj NLI'!BT75)*BT112)*BT$19*BT$128)</f>
        <v>0</v>
      </c>
      <c r="BU85" s="12">
        <f>IF('KWh (Cumulative) NLI'!BU85=0,0,((('KWh (Monthly) ENTRY NLI '!BU85*0.5)+'KWh (Cumulative) NLI'!BT85-'Rebasing adj NLI'!BU75)*BU112)*BU$19*BU$128)</f>
        <v>0</v>
      </c>
      <c r="BV85" s="12">
        <f>IF('KWh (Cumulative) NLI'!BV85=0,0,((('KWh (Monthly) ENTRY NLI '!BV85*0.5)+'KWh (Cumulative) NLI'!BU85-'Rebasing adj NLI'!BV75)*BV112)*BV$19*BV$128)</f>
        <v>0</v>
      </c>
      <c r="BW85" s="12">
        <f>IF('KWh (Cumulative) NLI'!BW85=0,0,((('KWh (Monthly) ENTRY NLI '!BW85*0.5)+'KWh (Cumulative) NLI'!BV85-'Rebasing adj NLI'!BW75)*BW112)*BW$19*BW$128)</f>
        <v>0</v>
      </c>
      <c r="BX85" s="12">
        <f>IF('KWh (Cumulative) NLI'!BX85=0,0,((('KWh (Monthly) ENTRY NLI '!BX85*0.5)+'KWh (Cumulative) NLI'!BW85-'Rebasing adj NLI'!BX75)*BX112)*BX$19*BX$128)</f>
        <v>0</v>
      </c>
      <c r="BY85" s="12">
        <f>IF('KWh (Cumulative) NLI'!BY85=0,0,((('KWh (Monthly) ENTRY NLI '!BY85*0.5)+'KWh (Cumulative) NLI'!BX85-'Rebasing adj NLI'!BY75)*BY112)*BY$19*BY$128)</f>
        <v>0</v>
      </c>
      <c r="BZ85" s="12">
        <f>IF('KWh (Cumulative) NLI'!BZ85=0,0,((('KWh (Monthly) ENTRY NLI '!BZ85*0.5)+'KWh (Cumulative) NLI'!BY85-'Rebasing adj NLI'!BZ75)*BZ112)*BZ$19*BZ$128)</f>
        <v>0</v>
      </c>
      <c r="CA85" s="12">
        <f>IF('KWh (Cumulative) NLI'!CA85=0,0,((('KWh (Monthly) ENTRY NLI '!CA85*0.5)+'KWh (Cumulative) NLI'!BZ85-'Rebasing adj NLI'!CA75)*CA112)*CA$19*CA$128)</f>
        <v>0</v>
      </c>
      <c r="CB85" s="12">
        <f>IF('KWh (Cumulative) NLI'!CB85=0,0,((('KWh (Monthly) ENTRY NLI '!CB85*0.5)+'KWh (Cumulative) NLI'!CA85-'Rebasing adj NLI'!CB75)*CB112)*CB$19*CB$128)</f>
        <v>0</v>
      </c>
      <c r="CC85" s="12">
        <f>IF('KWh (Cumulative) NLI'!CC85=0,0,((('KWh (Monthly) ENTRY NLI '!CC85*0.5)+'KWh (Cumulative) NLI'!CB85-'Rebasing adj NLI'!CC75)*CC112)*CC$19*CC$128)</f>
        <v>0</v>
      </c>
      <c r="CD85" s="12">
        <f>IF('KWh (Cumulative) NLI'!CD85=0,0,((('KWh (Monthly) ENTRY NLI '!CD85*0.5)+'KWh (Cumulative) NLI'!CC85-'Rebasing adj NLI'!CD75)*CD112)*CD$19*CD$128)</f>
        <v>0</v>
      </c>
      <c r="CE85" s="12">
        <f>IF('KWh (Cumulative) NLI'!CE85=0,0,((('KWh (Monthly) ENTRY NLI '!CE85*0.5)+'KWh (Cumulative) NLI'!CD85-'Rebasing adj NLI'!CE75)*CE112)*CE$19*CE$128)</f>
        <v>0</v>
      </c>
      <c r="CF85" s="12">
        <f>IF('KWh (Cumulative) NLI'!CF85=0,0,((('KWh (Monthly) ENTRY NLI '!CF85*0.5)+'KWh (Cumulative) NLI'!CE85-'Rebasing adj NLI'!CF75)*CF112)*CF$19*CF$128)</f>
        <v>0</v>
      </c>
      <c r="CG85" s="12">
        <f>IF('KWh (Cumulative) NLI'!CG85=0,0,((('KWh (Monthly) ENTRY NLI '!CG85*0.5)+'KWh (Cumulative) NLI'!CF85-'Rebasing adj NLI'!CG75)*CG112)*CG$19*CG$128)</f>
        <v>0</v>
      </c>
      <c r="CH85" s="12">
        <f>IF('KWh (Cumulative) NLI'!CH85=0,0,((('KWh (Monthly) ENTRY NLI '!CH85*0.5)+'KWh (Cumulative) NLI'!CG85-'Rebasing adj NLI'!CH75)*CH112)*CH$19*CH$128)</f>
        <v>0</v>
      </c>
      <c r="CI85" s="12">
        <f>IF('KWh (Cumulative) NLI'!CI85=0,0,((('KWh (Monthly) ENTRY NLI '!CI85*0.5)+'KWh (Cumulative) NLI'!CH85-'Rebasing adj NLI'!CI75)*CI112)*CI$19*CI$128)</f>
        <v>0</v>
      </c>
      <c r="CJ85" s="12">
        <f>IF('KWh (Cumulative) NLI'!CJ85=0,0,((('KWh (Monthly) ENTRY NLI '!CJ85*0.5)+'KWh (Cumulative) NLI'!CI85-'Rebasing adj NLI'!CJ75)*CJ112)*CJ$19*CJ$128)</f>
        <v>0</v>
      </c>
    </row>
    <row r="86" spans="1:88" x14ac:dyDescent="0.35">
      <c r="A86" s="298"/>
      <c r="B86" s="47" t="s">
        <v>3</v>
      </c>
      <c r="C86" s="12">
        <f>IF('KWh (Cumulative) NLI'!C86=0,0,((('KWh (Monthly) ENTRY NLI '!C86*0.5)-'Rebasing adj NLI'!C76)*C113)*C$19*C$128)</f>
        <v>0</v>
      </c>
      <c r="D86" s="12">
        <f>IF('KWh (Cumulative) NLI'!D86=0,0,((('KWh (Monthly) ENTRY NLI '!D86*0.5)+'KWh (Cumulative) NLI'!C86-'Rebasing adj NLI'!D76)*D113)*D$19*D$128)</f>
        <v>0</v>
      </c>
      <c r="E86" s="12">
        <f>IF('KWh (Cumulative) NLI'!E86=0,0,((('KWh (Monthly) ENTRY NLI '!E86*0.5)+'KWh (Cumulative) NLI'!D86-'Rebasing adj NLI'!E76)*E113)*E$19*E$128)</f>
        <v>0</v>
      </c>
      <c r="F86" s="12">
        <f>IF('KWh (Cumulative) NLI'!F86=0,0,((('KWh (Monthly) ENTRY NLI '!F86*0.5)+'KWh (Cumulative) NLI'!E86-'Rebasing adj NLI'!F76)*F113)*F$19*F$128)</f>
        <v>0</v>
      </c>
      <c r="G86" s="12">
        <f>IF('KWh (Cumulative) NLI'!G86=0,0,((('KWh (Monthly) ENTRY NLI '!G86*0.5)+'KWh (Cumulative) NLI'!F86-'Rebasing adj NLI'!G76)*G113)*G$19*G$128)</f>
        <v>0</v>
      </c>
      <c r="H86" s="12">
        <f>IF('KWh (Cumulative) NLI'!H86=0,0,((('KWh (Monthly) ENTRY NLI '!H86*0.5)+'KWh (Cumulative) NLI'!G86-'Rebasing adj NLI'!H76)*H113)*H$19*H$128)</f>
        <v>0</v>
      </c>
      <c r="I86" s="12">
        <f>IF('KWh (Cumulative) NLI'!I86=0,0,((('KWh (Monthly) ENTRY NLI '!I86*0.5)+'KWh (Cumulative) NLI'!H86-'Rebasing adj NLI'!I76)*I113)*I$19*I$128)</f>
        <v>0</v>
      </c>
      <c r="J86" s="12">
        <f>IF('KWh (Cumulative) NLI'!J86=0,0,((('KWh (Monthly) ENTRY NLI '!J86*0.5)+'KWh (Cumulative) NLI'!I86-'Rebasing adj NLI'!J76)*J113)*J$19*J$128)</f>
        <v>0</v>
      </c>
      <c r="K86" s="12">
        <f>IF('KWh (Cumulative) NLI'!K86=0,0,((('KWh (Monthly) ENTRY NLI '!K86*0.5)+'KWh (Cumulative) NLI'!J86-'Rebasing adj NLI'!K76)*K113)*K$19*K$128)</f>
        <v>0</v>
      </c>
      <c r="L86" s="12">
        <f>IF('KWh (Cumulative) NLI'!L86=0,0,((('KWh (Monthly) ENTRY NLI '!L86*0.5)+'KWh (Cumulative) NLI'!K86-'Rebasing adj NLI'!L76)*L113)*L$19*L$128)</f>
        <v>0</v>
      </c>
      <c r="M86" s="12">
        <f>IF('KWh (Cumulative) NLI'!M86=0,0,((('KWh (Monthly) ENTRY NLI '!M86*0.5)+'KWh (Cumulative) NLI'!L86-'Rebasing adj NLI'!M76)*M113)*M$19*M$128)</f>
        <v>0</v>
      </c>
      <c r="N86" s="12">
        <f>IF('KWh (Cumulative) NLI'!N86=0,0,((('KWh (Monthly) ENTRY NLI '!N86*0.5)+'KWh (Cumulative) NLI'!M86-'Rebasing adj NLI'!N76)*N113)*N$19*N$128)</f>
        <v>0</v>
      </c>
      <c r="O86" s="12">
        <f>IF('KWh (Cumulative) NLI'!O86=0,0,((('KWh (Monthly) ENTRY NLI '!O86*0.5)+'KWh (Cumulative) NLI'!N86-'Rebasing adj NLI'!O76)*O113)*O$19*O$128)</f>
        <v>0</v>
      </c>
      <c r="P86" s="12">
        <f>IF('KWh (Cumulative) NLI'!P86=0,0,((('KWh (Monthly) ENTRY NLI '!P86*0.5)+'KWh (Cumulative) NLI'!O86-'Rebasing adj NLI'!P76)*P113)*P$19*P$128)</f>
        <v>0</v>
      </c>
      <c r="Q86" s="12">
        <f>IF('KWh (Cumulative) NLI'!Q86=0,0,((('KWh (Monthly) ENTRY NLI '!Q86*0.5)+'KWh (Cumulative) NLI'!P86-'Rebasing adj NLI'!Q76)*Q113)*Q$19*Q$128)</f>
        <v>0</v>
      </c>
      <c r="R86" s="12">
        <f>IF('KWh (Cumulative) NLI'!R86=0,0,((('KWh (Monthly) ENTRY NLI '!R86*0.5)+'KWh (Cumulative) NLI'!Q86-'Rebasing adj NLI'!R76)*R113)*R$19*R$128)</f>
        <v>0</v>
      </c>
      <c r="S86" s="12">
        <f>IF('KWh (Cumulative) NLI'!S86=0,0,((('KWh (Monthly) ENTRY NLI '!S86*0.5)+'KWh (Cumulative) NLI'!R86-'Rebasing adj NLI'!S76)*S113)*S$19*S$128)</f>
        <v>0</v>
      </c>
      <c r="T86" s="12">
        <f>IF('KWh (Cumulative) NLI'!T86=0,0,((('KWh (Monthly) ENTRY NLI '!T86*0.5)+'KWh (Cumulative) NLI'!S86-'Rebasing adj NLI'!T76)*T113)*T$19*T$128)</f>
        <v>0</v>
      </c>
      <c r="U86" s="12">
        <f>IF('KWh (Cumulative) NLI'!U86=0,0,((('KWh (Monthly) ENTRY NLI '!U86*0.5)+'KWh (Cumulative) NLI'!T86-'Rebasing adj NLI'!U76)*U113)*U$19*U$128)</f>
        <v>0</v>
      </c>
      <c r="V86" s="12">
        <f>IF('KWh (Cumulative) NLI'!V86=0,0,((('KWh (Monthly) ENTRY NLI '!V86*0.5)+'KWh (Cumulative) NLI'!U86-'Rebasing adj NLI'!V76)*V113)*V$19*V$128)</f>
        <v>0</v>
      </c>
      <c r="W86" s="12">
        <f>IF('KWh (Cumulative) NLI'!W86=0,0,((('KWh (Monthly) ENTRY NLI '!W86*0.5)+'KWh (Cumulative) NLI'!V86-'Rebasing adj NLI'!W76)*W113)*W$19*W$128)</f>
        <v>0</v>
      </c>
      <c r="X86" s="12">
        <f>IF('KWh (Cumulative) NLI'!X86=0,0,((('KWh (Monthly) ENTRY NLI '!X86*0.5)+'KWh (Cumulative) NLI'!W86-'Rebasing adj NLI'!X76)*X113)*X$19*X$128)</f>
        <v>0</v>
      </c>
      <c r="Y86" s="12">
        <f>IF('KWh (Cumulative) NLI'!Y86=0,0,((('KWh (Monthly) ENTRY NLI '!Y86*0.5)+'KWh (Cumulative) NLI'!X86-'Rebasing adj NLI'!Y76)*Y113)*Y$19*Y$128)</f>
        <v>0</v>
      </c>
      <c r="Z86" s="12">
        <f>IF('KWh (Cumulative) NLI'!Z86=0,0,((('KWh (Monthly) ENTRY NLI '!Z86*0.5)+'KWh (Cumulative) NLI'!Y86-'Rebasing adj NLI'!Z76)*Z113)*Z$19*Z$128)</f>
        <v>0</v>
      </c>
      <c r="AA86" s="12">
        <f>IF('KWh (Cumulative) NLI'!AA86=0,0,((('KWh (Monthly) ENTRY NLI '!AA86*0.5)+'KWh (Cumulative) NLI'!Z86-'Rebasing adj NLI'!AA76)*AA113)*AA$19*AA$128)</f>
        <v>0</v>
      </c>
      <c r="AB86" s="12">
        <f>IF('KWh (Cumulative) NLI'!AB86=0,0,((('KWh (Monthly) ENTRY NLI '!AB86*0.5)+'KWh (Cumulative) NLI'!AA86-'Rebasing adj NLI'!AB76)*AB113)*AB$19*AB$128)</f>
        <v>0</v>
      </c>
      <c r="AC86" s="12">
        <f>IF('KWh (Cumulative) NLI'!AC86=0,0,((('KWh (Monthly) ENTRY NLI '!AC86*0.5)+'KWh (Cumulative) NLI'!AB86-'Rebasing adj NLI'!AC76)*AC113)*AC$19*AC$128)</f>
        <v>0</v>
      </c>
      <c r="AD86" s="12">
        <f>IF('KWh (Cumulative) NLI'!AD86=0,0,((('KWh (Monthly) ENTRY NLI '!AD86*0.5)+'KWh (Cumulative) NLI'!AC86-'Rebasing adj NLI'!AD76)*AD113)*AD$19*AD$128)</f>
        <v>0</v>
      </c>
      <c r="AE86" s="12">
        <f>IF('KWh (Cumulative) NLI'!AE86=0,0,((('KWh (Monthly) ENTRY NLI '!AE86*0.5)+'KWh (Cumulative) NLI'!AD86-'Rebasing adj NLI'!AE76)*AE113)*AE$19*AE$128)</f>
        <v>0</v>
      </c>
      <c r="AF86" s="12">
        <f>IF('KWh (Cumulative) NLI'!AF86=0,0,((('KWh (Monthly) ENTRY NLI '!AF86*0.5)+'KWh (Cumulative) NLI'!AE86-'Rebasing adj NLI'!AF76)*AF113)*AF$19*AF$128)</f>
        <v>0</v>
      </c>
      <c r="AG86" s="12">
        <f>IF('KWh (Cumulative) NLI'!AG86=0,0,((('KWh (Monthly) ENTRY NLI '!AG86*0.5)+'KWh (Cumulative) NLI'!AF86-'Rebasing adj NLI'!AG76)*AG113)*AG$19*AG$128)</f>
        <v>0</v>
      </c>
      <c r="AH86" s="12">
        <f>IF('KWh (Cumulative) NLI'!AH86=0,0,((('KWh (Monthly) ENTRY NLI '!AH86*0.5)+'KWh (Cumulative) NLI'!AG86-'Rebasing adj NLI'!AH76)*AH113)*AH$19*AH$128)</f>
        <v>0</v>
      </c>
      <c r="AI86" s="12">
        <f>IF('KWh (Cumulative) NLI'!AI86=0,0,((('KWh (Monthly) ENTRY NLI '!AI86*0.5)+'KWh (Cumulative) NLI'!AH86-'Rebasing adj NLI'!AI76)*AI113)*AI$19*AI$128)</f>
        <v>0</v>
      </c>
      <c r="AJ86" s="12">
        <f>IF('KWh (Cumulative) NLI'!AJ86=0,0,((('KWh (Monthly) ENTRY NLI '!AJ86*0.5)+'KWh (Cumulative) NLI'!AI86-'Rebasing adj NLI'!AJ76)*AJ113)*AJ$19*AJ$128)</f>
        <v>0</v>
      </c>
      <c r="AK86" s="12">
        <f>IF('KWh (Cumulative) NLI'!AK86=0,0,((('KWh (Monthly) ENTRY NLI '!AK86*0.5)+'KWh (Cumulative) NLI'!AJ86-'Rebasing adj NLI'!AK76)*AK113)*AK$19*AK$128)</f>
        <v>0</v>
      </c>
      <c r="AL86" s="12">
        <f>IF('KWh (Cumulative) NLI'!AL86=0,0,((('KWh (Monthly) ENTRY NLI '!AL86*0.5)+'KWh (Cumulative) NLI'!AK86-'Rebasing adj NLI'!AL76)*AL113)*AL$19*AL$128)</f>
        <v>0</v>
      </c>
      <c r="AM86" s="12">
        <f>IF('KWh (Cumulative) NLI'!AM86=0,0,((('KWh (Monthly) ENTRY NLI '!AM86*0.5)+'KWh (Cumulative) NLI'!AL86-'Rebasing adj NLI'!AM76)*AM113)*AM$19*AM$128)</f>
        <v>0</v>
      </c>
      <c r="AN86" s="12">
        <f>IF('KWh (Cumulative) NLI'!AN86=0,0,((('KWh (Monthly) ENTRY NLI '!AN86*0.5)+'KWh (Cumulative) NLI'!AM86-'Rebasing adj NLI'!AN76)*AN113)*AN$19*AN$128)</f>
        <v>0</v>
      </c>
      <c r="AO86" s="166">
        <f>IF('KWh (Cumulative) NLI'!AO86=0,0,((('KWh (Monthly) ENTRY NLI '!AO86*0.5)+'KWh (Cumulative) NLI'!AN86-'Rebasing adj NLI'!AO76)*AO113)*AO$19*AO$128)</f>
        <v>0</v>
      </c>
      <c r="AP86" s="166">
        <f>IF('KWh (Cumulative) NLI'!AP86=0,0,((('KWh (Monthly) ENTRY NLI '!AP86*0.5)+'KWh (Cumulative) NLI'!AO86-'Rebasing adj NLI'!AP76)*AP113)*AP$19*AP$128)</f>
        <v>0</v>
      </c>
      <c r="AQ86" s="166">
        <f>IF('KWh (Cumulative) NLI'!AQ86=0,0,((('KWh (Monthly) ENTRY NLI '!AQ86*0.5)+'KWh (Cumulative) NLI'!AP86-'Rebasing adj NLI'!AQ76)*AQ113)*AQ$19*AQ$128)</f>
        <v>0</v>
      </c>
      <c r="AR86" s="166">
        <f>IF('KWh (Cumulative) NLI'!AR86=0,0,((('KWh (Monthly) ENTRY NLI '!AR86*0.5)+'KWh (Cumulative) NLI'!AQ86-'Rebasing adj NLI'!AR76)*AR113)*AR$19*AR$128)</f>
        <v>0</v>
      </c>
      <c r="AS86" s="166">
        <f>IF('KWh (Cumulative) NLI'!AS86=0,0,((('KWh (Monthly) ENTRY NLI '!AS86*0.5)+'KWh (Cumulative) NLI'!AR86-'Rebasing adj NLI'!AS76)*AS113)*AS$19*AS$128)</f>
        <v>0</v>
      </c>
      <c r="AT86" s="166">
        <f>IF('KWh (Cumulative) NLI'!AT86=0,0,((('KWh (Monthly) ENTRY NLI '!AT86*0.5)+'KWh (Cumulative) NLI'!AS86-'Rebasing adj NLI'!AT76)*AT113)*AT$19*AT$128)</f>
        <v>0</v>
      </c>
      <c r="AU86" s="166">
        <f>IF('KWh (Cumulative) NLI'!AU86=0,0,((('KWh (Monthly) ENTRY NLI '!AU86*0.5)+'KWh (Cumulative) NLI'!AT86-'Rebasing adj NLI'!AU76)*AU113)*AU$19*AU$128)</f>
        <v>0</v>
      </c>
      <c r="AV86" s="166">
        <f>IF('KWh (Cumulative) NLI'!AV86=0,0,((('KWh (Monthly) ENTRY NLI '!AV86*0.5)+'KWh (Cumulative) NLI'!AU86-'Rebasing adj NLI'!AV76)*AV113)*AV$19*AV$128)</f>
        <v>0</v>
      </c>
      <c r="AW86" s="166">
        <f>IF('KWh (Cumulative) NLI'!AW86=0,0,((('KWh (Monthly) ENTRY NLI '!AW86*0.5)+'KWh (Cumulative) NLI'!AV86-'Rebasing adj NLI'!AW76)*AW113)*AW$19*AW$128)</f>
        <v>0</v>
      </c>
      <c r="AX86" s="166">
        <f>IF('KWh (Cumulative) NLI'!AX86=0,0,((('KWh (Monthly) ENTRY NLI '!AX86*0.5)+'KWh (Cumulative) NLI'!AW86-'Rebasing adj NLI'!AX76)*AX113)*AX$19*AX$128)</f>
        <v>0</v>
      </c>
      <c r="AY86" s="166">
        <f>IF('KWh (Cumulative) NLI'!AY86=0,0,((('KWh (Monthly) ENTRY NLI '!AY86*0.5)+'KWh (Cumulative) NLI'!AX86-'Rebasing adj NLI'!AY76)*AY113)*AY$19*AY$128)</f>
        <v>0</v>
      </c>
      <c r="AZ86" s="166">
        <f>IF('KWh (Cumulative) NLI'!AZ86=0,0,((('KWh (Monthly) ENTRY NLI '!AZ86*0.5)+'KWh (Cumulative) NLI'!AY86-'Rebasing adj NLI'!AZ76)*AZ113)*AZ$19*AZ$128)</f>
        <v>0</v>
      </c>
      <c r="BA86" s="166">
        <f>IF('KWh (Cumulative) NLI'!BA86=0,0,((('KWh (Monthly) ENTRY NLI '!BA86*0.5)+'KWh (Cumulative) NLI'!AZ86-'Rebasing adj NLI'!BA76)*BA113)*BA$19*BA$128)</f>
        <v>0</v>
      </c>
      <c r="BB86" s="166">
        <f>IF('KWh (Cumulative) NLI'!BB86=0,0,((('KWh (Monthly) ENTRY NLI '!BB86*0.5)+'KWh (Cumulative) NLI'!BA86-'Rebasing adj NLI'!BB76)*BB113)*BB$19*BB$128)</f>
        <v>0</v>
      </c>
      <c r="BC86" s="166">
        <f>IF('KWh (Cumulative) NLI'!BC86=0,0,((('KWh (Monthly) ENTRY NLI '!BC86*0.5)+'KWh (Cumulative) NLI'!BB86-'Rebasing adj NLI'!BC76)*BC113)*BC$19*BC$128)</f>
        <v>0</v>
      </c>
      <c r="BD86" s="166">
        <f>IF('KWh (Cumulative) NLI'!BD86=0,0,((('KWh (Monthly) ENTRY NLI '!BD86*0.5)+'KWh (Cumulative) NLI'!BC86-'Rebasing adj NLI'!BD76)*BD113)*BD$19*BD$128)</f>
        <v>0</v>
      </c>
      <c r="BE86" s="166">
        <f>IF('KWh (Cumulative) NLI'!BE86=0,0,((('KWh (Monthly) ENTRY NLI '!BE86*0.5)+'KWh (Cumulative) NLI'!BD86-'Rebasing adj NLI'!BE76)*BE113)*BE$19*BE$128)</f>
        <v>0</v>
      </c>
      <c r="BF86" s="166">
        <f>IF('KWh (Cumulative) NLI'!BF86=0,0,((('KWh (Monthly) ENTRY NLI '!BF86*0.5)+'KWh (Cumulative) NLI'!BE86-'Rebasing adj NLI'!BF76)*BF113)*BF$19*BF$128)</f>
        <v>0</v>
      </c>
      <c r="BG86" s="166">
        <f>IF('KWh (Cumulative) NLI'!BG86=0,0,((('KWh (Monthly) ENTRY NLI '!BG86*0.5)+'KWh (Cumulative) NLI'!BF86-'Rebasing adj NLI'!BG76)*BG113)*BG$19*BG$128)</f>
        <v>0</v>
      </c>
      <c r="BH86" s="166">
        <f>IF('KWh (Cumulative) NLI'!BH86=0,0,((('KWh (Monthly) ENTRY NLI '!BH86*0.5)+'KWh (Cumulative) NLI'!BG86-'Rebasing adj NLI'!BH76)*BH113)*BH$19*BH$128)</f>
        <v>0</v>
      </c>
      <c r="BI86" s="166">
        <f>IF('KWh (Cumulative) NLI'!BI86=0,0,((('KWh (Monthly) ENTRY NLI '!BI86*0.5)+'KWh (Cumulative) NLI'!BH86-'Rebasing adj NLI'!BI76)*BI113)*BI$19*BI$128)</f>
        <v>0</v>
      </c>
      <c r="BJ86" s="166">
        <f>IF('KWh (Cumulative) NLI'!BJ86=0,0,((('KWh (Monthly) ENTRY NLI '!BJ86*0.5)+'KWh (Cumulative) NLI'!BI86-'Rebasing adj NLI'!BJ76)*BJ113)*BJ$19*BJ$128)</f>
        <v>0</v>
      </c>
      <c r="BK86" s="166">
        <f>IF('KWh (Cumulative) NLI'!BK86=0,0,((('KWh (Monthly) ENTRY NLI '!BK86*0.5)+'KWh (Cumulative) NLI'!BJ86-'Rebasing adj NLI'!BK76)*BK113)*BK$19*BK$128)</f>
        <v>0</v>
      </c>
      <c r="BL86" s="166">
        <f>IF('KWh (Cumulative) NLI'!BL86=0,0,((('KWh (Monthly) ENTRY NLI '!BL86*0.5)+'KWh (Cumulative) NLI'!BK86-'Rebasing adj NLI'!BL76)*BL113)*BL$19*BL$128)</f>
        <v>0</v>
      </c>
      <c r="BM86" s="166">
        <f>IF('KWh (Cumulative) NLI'!BM86=0,0,((('KWh (Monthly) ENTRY NLI '!BM86*0.5)+'KWh (Cumulative) NLI'!BL86-'Rebasing adj NLI'!BM76)*BM113)*BM$19*BM$128)</f>
        <v>0</v>
      </c>
      <c r="BN86" s="166">
        <f>IF('KWh (Cumulative) NLI'!BN86=0,0,((('KWh (Monthly) ENTRY NLI '!BN86*0.5)+'KWh (Cumulative) NLI'!BM86-'Rebasing adj NLI'!BN76)*BN113)*BN$19*BN$128)</f>
        <v>0</v>
      </c>
      <c r="BO86" s="166">
        <f>IF('KWh (Cumulative) NLI'!BO86=0,0,((('KWh (Monthly) ENTRY NLI '!BO86*0.5)+'KWh (Cumulative) NLI'!BN86-'Rebasing adj NLI'!BO76)*BO113)*BO$19*BO$128)</f>
        <v>0</v>
      </c>
      <c r="BP86" s="166">
        <f>IF('KWh (Cumulative) NLI'!BP86=0,0,((('KWh (Monthly) ENTRY NLI '!BP86*0.5)+'KWh (Cumulative) NLI'!BO86-'Rebasing adj NLI'!BP76)*BP113)*BP$19*BP$128)</f>
        <v>0</v>
      </c>
      <c r="BQ86" s="166">
        <f>IF('KWh (Cumulative) NLI'!BQ86=0,0,((('KWh (Monthly) ENTRY NLI '!BQ86*0.5)+'KWh (Cumulative) NLI'!BP86-'Rebasing adj NLI'!BQ76)*BQ113)*BQ$19*BQ$128)</f>
        <v>0</v>
      </c>
      <c r="BR86" s="12">
        <f>IF('KWh (Cumulative) NLI'!BR86=0,0,((('KWh (Monthly) ENTRY NLI '!BR86*0.5)+'KWh (Cumulative) NLI'!BQ86-'Rebasing adj NLI'!BR76)*BR113)*BR$19*BR$128)</f>
        <v>0</v>
      </c>
      <c r="BS86" s="12">
        <f>IF('KWh (Cumulative) NLI'!BS86=0,0,((('KWh (Monthly) ENTRY NLI '!BS86*0.5)+'KWh (Cumulative) NLI'!BR86-'Rebasing adj NLI'!BS76)*BS113)*BS$19*BS$128)</f>
        <v>0</v>
      </c>
      <c r="BT86" s="12">
        <f>IF('KWh (Cumulative) NLI'!BT86=0,0,((('KWh (Monthly) ENTRY NLI '!BT86*0.5)+'KWh (Cumulative) NLI'!BS86-'Rebasing adj NLI'!BT76)*BT113)*BT$19*BT$128)</f>
        <v>0</v>
      </c>
      <c r="BU86" s="12">
        <f>IF('KWh (Cumulative) NLI'!BU86=0,0,((('KWh (Monthly) ENTRY NLI '!BU86*0.5)+'KWh (Cumulative) NLI'!BT86-'Rebasing adj NLI'!BU76)*BU113)*BU$19*BU$128)</f>
        <v>0</v>
      </c>
      <c r="BV86" s="12">
        <f>IF('KWh (Cumulative) NLI'!BV86=0,0,((('KWh (Monthly) ENTRY NLI '!BV86*0.5)+'KWh (Cumulative) NLI'!BU86-'Rebasing adj NLI'!BV76)*BV113)*BV$19*BV$128)</f>
        <v>0</v>
      </c>
      <c r="BW86" s="12">
        <f>IF('KWh (Cumulative) NLI'!BW86=0,0,((('KWh (Monthly) ENTRY NLI '!BW86*0.5)+'KWh (Cumulative) NLI'!BV86-'Rebasing adj NLI'!BW76)*BW113)*BW$19*BW$128)</f>
        <v>0</v>
      </c>
      <c r="BX86" s="12">
        <f>IF('KWh (Cumulative) NLI'!BX86=0,0,((('KWh (Monthly) ENTRY NLI '!BX86*0.5)+'KWh (Cumulative) NLI'!BW86-'Rebasing adj NLI'!BX76)*BX113)*BX$19*BX$128)</f>
        <v>0</v>
      </c>
      <c r="BY86" s="12">
        <f>IF('KWh (Cumulative) NLI'!BY86=0,0,((('KWh (Monthly) ENTRY NLI '!BY86*0.5)+'KWh (Cumulative) NLI'!BX86-'Rebasing adj NLI'!BY76)*BY113)*BY$19*BY$128)</f>
        <v>0</v>
      </c>
      <c r="BZ86" s="12">
        <f>IF('KWh (Cumulative) NLI'!BZ86=0,0,((('KWh (Monthly) ENTRY NLI '!BZ86*0.5)+'KWh (Cumulative) NLI'!BY86-'Rebasing adj NLI'!BZ76)*BZ113)*BZ$19*BZ$128)</f>
        <v>0</v>
      </c>
      <c r="CA86" s="12">
        <f>IF('KWh (Cumulative) NLI'!CA86=0,0,((('KWh (Monthly) ENTRY NLI '!CA86*0.5)+'KWh (Cumulative) NLI'!BZ86-'Rebasing adj NLI'!CA76)*CA113)*CA$19*CA$128)</f>
        <v>0</v>
      </c>
      <c r="CB86" s="12">
        <f>IF('KWh (Cumulative) NLI'!CB86=0,0,((('KWh (Monthly) ENTRY NLI '!CB86*0.5)+'KWh (Cumulative) NLI'!CA86-'Rebasing adj NLI'!CB76)*CB113)*CB$19*CB$128)</f>
        <v>0</v>
      </c>
      <c r="CC86" s="12">
        <f>IF('KWh (Cumulative) NLI'!CC86=0,0,((('KWh (Monthly) ENTRY NLI '!CC86*0.5)+'KWh (Cumulative) NLI'!CB86-'Rebasing adj NLI'!CC76)*CC113)*CC$19*CC$128)</f>
        <v>0</v>
      </c>
      <c r="CD86" s="12">
        <f>IF('KWh (Cumulative) NLI'!CD86=0,0,((('KWh (Monthly) ENTRY NLI '!CD86*0.5)+'KWh (Cumulative) NLI'!CC86-'Rebasing adj NLI'!CD76)*CD113)*CD$19*CD$128)</f>
        <v>0</v>
      </c>
      <c r="CE86" s="12">
        <f>IF('KWh (Cumulative) NLI'!CE86=0,0,((('KWh (Monthly) ENTRY NLI '!CE86*0.5)+'KWh (Cumulative) NLI'!CD86-'Rebasing adj NLI'!CE76)*CE113)*CE$19*CE$128)</f>
        <v>0</v>
      </c>
      <c r="CF86" s="12">
        <f>IF('KWh (Cumulative) NLI'!CF86=0,0,((('KWh (Monthly) ENTRY NLI '!CF86*0.5)+'KWh (Cumulative) NLI'!CE86-'Rebasing adj NLI'!CF76)*CF113)*CF$19*CF$128)</f>
        <v>0</v>
      </c>
      <c r="CG86" s="12">
        <f>IF('KWh (Cumulative) NLI'!CG86=0,0,((('KWh (Monthly) ENTRY NLI '!CG86*0.5)+'KWh (Cumulative) NLI'!CF86-'Rebasing adj NLI'!CG76)*CG113)*CG$19*CG$128)</f>
        <v>0</v>
      </c>
      <c r="CH86" s="12">
        <f>IF('KWh (Cumulative) NLI'!CH86=0,0,((('KWh (Monthly) ENTRY NLI '!CH86*0.5)+'KWh (Cumulative) NLI'!CG86-'Rebasing adj NLI'!CH76)*CH113)*CH$19*CH$128)</f>
        <v>0</v>
      </c>
      <c r="CI86" s="12">
        <f>IF('KWh (Cumulative) NLI'!CI86=0,0,((('KWh (Monthly) ENTRY NLI '!CI86*0.5)+'KWh (Cumulative) NLI'!CH86-'Rebasing adj NLI'!CI76)*CI113)*CI$19*CI$128)</f>
        <v>0</v>
      </c>
      <c r="CJ86" s="12">
        <f>IF('KWh (Cumulative) NLI'!CJ86=0,0,((('KWh (Monthly) ENTRY NLI '!CJ86*0.5)+'KWh (Cumulative) NLI'!CI86-'Rebasing adj NLI'!CJ76)*CJ113)*CJ$19*CJ$128)</f>
        <v>0</v>
      </c>
    </row>
    <row r="87" spans="1:88" x14ac:dyDescent="0.35">
      <c r="A87" s="298"/>
      <c r="B87" s="47" t="s">
        <v>13</v>
      </c>
      <c r="C87" s="12">
        <f>IF('KWh (Cumulative) NLI'!C87=0,0,((('KWh (Monthly) ENTRY NLI '!C87*0.5)-'Rebasing adj NLI'!C77)*C114)*C$19*C$128)</f>
        <v>0</v>
      </c>
      <c r="D87" s="12">
        <f>IF('KWh (Cumulative) NLI'!D87=0,0,((('KWh (Monthly) ENTRY NLI '!D87*0.5)+'KWh (Cumulative) NLI'!C87-'Rebasing adj NLI'!D77)*D114)*D$19*D$128)</f>
        <v>0</v>
      </c>
      <c r="E87" s="12">
        <f>IF('KWh (Cumulative) NLI'!E87=0,0,((('KWh (Monthly) ENTRY NLI '!E87*0.5)+'KWh (Cumulative) NLI'!D87-'Rebasing adj NLI'!E77)*E114)*E$19*E$128)</f>
        <v>0</v>
      </c>
      <c r="F87" s="12">
        <f>IF('KWh (Cumulative) NLI'!F87=0,0,((('KWh (Monthly) ENTRY NLI '!F87*0.5)+'KWh (Cumulative) NLI'!E87-'Rebasing adj NLI'!F77)*F114)*F$19*F$128)</f>
        <v>0</v>
      </c>
      <c r="G87" s="12">
        <f>IF('KWh (Cumulative) NLI'!G87=0,0,((('KWh (Monthly) ENTRY NLI '!G87*0.5)+'KWh (Cumulative) NLI'!F87-'Rebasing adj NLI'!G77)*G114)*G$19*G$128)</f>
        <v>0</v>
      </c>
      <c r="H87" s="12">
        <f>IF('KWh (Cumulative) NLI'!H87=0,0,((('KWh (Monthly) ENTRY NLI '!H87*0.5)+'KWh (Cumulative) NLI'!G87-'Rebasing adj NLI'!H77)*H114)*H$19*H$128)</f>
        <v>0</v>
      </c>
      <c r="I87" s="12">
        <f>IF('KWh (Cumulative) NLI'!I87=0,0,((('KWh (Monthly) ENTRY NLI '!I87*0.5)+'KWh (Cumulative) NLI'!H87-'Rebasing adj NLI'!I77)*I114)*I$19*I$128)</f>
        <v>0</v>
      </c>
      <c r="J87" s="12">
        <f>IF('KWh (Cumulative) NLI'!J87=0,0,((('KWh (Monthly) ENTRY NLI '!J87*0.5)+'KWh (Cumulative) NLI'!I87-'Rebasing adj NLI'!J77)*J114)*J$19*J$128)</f>
        <v>0</v>
      </c>
      <c r="K87" s="12">
        <f>IF('KWh (Cumulative) NLI'!K87=0,0,((('KWh (Monthly) ENTRY NLI '!K87*0.5)+'KWh (Cumulative) NLI'!J87-'Rebasing adj NLI'!K77)*K114)*K$19*K$128)</f>
        <v>0</v>
      </c>
      <c r="L87" s="12">
        <f>IF('KWh (Cumulative) NLI'!L87=0,0,((('KWh (Monthly) ENTRY NLI '!L87*0.5)+'KWh (Cumulative) NLI'!K87-'Rebasing adj NLI'!L77)*L114)*L$19*L$128)</f>
        <v>0</v>
      </c>
      <c r="M87" s="12">
        <f>IF('KWh (Cumulative) NLI'!M87=0,0,((('KWh (Monthly) ENTRY NLI '!M87*0.5)+'KWh (Cumulative) NLI'!L87-'Rebasing adj NLI'!M77)*M114)*M$19*M$128)</f>
        <v>0</v>
      </c>
      <c r="N87" s="12">
        <f>IF('KWh (Cumulative) NLI'!N87=0,0,((('KWh (Monthly) ENTRY NLI '!N87*0.5)+'KWh (Cumulative) NLI'!M87-'Rebasing adj NLI'!N77)*N114)*N$19*N$128)</f>
        <v>0</v>
      </c>
      <c r="O87" s="12">
        <f>IF('KWh (Cumulative) NLI'!O87=0,0,((('KWh (Monthly) ENTRY NLI '!O87*0.5)+'KWh (Cumulative) NLI'!N87-'Rebasing adj NLI'!O77)*O114)*O$19*O$128)</f>
        <v>0</v>
      </c>
      <c r="P87" s="12">
        <f>IF('KWh (Cumulative) NLI'!P87=0,0,((('KWh (Monthly) ENTRY NLI '!P87*0.5)+'KWh (Cumulative) NLI'!O87-'Rebasing adj NLI'!P77)*P114)*P$19*P$128)</f>
        <v>0</v>
      </c>
      <c r="Q87" s="12">
        <f>IF('KWh (Cumulative) NLI'!Q87=0,0,((('KWh (Monthly) ENTRY NLI '!Q87*0.5)+'KWh (Cumulative) NLI'!P87-'Rebasing adj NLI'!Q77)*Q114)*Q$19*Q$128)</f>
        <v>0</v>
      </c>
      <c r="R87" s="12">
        <f>IF('KWh (Cumulative) NLI'!R87=0,0,((('KWh (Monthly) ENTRY NLI '!R87*0.5)+'KWh (Cumulative) NLI'!Q87-'Rebasing adj NLI'!R77)*R114)*R$19*R$128)</f>
        <v>0</v>
      </c>
      <c r="S87" s="12">
        <f>IF('KWh (Cumulative) NLI'!S87=0,0,((('KWh (Monthly) ENTRY NLI '!S87*0.5)+'KWh (Cumulative) NLI'!R87-'Rebasing adj NLI'!S77)*S114)*S$19*S$128)</f>
        <v>0</v>
      </c>
      <c r="T87" s="12">
        <f>IF('KWh (Cumulative) NLI'!T87=0,0,((('KWh (Monthly) ENTRY NLI '!T87*0.5)+'KWh (Cumulative) NLI'!S87-'Rebasing adj NLI'!T77)*T114)*T$19*T$128)</f>
        <v>0</v>
      </c>
      <c r="U87" s="12">
        <f>IF('KWh (Cumulative) NLI'!U87=0,0,((('KWh (Monthly) ENTRY NLI '!U87*0.5)+'KWh (Cumulative) NLI'!T87-'Rebasing adj NLI'!U77)*U114)*U$19*U$128)</f>
        <v>0</v>
      </c>
      <c r="V87" s="12">
        <f>IF('KWh (Cumulative) NLI'!V87=0,0,((('KWh (Monthly) ENTRY NLI '!V87*0.5)+'KWh (Cumulative) NLI'!U87-'Rebasing adj NLI'!V77)*V114)*V$19*V$128)</f>
        <v>0</v>
      </c>
      <c r="W87" s="12">
        <f>IF('KWh (Cumulative) NLI'!W87=0,0,((('KWh (Monthly) ENTRY NLI '!W87*0.5)+'KWh (Cumulative) NLI'!V87-'Rebasing adj NLI'!W77)*W114)*W$19*W$128)</f>
        <v>0</v>
      </c>
      <c r="X87" s="12">
        <f>IF('KWh (Cumulative) NLI'!X87=0,0,((('KWh (Monthly) ENTRY NLI '!X87*0.5)+'KWh (Cumulative) NLI'!W87-'Rebasing adj NLI'!X77)*X114)*X$19*X$128)</f>
        <v>0</v>
      </c>
      <c r="Y87" s="12">
        <f>IF('KWh (Cumulative) NLI'!Y87=0,0,((('KWh (Monthly) ENTRY NLI '!Y87*0.5)+'KWh (Cumulative) NLI'!X87-'Rebasing adj NLI'!Y77)*Y114)*Y$19*Y$128)</f>
        <v>0</v>
      </c>
      <c r="Z87" s="12">
        <f>IF('KWh (Cumulative) NLI'!Z87=0,0,((('KWh (Monthly) ENTRY NLI '!Z87*0.5)+'KWh (Cumulative) NLI'!Y87-'Rebasing adj NLI'!Z77)*Z114)*Z$19*Z$128)</f>
        <v>0</v>
      </c>
      <c r="AA87" s="12">
        <f>IF('KWh (Cumulative) NLI'!AA87=0,0,((('KWh (Monthly) ENTRY NLI '!AA87*0.5)+'KWh (Cumulative) NLI'!Z87-'Rebasing adj NLI'!AA77)*AA114)*AA$19*AA$128)</f>
        <v>0</v>
      </c>
      <c r="AB87" s="12">
        <f>IF('KWh (Cumulative) NLI'!AB87=0,0,((('KWh (Monthly) ENTRY NLI '!AB87*0.5)+'KWh (Cumulative) NLI'!AA87-'Rebasing adj NLI'!AB77)*AB114)*AB$19*AB$128)</f>
        <v>0</v>
      </c>
      <c r="AC87" s="12">
        <f>IF('KWh (Cumulative) NLI'!AC87=0,0,((('KWh (Monthly) ENTRY NLI '!AC87*0.5)+'KWh (Cumulative) NLI'!AB87-'Rebasing adj NLI'!AC77)*AC114)*AC$19*AC$128)</f>
        <v>0</v>
      </c>
      <c r="AD87" s="12">
        <f>IF('KWh (Cumulative) NLI'!AD87=0,0,((('KWh (Monthly) ENTRY NLI '!AD87*0.5)+'KWh (Cumulative) NLI'!AC87-'Rebasing adj NLI'!AD77)*AD114)*AD$19*AD$128)</f>
        <v>0</v>
      </c>
      <c r="AE87" s="12">
        <f>IF('KWh (Cumulative) NLI'!AE87=0,0,((('KWh (Monthly) ENTRY NLI '!AE87*0.5)+'KWh (Cumulative) NLI'!AD87-'Rebasing adj NLI'!AE77)*AE114)*AE$19*AE$128)</f>
        <v>0</v>
      </c>
      <c r="AF87" s="12">
        <f>IF('KWh (Cumulative) NLI'!AF87=0,0,((('KWh (Monthly) ENTRY NLI '!AF87*0.5)+'KWh (Cumulative) NLI'!AE87-'Rebasing adj NLI'!AF77)*AF114)*AF$19*AF$128)</f>
        <v>0</v>
      </c>
      <c r="AG87" s="12">
        <f>IF('KWh (Cumulative) NLI'!AG87=0,0,((('KWh (Monthly) ENTRY NLI '!AG87*0.5)+'KWh (Cumulative) NLI'!AF87-'Rebasing adj NLI'!AG77)*AG114)*AG$19*AG$128)</f>
        <v>0</v>
      </c>
      <c r="AH87" s="12">
        <f>IF('KWh (Cumulative) NLI'!AH87=0,0,((('KWh (Monthly) ENTRY NLI '!AH87*0.5)+'KWh (Cumulative) NLI'!AG87-'Rebasing adj NLI'!AH77)*AH114)*AH$19*AH$128)</f>
        <v>0</v>
      </c>
      <c r="AI87" s="12">
        <f>IF('KWh (Cumulative) NLI'!AI87=0,0,((('KWh (Monthly) ENTRY NLI '!AI87*0.5)+'KWh (Cumulative) NLI'!AH87-'Rebasing adj NLI'!AI77)*AI114)*AI$19*AI$128)</f>
        <v>0</v>
      </c>
      <c r="AJ87" s="12">
        <f>IF('KWh (Cumulative) NLI'!AJ87=0,0,((('KWh (Monthly) ENTRY NLI '!AJ87*0.5)+'KWh (Cumulative) NLI'!AI87-'Rebasing adj NLI'!AJ77)*AJ114)*AJ$19*AJ$128)</f>
        <v>0</v>
      </c>
      <c r="AK87" s="12">
        <f>IF('KWh (Cumulative) NLI'!AK87=0,0,((('KWh (Monthly) ENTRY NLI '!AK87*0.5)+'KWh (Cumulative) NLI'!AJ87-'Rebasing adj NLI'!AK77)*AK114)*AK$19*AK$128)</f>
        <v>0</v>
      </c>
      <c r="AL87" s="12">
        <f>IF('KWh (Cumulative) NLI'!AL87=0,0,((('KWh (Monthly) ENTRY NLI '!AL87*0.5)+'KWh (Cumulative) NLI'!AK87-'Rebasing adj NLI'!AL77)*AL114)*AL$19*AL$128)</f>
        <v>0</v>
      </c>
      <c r="AM87" s="12">
        <f>IF('KWh (Cumulative) NLI'!AM87=0,0,((('KWh (Monthly) ENTRY NLI '!AM87*0.5)+'KWh (Cumulative) NLI'!AL87-'Rebasing adj NLI'!AM77)*AM114)*AM$19*AM$128)</f>
        <v>0</v>
      </c>
      <c r="AN87" s="12">
        <f>IF('KWh (Cumulative) NLI'!AN87=0,0,((('KWh (Monthly) ENTRY NLI '!AN87*0.5)+'KWh (Cumulative) NLI'!AM87-'Rebasing adj NLI'!AN77)*AN114)*AN$19*AN$128)</f>
        <v>0</v>
      </c>
      <c r="AO87" s="166">
        <f>IF('KWh (Cumulative) NLI'!AO87=0,0,((('KWh (Monthly) ENTRY NLI '!AO87*0.5)+'KWh (Cumulative) NLI'!AN87-'Rebasing adj NLI'!AO77)*AO114)*AO$19*AO$128)</f>
        <v>0</v>
      </c>
      <c r="AP87" s="166">
        <f>IF('KWh (Cumulative) NLI'!AP87=0,0,((('KWh (Monthly) ENTRY NLI '!AP87*0.5)+'KWh (Cumulative) NLI'!AO87-'Rebasing adj NLI'!AP77)*AP114)*AP$19*AP$128)</f>
        <v>0</v>
      </c>
      <c r="AQ87" s="166">
        <f>IF('KWh (Cumulative) NLI'!AQ87=0,0,((('KWh (Monthly) ENTRY NLI '!AQ87*0.5)+'KWh (Cumulative) NLI'!AP87-'Rebasing adj NLI'!AQ77)*AQ114)*AQ$19*AQ$128)</f>
        <v>0</v>
      </c>
      <c r="AR87" s="166">
        <f>IF('KWh (Cumulative) NLI'!AR87=0,0,((('KWh (Monthly) ENTRY NLI '!AR87*0.5)+'KWh (Cumulative) NLI'!AQ87-'Rebasing adj NLI'!AR77)*AR114)*AR$19*AR$128)</f>
        <v>0</v>
      </c>
      <c r="AS87" s="166">
        <f>IF('KWh (Cumulative) NLI'!AS87=0,0,((('KWh (Monthly) ENTRY NLI '!AS87*0.5)+'KWh (Cumulative) NLI'!AR87-'Rebasing adj NLI'!AS77)*AS114)*AS$19*AS$128)</f>
        <v>0</v>
      </c>
      <c r="AT87" s="166">
        <f>IF('KWh (Cumulative) NLI'!AT87=0,0,((('KWh (Monthly) ENTRY NLI '!AT87*0.5)+'KWh (Cumulative) NLI'!AS87-'Rebasing adj NLI'!AT77)*AT114)*AT$19*AT$128)</f>
        <v>0</v>
      </c>
      <c r="AU87" s="166">
        <f>IF('KWh (Cumulative) NLI'!AU87=0,0,((('KWh (Monthly) ENTRY NLI '!AU87*0.5)+'KWh (Cumulative) NLI'!AT87-'Rebasing adj NLI'!AU77)*AU114)*AU$19*AU$128)</f>
        <v>0</v>
      </c>
      <c r="AV87" s="166">
        <f>IF('KWh (Cumulative) NLI'!AV87=0,0,((('KWh (Monthly) ENTRY NLI '!AV87*0.5)+'KWh (Cumulative) NLI'!AU87-'Rebasing adj NLI'!AV77)*AV114)*AV$19*AV$128)</f>
        <v>178.79259820094441</v>
      </c>
      <c r="AW87" s="166">
        <f>IF('KWh (Cumulative) NLI'!AW87=0,0,((('KWh (Monthly) ENTRY NLI '!AW87*0.5)+'KWh (Cumulative) NLI'!AV87-'Rebasing adj NLI'!AW77)*AW114)*AW$19*AW$128)</f>
        <v>286.98167297547815</v>
      </c>
      <c r="AX87" s="166">
        <f>IF('KWh (Cumulative) NLI'!AX87=0,0,((('KWh (Monthly) ENTRY NLI '!AX87*0.5)+'KWh (Cumulative) NLI'!AW87-'Rebasing adj NLI'!AX77)*AX114)*AX$19*AX$128)</f>
        <v>299.66097727211348</v>
      </c>
      <c r="AY87" s="166">
        <f>IF('KWh (Cumulative) NLI'!AY87=0,0,((('KWh (Monthly) ENTRY NLI '!AY87*0.5)+'KWh (Cumulative) NLI'!AX87-'Rebasing adj NLI'!AY77)*AY114)*AY$19*AY$128)</f>
        <v>324.00389191547123</v>
      </c>
      <c r="AZ87" s="166">
        <f>IF('KWh (Cumulative) NLI'!AZ87=0,0,((('KWh (Monthly) ENTRY NLI '!AZ87*0.5)+'KWh (Cumulative) NLI'!AY87-'Rebasing adj NLI'!AZ77)*AZ114)*AZ$19*AZ$128)</f>
        <v>272.56132216516926</v>
      </c>
      <c r="BA87" s="166">
        <f>IF('KWh (Cumulative) NLI'!BA87=0,0,((('KWh (Monthly) ENTRY NLI '!BA87*0.5)+'KWh (Cumulative) NLI'!AZ87-'Rebasing adj NLI'!BA77)*BA114)*BA$19*BA$128)</f>
        <v>284.83410013083943</v>
      </c>
      <c r="BB87" s="166">
        <f>IF('KWh (Cumulative) NLI'!BB87=0,0,((('KWh (Monthly) ENTRY NLI '!BB87*0.5)+'KWh (Cumulative) NLI'!BA87-'Rebasing adj NLI'!BB77)*BB114)*BB$19*BB$128)</f>
        <v>-52.283507091555244</v>
      </c>
      <c r="BC87" s="166">
        <f>IF('KWh (Cumulative) NLI'!BC87=0,0,((('KWh (Monthly) ENTRY NLI '!BC87*0.5)+'KWh (Cumulative) NLI'!BB87-'Rebasing adj NLI'!BC77)*BC114)*BC$19*BC$128)</f>
        <v>-66.576598976708667</v>
      </c>
      <c r="BD87" s="166">
        <f>IF('KWh (Cumulative) NLI'!BD87=0,0,((('KWh (Monthly) ENTRY NLI '!BD87*0.5)+'KWh (Cumulative) NLI'!BC87-'Rebasing adj NLI'!BD77)*BD114)*BD$19*BD$128)</f>
        <v>-97.154465481894235</v>
      </c>
      <c r="BE87" s="166">
        <f>IF('KWh (Cumulative) NLI'!BE87=0,0,((('KWh (Monthly) ENTRY NLI '!BE87*0.5)+'KWh (Cumulative) NLI'!BD87-'Rebasing adj NLI'!BE77)*BE114)*BE$19*BE$128)</f>
        <v>-128.99898164871774</v>
      </c>
      <c r="BF87" s="166">
        <f>IF('KWh (Cumulative) NLI'!BF87=0,0,((('KWh (Monthly) ENTRY NLI '!BF87*0.5)+'KWh (Cumulative) NLI'!BE87-'Rebasing adj NLI'!BF77)*BF114)*BF$19*BF$128)</f>
        <v>-101.15190190177148</v>
      </c>
      <c r="BG87" s="166">
        <f>IF('KWh (Cumulative) NLI'!BG87=0,0,((('KWh (Monthly) ENTRY NLI '!BG87*0.5)+'KWh (Cumulative) NLI'!BF87-'Rebasing adj NLI'!BG77)*BG114)*BG$19*BG$128)</f>
        <v>-108.15858729541399</v>
      </c>
      <c r="BH87" s="166">
        <f>IF('KWh (Cumulative) NLI'!BH87=0,0,((('KWh (Monthly) ENTRY NLI '!BH87*0.5)+'KWh (Cumulative) NLI'!BG87-'Rebasing adj NLI'!BH77)*BH114)*BH$19*BH$128)</f>
        <v>-67.521553550420762</v>
      </c>
      <c r="BI87" s="166">
        <f>IF('KWh (Cumulative) NLI'!BI87=0,0,((('KWh (Monthly) ENTRY NLI '!BI87*0.5)+'KWh (Cumulative) NLI'!BH87-'Rebasing adj NLI'!BI77)*BI114)*BI$19*BI$128)</f>
        <v>-54.189738822478638</v>
      </c>
      <c r="BJ87" s="166">
        <f>IF('KWh (Cumulative) NLI'!BJ87=0,0,((('KWh (Monthly) ENTRY NLI '!BJ87*0.5)+'KWh (Cumulative) NLI'!BI87-'Rebasing adj NLI'!BJ77)*BJ114)*BJ$19*BJ$128)</f>
        <v>-56.583927207965232</v>
      </c>
      <c r="BK87" s="166">
        <f>IF('KWh (Cumulative) NLI'!BK87=0,0,((('KWh (Monthly) ENTRY NLI '!BK87*0.5)+'KWh (Cumulative) NLI'!BJ87-'Rebasing adj NLI'!BK77)*BK114)*BK$19*BK$128)</f>
        <v>-61.180514066716199</v>
      </c>
      <c r="BL87" s="166">
        <f>IF('KWh (Cumulative) NLI'!BL87=0,0,((('KWh (Monthly) ENTRY NLI '!BL87*0.5)+'KWh (Cumulative) NLI'!BK87-'Rebasing adj NLI'!BL77)*BL114)*BL$19*BL$128)</f>
        <v>-51.46679475417946</v>
      </c>
      <c r="BM87" s="166">
        <f>IF('KWh (Cumulative) NLI'!BM87=0,0,((('KWh (Monthly) ENTRY NLI '!BM87*0.5)+'KWh (Cumulative) NLI'!BL87-'Rebasing adj NLI'!BM77)*BM114)*BM$19*BM$128)</f>
        <v>-53.784220204001684</v>
      </c>
      <c r="BN87" s="166">
        <f>IF('KWh (Cumulative) NLI'!BN87=0,0,((('KWh (Monthly) ENTRY NLI '!BN87*0.5)+'KWh (Cumulative) NLI'!BM87-'Rebasing adj NLI'!BN77)*BN114)*BN$19*BN$128)</f>
        <v>-52.283507091555244</v>
      </c>
      <c r="BO87" s="166">
        <f>IF('KWh (Cumulative) NLI'!BO87=0,0,((('KWh (Monthly) ENTRY NLI '!BO87*0.5)+'KWh (Cumulative) NLI'!BN87-'Rebasing adj NLI'!BO77)*BO114)*BO$19*BO$128)</f>
        <v>-66.576598976708667</v>
      </c>
      <c r="BP87" s="166">
        <f>IF('KWh (Cumulative) NLI'!BP87=0,0,((('KWh (Monthly) ENTRY NLI '!BP87*0.5)+'KWh (Cumulative) NLI'!BO87-'Rebasing adj NLI'!BP77)*BP114)*BP$19*BP$128)</f>
        <v>-97.154465481894235</v>
      </c>
      <c r="BQ87" s="166">
        <f>IF('KWh (Cumulative) NLI'!BQ87=0,0,((('KWh (Monthly) ENTRY NLI '!BQ87*0.5)+'KWh (Cumulative) NLI'!BP87-'Rebasing adj NLI'!BQ77)*BQ114)*BQ$19*BQ$128)</f>
        <v>-128.99898164871774</v>
      </c>
      <c r="BR87" s="12">
        <f>IF('KWh (Cumulative) NLI'!BR87=0,0,((('KWh (Monthly) ENTRY NLI '!BR87*0.5)+'KWh (Cumulative) NLI'!BQ87-'Rebasing adj NLI'!BR77)*BR114)*BR$19*BR$128)</f>
        <v>-101.15190190177148</v>
      </c>
      <c r="BS87" s="12">
        <f>IF('KWh (Cumulative) NLI'!BS87=0,0,((('KWh (Monthly) ENTRY NLI '!BS87*0.5)+'KWh (Cumulative) NLI'!BR87-'Rebasing adj NLI'!BS77)*BS114)*BS$19*BS$128)</f>
        <v>-108.15858729541399</v>
      </c>
      <c r="BT87" s="12">
        <f>IF('KWh (Cumulative) NLI'!BT87=0,0,((('KWh (Monthly) ENTRY NLI '!BT87*0.5)+'KWh (Cumulative) NLI'!BS87-'Rebasing adj NLI'!BT77)*BT114)*BT$19*BT$128)</f>
        <v>-67.521553550420762</v>
      </c>
      <c r="BU87" s="12">
        <f>IF('KWh (Cumulative) NLI'!BU87=0,0,((('KWh (Monthly) ENTRY NLI '!BU87*0.5)+'KWh (Cumulative) NLI'!BT87-'Rebasing adj NLI'!BU77)*BU114)*BU$19*BU$128)</f>
        <v>-54.189738822478638</v>
      </c>
      <c r="BV87" s="12">
        <f>IF('KWh (Cumulative) NLI'!BV87=0,0,((('KWh (Monthly) ENTRY NLI '!BV87*0.5)+'KWh (Cumulative) NLI'!BU87-'Rebasing adj NLI'!BV77)*BV114)*BV$19*BV$128)</f>
        <v>-56.583927207965232</v>
      </c>
      <c r="BW87" s="12">
        <f>IF('KWh (Cumulative) NLI'!BW87=0,0,((('KWh (Monthly) ENTRY NLI '!BW87*0.5)+'KWh (Cumulative) NLI'!BV87-'Rebasing adj NLI'!BW77)*BW114)*BW$19*BW$128)</f>
        <v>-61.180514066716199</v>
      </c>
      <c r="BX87" s="12">
        <f>IF('KWh (Cumulative) NLI'!BX87=0,0,((('KWh (Monthly) ENTRY NLI '!BX87*0.5)+'KWh (Cumulative) NLI'!BW87-'Rebasing adj NLI'!BX77)*BX114)*BX$19*BX$128)</f>
        <v>-51.46679475417946</v>
      </c>
      <c r="BY87" s="12">
        <f>IF('KWh (Cumulative) NLI'!BY87=0,0,((('KWh (Monthly) ENTRY NLI '!BY87*0.5)+'KWh (Cumulative) NLI'!BX87-'Rebasing adj NLI'!BY77)*BY114)*BY$19*BY$128)</f>
        <v>0</v>
      </c>
      <c r="BZ87" s="12">
        <f>IF('KWh (Cumulative) NLI'!BZ87=0,0,((('KWh (Monthly) ENTRY NLI '!BZ87*0.5)+'KWh (Cumulative) NLI'!BY87-'Rebasing adj NLI'!BZ77)*BZ114)*BZ$19*BZ$128)</f>
        <v>0</v>
      </c>
      <c r="CA87" s="12">
        <f>IF('KWh (Cumulative) NLI'!CA87=0,0,((('KWh (Monthly) ENTRY NLI '!CA87*0.5)+'KWh (Cumulative) NLI'!BZ87-'Rebasing adj NLI'!CA77)*CA114)*CA$19*CA$128)</f>
        <v>0</v>
      </c>
      <c r="CB87" s="12">
        <f>IF('KWh (Cumulative) NLI'!CB87=0,0,((('KWh (Monthly) ENTRY NLI '!CB87*0.5)+'KWh (Cumulative) NLI'!CA87-'Rebasing adj NLI'!CB77)*CB114)*CB$19*CB$128)</f>
        <v>0</v>
      </c>
      <c r="CC87" s="12">
        <f>IF('KWh (Cumulative) NLI'!CC87=0,0,((('KWh (Monthly) ENTRY NLI '!CC87*0.5)+'KWh (Cumulative) NLI'!CB87-'Rebasing adj NLI'!CC77)*CC114)*CC$19*CC$128)</f>
        <v>0</v>
      </c>
      <c r="CD87" s="12">
        <f>IF('KWh (Cumulative) NLI'!CD87=0,0,((('KWh (Monthly) ENTRY NLI '!CD87*0.5)+'KWh (Cumulative) NLI'!CC87-'Rebasing adj NLI'!CD77)*CD114)*CD$19*CD$128)</f>
        <v>0</v>
      </c>
      <c r="CE87" s="12">
        <f>IF('KWh (Cumulative) NLI'!CE87=0,0,((('KWh (Monthly) ENTRY NLI '!CE87*0.5)+'KWh (Cumulative) NLI'!CD87-'Rebasing adj NLI'!CE77)*CE114)*CE$19*CE$128)</f>
        <v>0</v>
      </c>
      <c r="CF87" s="12">
        <f>IF('KWh (Cumulative) NLI'!CF87=0,0,((('KWh (Monthly) ENTRY NLI '!CF87*0.5)+'KWh (Cumulative) NLI'!CE87-'Rebasing adj NLI'!CF77)*CF114)*CF$19*CF$128)</f>
        <v>0</v>
      </c>
      <c r="CG87" s="12">
        <f>IF('KWh (Cumulative) NLI'!CG87=0,0,((('KWh (Monthly) ENTRY NLI '!CG87*0.5)+'KWh (Cumulative) NLI'!CF87-'Rebasing adj NLI'!CG77)*CG114)*CG$19*CG$128)</f>
        <v>0</v>
      </c>
      <c r="CH87" s="12">
        <f>IF('KWh (Cumulative) NLI'!CH87=0,0,((('KWh (Monthly) ENTRY NLI '!CH87*0.5)+'KWh (Cumulative) NLI'!CG87-'Rebasing adj NLI'!CH77)*CH114)*CH$19*CH$128)</f>
        <v>0</v>
      </c>
      <c r="CI87" s="12">
        <f>IF('KWh (Cumulative) NLI'!CI87=0,0,((('KWh (Monthly) ENTRY NLI '!CI87*0.5)+'KWh (Cumulative) NLI'!CH87-'Rebasing adj NLI'!CI77)*CI114)*CI$19*CI$128)</f>
        <v>0</v>
      </c>
      <c r="CJ87" s="12">
        <f>IF('KWh (Cumulative) NLI'!CJ87=0,0,((('KWh (Monthly) ENTRY NLI '!CJ87*0.5)+'KWh (Cumulative) NLI'!CI87-'Rebasing adj NLI'!CJ77)*CJ114)*CJ$19*CJ$128)</f>
        <v>0</v>
      </c>
    </row>
    <row r="88" spans="1:88" x14ac:dyDescent="0.35">
      <c r="A88" s="298"/>
      <c r="B88" s="47" t="s">
        <v>4</v>
      </c>
      <c r="C88" s="12">
        <f>IF('KWh (Cumulative) NLI'!C88=0,0,((('KWh (Monthly) ENTRY NLI '!C88*0.5)-'Rebasing adj NLI'!C78)*C115)*C$19*C$128)</f>
        <v>0</v>
      </c>
      <c r="D88" s="12">
        <f>IF('KWh (Cumulative) NLI'!D88=0,0,((('KWh (Monthly) ENTRY NLI '!D88*0.5)+'KWh (Cumulative) NLI'!C88-'Rebasing adj NLI'!D78)*D115)*D$19*D$128)</f>
        <v>0</v>
      </c>
      <c r="E88" s="12">
        <f>IF('KWh (Cumulative) NLI'!E88=0,0,((('KWh (Monthly) ENTRY NLI '!E88*0.5)+'KWh (Cumulative) NLI'!D88-'Rebasing adj NLI'!E78)*E115)*E$19*E$128)</f>
        <v>0</v>
      </c>
      <c r="F88" s="12">
        <f>IF('KWh (Cumulative) NLI'!F88=0,0,((('KWh (Monthly) ENTRY NLI '!F88*0.5)+'KWh (Cumulative) NLI'!E88-'Rebasing adj NLI'!F78)*F115)*F$19*F$128)</f>
        <v>0</v>
      </c>
      <c r="G88" s="12">
        <f>IF('KWh (Cumulative) NLI'!G88=0,0,((('KWh (Monthly) ENTRY NLI '!G88*0.5)+'KWh (Cumulative) NLI'!F88-'Rebasing adj NLI'!G78)*G115)*G$19*G$128)</f>
        <v>0</v>
      </c>
      <c r="H88" s="12">
        <f>IF('KWh (Cumulative) NLI'!H88=0,0,((('KWh (Monthly) ENTRY NLI '!H88*0.5)+'KWh (Cumulative) NLI'!G88-'Rebasing adj NLI'!H78)*H115)*H$19*H$128)</f>
        <v>0</v>
      </c>
      <c r="I88" s="12">
        <f>IF('KWh (Cumulative) NLI'!I88=0,0,((('KWh (Monthly) ENTRY NLI '!I88*0.5)+'KWh (Cumulative) NLI'!H88-'Rebasing adj NLI'!I78)*I115)*I$19*I$128)</f>
        <v>0</v>
      </c>
      <c r="J88" s="12">
        <f>IF('KWh (Cumulative) NLI'!J88=0,0,((('KWh (Monthly) ENTRY NLI '!J88*0.5)+'KWh (Cumulative) NLI'!I88-'Rebasing adj NLI'!J78)*J115)*J$19*J$128)</f>
        <v>0</v>
      </c>
      <c r="K88" s="12">
        <f>IF('KWh (Cumulative) NLI'!K88=0,0,((('KWh (Monthly) ENTRY NLI '!K88*0.5)+'KWh (Cumulative) NLI'!J88-'Rebasing adj NLI'!K78)*K115)*K$19*K$128)</f>
        <v>0</v>
      </c>
      <c r="L88" s="12">
        <f>IF('KWh (Cumulative) NLI'!L88=0,0,((('KWh (Monthly) ENTRY NLI '!L88*0.5)+'KWh (Cumulative) NLI'!K88-'Rebasing adj NLI'!L78)*L115)*L$19*L$128)</f>
        <v>0</v>
      </c>
      <c r="M88" s="12">
        <f>IF('KWh (Cumulative) NLI'!M88=0,0,((('KWh (Monthly) ENTRY NLI '!M88*0.5)+'KWh (Cumulative) NLI'!L88-'Rebasing adj NLI'!M78)*M115)*M$19*M$128)</f>
        <v>0</v>
      </c>
      <c r="N88" s="12">
        <f>IF('KWh (Cumulative) NLI'!N88=0,0,((('KWh (Monthly) ENTRY NLI '!N88*0.5)+'KWh (Cumulative) NLI'!M88-'Rebasing adj NLI'!N78)*N115)*N$19*N$128)</f>
        <v>0</v>
      </c>
      <c r="O88" s="12">
        <f>IF('KWh (Cumulative) NLI'!O88=0,0,((('KWh (Monthly) ENTRY NLI '!O88*0.5)+'KWh (Cumulative) NLI'!N88-'Rebasing adj NLI'!O78)*O115)*O$19*O$128)</f>
        <v>0</v>
      </c>
      <c r="P88" s="12">
        <f>IF('KWh (Cumulative) NLI'!P88=0,0,((('KWh (Monthly) ENTRY NLI '!P88*0.5)+'KWh (Cumulative) NLI'!O88-'Rebasing adj NLI'!P78)*P115)*P$19*P$128)</f>
        <v>0</v>
      </c>
      <c r="Q88" s="12">
        <f>IF('KWh (Cumulative) NLI'!Q88=0,0,((('KWh (Monthly) ENTRY NLI '!Q88*0.5)+'KWh (Cumulative) NLI'!P88-'Rebasing adj NLI'!Q78)*Q115)*Q$19*Q$128)</f>
        <v>0</v>
      </c>
      <c r="R88" s="12">
        <f>IF('KWh (Cumulative) NLI'!R88=0,0,((('KWh (Monthly) ENTRY NLI '!R88*0.5)+'KWh (Cumulative) NLI'!Q88-'Rebasing adj NLI'!R78)*R115)*R$19*R$128)</f>
        <v>0</v>
      </c>
      <c r="S88" s="12">
        <f>IF('KWh (Cumulative) NLI'!S88=0,0,((('KWh (Monthly) ENTRY NLI '!S88*0.5)+'KWh (Cumulative) NLI'!R88-'Rebasing adj NLI'!S78)*S115)*S$19*S$128)</f>
        <v>0</v>
      </c>
      <c r="T88" s="12">
        <f>IF('KWh (Cumulative) NLI'!T88=0,0,((('KWh (Monthly) ENTRY NLI '!T88*0.5)+'KWh (Cumulative) NLI'!S88-'Rebasing adj NLI'!T78)*T115)*T$19*T$128)</f>
        <v>0</v>
      </c>
      <c r="U88" s="12">
        <f>IF('KWh (Cumulative) NLI'!U88=0,0,((('KWh (Monthly) ENTRY NLI '!U88*0.5)+'KWh (Cumulative) NLI'!T88-'Rebasing adj NLI'!U78)*U115)*U$19*U$128)</f>
        <v>0</v>
      </c>
      <c r="V88" s="12">
        <f>IF('KWh (Cumulative) NLI'!V88=0,0,((('KWh (Monthly) ENTRY NLI '!V88*0.5)+'KWh (Cumulative) NLI'!U88-'Rebasing adj NLI'!V78)*V115)*V$19*V$128)</f>
        <v>0</v>
      </c>
      <c r="W88" s="12">
        <f>IF('KWh (Cumulative) NLI'!W88=0,0,((('KWh (Monthly) ENTRY NLI '!W88*0.5)+'KWh (Cumulative) NLI'!V88-'Rebasing adj NLI'!W78)*W115)*W$19*W$128)</f>
        <v>0</v>
      </c>
      <c r="X88" s="12">
        <f>IF('KWh (Cumulative) NLI'!X88=0,0,((('KWh (Monthly) ENTRY NLI '!X88*0.5)+'KWh (Cumulative) NLI'!W88-'Rebasing adj NLI'!X78)*X115)*X$19*X$128)</f>
        <v>0</v>
      </c>
      <c r="Y88" s="12">
        <f>IF('KWh (Cumulative) NLI'!Y88=0,0,((('KWh (Monthly) ENTRY NLI '!Y88*0.5)+'KWh (Cumulative) NLI'!X88-'Rebasing adj NLI'!Y78)*Y115)*Y$19*Y$128)</f>
        <v>0</v>
      </c>
      <c r="Z88" s="12">
        <f>IF('KWh (Cumulative) NLI'!Z88=0,0,((('KWh (Monthly) ENTRY NLI '!Z88*0.5)+'KWh (Cumulative) NLI'!Y88-'Rebasing adj NLI'!Z78)*Z115)*Z$19*Z$128)</f>
        <v>0</v>
      </c>
      <c r="AA88" s="12">
        <f>IF('KWh (Cumulative) NLI'!AA88=0,0,((('KWh (Monthly) ENTRY NLI '!AA88*0.5)+'KWh (Cumulative) NLI'!Z88-'Rebasing adj NLI'!AA78)*AA115)*AA$19*AA$128)</f>
        <v>0</v>
      </c>
      <c r="AB88" s="12">
        <f>IF('KWh (Cumulative) NLI'!AB88=0,0,((('KWh (Monthly) ENTRY NLI '!AB88*0.5)+'KWh (Cumulative) NLI'!AA88-'Rebasing adj NLI'!AB78)*AB115)*AB$19*AB$128)</f>
        <v>0</v>
      </c>
      <c r="AC88" s="12">
        <f>IF('KWh (Cumulative) NLI'!AC88=0,0,((('KWh (Monthly) ENTRY NLI '!AC88*0.5)+'KWh (Cumulative) NLI'!AB88-'Rebasing adj NLI'!AC78)*AC115)*AC$19*AC$128)</f>
        <v>0</v>
      </c>
      <c r="AD88" s="12">
        <f>IF('KWh (Cumulative) NLI'!AD88=0,0,((('KWh (Monthly) ENTRY NLI '!AD88*0.5)+'KWh (Cumulative) NLI'!AC88-'Rebasing adj NLI'!AD78)*AD115)*AD$19*AD$128)</f>
        <v>0</v>
      </c>
      <c r="AE88" s="12">
        <f>IF('KWh (Cumulative) NLI'!AE88=0,0,((('KWh (Monthly) ENTRY NLI '!AE88*0.5)+'KWh (Cumulative) NLI'!AD88-'Rebasing adj NLI'!AE78)*AE115)*AE$19*AE$128)</f>
        <v>0</v>
      </c>
      <c r="AF88" s="12">
        <f>IF('KWh (Cumulative) NLI'!AF88=0,0,((('KWh (Monthly) ENTRY NLI '!AF88*0.5)+'KWh (Cumulative) NLI'!AE88-'Rebasing adj NLI'!AF78)*AF115)*AF$19*AF$128)</f>
        <v>0</v>
      </c>
      <c r="AG88" s="12">
        <f>IF('KWh (Cumulative) NLI'!AG88=0,0,((('KWh (Monthly) ENTRY NLI '!AG88*0.5)+'KWh (Cumulative) NLI'!AF88-'Rebasing adj NLI'!AG78)*AG115)*AG$19*AG$128)</f>
        <v>0</v>
      </c>
      <c r="AH88" s="12">
        <f>IF('KWh (Cumulative) NLI'!AH88=0,0,((('KWh (Monthly) ENTRY NLI '!AH88*0.5)+'KWh (Cumulative) NLI'!AG88-'Rebasing adj NLI'!AH78)*AH115)*AH$19*AH$128)</f>
        <v>0</v>
      </c>
      <c r="AI88" s="12">
        <f>IF('KWh (Cumulative) NLI'!AI88=0,0,((('KWh (Monthly) ENTRY NLI '!AI88*0.5)+'KWh (Cumulative) NLI'!AH88-'Rebasing adj NLI'!AI78)*AI115)*AI$19*AI$128)</f>
        <v>0</v>
      </c>
      <c r="AJ88" s="12">
        <f>IF('KWh (Cumulative) NLI'!AJ88=0,0,((('KWh (Monthly) ENTRY NLI '!AJ88*0.5)+'KWh (Cumulative) NLI'!AI88-'Rebasing adj NLI'!AJ78)*AJ115)*AJ$19*AJ$128)</f>
        <v>0</v>
      </c>
      <c r="AK88" s="12">
        <f>IF('KWh (Cumulative) NLI'!AK88=0,0,((('KWh (Monthly) ENTRY NLI '!AK88*0.5)+'KWh (Cumulative) NLI'!AJ88-'Rebasing adj NLI'!AK78)*AK115)*AK$19*AK$128)</f>
        <v>0</v>
      </c>
      <c r="AL88" s="12">
        <f>IF('KWh (Cumulative) NLI'!AL88=0,0,((('KWh (Monthly) ENTRY NLI '!AL88*0.5)+'KWh (Cumulative) NLI'!AK88-'Rebasing adj NLI'!AL78)*AL115)*AL$19*AL$128)</f>
        <v>0</v>
      </c>
      <c r="AM88" s="12">
        <f>IF('KWh (Cumulative) NLI'!AM88=0,0,((('KWh (Monthly) ENTRY NLI '!AM88*0.5)+'KWh (Cumulative) NLI'!AL88-'Rebasing adj NLI'!AM78)*AM115)*AM$19*AM$128)</f>
        <v>0</v>
      </c>
      <c r="AN88" s="12">
        <f>IF('KWh (Cumulative) NLI'!AN88=0,0,((('KWh (Monthly) ENTRY NLI '!AN88*0.5)+'KWh (Cumulative) NLI'!AM88-'Rebasing adj NLI'!AN78)*AN115)*AN$19*AN$128)</f>
        <v>0</v>
      </c>
      <c r="AO88" s="166">
        <f>IF('KWh (Cumulative) NLI'!AO88=0,0,((('KWh (Monthly) ENTRY NLI '!AO88*0.5)+'KWh (Cumulative) NLI'!AN88-'Rebasing adj NLI'!AO78)*AO115)*AO$19*AO$128)</f>
        <v>0</v>
      </c>
      <c r="AP88" s="166">
        <f>IF('KWh (Cumulative) NLI'!AP88=0,0,((('KWh (Monthly) ENTRY NLI '!AP88*0.5)+'KWh (Cumulative) NLI'!AO88-'Rebasing adj NLI'!AP78)*AP115)*AP$19*AP$128)</f>
        <v>0</v>
      </c>
      <c r="AQ88" s="166">
        <f>IF('KWh (Cumulative) NLI'!AQ88=0,0,((('KWh (Monthly) ENTRY NLI '!AQ88*0.5)+'KWh (Cumulative) NLI'!AP88-'Rebasing adj NLI'!AQ78)*AQ115)*AQ$19*AQ$128)</f>
        <v>0</v>
      </c>
      <c r="AR88" s="166">
        <f>IF('KWh (Cumulative) NLI'!AR88=0,0,((('KWh (Monthly) ENTRY NLI '!AR88*0.5)+'KWh (Cumulative) NLI'!AQ88-'Rebasing adj NLI'!AR78)*AR115)*AR$19*AR$128)</f>
        <v>0</v>
      </c>
      <c r="AS88" s="166">
        <f>IF('KWh (Cumulative) NLI'!AS88=0,0,((('KWh (Monthly) ENTRY NLI '!AS88*0.5)+'KWh (Cumulative) NLI'!AR88-'Rebasing adj NLI'!AS78)*AS115)*AS$19*AS$128)</f>
        <v>0</v>
      </c>
      <c r="AT88" s="166">
        <f>IF('KWh (Cumulative) NLI'!AT88=0,0,((('KWh (Monthly) ENTRY NLI '!AT88*0.5)+'KWh (Cumulative) NLI'!AS88-'Rebasing adj NLI'!AT78)*AT115)*AT$19*AT$128)</f>
        <v>0</v>
      </c>
      <c r="AU88" s="166">
        <f>IF('KWh (Cumulative) NLI'!AU88=0,0,((('KWh (Monthly) ENTRY NLI '!AU88*0.5)+'KWh (Cumulative) NLI'!AT88-'Rebasing adj NLI'!AU78)*AU115)*AU$19*AU$128)</f>
        <v>0</v>
      </c>
      <c r="AV88" s="166">
        <f>IF('KWh (Cumulative) NLI'!AV88=0,0,((('KWh (Monthly) ENTRY NLI '!AV88*0.5)+'KWh (Cumulative) NLI'!AU88-'Rebasing adj NLI'!AV78)*AV115)*AV$19*AV$128)</f>
        <v>0</v>
      </c>
      <c r="AW88" s="166">
        <f>IF('KWh (Cumulative) NLI'!AW88=0,0,((('KWh (Monthly) ENTRY NLI '!AW88*0.5)+'KWh (Cumulative) NLI'!AV88-'Rebasing adj NLI'!AW78)*AW115)*AW$19*AW$128)</f>
        <v>0</v>
      </c>
      <c r="AX88" s="166">
        <f>IF('KWh (Cumulative) NLI'!AX88=0,0,((('KWh (Monthly) ENTRY NLI '!AX88*0.5)+'KWh (Cumulative) NLI'!AW88-'Rebasing adj NLI'!AX78)*AX115)*AX$19*AX$128)</f>
        <v>0</v>
      </c>
      <c r="AY88" s="166">
        <f>IF('KWh (Cumulative) NLI'!AY88=0,0,((('KWh (Monthly) ENTRY NLI '!AY88*0.5)+'KWh (Cumulative) NLI'!AX88-'Rebasing adj NLI'!AY78)*AY115)*AY$19*AY$128)</f>
        <v>0</v>
      </c>
      <c r="AZ88" s="166">
        <f>IF('KWh (Cumulative) NLI'!AZ88=0,0,((('KWh (Monthly) ENTRY NLI '!AZ88*0.5)+'KWh (Cumulative) NLI'!AY88-'Rebasing adj NLI'!AZ78)*AZ115)*AZ$19*AZ$128)</f>
        <v>0</v>
      </c>
      <c r="BA88" s="166">
        <f>IF('KWh (Cumulative) NLI'!BA88=0,0,((('KWh (Monthly) ENTRY NLI '!BA88*0.5)+'KWh (Cumulative) NLI'!AZ88-'Rebasing adj NLI'!BA78)*BA115)*BA$19*BA$128)</f>
        <v>0</v>
      </c>
      <c r="BB88" s="166">
        <f>IF('KWh (Cumulative) NLI'!BB88=0,0,((('KWh (Monthly) ENTRY NLI '!BB88*0.5)+'KWh (Cumulative) NLI'!BA88-'Rebasing adj NLI'!BB78)*BB115)*BB$19*BB$128)</f>
        <v>0</v>
      </c>
      <c r="BC88" s="166">
        <f>IF('KWh (Cumulative) NLI'!BC88=0,0,((('KWh (Monthly) ENTRY NLI '!BC88*0.5)+'KWh (Cumulative) NLI'!BB88-'Rebasing adj NLI'!BC78)*BC115)*BC$19*BC$128)</f>
        <v>0</v>
      </c>
      <c r="BD88" s="166">
        <f>IF('KWh (Cumulative) NLI'!BD88=0,0,((('KWh (Monthly) ENTRY NLI '!BD88*0.5)+'KWh (Cumulative) NLI'!BC88-'Rebasing adj NLI'!BD78)*BD115)*BD$19*BD$128)</f>
        <v>0</v>
      </c>
      <c r="BE88" s="166">
        <f>IF('KWh (Cumulative) NLI'!BE88=0,0,((('KWh (Monthly) ENTRY NLI '!BE88*0.5)+'KWh (Cumulative) NLI'!BD88-'Rebasing adj NLI'!BE78)*BE115)*BE$19*BE$128)</f>
        <v>0</v>
      </c>
      <c r="BF88" s="166">
        <f>IF('KWh (Cumulative) NLI'!BF88=0,0,((('KWh (Monthly) ENTRY NLI '!BF88*0.5)+'KWh (Cumulative) NLI'!BE88-'Rebasing adj NLI'!BF78)*BF115)*BF$19*BF$128)</f>
        <v>0</v>
      </c>
      <c r="BG88" s="166">
        <f>IF('KWh (Cumulative) NLI'!BG88=0,0,((('KWh (Monthly) ENTRY NLI '!BG88*0.5)+'KWh (Cumulative) NLI'!BF88-'Rebasing adj NLI'!BG78)*BG115)*BG$19*BG$128)</f>
        <v>0</v>
      </c>
      <c r="BH88" s="166">
        <f>IF('KWh (Cumulative) NLI'!BH88=0,0,((('KWh (Monthly) ENTRY NLI '!BH88*0.5)+'KWh (Cumulative) NLI'!BG88-'Rebasing adj NLI'!BH78)*BH115)*BH$19*BH$128)</f>
        <v>0</v>
      </c>
      <c r="BI88" s="166">
        <f>IF('KWh (Cumulative) NLI'!BI88=0,0,((('KWh (Monthly) ENTRY NLI '!BI88*0.5)+'KWh (Cumulative) NLI'!BH88-'Rebasing adj NLI'!BI78)*BI115)*BI$19*BI$128)</f>
        <v>0</v>
      </c>
      <c r="BJ88" s="166">
        <f>IF('KWh (Cumulative) NLI'!BJ88=0,0,((('KWh (Monthly) ENTRY NLI '!BJ88*0.5)+'KWh (Cumulative) NLI'!BI88-'Rebasing adj NLI'!BJ78)*BJ115)*BJ$19*BJ$128)</f>
        <v>0</v>
      </c>
      <c r="BK88" s="166">
        <f>IF('KWh (Cumulative) NLI'!BK88=0,0,((('KWh (Monthly) ENTRY NLI '!BK88*0.5)+'KWh (Cumulative) NLI'!BJ88-'Rebasing adj NLI'!BK78)*BK115)*BK$19*BK$128)</f>
        <v>0</v>
      </c>
      <c r="BL88" s="166">
        <f>IF('KWh (Cumulative) NLI'!BL88=0,0,((('KWh (Monthly) ENTRY NLI '!BL88*0.5)+'KWh (Cumulative) NLI'!BK88-'Rebasing adj NLI'!BL78)*BL115)*BL$19*BL$128)</f>
        <v>0</v>
      </c>
      <c r="BM88" s="166">
        <f>IF('KWh (Cumulative) NLI'!BM88=0,0,((('KWh (Monthly) ENTRY NLI '!BM88*0.5)+'KWh (Cumulative) NLI'!BL88-'Rebasing adj NLI'!BM78)*BM115)*BM$19*BM$128)</f>
        <v>0</v>
      </c>
      <c r="BN88" s="166">
        <f>IF('KWh (Cumulative) NLI'!BN88=0,0,((('KWh (Monthly) ENTRY NLI '!BN88*0.5)+'KWh (Cumulative) NLI'!BM88-'Rebasing adj NLI'!BN78)*BN115)*BN$19*BN$128)</f>
        <v>0</v>
      </c>
      <c r="BO88" s="166">
        <f>IF('KWh (Cumulative) NLI'!BO88=0,0,((('KWh (Monthly) ENTRY NLI '!BO88*0.5)+'KWh (Cumulative) NLI'!BN88-'Rebasing adj NLI'!BO78)*BO115)*BO$19*BO$128)</f>
        <v>0</v>
      </c>
      <c r="BP88" s="166">
        <f>IF('KWh (Cumulative) NLI'!BP88=0,0,((('KWh (Monthly) ENTRY NLI '!BP88*0.5)+'KWh (Cumulative) NLI'!BO88-'Rebasing adj NLI'!BP78)*BP115)*BP$19*BP$128)</f>
        <v>0</v>
      </c>
      <c r="BQ88" s="166">
        <f>IF('KWh (Cumulative) NLI'!BQ88=0,0,((('KWh (Monthly) ENTRY NLI '!BQ88*0.5)+'KWh (Cumulative) NLI'!BP88-'Rebasing adj NLI'!BQ78)*BQ115)*BQ$19*BQ$128)</f>
        <v>0</v>
      </c>
      <c r="BR88" s="12">
        <f>IF('KWh (Cumulative) NLI'!BR88=0,0,((('KWh (Monthly) ENTRY NLI '!BR88*0.5)+'KWh (Cumulative) NLI'!BQ88-'Rebasing adj NLI'!BR78)*BR115)*BR$19*BR$128)</f>
        <v>0</v>
      </c>
      <c r="BS88" s="12">
        <f>IF('KWh (Cumulative) NLI'!BS88=0,0,((('KWh (Monthly) ENTRY NLI '!BS88*0.5)+'KWh (Cumulative) NLI'!BR88-'Rebasing adj NLI'!BS78)*BS115)*BS$19*BS$128)</f>
        <v>0</v>
      </c>
      <c r="BT88" s="12">
        <f>IF('KWh (Cumulative) NLI'!BT88=0,0,((('KWh (Monthly) ENTRY NLI '!BT88*0.5)+'KWh (Cumulative) NLI'!BS88-'Rebasing adj NLI'!BT78)*BT115)*BT$19*BT$128)</f>
        <v>0</v>
      </c>
      <c r="BU88" s="12">
        <f>IF('KWh (Cumulative) NLI'!BU88=0,0,((('KWh (Monthly) ENTRY NLI '!BU88*0.5)+'KWh (Cumulative) NLI'!BT88-'Rebasing adj NLI'!BU78)*BU115)*BU$19*BU$128)</f>
        <v>0</v>
      </c>
      <c r="BV88" s="12">
        <f>IF('KWh (Cumulative) NLI'!BV88=0,0,((('KWh (Monthly) ENTRY NLI '!BV88*0.5)+'KWh (Cumulative) NLI'!BU88-'Rebasing adj NLI'!BV78)*BV115)*BV$19*BV$128)</f>
        <v>0</v>
      </c>
      <c r="BW88" s="12">
        <f>IF('KWh (Cumulative) NLI'!BW88=0,0,((('KWh (Monthly) ENTRY NLI '!BW88*0.5)+'KWh (Cumulative) NLI'!BV88-'Rebasing adj NLI'!BW78)*BW115)*BW$19*BW$128)</f>
        <v>0</v>
      </c>
      <c r="BX88" s="12">
        <f>IF('KWh (Cumulative) NLI'!BX88=0,0,((('KWh (Monthly) ENTRY NLI '!BX88*0.5)+'KWh (Cumulative) NLI'!BW88-'Rebasing adj NLI'!BX78)*BX115)*BX$19*BX$128)</f>
        <v>0</v>
      </c>
      <c r="BY88" s="12">
        <f>IF('KWh (Cumulative) NLI'!BY88=0,0,((('KWh (Monthly) ENTRY NLI '!BY88*0.5)+'KWh (Cumulative) NLI'!BX88-'Rebasing adj NLI'!BY78)*BY115)*BY$19*BY$128)</f>
        <v>0</v>
      </c>
      <c r="BZ88" s="12">
        <f>IF('KWh (Cumulative) NLI'!BZ88=0,0,((('KWh (Monthly) ENTRY NLI '!BZ88*0.5)+'KWh (Cumulative) NLI'!BY88-'Rebasing adj NLI'!BZ78)*BZ115)*BZ$19*BZ$128)</f>
        <v>0</v>
      </c>
      <c r="CA88" s="12">
        <f>IF('KWh (Cumulative) NLI'!CA88=0,0,((('KWh (Monthly) ENTRY NLI '!CA88*0.5)+'KWh (Cumulative) NLI'!BZ88-'Rebasing adj NLI'!CA78)*CA115)*CA$19*CA$128)</f>
        <v>0</v>
      </c>
      <c r="CB88" s="12">
        <f>IF('KWh (Cumulative) NLI'!CB88=0,0,((('KWh (Monthly) ENTRY NLI '!CB88*0.5)+'KWh (Cumulative) NLI'!CA88-'Rebasing adj NLI'!CB78)*CB115)*CB$19*CB$128)</f>
        <v>0</v>
      </c>
      <c r="CC88" s="12">
        <f>IF('KWh (Cumulative) NLI'!CC88=0,0,((('KWh (Monthly) ENTRY NLI '!CC88*0.5)+'KWh (Cumulative) NLI'!CB88-'Rebasing adj NLI'!CC78)*CC115)*CC$19*CC$128)</f>
        <v>0</v>
      </c>
      <c r="CD88" s="12">
        <f>IF('KWh (Cumulative) NLI'!CD88=0,0,((('KWh (Monthly) ENTRY NLI '!CD88*0.5)+'KWh (Cumulative) NLI'!CC88-'Rebasing adj NLI'!CD78)*CD115)*CD$19*CD$128)</f>
        <v>0</v>
      </c>
      <c r="CE88" s="12">
        <f>IF('KWh (Cumulative) NLI'!CE88=0,0,((('KWh (Monthly) ENTRY NLI '!CE88*0.5)+'KWh (Cumulative) NLI'!CD88-'Rebasing adj NLI'!CE78)*CE115)*CE$19*CE$128)</f>
        <v>0</v>
      </c>
      <c r="CF88" s="12">
        <f>IF('KWh (Cumulative) NLI'!CF88=0,0,((('KWh (Monthly) ENTRY NLI '!CF88*0.5)+'KWh (Cumulative) NLI'!CE88-'Rebasing adj NLI'!CF78)*CF115)*CF$19*CF$128)</f>
        <v>0</v>
      </c>
      <c r="CG88" s="12">
        <f>IF('KWh (Cumulative) NLI'!CG88=0,0,((('KWh (Monthly) ENTRY NLI '!CG88*0.5)+'KWh (Cumulative) NLI'!CF88-'Rebasing adj NLI'!CG78)*CG115)*CG$19*CG$128)</f>
        <v>0</v>
      </c>
      <c r="CH88" s="12">
        <f>IF('KWh (Cumulative) NLI'!CH88=0,0,((('KWh (Monthly) ENTRY NLI '!CH88*0.5)+'KWh (Cumulative) NLI'!CG88-'Rebasing adj NLI'!CH78)*CH115)*CH$19*CH$128)</f>
        <v>0</v>
      </c>
      <c r="CI88" s="12">
        <f>IF('KWh (Cumulative) NLI'!CI88=0,0,((('KWh (Monthly) ENTRY NLI '!CI88*0.5)+'KWh (Cumulative) NLI'!CH88-'Rebasing adj NLI'!CI78)*CI115)*CI$19*CI$128)</f>
        <v>0</v>
      </c>
      <c r="CJ88" s="12">
        <f>IF('KWh (Cumulative) NLI'!CJ88=0,0,((('KWh (Monthly) ENTRY NLI '!CJ88*0.5)+'KWh (Cumulative) NLI'!CI88-'Rebasing adj NLI'!CJ78)*CJ115)*CJ$19*CJ$128)</f>
        <v>0</v>
      </c>
    </row>
    <row r="89" spans="1:88" x14ac:dyDescent="0.35">
      <c r="A89" s="299"/>
      <c r="B89" s="47" t="s">
        <v>14</v>
      </c>
      <c r="C89" s="12">
        <f>IF('KWh (Cumulative) NLI'!C89=0,0,((('KWh (Monthly) ENTRY NLI '!C89*0.5)-'Rebasing adj NLI'!C79)*C116)*C$19*C$128)</f>
        <v>0</v>
      </c>
      <c r="D89" s="12">
        <f>IF('KWh (Cumulative) NLI'!D89=0,0,((('KWh (Monthly) ENTRY NLI '!D89*0.5)+'KWh (Cumulative) NLI'!C89-'Rebasing adj NLI'!D79)*D116)*D$19*D$128)</f>
        <v>0</v>
      </c>
      <c r="E89" s="12">
        <f>IF('KWh (Cumulative) NLI'!E89=0,0,((('KWh (Monthly) ENTRY NLI '!E89*0.5)+'KWh (Cumulative) NLI'!D89-'Rebasing adj NLI'!E79)*E116)*E$19*E$128)</f>
        <v>0</v>
      </c>
      <c r="F89" s="12">
        <f>IF('KWh (Cumulative) NLI'!F89=0,0,((('KWh (Monthly) ENTRY NLI '!F89*0.5)+'KWh (Cumulative) NLI'!E89-'Rebasing adj NLI'!F79)*F116)*F$19*F$128)</f>
        <v>0</v>
      </c>
      <c r="G89" s="12">
        <f>IF('KWh (Cumulative) NLI'!G89=0,0,((('KWh (Monthly) ENTRY NLI '!G89*0.5)+'KWh (Cumulative) NLI'!F89-'Rebasing adj NLI'!G79)*G116)*G$19*G$128)</f>
        <v>0</v>
      </c>
      <c r="H89" s="12">
        <f>IF('KWh (Cumulative) NLI'!H89=0,0,((('KWh (Monthly) ENTRY NLI '!H89*0.5)+'KWh (Cumulative) NLI'!G89-'Rebasing adj NLI'!H79)*H116)*H$19*H$128)</f>
        <v>0</v>
      </c>
      <c r="I89" s="12">
        <f>IF('KWh (Cumulative) NLI'!I89=0,0,((('KWh (Monthly) ENTRY NLI '!I89*0.5)+'KWh (Cumulative) NLI'!H89-'Rebasing adj NLI'!I79)*I116)*I$19*I$128)</f>
        <v>0</v>
      </c>
      <c r="J89" s="12">
        <f>IF('KWh (Cumulative) NLI'!J89=0,0,((('KWh (Monthly) ENTRY NLI '!J89*0.5)+'KWh (Cumulative) NLI'!I89-'Rebasing adj NLI'!J79)*J116)*J$19*J$128)</f>
        <v>0</v>
      </c>
      <c r="K89" s="12">
        <f>IF('KWh (Cumulative) NLI'!K89=0,0,((('KWh (Monthly) ENTRY NLI '!K89*0.5)+'KWh (Cumulative) NLI'!J89-'Rebasing adj NLI'!K79)*K116)*K$19*K$128)</f>
        <v>0</v>
      </c>
      <c r="L89" s="12">
        <f>IF('KWh (Cumulative) NLI'!L89=0,0,((('KWh (Monthly) ENTRY NLI '!L89*0.5)+'KWh (Cumulative) NLI'!K89-'Rebasing adj NLI'!L79)*L116)*L$19*L$128)</f>
        <v>0</v>
      </c>
      <c r="M89" s="12">
        <f>IF('KWh (Cumulative) NLI'!M89=0,0,((('KWh (Monthly) ENTRY NLI '!M89*0.5)+'KWh (Cumulative) NLI'!L89-'Rebasing adj NLI'!M79)*M116)*M$19*M$128)</f>
        <v>0</v>
      </c>
      <c r="N89" s="12">
        <f>IF('KWh (Cumulative) NLI'!N89=0,0,((('KWh (Monthly) ENTRY NLI '!N89*0.5)+'KWh (Cumulative) NLI'!M89-'Rebasing adj NLI'!N79)*N116)*N$19*N$128)</f>
        <v>0</v>
      </c>
      <c r="O89" s="12">
        <f>IF('KWh (Cumulative) NLI'!O89=0,0,((('KWh (Monthly) ENTRY NLI '!O89*0.5)+'KWh (Cumulative) NLI'!N89-'Rebasing adj NLI'!O79)*O116)*O$19*O$128)</f>
        <v>0</v>
      </c>
      <c r="P89" s="12">
        <f>IF('KWh (Cumulative) NLI'!P89=0,0,((('KWh (Monthly) ENTRY NLI '!P89*0.5)+'KWh (Cumulative) NLI'!O89-'Rebasing adj NLI'!P79)*P116)*P$19*P$128)</f>
        <v>0</v>
      </c>
      <c r="Q89" s="12">
        <f>IF('KWh (Cumulative) NLI'!Q89=0,0,((('KWh (Monthly) ENTRY NLI '!Q89*0.5)+'KWh (Cumulative) NLI'!P89-'Rebasing adj NLI'!Q79)*Q116)*Q$19*Q$128)</f>
        <v>0</v>
      </c>
      <c r="R89" s="12">
        <f>IF('KWh (Cumulative) NLI'!R89=0,0,((('KWh (Monthly) ENTRY NLI '!R89*0.5)+'KWh (Cumulative) NLI'!Q89-'Rebasing adj NLI'!R79)*R116)*R$19*R$128)</f>
        <v>0</v>
      </c>
      <c r="S89" s="12">
        <f>IF('KWh (Cumulative) NLI'!S89=0,0,((('KWh (Monthly) ENTRY NLI '!S89*0.5)+'KWh (Cumulative) NLI'!R89-'Rebasing adj NLI'!S79)*S116)*S$19*S$128)</f>
        <v>0</v>
      </c>
      <c r="T89" s="12">
        <f>IF('KWh (Cumulative) NLI'!T89=0,0,((('KWh (Monthly) ENTRY NLI '!T89*0.5)+'KWh (Cumulative) NLI'!S89-'Rebasing adj NLI'!T79)*T116)*T$19*T$128)</f>
        <v>0</v>
      </c>
      <c r="U89" s="12">
        <f>IF('KWh (Cumulative) NLI'!U89=0,0,((('KWh (Monthly) ENTRY NLI '!U89*0.5)+'KWh (Cumulative) NLI'!T89-'Rebasing adj NLI'!U79)*U116)*U$19*U$128)</f>
        <v>0</v>
      </c>
      <c r="V89" s="12">
        <f>IF('KWh (Cumulative) NLI'!V89=0,0,((('KWh (Monthly) ENTRY NLI '!V89*0.5)+'KWh (Cumulative) NLI'!U89-'Rebasing adj NLI'!V79)*V116)*V$19*V$128)</f>
        <v>0</v>
      </c>
      <c r="W89" s="12">
        <f>IF('KWh (Cumulative) NLI'!W89=0,0,((('KWh (Monthly) ENTRY NLI '!W89*0.5)+'KWh (Cumulative) NLI'!V89-'Rebasing adj NLI'!W79)*W116)*W$19*W$128)</f>
        <v>0</v>
      </c>
      <c r="X89" s="12">
        <f>IF('KWh (Cumulative) NLI'!X89=0,0,((('KWh (Monthly) ENTRY NLI '!X89*0.5)+'KWh (Cumulative) NLI'!W89-'Rebasing adj NLI'!X79)*X116)*X$19*X$128)</f>
        <v>0</v>
      </c>
      <c r="Y89" s="12">
        <f>IF('KWh (Cumulative) NLI'!Y89=0,0,((('KWh (Monthly) ENTRY NLI '!Y89*0.5)+'KWh (Cumulative) NLI'!X89-'Rebasing adj NLI'!Y79)*Y116)*Y$19*Y$128)</f>
        <v>0</v>
      </c>
      <c r="Z89" s="12">
        <f>IF('KWh (Cumulative) NLI'!Z89=0,0,((('KWh (Monthly) ENTRY NLI '!Z89*0.5)+'KWh (Cumulative) NLI'!Y89-'Rebasing adj NLI'!Z79)*Z116)*Z$19*Z$128)</f>
        <v>0</v>
      </c>
      <c r="AA89" s="12">
        <f>IF('KWh (Cumulative) NLI'!AA89=0,0,((('KWh (Monthly) ENTRY NLI '!AA89*0.5)+'KWh (Cumulative) NLI'!Z89-'Rebasing adj NLI'!AA79)*AA116)*AA$19*AA$128)</f>
        <v>0</v>
      </c>
      <c r="AB89" s="12">
        <f>IF('KWh (Cumulative) NLI'!AB89=0,0,((('KWh (Monthly) ENTRY NLI '!AB89*0.5)+'KWh (Cumulative) NLI'!AA89-'Rebasing adj NLI'!AB79)*AB116)*AB$19*AB$128)</f>
        <v>0</v>
      </c>
      <c r="AC89" s="12">
        <f>IF('KWh (Cumulative) NLI'!AC89=0,0,((('KWh (Monthly) ENTRY NLI '!AC89*0.5)+'KWh (Cumulative) NLI'!AB89-'Rebasing adj NLI'!AC79)*AC116)*AC$19*AC$128)</f>
        <v>0</v>
      </c>
      <c r="AD89" s="12">
        <f>IF('KWh (Cumulative) NLI'!AD89=0,0,((('KWh (Monthly) ENTRY NLI '!AD89*0.5)+'KWh (Cumulative) NLI'!AC89-'Rebasing adj NLI'!AD79)*AD116)*AD$19*AD$128)</f>
        <v>0</v>
      </c>
      <c r="AE89" s="12">
        <f>IF('KWh (Cumulative) NLI'!AE89=0,0,((('KWh (Monthly) ENTRY NLI '!AE89*0.5)+'KWh (Cumulative) NLI'!AD89-'Rebasing adj NLI'!AE79)*AE116)*AE$19*AE$128)</f>
        <v>0</v>
      </c>
      <c r="AF89" s="12">
        <f>IF('KWh (Cumulative) NLI'!AF89=0,0,((('KWh (Monthly) ENTRY NLI '!AF89*0.5)+'KWh (Cumulative) NLI'!AE89-'Rebasing adj NLI'!AF79)*AF116)*AF$19*AF$128)</f>
        <v>0</v>
      </c>
      <c r="AG89" s="12">
        <f>IF('KWh (Cumulative) NLI'!AG89=0,0,((('KWh (Monthly) ENTRY NLI '!AG89*0.5)+'KWh (Cumulative) NLI'!AF89-'Rebasing adj NLI'!AG79)*AG116)*AG$19*AG$128)</f>
        <v>0</v>
      </c>
      <c r="AH89" s="12">
        <f>IF('KWh (Cumulative) NLI'!AH89=0,0,((('KWh (Monthly) ENTRY NLI '!AH89*0.5)+'KWh (Cumulative) NLI'!AG89-'Rebasing adj NLI'!AH79)*AH116)*AH$19*AH$128)</f>
        <v>0</v>
      </c>
      <c r="AI89" s="12">
        <f>IF('KWh (Cumulative) NLI'!AI89=0,0,((('KWh (Monthly) ENTRY NLI '!AI89*0.5)+'KWh (Cumulative) NLI'!AH89-'Rebasing adj NLI'!AI79)*AI116)*AI$19*AI$128)</f>
        <v>0</v>
      </c>
      <c r="AJ89" s="12">
        <f>IF('KWh (Cumulative) NLI'!AJ89=0,0,((('KWh (Monthly) ENTRY NLI '!AJ89*0.5)+'KWh (Cumulative) NLI'!AI89-'Rebasing adj NLI'!AJ79)*AJ116)*AJ$19*AJ$128)</f>
        <v>0</v>
      </c>
      <c r="AK89" s="12">
        <f>IF('KWh (Cumulative) NLI'!AK89=0,0,((('KWh (Monthly) ENTRY NLI '!AK89*0.5)+'KWh (Cumulative) NLI'!AJ89-'Rebasing adj NLI'!AK79)*AK116)*AK$19*AK$128)</f>
        <v>0</v>
      </c>
      <c r="AL89" s="12">
        <f>IF('KWh (Cumulative) NLI'!AL89=0,0,((('KWh (Monthly) ENTRY NLI '!AL89*0.5)+'KWh (Cumulative) NLI'!AK89-'Rebasing adj NLI'!AL79)*AL116)*AL$19*AL$128)</f>
        <v>0</v>
      </c>
      <c r="AM89" s="12">
        <f>IF('KWh (Cumulative) NLI'!AM89=0,0,((('KWh (Monthly) ENTRY NLI '!AM89*0.5)+'KWh (Cumulative) NLI'!AL89-'Rebasing adj NLI'!AM79)*AM116)*AM$19*AM$128)</f>
        <v>0</v>
      </c>
      <c r="AN89" s="12">
        <f>IF('KWh (Cumulative) NLI'!AN89=0,0,((('KWh (Monthly) ENTRY NLI '!AN89*0.5)+'KWh (Cumulative) NLI'!AM89-'Rebasing adj NLI'!AN79)*AN116)*AN$19*AN$128)</f>
        <v>0</v>
      </c>
      <c r="AO89" s="166">
        <f>IF('KWh (Cumulative) NLI'!AO89=0,0,((('KWh (Monthly) ENTRY NLI '!AO89*0.5)+'KWh (Cumulative) NLI'!AN89-'Rebasing adj NLI'!AO79)*AO116)*AO$19*AO$128)</f>
        <v>0</v>
      </c>
      <c r="AP89" s="166">
        <f>IF('KWh (Cumulative) NLI'!AP89=0,0,((('KWh (Monthly) ENTRY NLI '!AP89*0.5)+'KWh (Cumulative) NLI'!AO89-'Rebasing adj NLI'!AP79)*AP116)*AP$19*AP$128)</f>
        <v>0</v>
      </c>
      <c r="AQ89" s="166">
        <f>IF('KWh (Cumulative) NLI'!AQ89=0,0,((('KWh (Monthly) ENTRY NLI '!AQ89*0.5)+'KWh (Cumulative) NLI'!AP89-'Rebasing adj NLI'!AQ79)*AQ116)*AQ$19*AQ$128)</f>
        <v>0</v>
      </c>
      <c r="AR89" s="166">
        <f>IF('KWh (Cumulative) NLI'!AR89=0,0,((('KWh (Monthly) ENTRY NLI '!AR89*0.5)+'KWh (Cumulative) NLI'!AQ89-'Rebasing adj NLI'!AR79)*AR116)*AR$19*AR$128)</f>
        <v>0</v>
      </c>
      <c r="AS89" s="166">
        <f>IF('KWh (Cumulative) NLI'!AS89=0,0,((('KWh (Monthly) ENTRY NLI '!AS89*0.5)+'KWh (Cumulative) NLI'!AR89-'Rebasing adj NLI'!AS79)*AS116)*AS$19*AS$128)</f>
        <v>0</v>
      </c>
      <c r="AT89" s="166">
        <f>IF('KWh (Cumulative) NLI'!AT89=0,0,((('KWh (Monthly) ENTRY NLI '!AT89*0.5)+'KWh (Cumulative) NLI'!AS89-'Rebasing adj NLI'!AT79)*AT116)*AT$19*AT$128)</f>
        <v>0</v>
      </c>
      <c r="AU89" s="166">
        <f>IF('KWh (Cumulative) NLI'!AU89=0,0,((('KWh (Monthly) ENTRY NLI '!AU89*0.5)+'KWh (Cumulative) NLI'!AT89-'Rebasing adj NLI'!AU79)*AU116)*AU$19*AU$128)</f>
        <v>0</v>
      </c>
      <c r="AV89" s="166">
        <f>IF('KWh (Cumulative) NLI'!AV89=0,0,((('KWh (Monthly) ENTRY NLI '!AV89*0.5)+'KWh (Cumulative) NLI'!AU89-'Rebasing adj NLI'!AV79)*AV116)*AV$19*AV$128)</f>
        <v>0</v>
      </c>
      <c r="AW89" s="166">
        <f>IF('KWh (Cumulative) NLI'!AW89=0,0,((('KWh (Monthly) ENTRY NLI '!AW89*0.5)+'KWh (Cumulative) NLI'!AV89-'Rebasing adj NLI'!AW79)*AW116)*AW$19*AW$128)</f>
        <v>0</v>
      </c>
      <c r="AX89" s="166">
        <f>IF('KWh (Cumulative) NLI'!AX89=0,0,((('KWh (Monthly) ENTRY NLI '!AX89*0.5)+'KWh (Cumulative) NLI'!AW89-'Rebasing adj NLI'!AX79)*AX116)*AX$19*AX$128)</f>
        <v>0</v>
      </c>
      <c r="AY89" s="166">
        <f>IF('KWh (Cumulative) NLI'!AY89=0,0,((('KWh (Monthly) ENTRY NLI '!AY89*0.5)+'KWh (Cumulative) NLI'!AX89-'Rebasing adj NLI'!AY79)*AY116)*AY$19*AY$128)</f>
        <v>0</v>
      </c>
      <c r="AZ89" s="166">
        <f>IF('KWh (Cumulative) NLI'!AZ89=0,0,((('KWh (Monthly) ENTRY NLI '!AZ89*0.5)+'KWh (Cumulative) NLI'!AY89-'Rebasing adj NLI'!AZ79)*AZ116)*AZ$19*AZ$128)</f>
        <v>0</v>
      </c>
      <c r="BA89" s="166">
        <f>IF('KWh (Cumulative) NLI'!BA89=0,0,((('KWh (Monthly) ENTRY NLI '!BA89*0.5)+'KWh (Cumulative) NLI'!AZ89-'Rebasing adj NLI'!BA79)*BA116)*BA$19*BA$128)</f>
        <v>0</v>
      </c>
      <c r="BB89" s="166">
        <f>IF('KWh (Cumulative) NLI'!BB89=0,0,((('KWh (Monthly) ENTRY NLI '!BB89*0.5)+'KWh (Cumulative) NLI'!BA89-'Rebasing adj NLI'!BB79)*BB116)*BB$19*BB$128)</f>
        <v>0</v>
      </c>
      <c r="BC89" s="166">
        <f>IF('KWh (Cumulative) NLI'!BC89=0,0,((('KWh (Monthly) ENTRY NLI '!BC89*0.5)+'KWh (Cumulative) NLI'!BB89-'Rebasing adj NLI'!BC79)*BC116)*BC$19*BC$128)</f>
        <v>0</v>
      </c>
      <c r="BD89" s="166">
        <f>IF('KWh (Cumulative) NLI'!BD89=0,0,((('KWh (Monthly) ENTRY NLI '!BD89*0.5)+'KWh (Cumulative) NLI'!BC89-'Rebasing adj NLI'!BD79)*BD116)*BD$19*BD$128)</f>
        <v>0</v>
      </c>
      <c r="BE89" s="166">
        <f>IF('KWh (Cumulative) NLI'!BE89=0,0,((('KWh (Monthly) ENTRY NLI '!BE89*0.5)+'KWh (Cumulative) NLI'!BD89-'Rebasing adj NLI'!BE79)*BE116)*BE$19*BE$128)</f>
        <v>0</v>
      </c>
      <c r="BF89" s="166">
        <f>IF('KWh (Cumulative) NLI'!BF89=0,0,((('KWh (Monthly) ENTRY NLI '!BF89*0.5)+'KWh (Cumulative) NLI'!BE89-'Rebasing adj NLI'!BF79)*BF116)*BF$19*BF$128)</f>
        <v>0</v>
      </c>
      <c r="BG89" s="166">
        <f>IF('KWh (Cumulative) NLI'!BG89=0,0,((('KWh (Monthly) ENTRY NLI '!BG89*0.5)+'KWh (Cumulative) NLI'!BF89-'Rebasing adj NLI'!BG79)*BG116)*BG$19*BG$128)</f>
        <v>0</v>
      </c>
      <c r="BH89" s="166">
        <f>IF('KWh (Cumulative) NLI'!BH89=0,0,((('KWh (Monthly) ENTRY NLI '!BH89*0.5)+'KWh (Cumulative) NLI'!BG89-'Rebasing adj NLI'!BH79)*BH116)*BH$19*BH$128)</f>
        <v>0</v>
      </c>
      <c r="BI89" s="166">
        <f>IF('KWh (Cumulative) NLI'!BI89=0,0,((('KWh (Monthly) ENTRY NLI '!BI89*0.5)+'KWh (Cumulative) NLI'!BH89-'Rebasing adj NLI'!BI79)*BI116)*BI$19*BI$128)</f>
        <v>0</v>
      </c>
      <c r="BJ89" s="166">
        <f>IF('KWh (Cumulative) NLI'!BJ89=0,0,((('KWh (Monthly) ENTRY NLI '!BJ89*0.5)+'KWh (Cumulative) NLI'!BI89-'Rebasing adj NLI'!BJ79)*BJ116)*BJ$19*BJ$128)</f>
        <v>0</v>
      </c>
      <c r="BK89" s="166">
        <f>IF('KWh (Cumulative) NLI'!BK89=0,0,((('KWh (Monthly) ENTRY NLI '!BK89*0.5)+'KWh (Cumulative) NLI'!BJ89-'Rebasing adj NLI'!BK79)*BK116)*BK$19*BK$128)</f>
        <v>0</v>
      </c>
      <c r="BL89" s="166">
        <f>IF('KWh (Cumulative) NLI'!BL89=0,0,((('KWh (Monthly) ENTRY NLI '!BL89*0.5)+'KWh (Cumulative) NLI'!BK89-'Rebasing adj NLI'!BL79)*BL116)*BL$19*BL$128)</f>
        <v>0</v>
      </c>
      <c r="BM89" s="166">
        <f>IF('KWh (Cumulative) NLI'!BM89=0,0,((('KWh (Monthly) ENTRY NLI '!BM89*0.5)+'KWh (Cumulative) NLI'!BL89-'Rebasing adj NLI'!BM79)*BM116)*BM$19*BM$128)</f>
        <v>0</v>
      </c>
      <c r="BN89" s="166">
        <f>IF('KWh (Cumulative) NLI'!BN89=0,0,((('KWh (Monthly) ENTRY NLI '!BN89*0.5)+'KWh (Cumulative) NLI'!BM89-'Rebasing adj NLI'!BN79)*BN116)*BN$19*BN$128)</f>
        <v>0</v>
      </c>
      <c r="BO89" s="166">
        <f>IF('KWh (Cumulative) NLI'!BO89=0,0,((('KWh (Monthly) ENTRY NLI '!BO89*0.5)+'KWh (Cumulative) NLI'!BN89-'Rebasing adj NLI'!BO79)*BO116)*BO$19*BO$128)</f>
        <v>0</v>
      </c>
      <c r="BP89" s="166">
        <f>IF('KWh (Cumulative) NLI'!BP89=0,0,((('KWh (Monthly) ENTRY NLI '!BP89*0.5)+'KWh (Cumulative) NLI'!BO89-'Rebasing adj NLI'!BP79)*BP116)*BP$19*BP$128)</f>
        <v>0</v>
      </c>
      <c r="BQ89" s="166">
        <f>IF('KWh (Cumulative) NLI'!BQ89=0,0,((('KWh (Monthly) ENTRY NLI '!BQ89*0.5)+'KWh (Cumulative) NLI'!BP89-'Rebasing adj NLI'!BQ79)*BQ116)*BQ$19*BQ$128)</f>
        <v>0</v>
      </c>
      <c r="BR89" s="12">
        <f>IF('KWh (Cumulative) NLI'!BR89=0,0,((('KWh (Monthly) ENTRY NLI '!BR89*0.5)+'KWh (Cumulative) NLI'!BQ89-'Rebasing adj NLI'!BR79)*BR116)*BR$19*BR$128)</f>
        <v>0</v>
      </c>
      <c r="BS89" s="12">
        <f>IF('KWh (Cumulative) NLI'!BS89=0,0,((('KWh (Monthly) ENTRY NLI '!BS89*0.5)+'KWh (Cumulative) NLI'!BR89-'Rebasing adj NLI'!BS79)*BS116)*BS$19*BS$128)</f>
        <v>0</v>
      </c>
      <c r="BT89" s="12">
        <f>IF('KWh (Cumulative) NLI'!BT89=0,0,((('KWh (Monthly) ENTRY NLI '!BT89*0.5)+'KWh (Cumulative) NLI'!BS89-'Rebasing adj NLI'!BT79)*BT116)*BT$19*BT$128)</f>
        <v>0</v>
      </c>
      <c r="BU89" s="12">
        <f>IF('KWh (Cumulative) NLI'!BU89=0,0,((('KWh (Monthly) ENTRY NLI '!BU89*0.5)+'KWh (Cumulative) NLI'!BT89-'Rebasing adj NLI'!BU79)*BU116)*BU$19*BU$128)</f>
        <v>0</v>
      </c>
      <c r="BV89" s="12">
        <f>IF('KWh (Cumulative) NLI'!BV89=0,0,((('KWh (Monthly) ENTRY NLI '!BV89*0.5)+'KWh (Cumulative) NLI'!BU89-'Rebasing adj NLI'!BV79)*BV116)*BV$19*BV$128)</f>
        <v>0</v>
      </c>
      <c r="BW89" s="12">
        <f>IF('KWh (Cumulative) NLI'!BW89=0,0,((('KWh (Monthly) ENTRY NLI '!BW89*0.5)+'KWh (Cumulative) NLI'!BV89-'Rebasing adj NLI'!BW79)*BW116)*BW$19*BW$128)</f>
        <v>0</v>
      </c>
      <c r="BX89" s="12">
        <f>IF('KWh (Cumulative) NLI'!BX89=0,0,((('KWh (Monthly) ENTRY NLI '!BX89*0.5)+'KWh (Cumulative) NLI'!BW89-'Rebasing adj NLI'!BX79)*BX116)*BX$19*BX$128)</f>
        <v>0</v>
      </c>
      <c r="BY89" s="12">
        <f>IF('KWh (Cumulative) NLI'!BY89=0,0,((('KWh (Monthly) ENTRY NLI '!BY89*0.5)+'KWh (Cumulative) NLI'!BX89-'Rebasing adj NLI'!BY79)*BY116)*BY$19*BY$128)</f>
        <v>0</v>
      </c>
      <c r="BZ89" s="12">
        <f>IF('KWh (Cumulative) NLI'!BZ89=0,0,((('KWh (Monthly) ENTRY NLI '!BZ89*0.5)+'KWh (Cumulative) NLI'!BY89-'Rebasing adj NLI'!BZ79)*BZ116)*BZ$19*BZ$128)</f>
        <v>0</v>
      </c>
      <c r="CA89" s="12">
        <f>IF('KWh (Cumulative) NLI'!CA89=0,0,((('KWh (Monthly) ENTRY NLI '!CA89*0.5)+'KWh (Cumulative) NLI'!BZ89-'Rebasing adj NLI'!CA79)*CA116)*CA$19*CA$128)</f>
        <v>0</v>
      </c>
      <c r="CB89" s="12">
        <f>IF('KWh (Cumulative) NLI'!CB89=0,0,((('KWh (Monthly) ENTRY NLI '!CB89*0.5)+'KWh (Cumulative) NLI'!CA89-'Rebasing adj NLI'!CB79)*CB116)*CB$19*CB$128)</f>
        <v>0</v>
      </c>
      <c r="CC89" s="12">
        <f>IF('KWh (Cumulative) NLI'!CC89=0,0,((('KWh (Monthly) ENTRY NLI '!CC89*0.5)+'KWh (Cumulative) NLI'!CB89-'Rebasing adj NLI'!CC79)*CC116)*CC$19*CC$128)</f>
        <v>0</v>
      </c>
      <c r="CD89" s="12">
        <f>IF('KWh (Cumulative) NLI'!CD89=0,0,((('KWh (Monthly) ENTRY NLI '!CD89*0.5)+'KWh (Cumulative) NLI'!CC89-'Rebasing adj NLI'!CD79)*CD116)*CD$19*CD$128)</f>
        <v>0</v>
      </c>
      <c r="CE89" s="12">
        <f>IF('KWh (Cumulative) NLI'!CE89=0,0,((('KWh (Monthly) ENTRY NLI '!CE89*0.5)+'KWh (Cumulative) NLI'!CD89-'Rebasing adj NLI'!CE79)*CE116)*CE$19*CE$128)</f>
        <v>0</v>
      </c>
      <c r="CF89" s="12">
        <f>IF('KWh (Cumulative) NLI'!CF89=0,0,((('KWh (Monthly) ENTRY NLI '!CF89*0.5)+'KWh (Cumulative) NLI'!CE89-'Rebasing adj NLI'!CF79)*CF116)*CF$19*CF$128)</f>
        <v>0</v>
      </c>
      <c r="CG89" s="12">
        <f>IF('KWh (Cumulative) NLI'!CG89=0,0,((('KWh (Monthly) ENTRY NLI '!CG89*0.5)+'KWh (Cumulative) NLI'!CF89-'Rebasing adj NLI'!CG79)*CG116)*CG$19*CG$128)</f>
        <v>0</v>
      </c>
      <c r="CH89" s="12">
        <f>IF('KWh (Cumulative) NLI'!CH89=0,0,((('KWh (Monthly) ENTRY NLI '!CH89*0.5)+'KWh (Cumulative) NLI'!CG89-'Rebasing adj NLI'!CH79)*CH116)*CH$19*CH$128)</f>
        <v>0</v>
      </c>
      <c r="CI89" s="12">
        <f>IF('KWh (Cumulative) NLI'!CI89=0,0,((('KWh (Monthly) ENTRY NLI '!CI89*0.5)+'KWh (Cumulative) NLI'!CH89-'Rebasing adj NLI'!CI79)*CI116)*CI$19*CI$128)</f>
        <v>0</v>
      </c>
      <c r="CJ89" s="12">
        <f>IF('KWh (Cumulative) NLI'!CJ89=0,0,((('KWh (Monthly) ENTRY NLI '!CJ89*0.5)+'KWh (Cumulative) NLI'!CI89-'Rebasing adj NLI'!CJ79)*CJ116)*CJ$19*CJ$128)</f>
        <v>0</v>
      </c>
    </row>
    <row r="90" spans="1:88" x14ac:dyDescent="0.35">
      <c r="A90" s="299"/>
      <c r="B90" s="47" t="s">
        <v>15</v>
      </c>
      <c r="C90" s="12">
        <f>IF('KWh (Cumulative) NLI'!C90=0,0,((('KWh (Monthly) ENTRY NLI '!C90*0.5)-'Rebasing adj NLI'!C80)*C117)*C$19*C$128)</f>
        <v>0</v>
      </c>
      <c r="D90" s="12">
        <f>IF('KWh (Cumulative) NLI'!D90=0,0,((('KWh (Monthly) ENTRY NLI '!D90*0.5)+'KWh (Cumulative) NLI'!C90-'Rebasing adj NLI'!D80)*D117)*D$19*D$128)</f>
        <v>0</v>
      </c>
      <c r="E90" s="12">
        <f>IF('KWh (Cumulative) NLI'!E90=0,0,((('KWh (Monthly) ENTRY NLI '!E90*0.5)+'KWh (Cumulative) NLI'!D90-'Rebasing adj NLI'!E80)*E117)*E$19*E$128)</f>
        <v>0</v>
      </c>
      <c r="F90" s="12">
        <f>IF('KWh (Cumulative) NLI'!F90=0,0,((('KWh (Monthly) ENTRY NLI '!F90*0.5)+'KWh (Cumulative) NLI'!E90-'Rebasing adj NLI'!F80)*F117)*F$19*F$128)</f>
        <v>0</v>
      </c>
      <c r="G90" s="12">
        <f>IF('KWh (Cumulative) NLI'!G90=0,0,((('KWh (Monthly) ENTRY NLI '!G90*0.5)+'KWh (Cumulative) NLI'!F90-'Rebasing adj NLI'!G80)*G117)*G$19*G$128)</f>
        <v>0</v>
      </c>
      <c r="H90" s="12">
        <f>IF('KWh (Cumulative) NLI'!H90=0,0,((('KWh (Monthly) ENTRY NLI '!H90*0.5)+'KWh (Cumulative) NLI'!G90-'Rebasing adj NLI'!H80)*H117)*H$19*H$128)</f>
        <v>0</v>
      </c>
      <c r="I90" s="12">
        <f>IF('KWh (Cumulative) NLI'!I90=0,0,((('KWh (Monthly) ENTRY NLI '!I90*0.5)+'KWh (Cumulative) NLI'!H90-'Rebasing adj NLI'!I80)*I117)*I$19*I$128)</f>
        <v>0</v>
      </c>
      <c r="J90" s="12">
        <f>IF('KWh (Cumulative) NLI'!J90=0,0,((('KWh (Monthly) ENTRY NLI '!J90*0.5)+'KWh (Cumulative) NLI'!I90-'Rebasing adj NLI'!J80)*J117)*J$19*J$128)</f>
        <v>0</v>
      </c>
      <c r="K90" s="12">
        <f>IF('KWh (Cumulative) NLI'!K90=0,0,((('KWh (Monthly) ENTRY NLI '!K90*0.5)+'KWh (Cumulative) NLI'!J90-'Rebasing adj NLI'!K80)*K117)*K$19*K$128)</f>
        <v>0</v>
      </c>
      <c r="L90" s="12">
        <f>IF('KWh (Cumulative) NLI'!L90=0,0,((('KWh (Monthly) ENTRY NLI '!L90*0.5)+'KWh (Cumulative) NLI'!K90-'Rebasing adj NLI'!L80)*L117)*L$19*L$128)</f>
        <v>0</v>
      </c>
      <c r="M90" s="12">
        <f>IF('KWh (Cumulative) NLI'!M90=0,0,((('KWh (Monthly) ENTRY NLI '!M90*0.5)+'KWh (Cumulative) NLI'!L90-'Rebasing adj NLI'!M80)*M117)*M$19*M$128)</f>
        <v>0</v>
      </c>
      <c r="N90" s="12">
        <f>IF('KWh (Cumulative) NLI'!N90=0,0,((('KWh (Monthly) ENTRY NLI '!N90*0.5)+'KWh (Cumulative) NLI'!M90-'Rebasing adj NLI'!N80)*N117)*N$19*N$128)</f>
        <v>0</v>
      </c>
      <c r="O90" s="12">
        <f>IF('KWh (Cumulative) NLI'!O90=0,0,((('KWh (Monthly) ENTRY NLI '!O90*0.5)+'KWh (Cumulative) NLI'!N90-'Rebasing adj NLI'!O80)*O117)*O$19*O$128)</f>
        <v>0</v>
      </c>
      <c r="P90" s="12">
        <f>IF('KWh (Cumulative) NLI'!P90=0,0,((('KWh (Monthly) ENTRY NLI '!P90*0.5)+'KWh (Cumulative) NLI'!O90-'Rebasing adj NLI'!P80)*P117)*P$19*P$128)</f>
        <v>0</v>
      </c>
      <c r="Q90" s="12">
        <f>IF('KWh (Cumulative) NLI'!Q90=0,0,((('KWh (Monthly) ENTRY NLI '!Q90*0.5)+'KWh (Cumulative) NLI'!P90-'Rebasing adj NLI'!Q80)*Q117)*Q$19*Q$128)</f>
        <v>0</v>
      </c>
      <c r="R90" s="12">
        <f>IF('KWh (Cumulative) NLI'!R90=0,0,((('KWh (Monthly) ENTRY NLI '!R90*0.5)+'KWh (Cumulative) NLI'!Q90-'Rebasing adj NLI'!R80)*R117)*R$19*R$128)</f>
        <v>0</v>
      </c>
      <c r="S90" s="12">
        <f>IF('KWh (Cumulative) NLI'!S90=0,0,((('KWh (Monthly) ENTRY NLI '!S90*0.5)+'KWh (Cumulative) NLI'!R90-'Rebasing adj NLI'!S80)*S117)*S$19*S$128)</f>
        <v>0</v>
      </c>
      <c r="T90" s="12">
        <f>IF('KWh (Cumulative) NLI'!T90=0,0,((('KWh (Monthly) ENTRY NLI '!T90*0.5)+'KWh (Cumulative) NLI'!S90-'Rebasing adj NLI'!T80)*T117)*T$19*T$128)</f>
        <v>0</v>
      </c>
      <c r="U90" s="12">
        <f>IF('KWh (Cumulative) NLI'!U90=0,0,((('KWh (Monthly) ENTRY NLI '!U90*0.5)+'KWh (Cumulative) NLI'!T90-'Rebasing adj NLI'!U80)*U117)*U$19*U$128)</f>
        <v>0</v>
      </c>
      <c r="V90" s="12">
        <f>IF('KWh (Cumulative) NLI'!V90=0,0,((('KWh (Monthly) ENTRY NLI '!V90*0.5)+'KWh (Cumulative) NLI'!U90-'Rebasing adj NLI'!V80)*V117)*V$19*V$128)</f>
        <v>0</v>
      </c>
      <c r="W90" s="12">
        <f>IF('KWh (Cumulative) NLI'!W90=0,0,((('KWh (Monthly) ENTRY NLI '!W90*0.5)+'KWh (Cumulative) NLI'!V90-'Rebasing adj NLI'!W80)*W117)*W$19*W$128)</f>
        <v>0</v>
      </c>
      <c r="X90" s="12">
        <f>IF('KWh (Cumulative) NLI'!X90=0,0,((('KWh (Monthly) ENTRY NLI '!X90*0.5)+'KWh (Cumulative) NLI'!W90-'Rebasing adj NLI'!X80)*X117)*X$19*X$128)</f>
        <v>0</v>
      </c>
      <c r="Y90" s="12">
        <f>IF('KWh (Cumulative) NLI'!Y90=0,0,((('KWh (Monthly) ENTRY NLI '!Y90*0.5)+'KWh (Cumulative) NLI'!X90-'Rebasing adj NLI'!Y80)*Y117)*Y$19*Y$128)</f>
        <v>0</v>
      </c>
      <c r="Z90" s="12">
        <f>IF('KWh (Cumulative) NLI'!Z90=0,0,((('KWh (Monthly) ENTRY NLI '!Z90*0.5)+'KWh (Cumulative) NLI'!Y90-'Rebasing adj NLI'!Z80)*Z117)*Z$19*Z$128)</f>
        <v>0</v>
      </c>
      <c r="AA90" s="12">
        <f>IF('KWh (Cumulative) NLI'!AA90=0,0,((('KWh (Monthly) ENTRY NLI '!AA90*0.5)+'KWh (Cumulative) NLI'!Z90-'Rebasing adj NLI'!AA80)*AA117)*AA$19*AA$128)</f>
        <v>0</v>
      </c>
      <c r="AB90" s="12">
        <f>IF('KWh (Cumulative) NLI'!AB90=0,0,((('KWh (Monthly) ENTRY NLI '!AB90*0.5)+'KWh (Cumulative) NLI'!AA90-'Rebasing adj NLI'!AB80)*AB117)*AB$19*AB$128)</f>
        <v>0</v>
      </c>
      <c r="AC90" s="12">
        <f>IF('KWh (Cumulative) NLI'!AC90=0,0,((('KWh (Monthly) ENTRY NLI '!AC90*0.5)+'KWh (Cumulative) NLI'!AB90-'Rebasing adj NLI'!AC80)*AC117)*AC$19*AC$128)</f>
        <v>0</v>
      </c>
      <c r="AD90" s="12">
        <f>IF('KWh (Cumulative) NLI'!AD90=0,0,((('KWh (Monthly) ENTRY NLI '!AD90*0.5)+'KWh (Cumulative) NLI'!AC90-'Rebasing adj NLI'!AD80)*AD117)*AD$19*AD$128)</f>
        <v>0</v>
      </c>
      <c r="AE90" s="12">
        <f>IF('KWh (Cumulative) NLI'!AE90=0,0,((('KWh (Monthly) ENTRY NLI '!AE90*0.5)+'KWh (Cumulative) NLI'!AD90-'Rebasing adj NLI'!AE80)*AE117)*AE$19*AE$128)</f>
        <v>0</v>
      </c>
      <c r="AF90" s="12">
        <f>IF('KWh (Cumulative) NLI'!AF90=0,0,((('KWh (Monthly) ENTRY NLI '!AF90*0.5)+'KWh (Cumulative) NLI'!AE90-'Rebasing adj NLI'!AF80)*AF117)*AF$19*AF$128)</f>
        <v>0</v>
      </c>
      <c r="AG90" s="12">
        <f>IF('KWh (Cumulative) NLI'!AG90=0,0,((('KWh (Monthly) ENTRY NLI '!AG90*0.5)+'KWh (Cumulative) NLI'!AF90-'Rebasing adj NLI'!AG80)*AG117)*AG$19*AG$128)</f>
        <v>0</v>
      </c>
      <c r="AH90" s="12">
        <f>IF('KWh (Cumulative) NLI'!AH90=0,0,((('KWh (Monthly) ENTRY NLI '!AH90*0.5)+'KWh (Cumulative) NLI'!AG90-'Rebasing adj NLI'!AH80)*AH117)*AH$19*AH$128)</f>
        <v>0</v>
      </c>
      <c r="AI90" s="12">
        <f>IF('KWh (Cumulative) NLI'!AI90=0,0,((('KWh (Monthly) ENTRY NLI '!AI90*0.5)+'KWh (Cumulative) NLI'!AH90-'Rebasing adj NLI'!AI80)*AI117)*AI$19*AI$128)</f>
        <v>0</v>
      </c>
      <c r="AJ90" s="12">
        <f>IF('KWh (Cumulative) NLI'!AJ90=0,0,((('KWh (Monthly) ENTRY NLI '!AJ90*0.5)+'KWh (Cumulative) NLI'!AI90-'Rebasing adj NLI'!AJ80)*AJ117)*AJ$19*AJ$128)</f>
        <v>0</v>
      </c>
      <c r="AK90" s="12">
        <f>IF('KWh (Cumulative) NLI'!AK90=0,0,((('KWh (Monthly) ENTRY NLI '!AK90*0.5)+'KWh (Cumulative) NLI'!AJ90-'Rebasing adj NLI'!AK80)*AK117)*AK$19*AK$128)</f>
        <v>0</v>
      </c>
      <c r="AL90" s="12">
        <f>IF('KWh (Cumulative) NLI'!AL90=0,0,((('KWh (Monthly) ENTRY NLI '!AL90*0.5)+'KWh (Cumulative) NLI'!AK90-'Rebasing adj NLI'!AL80)*AL117)*AL$19*AL$128)</f>
        <v>0</v>
      </c>
      <c r="AM90" s="12">
        <f>IF('KWh (Cumulative) NLI'!AM90=0,0,((('KWh (Monthly) ENTRY NLI '!AM90*0.5)+'KWh (Cumulative) NLI'!AL90-'Rebasing adj NLI'!AM80)*AM117)*AM$19*AM$128)</f>
        <v>0</v>
      </c>
      <c r="AN90" s="12">
        <f>IF('KWh (Cumulative) NLI'!AN90=0,0,((('KWh (Monthly) ENTRY NLI '!AN90*0.5)+'KWh (Cumulative) NLI'!AM90-'Rebasing adj NLI'!AN80)*AN117)*AN$19*AN$128)</f>
        <v>0</v>
      </c>
      <c r="AO90" s="166">
        <f>IF('KWh (Cumulative) NLI'!AO90=0,0,((('KWh (Monthly) ENTRY NLI '!AO90*0.5)+'KWh (Cumulative) NLI'!AN90-'Rebasing adj NLI'!AO80)*AO117)*AO$19*AO$128)</f>
        <v>0</v>
      </c>
      <c r="AP90" s="166">
        <f>IF('KWh (Cumulative) NLI'!AP90=0,0,((('KWh (Monthly) ENTRY NLI '!AP90*0.5)+'KWh (Cumulative) NLI'!AO90-'Rebasing adj NLI'!AP80)*AP117)*AP$19*AP$128)</f>
        <v>0</v>
      </c>
      <c r="AQ90" s="166">
        <f>IF('KWh (Cumulative) NLI'!AQ90=0,0,((('KWh (Monthly) ENTRY NLI '!AQ90*0.5)+'KWh (Cumulative) NLI'!AP90-'Rebasing adj NLI'!AQ80)*AQ117)*AQ$19*AQ$128)</f>
        <v>0</v>
      </c>
      <c r="AR90" s="166">
        <f>IF('KWh (Cumulative) NLI'!AR90=0,0,((('KWh (Monthly) ENTRY NLI '!AR90*0.5)+'KWh (Cumulative) NLI'!AQ90-'Rebasing adj NLI'!AR80)*AR117)*AR$19*AR$128)</f>
        <v>0</v>
      </c>
      <c r="AS90" s="166">
        <f>IF('KWh (Cumulative) NLI'!AS90=0,0,((('KWh (Monthly) ENTRY NLI '!AS90*0.5)+'KWh (Cumulative) NLI'!AR90-'Rebasing adj NLI'!AS80)*AS117)*AS$19*AS$128)</f>
        <v>0</v>
      </c>
      <c r="AT90" s="166">
        <f>IF('KWh (Cumulative) NLI'!AT90=0,0,((('KWh (Monthly) ENTRY NLI '!AT90*0.5)+'KWh (Cumulative) NLI'!AS90-'Rebasing adj NLI'!AT80)*AT117)*AT$19*AT$128)</f>
        <v>0</v>
      </c>
      <c r="AU90" s="166">
        <f>IF('KWh (Cumulative) NLI'!AU90=0,0,((('KWh (Monthly) ENTRY NLI '!AU90*0.5)+'KWh (Cumulative) NLI'!AT90-'Rebasing adj NLI'!AU80)*AU117)*AU$19*AU$128)</f>
        <v>0</v>
      </c>
      <c r="AV90" s="166">
        <f>IF('KWh (Cumulative) NLI'!AV90=0,0,((('KWh (Monthly) ENTRY NLI '!AV90*0.5)+'KWh (Cumulative) NLI'!AU90-'Rebasing adj NLI'!AV80)*AV117)*AV$19*AV$128)</f>
        <v>0</v>
      </c>
      <c r="AW90" s="166">
        <f>IF('KWh (Cumulative) NLI'!AW90=0,0,((('KWh (Monthly) ENTRY NLI '!AW90*0.5)+'KWh (Cumulative) NLI'!AV90-'Rebasing adj NLI'!AW80)*AW117)*AW$19*AW$128)</f>
        <v>0</v>
      </c>
      <c r="AX90" s="166">
        <f>IF('KWh (Cumulative) NLI'!AX90=0,0,((('KWh (Monthly) ENTRY NLI '!AX90*0.5)+'KWh (Cumulative) NLI'!AW90-'Rebasing adj NLI'!AX80)*AX117)*AX$19*AX$128)</f>
        <v>0</v>
      </c>
      <c r="AY90" s="166">
        <f>IF('KWh (Cumulative) NLI'!AY90=0,0,((('KWh (Monthly) ENTRY NLI '!AY90*0.5)+'KWh (Cumulative) NLI'!AX90-'Rebasing adj NLI'!AY80)*AY117)*AY$19*AY$128)</f>
        <v>0</v>
      </c>
      <c r="AZ90" s="166">
        <f>IF('KWh (Cumulative) NLI'!AZ90=0,0,((('KWh (Monthly) ENTRY NLI '!AZ90*0.5)+'KWh (Cumulative) NLI'!AY90-'Rebasing adj NLI'!AZ80)*AZ117)*AZ$19*AZ$128)</f>
        <v>0</v>
      </c>
      <c r="BA90" s="166">
        <f>IF('KWh (Cumulative) NLI'!BA90=0,0,((('KWh (Monthly) ENTRY NLI '!BA90*0.5)+'KWh (Cumulative) NLI'!AZ90-'Rebasing adj NLI'!BA80)*BA117)*BA$19*BA$128)</f>
        <v>0</v>
      </c>
      <c r="BB90" s="166">
        <f>IF('KWh (Cumulative) NLI'!BB90=0,0,((('KWh (Monthly) ENTRY NLI '!BB90*0.5)+'KWh (Cumulative) NLI'!BA90-'Rebasing adj NLI'!BB80)*BB117)*BB$19*BB$128)</f>
        <v>0</v>
      </c>
      <c r="BC90" s="166">
        <f>IF('KWh (Cumulative) NLI'!BC90=0,0,((('KWh (Monthly) ENTRY NLI '!BC90*0.5)+'KWh (Cumulative) NLI'!BB90-'Rebasing adj NLI'!BC80)*BC117)*BC$19*BC$128)</f>
        <v>0</v>
      </c>
      <c r="BD90" s="166">
        <f>IF('KWh (Cumulative) NLI'!BD90=0,0,((('KWh (Monthly) ENTRY NLI '!BD90*0.5)+'KWh (Cumulative) NLI'!BC90-'Rebasing adj NLI'!BD80)*BD117)*BD$19*BD$128)</f>
        <v>0</v>
      </c>
      <c r="BE90" s="166">
        <f>IF('KWh (Cumulative) NLI'!BE90=0,0,((('KWh (Monthly) ENTRY NLI '!BE90*0.5)+'KWh (Cumulative) NLI'!BD90-'Rebasing adj NLI'!BE80)*BE117)*BE$19*BE$128)</f>
        <v>0</v>
      </c>
      <c r="BF90" s="166">
        <f>IF('KWh (Cumulative) NLI'!BF90=0,0,((('KWh (Monthly) ENTRY NLI '!BF90*0.5)+'KWh (Cumulative) NLI'!BE90-'Rebasing adj NLI'!BF80)*BF117)*BF$19*BF$128)</f>
        <v>0</v>
      </c>
      <c r="BG90" s="166">
        <f>IF('KWh (Cumulative) NLI'!BG90=0,0,((('KWh (Monthly) ENTRY NLI '!BG90*0.5)+'KWh (Cumulative) NLI'!BF90-'Rebasing adj NLI'!BG80)*BG117)*BG$19*BG$128)</f>
        <v>0</v>
      </c>
      <c r="BH90" s="166">
        <f>IF('KWh (Cumulative) NLI'!BH90=0,0,((('KWh (Monthly) ENTRY NLI '!BH90*0.5)+'KWh (Cumulative) NLI'!BG90-'Rebasing adj NLI'!BH80)*BH117)*BH$19*BH$128)</f>
        <v>0</v>
      </c>
      <c r="BI90" s="166">
        <f>IF('KWh (Cumulative) NLI'!BI90=0,0,((('KWh (Monthly) ENTRY NLI '!BI90*0.5)+'KWh (Cumulative) NLI'!BH90-'Rebasing adj NLI'!BI80)*BI117)*BI$19*BI$128)</f>
        <v>0</v>
      </c>
      <c r="BJ90" s="166">
        <f>IF('KWh (Cumulative) NLI'!BJ90=0,0,((('KWh (Monthly) ENTRY NLI '!BJ90*0.5)+'KWh (Cumulative) NLI'!BI90-'Rebasing adj NLI'!BJ80)*BJ117)*BJ$19*BJ$128)</f>
        <v>0</v>
      </c>
      <c r="BK90" s="166">
        <f>IF('KWh (Cumulative) NLI'!BK90=0,0,((('KWh (Monthly) ENTRY NLI '!BK90*0.5)+'KWh (Cumulative) NLI'!BJ90-'Rebasing adj NLI'!BK80)*BK117)*BK$19*BK$128)</f>
        <v>0</v>
      </c>
      <c r="BL90" s="166">
        <f>IF('KWh (Cumulative) NLI'!BL90=0,0,((('KWh (Monthly) ENTRY NLI '!BL90*0.5)+'KWh (Cumulative) NLI'!BK90-'Rebasing adj NLI'!BL80)*BL117)*BL$19*BL$128)</f>
        <v>0</v>
      </c>
      <c r="BM90" s="166">
        <f>IF('KWh (Cumulative) NLI'!BM90=0,0,((('KWh (Monthly) ENTRY NLI '!BM90*0.5)+'KWh (Cumulative) NLI'!BL90-'Rebasing adj NLI'!BM80)*BM117)*BM$19*BM$128)</f>
        <v>0</v>
      </c>
      <c r="BN90" s="166">
        <f>IF('KWh (Cumulative) NLI'!BN90=0,0,((('KWh (Monthly) ENTRY NLI '!BN90*0.5)+'KWh (Cumulative) NLI'!BM90-'Rebasing adj NLI'!BN80)*BN117)*BN$19*BN$128)</f>
        <v>0</v>
      </c>
      <c r="BO90" s="166">
        <f>IF('KWh (Cumulative) NLI'!BO90=0,0,((('KWh (Monthly) ENTRY NLI '!BO90*0.5)+'KWh (Cumulative) NLI'!BN90-'Rebasing adj NLI'!BO80)*BO117)*BO$19*BO$128)</f>
        <v>0</v>
      </c>
      <c r="BP90" s="166">
        <f>IF('KWh (Cumulative) NLI'!BP90=0,0,((('KWh (Monthly) ENTRY NLI '!BP90*0.5)+'KWh (Cumulative) NLI'!BO90-'Rebasing adj NLI'!BP80)*BP117)*BP$19*BP$128)</f>
        <v>0</v>
      </c>
      <c r="BQ90" s="166">
        <f>IF('KWh (Cumulative) NLI'!BQ90=0,0,((('KWh (Monthly) ENTRY NLI '!BQ90*0.5)+'KWh (Cumulative) NLI'!BP90-'Rebasing adj NLI'!BQ80)*BQ117)*BQ$19*BQ$128)</f>
        <v>0</v>
      </c>
      <c r="BR90" s="12">
        <f>IF('KWh (Cumulative) NLI'!BR90=0,0,((('KWh (Monthly) ENTRY NLI '!BR90*0.5)+'KWh (Cumulative) NLI'!BQ90-'Rebasing adj NLI'!BR80)*BR117)*BR$19*BR$128)</f>
        <v>0</v>
      </c>
      <c r="BS90" s="12">
        <f>IF('KWh (Cumulative) NLI'!BS90=0,0,((('KWh (Monthly) ENTRY NLI '!BS90*0.5)+'KWh (Cumulative) NLI'!BR90-'Rebasing adj NLI'!BS80)*BS117)*BS$19*BS$128)</f>
        <v>0</v>
      </c>
      <c r="BT90" s="12">
        <f>IF('KWh (Cumulative) NLI'!BT90=0,0,((('KWh (Monthly) ENTRY NLI '!BT90*0.5)+'KWh (Cumulative) NLI'!BS90-'Rebasing adj NLI'!BT80)*BT117)*BT$19*BT$128)</f>
        <v>0</v>
      </c>
      <c r="BU90" s="12">
        <f>IF('KWh (Cumulative) NLI'!BU90=0,0,((('KWh (Monthly) ENTRY NLI '!BU90*0.5)+'KWh (Cumulative) NLI'!BT90-'Rebasing adj NLI'!BU80)*BU117)*BU$19*BU$128)</f>
        <v>0</v>
      </c>
      <c r="BV90" s="12">
        <f>IF('KWh (Cumulative) NLI'!BV90=0,0,((('KWh (Monthly) ENTRY NLI '!BV90*0.5)+'KWh (Cumulative) NLI'!BU90-'Rebasing adj NLI'!BV80)*BV117)*BV$19*BV$128)</f>
        <v>0</v>
      </c>
      <c r="BW90" s="12">
        <f>IF('KWh (Cumulative) NLI'!BW90=0,0,((('KWh (Monthly) ENTRY NLI '!BW90*0.5)+'KWh (Cumulative) NLI'!BV90-'Rebasing adj NLI'!BW80)*BW117)*BW$19*BW$128)</f>
        <v>0</v>
      </c>
      <c r="BX90" s="12">
        <f>IF('KWh (Cumulative) NLI'!BX90=0,0,((('KWh (Monthly) ENTRY NLI '!BX90*0.5)+'KWh (Cumulative) NLI'!BW90-'Rebasing adj NLI'!BX80)*BX117)*BX$19*BX$128)</f>
        <v>0</v>
      </c>
      <c r="BY90" s="12">
        <f>IF('KWh (Cumulative) NLI'!BY90=0,0,((('KWh (Monthly) ENTRY NLI '!BY90*0.5)+'KWh (Cumulative) NLI'!BX90-'Rebasing adj NLI'!BY80)*BY117)*BY$19*BY$128)</f>
        <v>0</v>
      </c>
      <c r="BZ90" s="12">
        <f>IF('KWh (Cumulative) NLI'!BZ90=0,0,((('KWh (Monthly) ENTRY NLI '!BZ90*0.5)+'KWh (Cumulative) NLI'!BY90-'Rebasing adj NLI'!BZ80)*BZ117)*BZ$19*BZ$128)</f>
        <v>0</v>
      </c>
      <c r="CA90" s="12">
        <f>IF('KWh (Cumulative) NLI'!CA90=0,0,((('KWh (Monthly) ENTRY NLI '!CA90*0.5)+'KWh (Cumulative) NLI'!BZ90-'Rebasing adj NLI'!CA80)*CA117)*CA$19*CA$128)</f>
        <v>0</v>
      </c>
      <c r="CB90" s="12">
        <f>IF('KWh (Cumulative) NLI'!CB90=0,0,((('KWh (Monthly) ENTRY NLI '!CB90*0.5)+'KWh (Cumulative) NLI'!CA90-'Rebasing adj NLI'!CB80)*CB117)*CB$19*CB$128)</f>
        <v>0</v>
      </c>
      <c r="CC90" s="12">
        <f>IF('KWh (Cumulative) NLI'!CC90=0,0,((('KWh (Monthly) ENTRY NLI '!CC90*0.5)+'KWh (Cumulative) NLI'!CB90-'Rebasing adj NLI'!CC80)*CC117)*CC$19*CC$128)</f>
        <v>0</v>
      </c>
      <c r="CD90" s="12">
        <f>IF('KWh (Cumulative) NLI'!CD90=0,0,((('KWh (Monthly) ENTRY NLI '!CD90*0.5)+'KWh (Cumulative) NLI'!CC90-'Rebasing adj NLI'!CD80)*CD117)*CD$19*CD$128)</f>
        <v>0</v>
      </c>
      <c r="CE90" s="12">
        <f>IF('KWh (Cumulative) NLI'!CE90=0,0,((('KWh (Monthly) ENTRY NLI '!CE90*0.5)+'KWh (Cumulative) NLI'!CD90-'Rebasing adj NLI'!CE80)*CE117)*CE$19*CE$128)</f>
        <v>0</v>
      </c>
      <c r="CF90" s="12">
        <f>IF('KWh (Cumulative) NLI'!CF90=0,0,((('KWh (Monthly) ENTRY NLI '!CF90*0.5)+'KWh (Cumulative) NLI'!CE90-'Rebasing adj NLI'!CF80)*CF117)*CF$19*CF$128)</f>
        <v>0</v>
      </c>
      <c r="CG90" s="12">
        <f>IF('KWh (Cumulative) NLI'!CG90=0,0,((('KWh (Monthly) ENTRY NLI '!CG90*0.5)+'KWh (Cumulative) NLI'!CF90-'Rebasing adj NLI'!CG80)*CG117)*CG$19*CG$128)</f>
        <v>0</v>
      </c>
      <c r="CH90" s="12">
        <f>IF('KWh (Cumulative) NLI'!CH90=0,0,((('KWh (Monthly) ENTRY NLI '!CH90*0.5)+'KWh (Cumulative) NLI'!CG90-'Rebasing adj NLI'!CH80)*CH117)*CH$19*CH$128)</f>
        <v>0</v>
      </c>
      <c r="CI90" s="12">
        <f>IF('KWh (Cumulative) NLI'!CI90=0,0,((('KWh (Monthly) ENTRY NLI '!CI90*0.5)+'KWh (Cumulative) NLI'!CH90-'Rebasing adj NLI'!CI80)*CI117)*CI$19*CI$128)</f>
        <v>0</v>
      </c>
      <c r="CJ90" s="12">
        <f>IF('KWh (Cumulative) NLI'!CJ90=0,0,((('KWh (Monthly) ENTRY NLI '!CJ90*0.5)+'KWh (Cumulative) NLI'!CI90-'Rebasing adj NLI'!CJ80)*CJ117)*CJ$19*CJ$128)</f>
        <v>0</v>
      </c>
    </row>
    <row r="91" spans="1:88" x14ac:dyDescent="0.35">
      <c r="A91" s="299"/>
      <c r="B91" s="47" t="s">
        <v>7</v>
      </c>
      <c r="C91" s="12">
        <f>IF('KWh (Cumulative) NLI'!C91=0,0,((('KWh (Monthly) ENTRY NLI '!C91*0.5)-'Rebasing adj NLI'!C81)*C118)*C$19*C$128)</f>
        <v>0</v>
      </c>
      <c r="D91" s="12">
        <f>IF('KWh (Cumulative) NLI'!D91=0,0,((('KWh (Monthly) ENTRY NLI '!D91*0.5)+'KWh (Cumulative) NLI'!C91-'Rebasing adj NLI'!D81)*D118)*D$19*D$128)</f>
        <v>0</v>
      </c>
      <c r="E91" s="12">
        <f>IF('KWh (Cumulative) NLI'!E91=0,0,((('KWh (Monthly) ENTRY NLI '!E91*0.5)+'KWh (Cumulative) NLI'!D91-'Rebasing adj NLI'!E81)*E118)*E$19*E$128)</f>
        <v>0</v>
      </c>
      <c r="F91" s="12">
        <f>IF('KWh (Cumulative) NLI'!F91=0,0,((('KWh (Monthly) ENTRY NLI '!F91*0.5)+'KWh (Cumulative) NLI'!E91-'Rebasing adj NLI'!F81)*F118)*F$19*F$128)</f>
        <v>0</v>
      </c>
      <c r="G91" s="12">
        <f>IF('KWh (Cumulative) NLI'!G91=0,0,((('KWh (Monthly) ENTRY NLI '!G91*0.5)+'KWh (Cumulative) NLI'!F91-'Rebasing adj NLI'!G81)*G118)*G$19*G$128)</f>
        <v>0</v>
      </c>
      <c r="H91" s="12">
        <f>IF('KWh (Cumulative) NLI'!H91=0,0,((('KWh (Monthly) ENTRY NLI '!H91*0.5)+'KWh (Cumulative) NLI'!G91-'Rebasing adj NLI'!H81)*H118)*H$19*H$128)</f>
        <v>0</v>
      </c>
      <c r="I91" s="12">
        <f>IF('KWh (Cumulative) NLI'!I91=0,0,((('KWh (Monthly) ENTRY NLI '!I91*0.5)+'KWh (Cumulative) NLI'!H91-'Rebasing adj NLI'!I81)*I118)*I$19*I$128)</f>
        <v>0</v>
      </c>
      <c r="J91" s="12">
        <f>IF('KWh (Cumulative) NLI'!J91=0,0,((('KWh (Monthly) ENTRY NLI '!J91*0.5)+'KWh (Cumulative) NLI'!I91-'Rebasing adj NLI'!J81)*J118)*J$19*J$128)</f>
        <v>0</v>
      </c>
      <c r="K91" s="12">
        <f>IF('KWh (Cumulative) NLI'!K91=0,0,((('KWh (Monthly) ENTRY NLI '!K91*0.5)+'KWh (Cumulative) NLI'!J91-'Rebasing adj NLI'!K81)*K118)*K$19*K$128)</f>
        <v>0</v>
      </c>
      <c r="L91" s="12">
        <f>IF('KWh (Cumulative) NLI'!L91=0,0,((('KWh (Monthly) ENTRY NLI '!L91*0.5)+'KWh (Cumulative) NLI'!K91-'Rebasing adj NLI'!L81)*L118)*L$19*L$128)</f>
        <v>0</v>
      </c>
      <c r="M91" s="12">
        <f>IF('KWh (Cumulative) NLI'!M91=0,0,((('KWh (Monthly) ENTRY NLI '!M91*0.5)+'KWh (Cumulative) NLI'!L91-'Rebasing adj NLI'!M81)*M118)*M$19*M$128)</f>
        <v>0</v>
      </c>
      <c r="N91" s="12">
        <f>IF('KWh (Cumulative) NLI'!N91=0,0,((('KWh (Monthly) ENTRY NLI '!N91*0.5)+'KWh (Cumulative) NLI'!M91-'Rebasing adj NLI'!N81)*N118)*N$19*N$128)</f>
        <v>0</v>
      </c>
      <c r="O91" s="12">
        <f>IF('KWh (Cumulative) NLI'!O91=0,0,((('KWh (Monthly) ENTRY NLI '!O91*0.5)+'KWh (Cumulative) NLI'!N91-'Rebasing adj NLI'!O81)*O118)*O$19*O$128)</f>
        <v>0</v>
      </c>
      <c r="P91" s="12">
        <f>IF('KWh (Cumulative) NLI'!P91=0,0,((('KWh (Monthly) ENTRY NLI '!P91*0.5)+'KWh (Cumulative) NLI'!O91-'Rebasing adj NLI'!P81)*P118)*P$19*P$128)</f>
        <v>0</v>
      </c>
      <c r="Q91" s="12">
        <f>IF('KWh (Cumulative) NLI'!Q91=0,0,((('KWh (Monthly) ENTRY NLI '!Q91*0.5)+'KWh (Cumulative) NLI'!P91-'Rebasing adj NLI'!Q81)*Q118)*Q$19*Q$128)</f>
        <v>0</v>
      </c>
      <c r="R91" s="12">
        <f>IF('KWh (Cumulative) NLI'!R91=0,0,((('KWh (Monthly) ENTRY NLI '!R91*0.5)+'KWh (Cumulative) NLI'!Q91-'Rebasing adj NLI'!R81)*R118)*R$19*R$128)</f>
        <v>0</v>
      </c>
      <c r="S91" s="12">
        <f>IF('KWh (Cumulative) NLI'!S91=0,0,((('KWh (Monthly) ENTRY NLI '!S91*0.5)+'KWh (Cumulative) NLI'!R91-'Rebasing adj NLI'!S81)*S118)*S$19*S$128)</f>
        <v>0</v>
      </c>
      <c r="T91" s="12">
        <f>IF('KWh (Cumulative) NLI'!T91=0,0,((('KWh (Monthly) ENTRY NLI '!T91*0.5)+'KWh (Cumulative) NLI'!S91-'Rebasing adj NLI'!T81)*T118)*T$19*T$128)</f>
        <v>0</v>
      </c>
      <c r="U91" s="12">
        <f>IF('KWh (Cumulative) NLI'!U91=0,0,((('KWh (Monthly) ENTRY NLI '!U91*0.5)+'KWh (Cumulative) NLI'!T91-'Rebasing adj NLI'!U81)*U118)*U$19*U$128)</f>
        <v>0</v>
      </c>
      <c r="V91" s="12">
        <f>IF('KWh (Cumulative) NLI'!V91=0,0,((('KWh (Monthly) ENTRY NLI '!V91*0.5)+'KWh (Cumulative) NLI'!U91-'Rebasing adj NLI'!V81)*V118)*V$19*V$128)</f>
        <v>0</v>
      </c>
      <c r="W91" s="12">
        <f>IF('KWh (Cumulative) NLI'!W91=0,0,((('KWh (Monthly) ENTRY NLI '!W91*0.5)+'KWh (Cumulative) NLI'!V91-'Rebasing adj NLI'!W81)*W118)*W$19*W$128)</f>
        <v>0</v>
      </c>
      <c r="X91" s="12">
        <f>IF('KWh (Cumulative) NLI'!X91=0,0,((('KWh (Monthly) ENTRY NLI '!X91*0.5)+'KWh (Cumulative) NLI'!W91-'Rebasing adj NLI'!X81)*X118)*X$19*X$128)</f>
        <v>0</v>
      </c>
      <c r="Y91" s="12">
        <f>IF('KWh (Cumulative) NLI'!Y91=0,0,((('KWh (Monthly) ENTRY NLI '!Y91*0.5)+'KWh (Cumulative) NLI'!X91-'Rebasing adj NLI'!Y81)*Y118)*Y$19*Y$128)</f>
        <v>0</v>
      </c>
      <c r="Z91" s="12">
        <f>IF('KWh (Cumulative) NLI'!Z91=0,0,((('KWh (Monthly) ENTRY NLI '!Z91*0.5)+'KWh (Cumulative) NLI'!Y91-'Rebasing adj NLI'!Z81)*Z118)*Z$19*Z$128)</f>
        <v>0</v>
      </c>
      <c r="AA91" s="12">
        <f>IF('KWh (Cumulative) NLI'!AA91=0,0,((('KWh (Monthly) ENTRY NLI '!AA91*0.5)+'KWh (Cumulative) NLI'!Z91-'Rebasing adj NLI'!AA81)*AA118)*AA$19*AA$128)</f>
        <v>0</v>
      </c>
      <c r="AB91" s="12">
        <f>IF('KWh (Cumulative) NLI'!AB91=0,0,((('KWh (Monthly) ENTRY NLI '!AB91*0.5)+'KWh (Cumulative) NLI'!AA91-'Rebasing adj NLI'!AB81)*AB118)*AB$19*AB$128)</f>
        <v>0</v>
      </c>
      <c r="AC91" s="12">
        <f>IF('KWh (Cumulative) NLI'!AC91=0,0,((('KWh (Monthly) ENTRY NLI '!AC91*0.5)+'KWh (Cumulative) NLI'!AB91-'Rebasing adj NLI'!AC81)*AC118)*AC$19*AC$128)</f>
        <v>0</v>
      </c>
      <c r="AD91" s="12">
        <f>IF('KWh (Cumulative) NLI'!AD91=0,0,((('KWh (Monthly) ENTRY NLI '!AD91*0.5)+'KWh (Cumulative) NLI'!AC91-'Rebasing adj NLI'!AD81)*AD118)*AD$19*AD$128)</f>
        <v>0</v>
      </c>
      <c r="AE91" s="12">
        <f>IF('KWh (Cumulative) NLI'!AE91=0,0,((('KWh (Monthly) ENTRY NLI '!AE91*0.5)+'KWh (Cumulative) NLI'!AD91-'Rebasing adj NLI'!AE81)*AE118)*AE$19*AE$128)</f>
        <v>0</v>
      </c>
      <c r="AF91" s="12">
        <f>IF('KWh (Cumulative) NLI'!AF91=0,0,((('KWh (Monthly) ENTRY NLI '!AF91*0.5)+'KWh (Cumulative) NLI'!AE91-'Rebasing adj NLI'!AF81)*AF118)*AF$19*AF$128)</f>
        <v>0</v>
      </c>
      <c r="AG91" s="12">
        <f>IF('KWh (Cumulative) NLI'!AG91=0,0,((('KWh (Monthly) ENTRY NLI '!AG91*0.5)+'KWh (Cumulative) NLI'!AF91-'Rebasing adj NLI'!AG81)*AG118)*AG$19*AG$128)</f>
        <v>0</v>
      </c>
      <c r="AH91" s="12">
        <f>IF('KWh (Cumulative) NLI'!AH91=0,0,((('KWh (Monthly) ENTRY NLI '!AH91*0.5)+'KWh (Cumulative) NLI'!AG91-'Rebasing adj NLI'!AH81)*AH118)*AH$19*AH$128)</f>
        <v>0</v>
      </c>
      <c r="AI91" s="12">
        <f>IF('KWh (Cumulative) NLI'!AI91=0,0,((('KWh (Monthly) ENTRY NLI '!AI91*0.5)+'KWh (Cumulative) NLI'!AH91-'Rebasing adj NLI'!AI81)*AI118)*AI$19*AI$128)</f>
        <v>0</v>
      </c>
      <c r="AJ91" s="12">
        <f>IF('KWh (Cumulative) NLI'!AJ91=0,0,((('KWh (Monthly) ENTRY NLI '!AJ91*0.5)+'KWh (Cumulative) NLI'!AI91-'Rebasing adj NLI'!AJ81)*AJ118)*AJ$19*AJ$128)</f>
        <v>0</v>
      </c>
      <c r="AK91" s="12">
        <f>IF('KWh (Cumulative) NLI'!AK91=0,0,((('KWh (Monthly) ENTRY NLI '!AK91*0.5)+'KWh (Cumulative) NLI'!AJ91-'Rebasing adj NLI'!AK81)*AK118)*AK$19*AK$128)</f>
        <v>0</v>
      </c>
      <c r="AL91" s="12">
        <f>IF('KWh (Cumulative) NLI'!AL91=0,0,((('KWh (Monthly) ENTRY NLI '!AL91*0.5)+'KWh (Cumulative) NLI'!AK91-'Rebasing adj NLI'!AL81)*AL118)*AL$19*AL$128)</f>
        <v>0</v>
      </c>
      <c r="AM91" s="12">
        <f>IF('KWh (Cumulative) NLI'!AM91=0,0,((('KWh (Monthly) ENTRY NLI '!AM91*0.5)+'KWh (Cumulative) NLI'!AL91-'Rebasing adj NLI'!AM81)*AM118)*AM$19*AM$128)</f>
        <v>0</v>
      </c>
      <c r="AN91" s="12">
        <f>IF('KWh (Cumulative) NLI'!AN91=0,0,((('KWh (Monthly) ENTRY NLI '!AN91*0.5)+'KWh (Cumulative) NLI'!AM91-'Rebasing adj NLI'!AN81)*AN118)*AN$19*AN$128)</f>
        <v>0</v>
      </c>
      <c r="AO91" s="166">
        <f>IF('KWh (Cumulative) NLI'!AO91=0,0,((('KWh (Monthly) ENTRY NLI '!AO91*0.5)+'KWh (Cumulative) NLI'!AN91-'Rebasing adj NLI'!AO81)*AO118)*AO$19*AO$128)</f>
        <v>0</v>
      </c>
      <c r="AP91" s="166">
        <f>IF('KWh (Cumulative) NLI'!AP91=0,0,((('KWh (Monthly) ENTRY NLI '!AP91*0.5)+'KWh (Cumulative) NLI'!AO91-'Rebasing adj NLI'!AP81)*AP118)*AP$19*AP$128)</f>
        <v>0</v>
      </c>
      <c r="AQ91" s="166">
        <f>IF('KWh (Cumulative) NLI'!AQ91=0,0,((('KWh (Monthly) ENTRY NLI '!AQ91*0.5)+'KWh (Cumulative) NLI'!AP91-'Rebasing adj NLI'!AQ81)*AQ118)*AQ$19*AQ$128)</f>
        <v>0</v>
      </c>
      <c r="AR91" s="166">
        <f>IF('KWh (Cumulative) NLI'!AR91=0,0,((('KWh (Monthly) ENTRY NLI '!AR91*0.5)+'KWh (Cumulative) NLI'!AQ91-'Rebasing adj NLI'!AR81)*AR118)*AR$19*AR$128)</f>
        <v>0</v>
      </c>
      <c r="AS91" s="166">
        <f>IF('KWh (Cumulative) NLI'!AS91=0,0,((('KWh (Monthly) ENTRY NLI '!AS91*0.5)+'KWh (Cumulative) NLI'!AR91-'Rebasing adj NLI'!AS81)*AS118)*AS$19*AS$128)</f>
        <v>0</v>
      </c>
      <c r="AT91" s="166">
        <f>IF('KWh (Cumulative) NLI'!AT91=0,0,((('KWh (Monthly) ENTRY NLI '!AT91*0.5)+'KWh (Cumulative) NLI'!AS91-'Rebasing adj NLI'!AT81)*AT118)*AT$19*AT$128)</f>
        <v>0</v>
      </c>
      <c r="AU91" s="166">
        <f>IF('KWh (Cumulative) NLI'!AU91=0,0,((('KWh (Monthly) ENTRY NLI '!AU91*0.5)+'KWh (Cumulative) NLI'!AT91-'Rebasing adj NLI'!AU81)*AU118)*AU$19*AU$128)</f>
        <v>0</v>
      </c>
      <c r="AV91" s="166">
        <f>IF('KWh (Cumulative) NLI'!AV91=0,0,((('KWh (Monthly) ENTRY NLI '!AV91*0.5)+'KWh (Cumulative) NLI'!AU91-'Rebasing adj NLI'!AV81)*AV118)*AV$19*AV$128)</f>
        <v>0</v>
      </c>
      <c r="AW91" s="166">
        <f>IF('KWh (Cumulative) NLI'!AW91=0,0,((('KWh (Monthly) ENTRY NLI '!AW91*0.5)+'KWh (Cumulative) NLI'!AV91-'Rebasing adj NLI'!AW81)*AW118)*AW$19*AW$128)</f>
        <v>0</v>
      </c>
      <c r="AX91" s="166">
        <f>IF('KWh (Cumulative) NLI'!AX91=0,0,((('KWh (Monthly) ENTRY NLI '!AX91*0.5)+'KWh (Cumulative) NLI'!AW91-'Rebasing adj NLI'!AX81)*AX118)*AX$19*AX$128)</f>
        <v>0</v>
      </c>
      <c r="AY91" s="166">
        <f>IF('KWh (Cumulative) NLI'!AY91=0,0,((('KWh (Monthly) ENTRY NLI '!AY91*0.5)+'KWh (Cumulative) NLI'!AX91-'Rebasing adj NLI'!AY81)*AY118)*AY$19*AY$128)</f>
        <v>0</v>
      </c>
      <c r="AZ91" s="166">
        <f>IF('KWh (Cumulative) NLI'!AZ91=0,0,((('KWh (Monthly) ENTRY NLI '!AZ91*0.5)+'KWh (Cumulative) NLI'!AY91-'Rebasing adj NLI'!AZ81)*AZ118)*AZ$19*AZ$128)</f>
        <v>0</v>
      </c>
      <c r="BA91" s="166">
        <f>IF('KWh (Cumulative) NLI'!BA91=0,0,((('KWh (Monthly) ENTRY NLI '!BA91*0.5)+'KWh (Cumulative) NLI'!AZ91-'Rebasing adj NLI'!BA81)*BA118)*BA$19*BA$128)</f>
        <v>0</v>
      </c>
      <c r="BB91" s="166">
        <f>IF('KWh (Cumulative) NLI'!BB91=0,0,((('KWh (Monthly) ENTRY NLI '!BB91*0.5)+'KWh (Cumulative) NLI'!BA91-'Rebasing adj NLI'!BB81)*BB118)*BB$19*BB$128)</f>
        <v>0</v>
      </c>
      <c r="BC91" s="166">
        <f>IF('KWh (Cumulative) NLI'!BC91=0,0,((('KWh (Monthly) ENTRY NLI '!BC91*0.5)+'KWh (Cumulative) NLI'!BB91-'Rebasing adj NLI'!BC81)*BC118)*BC$19*BC$128)</f>
        <v>0</v>
      </c>
      <c r="BD91" s="166">
        <f>IF('KWh (Cumulative) NLI'!BD91=0,0,((('KWh (Monthly) ENTRY NLI '!BD91*0.5)+'KWh (Cumulative) NLI'!BC91-'Rebasing adj NLI'!BD81)*BD118)*BD$19*BD$128)</f>
        <v>0</v>
      </c>
      <c r="BE91" s="166">
        <f>IF('KWh (Cumulative) NLI'!BE91=0,0,((('KWh (Monthly) ENTRY NLI '!BE91*0.5)+'KWh (Cumulative) NLI'!BD91-'Rebasing adj NLI'!BE81)*BE118)*BE$19*BE$128)</f>
        <v>0</v>
      </c>
      <c r="BF91" s="166">
        <f>IF('KWh (Cumulative) NLI'!BF91=0,0,((('KWh (Monthly) ENTRY NLI '!BF91*0.5)+'KWh (Cumulative) NLI'!BE91-'Rebasing adj NLI'!BF81)*BF118)*BF$19*BF$128)</f>
        <v>0</v>
      </c>
      <c r="BG91" s="166">
        <f>IF('KWh (Cumulative) NLI'!BG91=0,0,((('KWh (Monthly) ENTRY NLI '!BG91*0.5)+'KWh (Cumulative) NLI'!BF91-'Rebasing adj NLI'!BG81)*BG118)*BG$19*BG$128)</f>
        <v>0</v>
      </c>
      <c r="BH91" s="166">
        <f>IF('KWh (Cumulative) NLI'!BH91=0,0,((('KWh (Monthly) ENTRY NLI '!BH91*0.5)+'KWh (Cumulative) NLI'!BG91-'Rebasing adj NLI'!BH81)*BH118)*BH$19*BH$128)</f>
        <v>0</v>
      </c>
      <c r="BI91" s="166">
        <f>IF('KWh (Cumulative) NLI'!BI91=0,0,((('KWh (Monthly) ENTRY NLI '!BI91*0.5)+'KWh (Cumulative) NLI'!BH91-'Rebasing adj NLI'!BI81)*BI118)*BI$19*BI$128)</f>
        <v>0</v>
      </c>
      <c r="BJ91" s="166">
        <f>IF('KWh (Cumulative) NLI'!BJ91=0,0,((('KWh (Monthly) ENTRY NLI '!BJ91*0.5)+'KWh (Cumulative) NLI'!BI91-'Rebasing adj NLI'!BJ81)*BJ118)*BJ$19*BJ$128)</f>
        <v>0</v>
      </c>
      <c r="BK91" s="166">
        <f>IF('KWh (Cumulative) NLI'!BK91=0,0,((('KWh (Monthly) ENTRY NLI '!BK91*0.5)+'KWh (Cumulative) NLI'!BJ91-'Rebasing adj NLI'!BK81)*BK118)*BK$19*BK$128)</f>
        <v>0</v>
      </c>
      <c r="BL91" s="166">
        <f>IF('KWh (Cumulative) NLI'!BL91=0,0,((('KWh (Monthly) ENTRY NLI '!BL91*0.5)+'KWh (Cumulative) NLI'!BK91-'Rebasing adj NLI'!BL81)*BL118)*BL$19*BL$128)</f>
        <v>0</v>
      </c>
      <c r="BM91" s="166">
        <f>IF('KWh (Cumulative) NLI'!BM91=0,0,((('KWh (Monthly) ENTRY NLI '!BM91*0.5)+'KWh (Cumulative) NLI'!BL91-'Rebasing adj NLI'!BM81)*BM118)*BM$19*BM$128)</f>
        <v>0</v>
      </c>
      <c r="BN91" s="166">
        <f>IF('KWh (Cumulative) NLI'!BN91=0,0,((('KWh (Monthly) ENTRY NLI '!BN91*0.5)+'KWh (Cumulative) NLI'!BM91-'Rebasing adj NLI'!BN81)*BN118)*BN$19*BN$128)</f>
        <v>0</v>
      </c>
      <c r="BO91" s="166">
        <f>IF('KWh (Cumulative) NLI'!BO91=0,0,((('KWh (Monthly) ENTRY NLI '!BO91*0.5)+'KWh (Cumulative) NLI'!BN91-'Rebasing adj NLI'!BO81)*BO118)*BO$19*BO$128)</f>
        <v>0</v>
      </c>
      <c r="BP91" s="166">
        <f>IF('KWh (Cumulative) NLI'!BP91=0,0,((('KWh (Monthly) ENTRY NLI '!BP91*0.5)+'KWh (Cumulative) NLI'!BO91-'Rebasing adj NLI'!BP81)*BP118)*BP$19*BP$128)</f>
        <v>0</v>
      </c>
      <c r="BQ91" s="166">
        <f>IF('KWh (Cumulative) NLI'!BQ91=0,0,((('KWh (Monthly) ENTRY NLI '!BQ91*0.5)+'KWh (Cumulative) NLI'!BP91-'Rebasing adj NLI'!BQ81)*BQ118)*BQ$19*BQ$128)</f>
        <v>0</v>
      </c>
      <c r="BR91" s="12">
        <f>IF('KWh (Cumulative) NLI'!BR91=0,0,((('KWh (Monthly) ENTRY NLI '!BR91*0.5)+'KWh (Cumulative) NLI'!BQ91-'Rebasing adj NLI'!BR81)*BR118)*BR$19*BR$128)</f>
        <v>0</v>
      </c>
      <c r="BS91" s="12">
        <f>IF('KWh (Cumulative) NLI'!BS91=0,0,((('KWh (Monthly) ENTRY NLI '!BS91*0.5)+'KWh (Cumulative) NLI'!BR91-'Rebasing adj NLI'!BS81)*BS118)*BS$19*BS$128)</f>
        <v>0</v>
      </c>
      <c r="BT91" s="12">
        <f>IF('KWh (Cumulative) NLI'!BT91=0,0,((('KWh (Monthly) ENTRY NLI '!BT91*0.5)+'KWh (Cumulative) NLI'!BS91-'Rebasing adj NLI'!BT81)*BT118)*BT$19*BT$128)</f>
        <v>0</v>
      </c>
      <c r="BU91" s="12">
        <f>IF('KWh (Cumulative) NLI'!BU91=0,0,((('KWh (Monthly) ENTRY NLI '!BU91*0.5)+'KWh (Cumulative) NLI'!BT91-'Rebasing adj NLI'!BU81)*BU118)*BU$19*BU$128)</f>
        <v>0</v>
      </c>
      <c r="BV91" s="12">
        <f>IF('KWh (Cumulative) NLI'!BV91=0,0,((('KWh (Monthly) ENTRY NLI '!BV91*0.5)+'KWh (Cumulative) NLI'!BU91-'Rebasing adj NLI'!BV81)*BV118)*BV$19*BV$128)</f>
        <v>0</v>
      </c>
      <c r="BW91" s="12">
        <f>IF('KWh (Cumulative) NLI'!BW91=0,0,((('KWh (Monthly) ENTRY NLI '!BW91*0.5)+'KWh (Cumulative) NLI'!BV91-'Rebasing adj NLI'!BW81)*BW118)*BW$19*BW$128)</f>
        <v>0</v>
      </c>
      <c r="BX91" s="12">
        <f>IF('KWh (Cumulative) NLI'!BX91=0,0,((('KWh (Monthly) ENTRY NLI '!BX91*0.5)+'KWh (Cumulative) NLI'!BW91-'Rebasing adj NLI'!BX81)*BX118)*BX$19*BX$128)</f>
        <v>0</v>
      </c>
      <c r="BY91" s="12">
        <f>IF('KWh (Cumulative) NLI'!BY91=0,0,((('KWh (Monthly) ENTRY NLI '!BY91*0.5)+'KWh (Cumulative) NLI'!BX91-'Rebasing adj NLI'!BY81)*BY118)*BY$19*BY$128)</f>
        <v>0</v>
      </c>
      <c r="BZ91" s="12">
        <f>IF('KWh (Cumulative) NLI'!BZ91=0,0,((('KWh (Monthly) ENTRY NLI '!BZ91*0.5)+'KWh (Cumulative) NLI'!BY91-'Rebasing adj NLI'!BZ81)*BZ118)*BZ$19*BZ$128)</f>
        <v>0</v>
      </c>
      <c r="CA91" s="12">
        <f>IF('KWh (Cumulative) NLI'!CA91=0,0,((('KWh (Monthly) ENTRY NLI '!CA91*0.5)+'KWh (Cumulative) NLI'!BZ91-'Rebasing adj NLI'!CA81)*CA118)*CA$19*CA$128)</f>
        <v>0</v>
      </c>
      <c r="CB91" s="12">
        <f>IF('KWh (Cumulative) NLI'!CB91=0,0,((('KWh (Monthly) ENTRY NLI '!CB91*0.5)+'KWh (Cumulative) NLI'!CA91-'Rebasing adj NLI'!CB81)*CB118)*CB$19*CB$128)</f>
        <v>0</v>
      </c>
      <c r="CC91" s="12">
        <f>IF('KWh (Cumulative) NLI'!CC91=0,0,((('KWh (Monthly) ENTRY NLI '!CC91*0.5)+'KWh (Cumulative) NLI'!CB91-'Rebasing adj NLI'!CC81)*CC118)*CC$19*CC$128)</f>
        <v>0</v>
      </c>
      <c r="CD91" s="12">
        <f>IF('KWh (Cumulative) NLI'!CD91=0,0,((('KWh (Monthly) ENTRY NLI '!CD91*0.5)+'KWh (Cumulative) NLI'!CC91-'Rebasing adj NLI'!CD81)*CD118)*CD$19*CD$128)</f>
        <v>0</v>
      </c>
      <c r="CE91" s="12">
        <f>IF('KWh (Cumulative) NLI'!CE91=0,0,((('KWh (Monthly) ENTRY NLI '!CE91*0.5)+'KWh (Cumulative) NLI'!CD91-'Rebasing adj NLI'!CE81)*CE118)*CE$19*CE$128)</f>
        <v>0</v>
      </c>
      <c r="CF91" s="12">
        <f>IF('KWh (Cumulative) NLI'!CF91=0,0,((('KWh (Monthly) ENTRY NLI '!CF91*0.5)+'KWh (Cumulative) NLI'!CE91-'Rebasing adj NLI'!CF81)*CF118)*CF$19*CF$128)</f>
        <v>0</v>
      </c>
      <c r="CG91" s="12">
        <f>IF('KWh (Cumulative) NLI'!CG91=0,0,((('KWh (Monthly) ENTRY NLI '!CG91*0.5)+'KWh (Cumulative) NLI'!CF91-'Rebasing adj NLI'!CG81)*CG118)*CG$19*CG$128)</f>
        <v>0</v>
      </c>
      <c r="CH91" s="12">
        <f>IF('KWh (Cumulative) NLI'!CH91=0,0,((('KWh (Monthly) ENTRY NLI '!CH91*0.5)+'KWh (Cumulative) NLI'!CG91-'Rebasing adj NLI'!CH81)*CH118)*CH$19*CH$128)</f>
        <v>0</v>
      </c>
      <c r="CI91" s="12">
        <f>IF('KWh (Cumulative) NLI'!CI91=0,0,((('KWh (Monthly) ENTRY NLI '!CI91*0.5)+'KWh (Cumulative) NLI'!CH91-'Rebasing adj NLI'!CI81)*CI118)*CI$19*CI$128)</f>
        <v>0</v>
      </c>
      <c r="CJ91" s="12">
        <f>IF('KWh (Cumulative) NLI'!CJ91=0,0,((('KWh (Monthly) ENTRY NLI '!CJ91*0.5)+'KWh (Cumulative) NLI'!CI91-'Rebasing adj NLI'!CJ81)*CJ118)*CJ$19*CJ$128)</f>
        <v>0</v>
      </c>
    </row>
    <row r="92" spans="1:88" ht="15" thickBot="1" x14ac:dyDescent="0.4">
      <c r="A92" s="300"/>
      <c r="B92" s="47" t="s">
        <v>8</v>
      </c>
      <c r="C92" s="12">
        <f>IF('KWh (Cumulative) NLI'!C92=0,0,((('KWh (Monthly) ENTRY NLI '!C92*0.5)-'Rebasing adj NLI'!C82)*C119)*C$19*C$128)</f>
        <v>0</v>
      </c>
      <c r="D92" s="12">
        <f>IF('KWh (Cumulative) NLI'!D92=0,0,((('KWh (Monthly) ENTRY NLI '!D92*0.5)+'KWh (Cumulative) NLI'!C92-'Rebasing adj NLI'!D82)*D119)*D$19*D$128)</f>
        <v>0</v>
      </c>
      <c r="E92" s="12">
        <f>IF('KWh (Cumulative) NLI'!E92=0,0,((('KWh (Monthly) ENTRY NLI '!E92*0.5)+'KWh (Cumulative) NLI'!D92-'Rebasing adj NLI'!E82)*E119)*E$19*E$128)</f>
        <v>0</v>
      </c>
      <c r="F92" s="12">
        <f>IF('KWh (Cumulative) NLI'!F92=0,0,((('KWh (Monthly) ENTRY NLI '!F92*0.5)+'KWh (Cumulative) NLI'!E92-'Rebasing adj NLI'!F82)*F119)*F$19*F$128)</f>
        <v>0</v>
      </c>
      <c r="G92" s="12">
        <f>IF('KWh (Cumulative) NLI'!G92=0,0,((('KWh (Monthly) ENTRY NLI '!G92*0.5)+'KWh (Cumulative) NLI'!F92-'Rebasing adj NLI'!G82)*G119)*G$19*G$128)</f>
        <v>0</v>
      </c>
      <c r="H92" s="12">
        <f>IF('KWh (Cumulative) NLI'!H92=0,0,((('KWh (Monthly) ENTRY NLI '!H92*0.5)+'KWh (Cumulative) NLI'!G92-'Rebasing adj NLI'!H82)*H119)*H$19*H$128)</f>
        <v>0</v>
      </c>
      <c r="I92" s="12">
        <f>IF('KWh (Cumulative) NLI'!I92=0,0,((('KWh (Monthly) ENTRY NLI '!I92*0.5)+'KWh (Cumulative) NLI'!H92-'Rebasing adj NLI'!I82)*I119)*I$19*I$128)</f>
        <v>0</v>
      </c>
      <c r="J92" s="12">
        <f>IF('KWh (Cumulative) NLI'!J92=0,0,((('KWh (Monthly) ENTRY NLI '!J92*0.5)+'KWh (Cumulative) NLI'!I92-'Rebasing adj NLI'!J82)*J119)*J$19*J$128)</f>
        <v>0</v>
      </c>
      <c r="K92" s="12">
        <f>IF('KWh (Cumulative) NLI'!K92=0,0,((('KWh (Monthly) ENTRY NLI '!K92*0.5)+'KWh (Cumulative) NLI'!J92-'Rebasing adj NLI'!K82)*K119)*K$19*K$128)</f>
        <v>0</v>
      </c>
      <c r="L92" s="12">
        <f>IF('KWh (Cumulative) NLI'!L92=0,0,((('KWh (Monthly) ENTRY NLI '!L92*0.5)+'KWh (Cumulative) NLI'!K92-'Rebasing adj NLI'!L82)*L119)*L$19*L$128)</f>
        <v>0</v>
      </c>
      <c r="M92" s="12">
        <f>IF('KWh (Cumulative) NLI'!M92=0,0,((('KWh (Monthly) ENTRY NLI '!M92*0.5)+'KWh (Cumulative) NLI'!L92-'Rebasing adj NLI'!M82)*M119)*M$19*M$128)</f>
        <v>0</v>
      </c>
      <c r="N92" s="12">
        <f>IF('KWh (Cumulative) NLI'!N92=0,0,((('KWh (Monthly) ENTRY NLI '!N92*0.5)+'KWh (Cumulative) NLI'!M92-'Rebasing adj NLI'!N82)*N119)*N$19*N$128)</f>
        <v>0</v>
      </c>
      <c r="O92" s="12">
        <f>IF('KWh (Cumulative) NLI'!O92=0,0,((('KWh (Monthly) ENTRY NLI '!O92*0.5)+'KWh (Cumulative) NLI'!N92-'Rebasing adj NLI'!O82)*O119)*O$19*O$128)</f>
        <v>0</v>
      </c>
      <c r="P92" s="12">
        <f>IF('KWh (Cumulative) NLI'!P92=0,0,((('KWh (Monthly) ENTRY NLI '!P92*0.5)+'KWh (Cumulative) NLI'!O92-'Rebasing adj NLI'!P82)*P119)*P$19*P$128)</f>
        <v>0</v>
      </c>
      <c r="Q92" s="12">
        <f>IF('KWh (Cumulative) NLI'!Q92=0,0,((('KWh (Monthly) ENTRY NLI '!Q92*0.5)+'KWh (Cumulative) NLI'!P92-'Rebasing adj NLI'!Q82)*Q119)*Q$19*Q$128)</f>
        <v>0</v>
      </c>
      <c r="R92" s="12">
        <f>IF('KWh (Cumulative) NLI'!R92=0,0,((('KWh (Monthly) ENTRY NLI '!R92*0.5)+'KWh (Cumulative) NLI'!Q92-'Rebasing adj NLI'!R82)*R119)*R$19*R$128)</f>
        <v>0</v>
      </c>
      <c r="S92" s="12">
        <f>IF('KWh (Cumulative) NLI'!S92=0,0,((('KWh (Monthly) ENTRY NLI '!S92*0.5)+'KWh (Cumulative) NLI'!R92-'Rebasing adj NLI'!S82)*S119)*S$19*S$128)</f>
        <v>0</v>
      </c>
      <c r="T92" s="12">
        <f>IF('KWh (Cumulative) NLI'!T92=0,0,((('KWh (Monthly) ENTRY NLI '!T92*0.5)+'KWh (Cumulative) NLI'!S92-'Rebasing adj NLI'!T82)*T119)*T$19*T$128)</f>
        <v>0</v>
      </c>
      <c r="U92" s="12">
        <f>IF('KWh (Cumulative) NLI'!U92=0,0,((('KWh (Monthly) ENTRY NLI '!U92*0.5)+'KWh (Cumulative) NLI'!T92-'Rebasing adj NLI'!U82)*U119)*U$19*U$128)</f>
        <v>0</v>
      </c>
      <c r="V92" s="12">
        <f>IF('KWh (Cumulative) NLI'!V92=0,0,((('KWh (Monthly) ENTRY NLI '!V92*0.5)+'KWh (Cumulative) NLI'!U92-'Rebasing adj NLI'!V82)*V119)*V$19*V$128)</f>
        <v>0</v>
      </c>
      <c r="W92" s="12">
        <f>IF('KWh (Cumulative) NLI'!W92=0,0,((('KWh (Monthly) ENTRY NLI '!W92*0.5)+'KWh (Cumulative) NLI'!V92-'Rebasing adj NLI'!W82)*W119)*W$19*W$128)</f>
        <v>0</v>
      </c>
      <c r="X92" s="12">
        <f>IF('KWh (Cumulative) NLI'!X92=0,0,((('KWh (Monthly) ENTRY NLI '!X92*0.5)+'KWh (Cumulative) NLI'!W92-'Rebasing adj NLI'!X82)*X119)*X$19*X$128)</f>
        <v>0</v>
      </c>
      <c r="Y92" s="12">
        <f>IF('KWh (Cumulative) NLI'!Y92=0,0,((('KWh (Monthly) ENTRY NLI '!Y92*0.5)+'KWh (Cumulative) NLI'!X92-'Rebasing adj NLI'!Y82)*Y119)*Y$19*Y$128)</f>
        <v>0</v>
      </c>
      <c r="Z92" s="12">
        <f>IF('KWh (Cumulative) NLI'!Z92=0,0,((('KWh (Monthly) ENTRY NLI '!Z92*0.5)+'KWh (Cumulative) NLI'!Y92-'Rebasing adj NLI'!Z82)*Z119)*Z$19*Z$128)</f>
        <v>0</v>
      </c>
      <c r="AA92" s="12">
        <f>IF('KWh (Cumulative) NLI'!AA92=0,0,((('KWh (Monthly) ENTRY NLI '!AA92*0.5)+'KWh (Cumulative) NLI'!Z92-'Rebasing adj NLI'!AA82)*AA119)*AA$19*AA$128)</f>
        <v>0</v>
      </c>
      <c r="AB92" s="12">
        <f>IF('KWh (Cumulative) NLI'!AB92=0,0,((('KWh (Monthly) ENTRY NLI '!AB92*0.5)+'KWh (Cumulative) NLI'!AA92-'Rebasing adj NLI'!AB82)*AB119)*AB$19*AB$128)</f>
        <v>0</v>
      </c>
      <c r="AC92" s="12">
        <f>IF('KWh (Cumulative) NLI'!AC92=0,0,((('KWh (Monthly) ENTRY NLI '!AC92*0.5)+'KWh (Cumulative) NLI'!AB92-'Rebasing adj NLI'!AC82)*AC119)*AC$19*AC$128)</f>
        <v>0</v>
      </c>
      <c r="AD92" s="12">
        <f>IF('KWh (Cumulative) NLI'!AD92=0,0,((('KWh (Monthly) ENTRY NLI '!AD92*0.5)+'KWh (Cumulative) NLI'!AC92-'Rebasing adj NLI'!AD82)*AD119)*AD$19*AD$128)</f>
        <v>0</v>
      </c>
      <c r="AE92" s="12">
        <f>IF('KWh (Cumulative) NLI'!AE92=0,0,((('KWh (Monthly) ENTRY NLI '!AE92*0.5)+'KWh (Cumulative) NLI'!AD92-'Rebasing adj NLI'!AE82)*AE119)*AE$19*AE$128)</f>
        <v>0</v>
      </c>
      <c r="AF92" s="12">
        <f>IF('KWh (Cumulative) NLI'!AF92=0,0,((('KWh (Monthly) ENTRY NLI '!AF92*0.5)+'KWh (Cumulative) NLI'!AE92-'Rebasing adj NLI'!AF82)*AF119)*AF$19*AF$128)</f>
        <v>0</v>
      </c>
      <c r="AG92" s="12">
        <f>IF('KWh (Cumulative) NLI'!AG92=0,0,((('KWh (Monthly) ENTRY NLI '!AG92*0.5)+'KWh (Cumulative) NLI'!AF92-'Rebasing adj NLI'!AG82)*AG119)*AG$19*AG$128)</f>
        <v>0</v>
      </c>
      <c r="AH92" s="12">
        <f>IF('KWh (Cumulative) NLI'!AH92=0,0,((('KWh (Monthly) ENTRY NLI '!AH92*0.5)+'KWh (Cumulative) NLI'!AG92-'Rebasing adj NLI'!AH82)*AH119)*AH$19*AH$128)</f>
        <v>0</v>
      </c>
      <c r="AI92" s="12">
        <f>IF('KWh (Cumulative) NLI'!AI92=0,0,((('KWh (Monthly) ENTRY NLI '!AI92*0.5)+'KWh (Cumulative) NLI'!AH92-'Rebasing adj NLI'!AI82)*AI119)*AI$19*AI$128)</f>
        <v>0</v>
      </c>
      <c r="AJ92" s="12">
        <f>IF('KWh (Cumulative) NLI'!AJ92=0,0,((('KWh (Monthly) ENTRY NLI '!AJ92*0.5)+'KWh (Cumulative) NLI'!AI92-'Rebasing adj NLI'!AJ82)*AJ119)*AJ$19*AJ$128)</f>
        <v>0</v>
      </c>
      <c r="AK92" s="12">
        <f>IF('KWh (Cumulative) NLI'!AK92=0,0,((('KWh (Monthly) ENTRY NLI '!AK92*0.5)+'KWh (Cumulative) NLI'!AJ92-'Rebasing adj NLI'!AK82)*AK119)*AK$19*AK$128)</f>
        <v>0</v>
      </c>
      <c r="AL92" s="12">
        <f>IF('KWh (Cumulative) NLI'!AL92=0,0,((('KWh (Monthly) ENTRY NLI '!AL92*0.5)+'KWh (Cumulative) NLI'!AK92-'Rebasing adj NLI'!AL82)*AL119)*AL$19*AL$128)</f>
        <v>0</v>
      </c>
      <c r="AM92" s="12">
        <f>IF('KWh (Cumulative) NLI'!AM92=0,0,((('KWh (Monthly) ENTRY NLI '!AM92*0.5)+'KWh (Cumulative) NLI'!AL92-'Rebasing adj NLI'!AM82)*AM119)*AM$19*AM$128)</f>
        <v>0</v>
      </c>
      <c r="AN92" s="12">
        <f>IF('KWh (Cumulative) NLI'!AN92=0,0,((('KWh (Monthly) ENTRY NLI '!AN92*0.5)+'KWh (Cumulative) NLI'!AM92-'Rebasing adj NLI'!AN82)*AN119)*AN$19*AN$128)</f>
        <v>0</v>
      </c>
      <c r="AO92" s="166">
        <f>IF('KWh (Cumulative) NLI'!AO92=0,0,((('KWh (Monthly) ENTRY NLI '!AO92*0.5)+'KWh (Cumulative) NLI'!AN92-'Rebasing adj NLI'!AO82)*AO119)*AO$19*AO$128)</f>
        <v>0</v>
      </c>
      <c r="AP92" s="166">
        <f>IF('KWh (Cumulative) NLI'!AP92=0,0,((('KWh (Monthly) ENTRY NLI '!AP92*0.5)+'KWh (Cumulative) NLI'!AO92-'Rebasing adj NLI'!AP82)*AP119)*AP$19*AP$128)</f>
        <v>0</v>
      </c>
      <c r="AQ92" s="166">
        <f>IF('KWh (Cumulative) NLI'!AQ92=0,0,((('KWh (Monthly) ENTRY NLI '!AQ92*0.5)+'KWh (Cumulative) NLI'!AP92-'Rebasing adj NLI'!AQ82)*AQ119)*AQ$19*AQ$128)</f>
        <v>0</v>
      </c>
      <c r="AR92" s="166">
        <f>IF('KWh (Cumulative) NLI'!AR92=0,0,((('KWh (Monthly) ENTRY NLI '!AR92*0.5)+'KWh (Cumulative) NLI'!AQ92-'Rebasing adj NLI'!AR82)*AR119)*AR$19*AR$128)</f>
        <v>0</v>
      </c>
      <c r="AS92" s="166">
        <f>IF('KWh (Cumulative) NLI'!AS92=0,0,((('KWh (Monthly) ENTRY NLI '!AS92*0.5)+'KWh (Cumulative) NLI'!AR92-'Rebasing adj NLI'!AS82)*AS119)*AS$19*AS$128)</f>
        <v>0</v>
      </c>
      <c r="AT92" s="166">
        <f>IF('KWh (Cumulative) NLI'!AT92=0,0,((('KWh (Monthly) ENTRY NLI '!AT92*0.5)+'KWh (Cumulative) NLI'!AS92-'Rebasing adj NLI'!AT82)*AT119)*AT$19*AT$128)</f>
        <v>0</v>
      </c>
      <c r="AU92" s="166">
        <f>IF('KWh (Cumulative) NLI'!AU92=0,0,((('KWh (Monthly) ENTRY NLI '!AU92*0.5)+'KWh (Cumulative) NLI'!AT92-'Rebasing adj NLI'!AU82)*AU119)*AU$19*AU$128)</f>
        <v>0</v>
      </c>
      <c r="AV92" s="166">
        <f>IF('KWh (Cumulative) NLI'!AV92=0,0,((('KWh (Monthly) ENTRY NLI '!AV92*0.5)+'KWh (Cumulative) NLI'!AU92-'Rebasing adj NLI'!AV82)*AV119)*AV$19*AV$128)</f>
        <v>0</v>
      </c>
      <c r="AW92" s="166">
        <f>IF('KWh (Cumulative) NLI'!AW92=0,0,((('KWh (Monthly) ENTRY NLI '!AW92*0.5)+'KWh (Cumulative) NLI'!AV92-'Rebasing adj NLI'!AW82)*AW119)*AW$19*AW$128)</f>
        <v>0</v>
      </c>
      <c r="AX92" s="166">
        <f>IF('KWh (Cumulative) NLI'!AX92=0,0,((('KWh (Monthly) ENTRY NLI '!AX92*0.5)+'KWh (Cumulative) NLI'!AW92-'Rebasing adj NLI'!AX82)*AX119)*AX$19*AX$128)</f>
        <v>0</v>
      </c>
      <c r="AY92" s="166">
        <f>IF('KWh (Cumulative) NLI'!AY92=0,0,((('KWh (Monthly) ENTRY NLI '!AY92*0.5)+'KWh (Cumulative) NLI'!AX92-'Rebasing adj NLI'!AY82)*AY119)*AY$19*AY$128)</f>
        <v>0</v>
      </c>
      <c r="AZ92" s="166">
        <f>IF('KWh (Cumulative) NLI'!AZ92=0,0,((('KWh (Monthly) ENTRY NLI '!AZ92*0.5)+'KWh (Cumulative) NLI'!AY92-'Rebasing adj NLI'!AZ82)*AZ119)*AZ$19*AZ$128)</f>
        <v>0</v>
      </c>
      <c r="BA92" s="166">
        <f>IF('KWh (Cumulative) NLI'!BA92=0,0,((('KWh (Monthly) ENTRY NLI '!BA92*0.5)+'KWh (Cumulative) NLI'!AZ92-'Rebasing adj NLI'!BA82)*BA119)*BA$19*BA$128)</f>
        <v>0</v>
      </c>
      <c r="BB92" s="166">
        <f>IF('KWh (Cumulative) NLI'!BB92=0,0,((('KWh (Monthly) ENTRY NLI '!BB92*0.5)+'KWh (Cumulative) NLI'!BA92-'Rebasing adj NLI'!BB82)*BB119)*BB$19*BB$128)</f>
        <v>0</v>
      </c>
      <c r="BC92" s="166">
        <f>IF('KWh (Cumulative) NLI'!BC92=0,0,((('KWh (Monthly) ENTRY NLI '!BC92*0.5)+'KWh (Cumulative) NLI'!BB92-'Rebasing adj NLI'!BC82)*BC119)*BC$19*BC$128)</f>
        <v>0</v>
      </c>
      <c r="BD92" s="166">
        <f>IF('KWh (Cumulative) NLI'!BD92=0,0,((('KWh (Monthly) ENTRY NLI '!BD92*0.5)+'KWh (Cumulative) NLI'!BC92-'Rebasing adj NLI'!BD82)*BD119)*BD$19*BD$128)</f>
        <v>0</v>
      </c>
      <c r="BE92" s="166">
        <f>IF('KWh (Cumulative) NLI'!BE92=0,0,((('KWh (Monthly) ENTRY NLI '!BE92*0.5)+'KWh (Cumulative) NLI'!BD92-'Rebasing adj NLI'!BE82)*BE119)*BE$19*BE$128)</f>
        <v>0</v>
      </c>
      <c r="BF92" s="166">
        <f>IF('KWh (Cumulative) NLI'!BF92=0,0,((('KWh (Monthly) ENTRY NLI '!BF92*0.5)+'KWh (Cumulative) NLI'!BE92-'Rebasing adj NLI'!BF82)*BF119)*BF$19*BF$128)</f>
        <v>0</v>
      </c>
      <c r="BG92" s="166">
        <f>IF('KWh (Cumulative) NLI'!BG92=0,0,((('KWh (Monthly) ENTRY NLI '!BG92*0.5)+'KWh (Cumulative) NLI'!BF92-'Rebasing adj NLI'!BG82)*BG119)*BG$19*BG$128)</f>
        <v>0</v>
      </c>
      <c r="BH92" s="166">
        <f>IF('KWh (Cumulative) NLI'!BH92=0,0,((('KWh (Monthly) ENTRY NLI '!BH92*0.5)+'KWh (Cumulative) NLI'!BG92-'Rebasing adj NLI'!BH82)*BH119)*BH$19*BH$128)</f>
        <v>0</v>
      </c>
      <c r="BI92" s="166">
        <f>IF('KWh (Cumulative) NLI'!BI92=0,0,((('KWh (Monthly) ENTRY NLI '!BI92*0.5)+'KWh (Cumulative) NLI'!BH92-'Rebasing adj NLI'!BI82)*BI119)*BI$19*BI$128)</f>
        <v>0</v>
      </c>
      <c r="BJ92" s="166">
        <f>IF('KWh (Cumulative) NLI'!BJ92=0,0,((('KWh (Monthly) ENTRY NLI '!BJ92*0.5)+'KWh (Cumulative) NLI'!BI92-'Rebasing adj NLI'!BJ82)*BJ119)*BJ$19*BJ$128)</f>
        <v>0</v>
      </c>
      <c r="BK92" s="166">
        <f>IF('KWh (Cumulative) NLI'!BK92=0,0,((('KWh (Monthly) ENTRY NLI '!BK92*0.5)+'KWh (Cumulative) NLI'!BJ92-'Rebasing adj NLI'!BK82)*BK119)*BK$19*BK$128)</f>
        <v>0</v>
      </c>
      <c r="BL92" s="166">
        <f>IF('KWh (Cumulative) NLI'!BL92=0,0,((('KWh (Monthly) ENTRY NLI '!BL92*0.5)+'KWh (Cumulative) NLI'!BK92-'Rebasing adj NLI'!BL82)*BL119)*BL$19*BL$128)</f>
        <v>0</v>
      </c>
      <c r="BM92" s="166">
        <f>IF('KWh (Cumulative) NLI'!BM92=0,0,((('KWh (Monthly) ENTRY NLI '!BM92*0.5)+'KWh (Cumulative) NLI'!BL92-'Rebasing adj NLI'!BM82)*BM119)*BM$19*BM$128)</f>
        <v>0</v>
      </c>
      <c r="BN92" s="166">
        <f>IF('KWh (Cumulative) NLI'!BN92=0,0,((('KWh (Monthly) ENTRY NLI '!BN92*0.5)+'KWh (Cumulative) NLI'!BM92-'Rebasing adj NLI'!BN82)*BN119)*BN$19*BN$128)</f>
        <v>0</v>
      </c>
      <c r="BO92" s="166">
        <f>IF('KWh (Cumulative) NLI'!BO92=0,0,((('KWh (Monthly) ENTRY NLI '!BO92*0.5)+'KWh (Cumulative) NLI'!BN92-'Rebasing adj NLI'!BO82)*BO119)*BO$19*BO$128)</f>
        <v>0</v>
      </c>
      <c r="BP92" s="166">
        <f>IF('KWh (Cumulative) NLI'!BP92=0,0,((('KWh (Monthly) ENTRY NLI '!BP92*0.5)+'KWh (Cumulative) NLI'!BO92-'Rebasing adj NLI'!BP82)*BP119)*BP$19*BP$128)</f>
        <v>0</v>
      </c>
      <c r="BQ92" s="166">
        <f>IF('KWh (Cumulative) NLI'!BQ92=0,0,((('KWh (Monthly) ENTRY NLI '!BQ92*0.5)+'KWh (Cumulative) NLI'!BP92-'Rebasing adj NLI'!BQ82)*BQ119)*BQ$19*BQ$128)</f>
        <v>0</v>
      </c>
      <c r="BR92" s="12">
        <f>IF('KWh (Cumulative) NLI'!BR92=0,0,((('KWh (Monthly) ENTRY NLI '!BR92*0.5)+'KWh (Cumulative) NLI'!BQ92-'Rebasing adj NLI'!BR82)*BR119)*BR$19*BR$128)</f>
        <v>0</v>
      </c>
      <c r="BS92" s="12">
        <f>IF('KWh (Cumulative) NLI'!BS92=0,0,((('KWh (Monthly) ENTRY NLI '!BS92*0.5)+'KWh (Cumulative) NLI'!BR92-'Rebasing adj NLI'!BS82)*BS119)*BS$19*BS$128)</f>
        <v>0</v>
      </c>
      <c r="BT92" s="12">
        <f>IF('KWh (Cumulative) NLI'!BT92=0,0,((('KWh (Monthly) ENTRY NLI '!BT92*0.5)+'KWh (Cumulative) NLI'!BS92-'Rebasing adj NLI'!BT82)*BT119)*BT$19*BT$128)</f>
        <v>0</v>
      </c>
      <c r="BU92" s="12">
        <f>IF('KWh (Cumulative) NLI'!BU92=0,0,((('KWh (Monthly) ENTRY NLI '!BU92*0.5)+'KWh (Cumulative) NLI'!BT92-'Rebasing adj NLI'!BU82)*BU119)*BU$19*BU$128)</f>
        <v>0</v>
      </c>
      <c r="BV92" s="12">
        <f>IF('KWh (Cumulative) NLI'!BV92=0,0,((('KWh (Monthly) ENTRY NLI '!BV92*0.5)+'KWh (Cumulative) NLI'!BU92-'Rebasing adj NLI'!BV82)*BV119)*BV$19*BV$128)</f>
        <v>0</v>
      </c>
      <c r="BW92" s="12">
        <f>IF('KWh (Cumulative) NLI'!BW92=0,0,((('KWh (Monthly) ENTRY NLI '!BW92*0.5)+'KWh (Cumulative) NLI'!BV92-'Rebasing adj NLI'!BW82)*BW119)*BW$19*BW$128)</f>
        <v>0</v>
      </c>
      <c r="BX92" s="12">
        <f>IF('KWh (Cumulative) NLI'!BX92=0,0,((('KWh (Monthly) ENTRY NLI '!BX92*0.5)+'KWh (Cumulative) NLI'!BW92-'Rebasing adj NLI'!BX82)*BX119)*BX$19*BX$128)</f>
        <v>0</v>
      </c>
      <c r="BY92" s="12">
        <f>IF('KWh (Cumulative) NLI'!BY92=0,0,((('KWh (Monthly) ENTRY NLI '!BY92*0.5)+'KWh (Cumulative) NLI'!BX92-'Rebasing adj NLI'!BY82)*BY119)*BY$19*BY$128)</f>
        <v>0</v>
      </c>
      <c r="BZ92" s="12">
        <f>IF('KWh (Cumulative) NLI'!BZ92=0,0,((('KWh (Monthly) ENTRY NLI '!BZ92*0.5)+'KWh (Cumulative) NLI'!BY92-'Rebasing adj NLI'!BZ82)*BZ119)*BZ$19*BZ$128)</f>
        <v>0</v>
      </c>
      <c r="CA92" s="12">
        <f>IF('KWh (Cumulative) NLI'!CA92=0,0,((('KWh (Monthly) ENTRY NLI '!CA92*0.5)+'KWh (Cumulative) NLI'!BZ92-'Rebasing adj NLI'!CA82)*CA119)*CA$19*CA$128)</f>
        <v>0</v>
      </c>
      <c r="CB92" s="12">
        <f>IF('KWh (Cumulative) NLI'!CB92=0,0,((('KWh (Monthly) ENTRY NLI '!CB92*0.5)+'KWh (Cumulative) NLI'!CA92-'Rebasing adj NLI'!CB82)*CB119)*CB$19*CB$128)</f>
        <v>0</v>
      </c>
      <c r="CC92" s="12">
        <f>IF('KWh (Cumulative) NLI'!CC92=0,0,((('KWh (Monthly) ENTRY NLI '!CC92*0.5)+'KWh (Cumulative) NLI'!CB92-'Rebasing adj NLI'!CC82)*CC119)*CC$19*CC$128)</f>
        <v>0</v>
      </c>
      <c r="CD92" s="12">
        <f>IF('KWh (Cumulative) NLI'!CD92=0,0,((('KWh (Monthly) ENTRY NLI '!CD92*0.5)+'KWh (Cumulative) NLI'!CC92-'Rebasing adj NLI'!CD82)*CD119)*CD$19*CD$128)</f>
        <v>0</v>
      </c>
      <c r="CE92" s="12">
        <f>IF('KWh (Cumulative) NLI'!CE92=0,0,((('KWh (Monthly) ENTRY NLI '!CE92*0.5)+'KWh (Cumulative) NLI'!CD92-'Rebasing adj NLI'!CE82)*CE119)*CE$19*CE$128)</f>
        <v>0</v>
      </c>
      <c r="CF92" s="12">
        <f>IF('KWh (Cumulative) NLI'!CF92=0,0,((('KWh (Monthly) ENTRY NLI '!CF92*0.5)+'KWh (Cumulative) NLI'!CE92-'Rebasing adj NLI'!CF82)*CF119)*CF$19*CF$128)</f>
        <v>0</v>
      </c>
      <c r="CG92" s="12">
        <f>IF('KWh (Cumulative) NLI'!CG92=0,0,((('KWh (Monthly) ENTRY NLI '!CG92*0.5)+'KWh (Cumulative) NLI'!CF92-'Rebasing adj NLI'!CG82)*CG119)*CG$19*CG$128)</f>
        <v>0</v>
      </c>
      <c r="CH92" s="12">
        <f>IF('KWh (Cumulative) NLI'!CH92=0,0,((('KWh (Monthly) ENTRY NLI '!CH92*0.5)+'KWh (Cumulative) NLI'!CG92-'Rebasing adj NLI'!CH82)*CH119)*CH$19*CH$128)</f>
        <v>0</v>
      </c>
      <c r="CI92" s="12">
        <f>IF('KWh (Cumulative) NLI'!CI92=0,0,((('KWh (Monthly) ENTRY NLI '!CI92*0.5)+'KWh (Cumulative) NLI'!CH92-'Rebasing adj NLI'!CI82)*CI119)*CI$19*CI$128)</f>
        <v>0</v>
      </c>
      <c r="CJ92" s="12">
        <f>IF('KWh (Cumulative) NLI'!CJ92=0,0,((('KWh (Monthly) ENTRY NLI '!CJ92*0.5)+'KWh (Cumulative) NLI'!CI92-'Rebasing adj NLI'!CJ82)*CJ119)*CJ$19*CJ$128)</f>
        <v>0</v>
      </c>
    </row>
    <row r="94" spans="1:88" ht="15" thickBot="1" x14ac:dyDescent="0.4">
      <c r="B94" s="47" t="s">
        <v>0</v>
      </c>
      <c r="C94" s="47" t="s">
        <v>16</v>
      </c>
      <c r="D94" s="47" t="s">
        <v>17</v>
      </c>
      <c r="E94" s="47" t="s">
        <v>18</v>
      </c>
      <c r="F94" s="47" t="s">
        <v>19</v>
      </c>
      <c r="G94" s="19" t="s">
        <v>20</v>
      </c>
      <c r="H94" s="47" t="s">
        <v>21</v>
      </c>
      <c r="I94" s="47" t="s">
        <v>22</v>
      </c>
      <c r="J94" s="47" t="s">
        <v>23</v>
      </c>
      <c r="K94" s="47" t="s">
        <v>24</v>
      </c>
      <c r="L94" s="47" t="s">
        <v>25</v>
      </c>
      <c r="M94" s="47" t="s">
        <v>26</v>
      </c>
      <c r="N94" s="47" t="s">
        <v>27</v>
      </c>
      <c r="O94" s="47" t="s">
        <v>16</v>
      </c>
      <c r="P94" s="47" t="s">
        <v>17</v>
      </c>
      <c r="Q94" s="47" t="s">
        <v>18</v>
      </c>
      <c r="R94" s="47" t="s">
        <v>19</v>
      </c>
      <c r="S94" s="47" t="s">
        <v>20</v>
      </c>
      <c r="T94" s="47" t="s">
        <v>21</v>
      </c>
      <c r="U94" s="47" t="s">
        <v>22</v>
      </c>
      <c r="V94" s="47" t="s">
        <v>23</v>
      </c>
      <c r="W94" s="47" t="s">
        <v>24</v>
      </c>
      <c r="X94" s="47" t="s">
        <v>25</v>
      </c>
      <c r="Y94" s="47" t="s">
        <v>26</v>
      </c>
      <c r="Z94" s="47" t="s">
        <v>27</v>
      </c>
      <c r="AA94" s="47" t="s">
        <v>16</v>
      </c>
      <c r="AB94" s="47" t="s">
        <v>17</v>
      </c>
      <c r="AC94" s="47" t="s">
        <v>18</v>
      </c>
      <c r="AD94" s="47" t="s">
        <v>19</v>
      </c>
      <c r="AE94" s="47" t="s">
        <v>20</v>
      </c>
      <c r="AF94" s="47" t="s">
        <v>21</v>
      </c>
      <c r="AG94" s="47" t="s">
        <v>22</v>
      </c>
      <c r="AH94" s="47" t="s">
        <v>23</v>
      </c>
      <c r="AI94" s="47" t="s">
        <v>24</v>
      </c>
      <c r="AJ94" s="47" t="s">
        <v>25</v>
      </c>
      <c r="AK94" s="47" t="s">
        <v>26</v>
      </c>
      <c r="AL94" s="47" t="s">
        <v>27</v>
      </c>
      <c r="AM94" s="47" t="s">
        <v>16</v>
      </c>
      <c r="AN94" s="47" t="s">
        <v>17</v>
      </c>
      <c r="AO94" s="47" t="s">
        <v>18</v>
      </c>
      <c r="AP94" s="47" t="s">
        <v>19</v>
      </c>
      <c r="AQ94" s="47" t="s">
        <v>20</v>
      </c>
      <c r="AR94" s="47" t="s">
        <v>21</v>
      </c>
      <c r="AS94" s="47" t="s">
        <v>22</v>
      </c>
      <c r="AT94" s="47" t="s">
        <v>23</v>
      </c>
      <c r="AU94" s="47" t="s">
        <v>24</v>
      </c>
      <c r="AV94" s="47" t="s">
        <v>25</v>
      </c>
      <c r="AW94" s="47" t="s">
        <v>26</v>
      </c>
      <c r="AX94" s="47" t="s">
        <v>27</v>
      </c>
      <c r="AY94" s="47" t="s">
        <v>16</v>
      </c>
      <c r="AZ94" s="47" t="s">
        <v>17</v>
      </c>
      <c r="BA94" s="47" t="s">
        <v>18</v>
      </c>
      <c r="BB94" s="47" t="s">
        <v>19</v>
      </c>
      <c r="BC94" s="47" t="s">
        <v>20</v>
      </c>
      <c r="BD94" s="47" t="s">
        <v>21</v>
      </c>
      <c r="BE94" s="47" t="s">
        <v>22</v>
      </c>
      <c r="BF94" s="47" t="s">
        <v>23</v>
      </c>
      <c r="BG94" s="47" t="s">
        <v>24</v>
      </c>
      <c r="BH94" s="47" t="s">
        <v>25</v>
      </c>
      <c r="BI94" s="47" t="s">
        <v>26</v>
      </c>
      <c r="BJ94" s="47" t="s">
        <v>27</v>
      </c>
      <c r="BK94" s="47" t="s">
        <v>16</v>
      </c>
      <c r="BL94" s="47" t="s">
        <v>17</v>
      </c>
      <c r="BM94" s="47" t="s">
        <v>18</v>
      </c>
      <c r="BN94" s="47" t="s">
        <v>19</v>
      </c>
      <c r="BO94" s="47" t="s">
        <v>20</v>
      </c>
      <c r="BP94" s="47" t="s">
        <v>21</v>
      </c>
      <c r="BQ94" s="47" t="s">
        <v>22</v>
      </c>
      <c r="BR94" s="47" t="s">
        <v>23</v>
      </c>
      <c r="BS94" s="47" t="s">
        <v>24</v>
      </c>
      <c r="BT94" s="47" t="s">
        <v>25</v>
      </c>
      <c r="BU94" s="47" t="s">
        <v>26</v>
      </c>
      <c r="BV94" s="47" t="s">
        <v>27</v>
      </c>
      <c r="BW94" s="47" t="s">
        <v>16</v>
      </c>
      <c r="BX94" s="47" t="s">
        <v>17</v>
      </c>
      <c r="BY94" s="47" t="s">
        <v>18</v>
      </c>
      <c r="BZ94" s="47" t="s">
        <v>19</v>
      </c>
      <c r="CA94" s="47" t="s">
        <v>20</v>
      </c>
      <c r="CB94" s="47" t="s">
        <v>21</v>
      </c>
      <c r="CC94" s="47" t="s">
        <v>22</v>
      </c>
      <c r="CD94" s="47" t="s">
        <v>23</v>
      </c>
      <c r="CE94" s="47" t="s">
        <v>24</v>
      </c>
      <c r="CF94" s="47" t="s">
        <v>25</v>
      </c>
      <c r="CG94" s="47" t="s">
        <v>26</v>
      </c>
      <c r="CH94" s="47" t="s">
        <v>27</v>
      </c>
      <c r="CI94" s="47" t="s">
        <v>16</v>
      </c>
      <c r="CJ94" s="47" t="s">
        <v>17</v>
      </c>
    </row>
    <row r="95" spans="1:88" x14ac:dyDescent="0.35">
      <c r="A95" s="304"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5">
      <c r="A96" s="305"/>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5">
      <c r="A97" s="305"/>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5">
      <c r="A98" s="305"/>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5">
      <c r="A99" s="305"/>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5">
      <c r="A100" s="305"/>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5">
      <c r="A101" s="305"/>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5">
      <c r="A102" s="305"/>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4">
      <c r="A103" s="306"/>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5">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BK104" s="30"/>
      <c r="BL104" s="30"/>
      <c r="BM104" s="30"/>
      <c r="BN104" s="30"/>
      <c r="BO104" s="30"/>
      <c r="BP104" s="30"/>
      <c r="BQ104" s="30"/>
      <c r="BR104" s="30"/>
      <c r="BS104" s="30"/>
      <c r="BT104" s="30"/>
      <c r="BU104" s="30"/>
      <c r="BV104" s="30"/>
      <c r="CI104" s="30"/>
      <c r="CJ104" s="30"/>
    </row>
    <row r="105" spans="1:88" x14ac:dyDescent="0.35">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BK105" s="30"/>
      <c r="BL105" s="30"/>
      <c r="BM105" s="30"/>
      <c r="BN105" s="30"/>
      <c r="BO105" s="30"/>
      <c r="BP105" s="30"/>
      <c r="BQ105" s="30"/>
      <c r="BR105" s="30"/>
      <c r="BS105" s="30"/>
      <c r="BT105" s="30"/>
      <c r="BU105" s="30"/>
      <c r="BV105" s="30"/>
      <c r="CI105" s="30"/>
      <c r="CJ105" s="30"/>
    </row>
    <row r="106" spans="1:88" ht="15" thickBot="1" x14ac:dyDescent="0.4">
      <c r="B106" s="47" t="s">
        <v>0</v>
      </c>
      <c r="C106" s="47" t="s">
        <v>16</v>
      </c>
      <c r="D106" s="47" t="s">
        <v>17</v>
      </c>
      <c r="E106" s="47" t="s">
        <v>18</v>
      </c>
      <c r="F106" s="47" t="s">
        <v>19</v>
      </c>
      <c r="G106" s="19" t="s">
        <v>20</v>
      </c>
      <c r="H106" s="47" t="s">
        <v>21</v>
      </c>
      <c r="I106" s="47" t="s">
        <v>22</v>
      </c>
      <c r="J106" s="47" t="s">
        <v>23</v>
      </c>
      <c r="K106" s="47" t="s">
        <v>24</v>
      </c>
      <c r="L106" s="47" t="s">
        <v>25</v>
      </c>
      <c r="M106" s="47" t="s">
        <v>26</v>
      </c>
      <c r="N106" s="47" t="s">
        <v>27</v>
      </c>
      <c r="O106" s="47" t="s">
        <v>16</v>
      </c>
      <c r="P106" s="47" t="s">
        <v>17</v>
      </c>
      <c r="Q106" s="47" t="s">
        <v>18</v>
      </c>
      <c r="R106" s="47" t="s">
        <v>19</v>
      </c>
      <c r="S106" s="47" t="s">
        <v>20</v>
      </c>
      <c r="T106" s="47" t="s">
        <v>21</v>
      </c>
      <c r="U106" s="47" t="s">
        <v>22</v>
      </c>
      <c r="V106" s="47" t="s">
        <v>23</v>
      </c>
      <c r="W106" s="47" t="s">
        <v>24</v>
      </c>
      <c r="X106" s="47" t="s">
        <v>25</v>
      </c>
      <c r="Y106" s="47" t="s">
        <v>26</v>
      </c>
      <c r="Z106" s="47" t="s">
        <v>27</v>
      </c>
      <c r="AA106" s="47" t="s">
        <v>16</v>
      </c>
      <c r="AB106" s="47" t="s">
        <v>17</v>
      </c>
      <c r="AC106" s="47" t="s">
        <v>18</v>
      </c>
      <c r="AD106" s="47" t="s">
        <v>19</v>
      </c>
      <c r="AE106" s="47" t="s">
        <v>20</v>
      </c>
      <c r="AF106" s="47" t="s">
        <v>21</v>
      </c>
      <c r="AG106" s="47" t="s">
        <v>22</v>
      </c>
      <c r="AH106" s="47" t="s">
        <v>23</v>
      </c>
      <c r="AI106" s="47" t="s">
        <v>24</v>
      </c>
      <c r="AJ106" s="47" t="s">
        <v>25</v>
      </c>
      <c r="AK106" s="47" t="s">
        <v>26</v>
      </c>
      <c r="AL106" s="47" t="s">
        <v>27</v>
      </c>
      <c r="AM106" s="47" t="s">
        <v>16</v>
      </c>
      <c r="AN106" s="47" t="s">
        <v>17</v>
      </c>
      <c r="AO106" s="47" t="s">
        <v>18</v>
      </c>
      <c r="AP106" s="47" t="s">
        <v>19</v>
      </c>
      <c r="AQ106" s="47" t="s">
        <v>20</v>
      </c>
      <c r="AR106" s="47" t="s">
        <v>21</v>
      </c>
      <c r="AS106" s="47" t="s">
        <v>22</v>
      </c>
      <c r="AT106" s="47" t="s">
        <v>23</v>
      </c>
      <c r="AU106" s="47" t="s">
        <v>24</v>
      </c>
      <c r="AV106" s="47" t="s">
        <v>25</v>
      </c>
      <c r="AW106" s="47" t="s">
        <v>26</v>
      </c>
      <c r="AX106" s="47" t="s">
        <v>27</v>
      </c>
      <c r="AY106" s="47" t="s">
        <v>16</v>
      </c>
      <c r="AZ106" s="47" t="s">
        <v>17</v>
      </c>
      <c r="BA106" s="47" t="s">
        <v>18</v>
      </c>
      <c r="BB106" s="47" t="s">
        <v>19</v>
      </c>
      <c r="BC106" s="47" t="s">
        <v>20</v>
      </c>
      <c r="BD106" s="47" t="s">
        <v>21</v>
      </c>
      <c r="BE106" s="47" t="s">
        <v>22</v>
      </c>
      <c r="BF106" s="47" t="s">
        <v>23</v>
      </c>
      <c r="BG106" s="47" t="s">
        <v>24</v>
      </c>
      <c r="BH106" s="47" t="s">
        <v>25</v>
      </c>
      <c r="BI106" s="47" t="s">
        <v>26</v>
      </c>
      <c r="BJ106" s="47" t="s">
        <v>27</v>
      </c>
      <c r="BK106" s="47" t="s">
        <v>16</v>
      </c>
      <c r="BL106" s="47" t="s">
        <v>17</v>
      </c>
      <c r="BM106" s="47" t="s">
        <v>18</v>
      </c>
      <c r="BN106" s="47" t="s">
        <v>19</v>
      </c>
      <c r="BO106" s="47" t="s">
        <v>20</v>
      </c>
      <c r="BP106" s="47" t="s">
        <v>21</v>
      </c>
      <c r="BQ106" s="47" t="s">
        <v>22</v>
      </c>
      <c r="BR106" s="47" t="s">
        <v>23</v>
      </c>
      <c r="BS106" s="47" t="s">
        <v>24</v>
      </c>
      <c r="BT106" s="47" t="s">
        <v>25</v>
      </c>
      <c r="BU106" s="47" t="s">
        <v>26</v>
      </c>
      <c r="BV106" s="47" t="s">
        <v>27</v>
      </c>
      <c r="BW106" s="47" t="s">
        <v>16</v>
      </c>
      <c r="BX106" s="47" t="s">
        <v>17</v>
      </c>
      <c r="BY106" s="47" t="s">
        <v>18</v>
      </c>
      <c r="BZ106" s="47" t="s">
        <v>19</v>
      </c>
      <c r="CA106" s="47" t="s">
        <v>20</v>
      </c>
      <c r="CB106" s="47" t="s">
        <v>21</v>
      </c>
      <c r="CC106" s="47" t="s">
        <v>22</v>
      </c>
      <c r="CD106" s="47" t="s">
        <v>23</v>
      </c>
      <c r="CE106" s="47" t="s">
        <v>24</v>
      </c>
      <c r="CF106" s="47" t="s">
        <v>25</v>
      </c>
      <c r="CG106" s="47" t="s">
        <v>26</v>
      </c>
      <c r="CH106" s="47" t="s">
        <v>27</v>
      </c>
      <c r="CI106" s="47" t="s">
        <v>16</v>
      </c>
      <c r="CJ106" s="47" t="s">
        <v>17</v>
      </c>
    </row>
    <row r="107" spans="1:88" ht="15" customHeight="1" x14ac:dyDescent="0.35">
      <c r="A107" s="307" t="s">
        <v>42</v>
      </c>
      <c r="B107" s="47"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5">
      <c r="A108" s="308"/>
      <c r="B108" s="47"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5">
      <c r="A109" s="308"/>
      <c r="B109" s="47"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5">
      <c r="A110" s="308"/>
      <c r="B110" s="47"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5">
      <c r="A111" s="308"/>
      <c r="B111" s="47"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5">
      <c r="A112" s="308"/>
      <c r="B112" s="47"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5">
      <c r="A113" s="308"/>
      <c r="B113" s="47"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5">
      <c r="A114" s="308"/>
      <c r="B114" s="47"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5">
      <c r="A115" s="308"/>
      <c r="B115" s="47"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5">
      <c r="A116" s="309"/>
      <c r="B116" s="47"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5">
      <c r="A117" s="309"/>
      <c r="B117" s="47"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5">
      <c r="A118" s="309"/>
      <c r="B118" s="47"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5">
      <c r="A119" s="309"/>
      <c r="B119" s="47"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5">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BK120" s="30"/>
      <c r="BL120" s="30"/>
      <c r="BM120" s="30"/>
      <c r="BN120" s="30"/>
      <c r="BO120" s="30"/>
      <c r="BP120" s="30"/>
      <c r="BQ120" s="30"/>
      <c r="BR120" s="30"/>
      <c r="BS120" s="30"/>
      <c r="BT120" s="30"/>
      <c r="BU120" s="30"/>
      <c r="BV120" s="30"/>
      <c r="CI120" s="30"/>
      <c r="CJ120" s="30"/>
    </row>
    <row r="121" spans="1:88" x14ac:dyDescent="0.35">
      <c r="D121" s="46"/>
      <c r="E121" s="46"/>
      <c r="F121" s="46"/>
      <c r="G121" s="46"/>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BK121" s="30"/>
      <c r="BL121" s="30"/>
      <c r="BM121" s="30"/>
      <c r="BN121" s="30"/>
      <c r="BO121" s="30"/>
      <c r="BP121" s="30"/>
      <c r="BQ121" s="30"/>
      <c r="BR121" s="30"/>
      <c r="BS121" s="30"/>
      <c r="BT121" s="30"/>
      <c r="BU121" s="30"/>
      <c r="BV121" s="30"/>
      <c r="CI121" s="30"/>
      <c r="CJ121" s="30"/>
    </row>
    <row r="122" spans="1:88" ht="15" thickBot="1" x14ac:dyDescent="0.4">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BK122" s="30"/>
      <c r="BL122" s="30"/>
      <c r="BM122" s="30"/>
      <c r="BN122" s="30"/>
      <c r="BO122" s="30"/>
      <c r="BP122" s="30"/>
      <c r="BQ122" s="30"/>
      <c r="BR122" s="30"/>
      <c r="BS122" s="30"/>
      <c r="BT122" s="30"/>
      <c r="BU122" s="30"/>
      <c r="BV122" s="30"/>
      <c r="CI122" s="30"/>
      <c r="CJ122" s="30"/>
    </row>
    <row r="123" spans="1:88" ht="44.25" customHeight="1" x14ac:dyDescent="0.35">
      <c r="A123" s="310" t="s">
        <v>43</v>
      </c>
      <c r="B123" s="47"/>
      <c r="C123" s="47" t="s">
        <v>16</v>
      </c>
      <c r="D123" s="47" t="s">
        <v>17</v>
      </c>
      <c r="E123" s="47" t="s">
        <v>18</v>
      </c>
      <c r="F123" s="47" t="s">
        <v>19</v>
      </c>
      <c r="G123" s="19" t="s">
        <v>20</v>
      </c>
      <c r="H123" s="47" t="s">
        <v>21</v>
      </c>
      <c r="I123" s="47" t="s">
        <v>22</v>
      </c>
      <c r="J123" s="47" t="s">
        <v>23</v>
      </c>
      <c r="K123" s="47" t="s">
        <v>24</v>
      </c>
      <c r="L123" s="47" t="s">
        <v>25</v>
      </c>
      <c r="M123" s="47" t="s">
        <v>26</v>
      </c>
      <c r="N123" s="47" t="s">
        <v>27</v>
      </c>
      <c r="O123" s="47" t="s">
        <v>16</v>
      </c>
      <c r="P123" s="47" t="s">
        <v>17</v>
      </c>
      <c r="Q123" s="47" t="s">
        <v>18</v>
      </c>
      <c r="R123" s="47" t="s">
        <v>19</v>
      </c>
      <c r="S123" s="47" t="s">
        <v>20</v>
      </c>
      <c r="T123" s="47" t="s">
        <v>21</v>
      </c>
      <c r="U123" s="47" t="s">
        <v>22</v>
      </c>
      <c r="V123" s="47" t="s">
        <v>23</v>
      </c>
      <c r="W123" s="47" t="s">
        <v>24</v>
      </c>
      <c r="X123" s="47" t="s">
        <v>25</v>
      </c>
      <c r="Y123" s="47" t="s">
        <v>26</v>
      </c>
      <c r="Z123" s="47" t="s">
        <v>27</v>
      </c>
      <c r="AA123" s="47" t="s">
        <v>16</v>
      </c>
      <c r="AB123" s="47" t="s">
        <v>17</v>
      </c>
      <c r="AC123" s="47" t="s">
        <v>18</v>
      </c>
      <c r="AD123" s="47" t="s">
        <v>19</v>
      </c>
      <c r="AE123" s="47" t="s">
        <v>20</v>
      </c>
      <c r="AF123" s="47" t="s">
        <v>21</v>
      </c>
      <c r="AG123" s="47" t="s">
        <v>22</v>
      </c>
      <c r="AH123" s="47" t="s">
        <v>23</v>
      </c>
      <c r="AI123" s="47" t="s">
        <v>24</v>
      </c>
      <c r="AJ123" s="47" t="s">
        <v>25</v>
      </c>
      <c r="AK123" s="47" t="s">
        <v>26</v>
      </c>
      <c r="AL123" s="47" t="s">
        <v>27</v>
      </c>
      <c r="AM123" s="47" t="s">
        <v>16</v>
      </c>
      <c r="AN123" s="47" t="s">
        <v>17</v>
      </c>
      <c r="AO123" s="47" t="s">
        <v>18</v>
      </c>
      <c r="AP123" s="47" t="s">
        <v>19</v>
      </c>
      <c r="AQ123" s="47" t="s">
        <v>20</v>
      </c>
      <c r="AR123" s="47" t="s">
        <v>21</v>
      </c>
      <c r="AS123" s="47" t="s">
        <v>22</v>
      </c>
      <c r="AT123" s="47" t="s">
        <v>23</v>
      </c>
      <c r="AU123" s="47" t="s">
        <v>24</v>
      </c>
      <c r="AV123" s="47" t="s">
        <v>25</v>
      </c>
      <c r="AW123" s="47" t="s">
        <v>26</v>
      </c>
      <c r="AX123" s="47" t="s">
        <v>27</v>
      </c>
      <c r="AY123" s="47" t="s">
        <v>16</v>
      </c>
      <c r="AZ123" s="47" t="s">
        <v>17</v>
      </c>
      <c r="BA123" s="47" t="s">
        <v>18</v>
      </c>
      <c r="BB123" s="47" t="s">
        <v>19</v>
      </c>
      <c r="BC123" s="47" t="s">
        <v>20</v>
      </c>
      <c r="BD123" s="47" t="s">
        <v>21</v>
      </c>
      <c r="BE123" s="47" t="s">
        <v>22</v>
      </c>
      <c r="BF123" s="47" t="s">
        <v>23</v>
      </c>
      <c r="BG123" s="47" t="s">
        <v>24</v>
      </c>
      <c r="BH123" s="47" t="s">
        <v>25</v>
      </c>
      <c r="BI123" s="47" t="s">
        <v>26</v>
      </c>
      <c r="BJ123" s="47" t="s">
        <v>27</v>
      </c>
      <c r="BK123" s="47" t="s">
        <v>16</v>
      </c>
      <c r="BL123" s="47" t="s">
        <v>17</v>
      </c>
      <c r="BM123" s="47" t="s">
        <v>18</v>
      </c>
      <c r="BN123" s="47" t="s">
        <v>19</v>
      </c>
      <c r="BO123" s="47" t="s">
        <v>20</v>
      </c>
      <c r="BP123" s="47" t="s">
        <v>21</v>
      </c>
      <c r="BQ123" s="47" t="s">
        <v>22</v>
      </c>
      <c r="BR123" s="47" t="s">
        <v>23</v>
      </c>
      <c r="BS123" s="47" t="s">
        <v>24</v>
      </c>
      <c r="BT123" s="47" t="s">
        <v>25</v>
      </c>
      <c r="BU123" s="47" t="s">
        <v>26</v>
      </c>
      <c r="BV123" s="47" t="s">
        <v>27</v>
      </c>
      <c r="BW123" s="47" t="s">
        <v>16</v>
      </c>
      <c r="BX123" s="47" t="s">
        <v>17</v>
      </c>
      <c r="BY123" s="47" t="s">
        <v>18</v>
      </c>
      <c r="BZ123" s="47" t="s">
        <v>19</v>
      </c>
      <c r="CA123" s="47" t="s">
        <v>20</v>
      </c>
      <c r="CB123" s="47" t="s">
        <v>21</v>
      </c>
      <c r="CC123" s="47" t="s">
        <v>22</v>
      </c>
      <c r="CD123" s="47" t="s">
        <v>23</v>
      </c>
      <c r="CE123" s="47" t="s">
        <v>24</v>
      </c>
      <c r="CF123" s="47" t="s">
        <v>25</v>
      </c>
      <c r="CG123" s="47" t="s">
        <v>26</v>
      </c>
      <c r="CH123" s="47" t="s">
        <v>27</v>
      </c>
      <c r="CI123" s="47" t="s">
        <v>16</v>
      </c>
      <c r="CJ123" s="47" t="s">
        <v>17</v>
      </c>
    </row>
    <row r="124" spans="1:88" x14ac:dyDescent="0.35">
      <c r="A124" s="311"/>
      <c r="B124" s="47"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127">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4">
        <v>4.4040000000000003E-2</v>
      </c>
      <c r="BZ124" s="234">
        <v>4.5920000000000002E-2</v>
      </c>
      <c r="CA124" s="234">
        <v>4.8148000000000003E-2</v>
      </c>
      <c r="CB124" s="234">
        <v>0.10308100000000001</v>
      </c>
      <c r="CC124" s="234">
        <v>0.10308100000000001</v>
      </c>
      <c r="CD124" s="234">
        <v>0.10308100000000001</v>
      </c>
      <c r="CE124" s="234">
        <v>0.10308100000000001</v>
      </c>
      <c r="CF124" s="234">
        <v>4.5143999999999997E-2</v>
      </c>
      <c r="CG124" s="234">
        <v>4.8189000000000003E-2</v>
      </c>
      <c r="CH124" s="234">
        <v>4.3855999999999999E-2</v>
      </c>
      <c r="CI124" s="235">
        <v>4.1430000000000002E-2</v>
      </c>
      <c r="CJ124" s="235">
        <v>4.2147999999999998E-2</v>
      </c>
    </row>
    <row r="125" spans="1:88" x14ac:dyDescent="0.35">
      <c r="A125" s="311"/>
      <c r="B125" s="47"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127">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4">
        <v>4.8053999999999999E-2</v>
      </c>
      <c r="BZ125" s="234">
        <v>5.0472999999999997E-2</v>
      </c>
      <c r="CA125" s="234">
        <v>5.2224E-2</v>
      </c>
      <c r="CB125" s="234">
        <v>8.9680999999999997E-2</v>
      </c>
      <c r="CC125" s="234">
        <v>8.9680999999999997E-2</v>
      </c>
      <c r="CD125" s="234">
        <v>8.9680999999999997E-2</v>
      </c>
      <c r="CE125" s="234">
        <v>8.9680999999999997E-2</v>
      </c>
      <c r="CF125" s="234">
        <v>5.0437000000000003E-2</v>
      </c>
      <c r="CG125" s="234">
        <v>5.1887999999999997E-2</v>
      </c>
      <c r="CH125" s="234">
        <v>4.8895000000000001E-2</v>
      </c>
      <c r="CI125" s="235">
        <v>4.5699999999999998E-2</v>
      </c>
      <c r="CJ125" s="235">
        <v>4.5551000000000001E-2</v>
      </c>
    </row>
    <row r="126" spans="1:88" x14ac:dyDescent="0.35">
      <c r="A126" s="311"/>
      <c r="B126" s="47"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127">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4">
        <v>3.6561000000000003E-2</v>
      </c>
      <c r="BZ126" s="234">
        <v>3.7262999999999998E-2</v>
      </c>
      <c r="CA126" s="234">
        <v>3.8191000000000003E-2</v>
      </c>
      <c r="CB126" s="234">
        <v>7.7968999999999997E-2</v>
      </c>
      <c r="CC126" s="234">
        <v>7.6643000000000003E-2</v>
      </c>
      <c r="CD126" s="234">
        <v>7.6994000000000007E-2</v>
      </c>
      <c r="CE126" s="234">
        <v>7.7318999999999999E-2</v>
      </c>
      <c r="CF126" s="234">
        <v>3.7248000000000003E-2</v>
      </c>
      <c r="CG126" s="234">
        <v>3.7606000000000001E-2</v>
      </c>
      <c r="CH126" s="234">
        <v>3.5990000000000001E-2</v>
      </c>
      <c r="CI126" s="235">
        <v>3.4588000000000001E-2</v>
      </c>
      <c r="CJ126" s="235">
        <v>3.5550999999999999E-2</v>
      </c>
    </row>
    <row r="127" spans="1:88" x14ac:dyDescent="0.35">
      <c r="A127" s="311"/>
      <c r="B127" s="47"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127">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4">
        <v>3.6894999999999997E-2</v>
      </c>
      <c r="BZ127" s="234">
        <v>3.6579E-2</v>
      </c>
      <c r="CA127" s="234">
        <v>3.8373999999999998E-2</v>
      </c>
      <c r="CB127" s="234">
        <v>7.8589000000000006E-2</v>
      </c>
      <c r="CC127" s="234">
        <v>7.7953999999999996E-2</v>
      </c>
      <c r="CD127" s="234">
        <v>7.8763E-2</v>
      </c>
      <c r="CE127" s="234">
        <v>7.8028E-2</v>
      </c>
      <c r="CF127" s="234">
        <v>3.7245E-2</v>
      </c>
      <c r="CG127" s="234">
        <v>3.7399000000000002E-2</v>
      </c>
      <c r="CH127" s="234">
        <v>3.6577999999999999E-2</v>
      </c>
      <c r="CI127" s="235">
        <v>3.5638999999999997E-2</v>
      </c>
      <c r="CJ127" s="235">
        <v>3.6287E-2</v>
      </c>
    </row>
    <row r="128" spans="1:88" ht="15" thickBot="1" x14ac:dyDescent="0.4">
      <c r="A128" s="312"/>
      <c r="B128" s="47"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127">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4">
        <v>3.0147E-2</v>
      </c>
      <c r="BZ128" s="234">
        <v>3.0009999999999998E-2</v>
      </c>
      <c r="CA128" s="234">
        <v>3.1032000000000001E-2</v>
      </c>
      <c r="CB128" s="234">
        <v>5.6454999999999998E-2</v>
      </c>
      <c r="CC128" s="234">
        <v>5.8907000000000001E-2</v>
      </c>
      <c r="CD128" s="234">
        <v>5.765E-2</v>
      </c>
      <c r="CE128" s="234">
        <v>5.8389000000000003E-2</v>
      </c>
      <c r="CF128" s="234">
        <v>3.1531000000000003E-2</v>
      </c>
      <c r="CG128" s="234">
        <v>3.1033999999999999E-2</v>
      </c>
      <c r="CH128" s="234">
        <v>2.9559999999999999E-2</v>
      </c>
      <c r="CI128" s="235">
        <v>2.8725000000000001E-2</v>
      </c>
      <c r="CJ128" s="235">
        <v>3.1330999999999998E-2</v>
      </c>
    </row>
    <row r="129" spans="1:83" x14ac:dyDescent="0.35">
      <c r="A129" s="25"/>
      <c r="BB129" s="13" t="s">
        <v>138</v>
      </c>
    </row>
    <row r="130" spans="1:83" x14ac:dyDescent="0.35">
      <c r="BY130" s="236" t="s">
        <v>184</v>
      </c>
      <c r="BZ130" s="237"/>
      <c r="CA130" s="237"/>
      <c r="CB130" s="237"/>
      <c r="CC130" s="237"/>
      <c r="CD130" s="237"/>
      <c r="CE130" s="237"/>
    </row>
    <row r="131" spans="1:83" x14ac:dyDescent="0.35">
      <c r="BY131" s="236" t="s">
        <v>185</v>
      </c>
      <c r="BZ131" s="237"/>
      <c r="CA131" s="237"/>
      <c r="CB131" s="237"/>
      <c r="CC131" s="237"/>
      <c r="CD131" s="237"/>
      <c r="CE131" s="237"/>
    </row>
    <row r="161" spans="2:2" x14ac:dyDescent="0.35">
      <c r="B161" s="99"/>
    </row>
    <row r="162" spans="2:2" x14ac:dyDescent="0.35">
      <c r="B162" s="98"/>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R97"/>
  <sheetViews>
    <sheetView zoomScale="80" zoomScaleNormal="80" workbookViewId="0">
      <pane xSplit="2" topLeftCell="BQ1" activePane="topRight" state="frozen"/>
      <selection pane="topRight" activeCell="BY29" sqref="BY29"/>
    </sheetView>
  </sheetViews>
  <sheetFormatPr defaultColWidth="9.36328125" defaultRowHeight="14.5" x14ac:dyDescent="0.35"/>
  <cols>
    <col min="1" max="1" width="4.36328125" style="56" customWidth="1"/>
    <col min="2" max="2" width="31" style="56" customWidth="1"/>
    <col min="3" max="3" width="15.6328125" style="56" customWidth="1"/>
    <col min="4" max="9" width="18" style="56" bestFit="1" customWidth="1"/>
    <col min="10" max="88" width="15.6328125" style="56" customWidth="1"/>
    <col min="89" max="16384" width="9.36328125" style="56"/>
  </cols>
  <sheetData>
    <row r="1" spans="1:88" x14ac:dyDescent="0.35">
      <c r="B1" s="90" t="s">
        <v>83</v>
      </c>
      <c r="C1" s="36">
        <v>2016</v>
      </c>
      <c r="D1" s="36">
        <v>2017</v>
      </c>
      <c r="E1" s="36">
        <v>2018</v>
      </c>
      <c r="F1" s="36">
        <v>2019</v>
      </c>
      <c r="G1" s="36">
        <v>2020</v>
      </c>
      <c r="H1" s="36">
        <v>2021</v>
      </c>
      <c r="I1" s="36">
        <v>2022</v>
      </c>
    </row>
    <row r="2" spans="1:88" x14ac:dyDescent="0.35">
      <c r="B2" s="47"/>
      <c r="C2" s="125">
        <f>SUM(C5:N5)</f>
        <v>0</v>
      </c>
      <c r="D2" s="125">
        <f>SUM(O5:Z5)</f>
        <v>0</v>
      </c>
      <c r="E2" s="125">
        <f>SUM(AA5:AL5)</f>
        <v>0</v>
      </c>
      <c r="F2" s="125">
        <f>SUM(AM5:AX5)</f>
        <v>0</v>
      </c>
      <c r="G2" s="125">
        <f>SUM(AY5:BJ5)</f>
        <v>95104062</v>
      </c>
      <c r="H2" s="125">
        <f>SUM(BK5:BV5)</f>
        <v>126805416</v>
      </c>
      <c r="I2" s="125">
        <f>SUM(BW5:CH5)</f>
        <v>219381006.39828688</v>
      </c>
    </row>
    <row r="3" spans="1:88" x14ac:dyDescent="0.35">
      <c r="C3" s="14"/>
    </row>
    <row r="4" spans="1:88" x14ac:dyDescent="0.35">
      <c r="B4" s="90" t="s">
        <v>83</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x14ac:dyDescent="0.35">
      <c r="B5" s="47"/>
      <c r="C5" s="125">
        <f>SUM(C13:C22,C25:C37,C40:C52,C55:C67,C70:C82)</f>
        <v>0</v>
      </c>
      <c r="D5" s="125">
        <f t="shared" ref="D5:BO5" si="0">SUM(D13:D22,D25:D37,D40:D52,D55:D67,D70:D82)</f>
        <v>0</v>
      </c>
      <c r="E5" s="125">
        <f t="shared" si="0"/>
        <v>0</v>
      </c>
      <c r="F5" s="125">
        <f t="shared" si="0"/>
        <v>0</v>
      </c>
      <c r="G5" s="125">
        <f t="shared" si="0"/>
        <v>0</v>
      </c>
      <c r="H5" s="125">
        <f t="shared" si="0"/>
        <v>0</v>
      </c>
      <c r="I5" s="125">
        <f t="shared" si="0"/>
        <v>0</v>
      </c>
      <c r="J5" s="125">
        <f t="shared" si="0"/>
        <v>0</v>
      </c>
      <c r="K5" s="125">
        <f t="shared" si="0"/>
        <v>0</v>
      </c>
      <c r="L5" s="125">
        <f t="shared" si="0"/>
        <v>0</v>
      </c>
      <c r="M5" s="125">
        <f t="shared" si="0"/>
        <v>0</v>
      </c>
      <c r="N5" s="125">
        <f t="shared" si="0"/>
        <v>0</v>
      </c>
      <c r="O5" s="125">
        <f t="shared" si="0"/>
        <v>0</v>
      </c>
      <c r="P5" s="125">
        <f t="shared" si="0"/>
        <v>0</v>
      </c>
      <c r="Q5" s="125">
        <f t="shared" si="0"/>
        <v>0</v>
      </c>
      <c r="R5" s="125">
        <f t="shared" si="0"/>
        <v>0</v>
      </c>
      <c r="S5" s="125">
        <f t="shared" si="0"/>
        <v>0</v>
      </c>
      <c r="T5" s="125">
        <f t="shared" si="0"/>
        <v>0</v>
      </c>
      <c r="U5" s="125">
        <f t="shared" si="0"/>
        <v>0</v>
      </c>
      <c r="V5" s="125">
        <f t="shared" si="0"/>
        <v>0</v>
      </c>
      <c r="W5" s="125">
        <f t="shared" si="0"/>
        <v>0</v>
      </c>
      <c r="X5" s="125">
        <f t="shared" si="0"/>
        <v>0</v>
      </c>
      <c r="Y5" s="125">
        <f t="shared" si="0"/>
        <v>0</v>
      </c>
      <c r="Z5" s="125">
        <f t="shared" si="0"/>
        <v>0</v>
      </c>
      <c r="AA5" s="125">
        <f t="shared" si="0"/>
        <v>0</v>
      </c>
      <c r="AB5" s="125">
        <f t="shared" si="0"/>
        <v>0</v>
      </c>
      <c r="AC5" s="125">
        <f t="shared" si="0"/>
        <v>0</v>
      </c>
      <c r="AD5" s="125">
        <f t="shared" si="0"/>
        <v>0</v>
      </c>
      <c r="AE5" s="125">
        <f t="shared" si="0"/>
        <v>0</v>
      </c>
      <c r="AF5" s="125">
        <f t="shared" si="0"/>
        <v>0</v>
      </c>
      <c r="AG5" s="125">
        <f t="shared" si="0"/>
        <v>0</v>
      </c>
      <c r="AH5" s="125">
        <f t="shared" si="0"/>
        <v>0</v>
      </c>
      <c r="AI5" s="125">
        <f t="shared" si="0"/>
        <v>0</v>
      </c>
      <c r="AJ5" s="125">
        <f t="shared" si="0"/>
        <v>0</v>
      </c>
      <c r="AK5" s="125">
        <f t="shared" si="0"/>
        <v>0</v>
      </c>
      <c r="AL5" s="125">
        <f t="shared" si="0"/>
        <v>0</v>
      </c>
      <c r="AM5" s="125">
        <f t="shared" si="0"/>
        <v>0</v>
      </c>
      <c r="AN5" s="125">
        <f t="shared" si="0"/>
        <v>0</v>
      </c>
      <c r="AO5" s="125">
        <f t="shared" si="0"/>
        <v>0</v>
      </c>
      <c r="AP5" s="125">
        <f t="shared" si="0"/>
        <v>0</v>
      </c>
      <c r="AQ5" s="125">
        <f t="shared" si="0"/>
        <v>0</v>
      </c>
      <c r="AR5" s="125">
        <f t="shared" si="0"/>
        <v>0</v>
      </c>
      <c r="AS5" s="125">
        <f t="shared" si="0"/>
        <v>0</v>
      </c>
      <c r="AT5" s="125">
        <f t="shared" si="0"/>
        <v>0</v>
      </c>
      <c r="AU5" s="125">
        <f t="shared" si="0"/>
        <v>0</v>
      </c>
      <c r="AV5" s="125">
        <f t="shared" si="0"/>
        <v>0</v>
      </c>
      <c r="AW5" s="125">
        <f t="shared" si="0"/>
        <v>0</v>
      </c>
      <c r="AX5" s="125">
        <f t="shared" si="0"/>
        <v>0</v>
      </c>
      <c r="AY5" s="125">
        <f t="shared" si="0"/>
        <v>0</v>
      </c>
      <c r="AZ5" s="125">
        <f t="shared" si="0"/>
        <v>0</v>
      </c>
      <c r="BA5" s="125">
        <f t="shared" si="0"/>
        <v>0</v>
      </c>
      <c r="BB5" s="125">
        <f t="shared" si="0"/>
        <v>10567118</v>
      </c>
      <c r="BC5" s="125">
        <f t="shared" si="0"/>
        <v>10567118</v>
      </c>
      <c r="BD5" s="125">
        <f t="shared" si="0"/>
        <v>10567118</v>
      </c>
      <c r="BE5" s="125">
        <f t="shared" si="0"/>
        <v>10567118</v>
      </c>
      <c r="BF5" s="125">
        <f t="shared" si="0"/>
        <v>10567118</v>
      </c>
      <c r="BG5" s="125">
        <f t="shared" si="0"/>
        <v>10567118</v>
      </c>
      <c r="BH5" s="125">
        <f t="shared" si="0"/>
        <v>10567118</v>
      </c>
      <c r="BI5" s="125">
        <f t="shared" si="0"/>
        <v>10567118</v>
      </c>
      <c r="BJ5" s="125">
        <f t="shared" si="0"/>
        <v>10567118</v>
      </c>
      <c r="BK5" s="125">
        <f t="shared" si="0"/>
        <v>10567118</v>
      </c>
      <c r="BL5" s="125">
        <f t="shared" si="0"/>
        <v>10567118</v>
      </c>
      <c r="BM5" s="125">
        <f t="shared" si="0"/>
        <v>10567118</v>
      </c>
      <c r="BN5" s="125">
        <f t="shared" si="0"/>
        <v>10567118</v>
      </c>
      <c r="BO5" s="125">
        <f t="shared" si="0"/>
        <v>10567118</v>
      </c>
      <c r="BP5" s="125">
        <f t="shared" ref="BP5:CJ5" si="1">SUM(BP13:BP22,BP25:BP37,BP40:BP52,BP55:BP67,BP70:BP82)</f>
        <v>10567118</v>
      </c>
      <c r="BQ5" s="125">
        <f t="shared" si="1"/>
        <v>10567118</v>
      </c>
      <c r="BR5" s="125">
        <f t="shared" si="1"/>
        <v>10567118</v>
      </c>
      <c r="BS5" s="125">
        <f t="shared" si="1"/>
        <v>10567118</v>
      </c>
      <c r="BT5" s="125">
        <f t="shared" si="1"/>
        <v>10567118</v>
      </c>
      <c r="BU5" s="125">
        <f t="shared" si="1"/>
        <v>10567118</v>
      </c>
      <c r="BV5" s="125">
        <f t="shared" si="1"/>
        <v>10567118</v>
      </c>
      <c r="BW5" s="125">
        <f t="shared" si="1"/>
        <v>10567118</v>
      </c>
      <c r="BX5" s="125">
        <f t="shared" si="1"/>
        <v>10567118</v>
      </c>
      <c r="BY5" s="125">
        <f t="shared" si="1"/>
        <v>19824677.039828684</v>
      </c>
      <c r="BZ5" s="125">
        <f t="shared" si="1"/>
        <v>19824677.039828684</v>
      </c>
      <c r="CA5" s="125">
        <f t="shared" si="1"/>
        <v>19824677.039828684</v>
      </c>
      <c r="CB5" s="125">
        <f t="shared" si="1"/>
        <v>19824677.039828684</v>
      </c>
      <c r="CC5" s="125">
        <f t="shared" si="1"/>
        <v>19824677.039828684</v>
      </c>
      <c r="CD5" s="125">
        <f t="shared" si="1"/>
        <v>19824677.039828684</v>
      </c>
      <c r="CE5" s="125">
        <f t="shared" si="1"/>
        <v>19824677.039828684</v>
      </c>
      <c r="CF5" s="125">
        <f t="shared" si="1"/>
        <v>19824677.039828684</v>
      </c>
      <c r="CG5" s="125">
        <f t="shared" si="1"/>
        <v>19824677.039828684</v>
      </c>
      <c r="CH5" s="125">
        <f t="shared" si="1"/>
        <v>19824677.039828684</v>
      </c>
      <c r="CI5" s="125">
        <f t="shared" si="1"/>
        <v>19824677.039828684</v>
      </c>
      <c r="CJ5" s="125">
        <f t="shared" si="1"/>
        <v>19824677.039828684</v>
      </c>
    </row>
    <row r="6" spans="1:88" x14ac:dyDescent="0.35">
      <c r="B6" s="47"/>
      <c r="C6" s="125">
        <f>SUM(C13:C22)</f>
        <v>0</v>
      </c>
      <c r="D6" s="125">
        <f t="shared" ref="D6:BO6" si="2">SUM(D13:D22)</f>
        <v>0</v>
      </c>
      <c r="E6" s="125">
        <f t="shared" si="2"/>
        <v>0</v>
      </c>
      <c r="F6" s="125">
        <f t="shared" si="2"/>
        <v>0</v>
      </c>
      <c r="G6" s="125">
        <f t="shared" si="2"/>
        <v>0</v>
      </c>
      <c r="H6" s="125">
        <f t="shared" si="2"/>
        <v>0</v>
      </c>
      <c r="I6" s="125">
        <f t="shared" si="2"/>
        <v>0</v>
      </c>
      <c r="J6" s="125">
        <f t="shared" si="2"/>
        <v>0</v>
      </c>
      <c r="K6" s="125">
        <f t="shared" si="2"/>
        <v>0</v>
      </c>
      <c r="L6" s="125">
        <f t="shared" si="2"/>
        <v>0</v>
      </c>
      <c r="M6" s="125">
        <f t="shared" si="2"/>
        <v>0</v>
      </c>
      <c r="N6" s="125">
        <f t="shared" si="2"/>
        <v>0</v>
      </c>
      <c r="O6" s="125">
        <f t="shared" si="2"/>
        <v>0</v>
      </c>
      <c r="P6" s="125">
        <f t="shared" si="2"/>
        <v>0</v>
      </c>
      <c r="Q6" s="125">
        <f t="shared" si="2"/>
        <v>0</v>
      </c>
      <c r="R6" s="125">
        <f t="shared" si="2"/>
        <v>0</v>
      </c>
      <c r="S6" s="125">
        <f t="shared" si="2"/>
        <v>0</v>
      </c>
      <c r="T6" s="125">
        <f t="shared" si="2"/>
        <v>0</v>
      </c>
      <c r="U6" s="125">
        <f t="shared" si="2"/>
        <v>0</v>
      </c>
      <c r="V6" s="125">
        <f t="shared" si="2"/>
        <v>0</v>
      </c>
      <c r="W6" s="125">
        <f t="shared" si="2"/>
        <v>0</v>
      </c>
      <c r="X6" s="125">
        <f t="shared" si="2"/>
        <v>0</v>
      </c>
      <c r="Y6" s="125">
        <f t="shared" si="2"/>
        <v>0</v>
      </c>
      <c r="Z6" s="125">
        <f t="shared" si="2"/>
        <v>0</v>
      </c>
      <c r="AA6" s="125">
        <f t="shared" si="2"/>
        <v>0</v>
      </c>
      <c r="AB6" s="125">
        <f t="shared" si="2"/>
        <v>0</v>
      </c>
      <c r="AC6" s="125">
        <f t="shared" si="2"/>
        <v>0</v>
      </c>
      <c r="AD6" s="125">
        <f t="shared" si="2"/>
        <v>0</v>
      </c>
      <c r="AE6" s="125">
        <f t="shared" si="2"/>
        <v>0</v>
      </c>
      <c r="AF6" s="125">
        <f t="shared" si="2"/>
        <v>0</v>
      </c>
      <c r="AG6" s="125">
        <f t="shared" si="2"/>
        <v>0</v>
      </c>
      <c r="AH6" s="125">
        <f t="shared" si="2"/>
        <v>0</v>
      </c>
      <c r="AI6" s="125">
        <f t="shared" si="2"/>
        <v>0</v>
      </c>
      <c r="AJ6" s="125">
        <f t="shared" si="2"/>
        <v>0</v>
      </c>
      <c r="AK6" s="125">
        <f t="shared" si="2"/>
        <v>0</v>
      </c>
      <c r="AL6" s="125">
        <f t="shared" si="2"/>
        <v>0</v>
      </c>
      <c r="AM6" s="125">
        <f t="shared" si="2"/>
        <v>0</v>
      </c>
      <c r="AN6" s="125">
        <f t="shared" si="2"/>
        <v>0</v>
      </c>
      <c r="AO6" s="125">
        <f t="shared" si="2"/>
        <v>0</v>
      </c>
      <c r="AP6" s="125">
        <f t="shared" si="2"/>
        <v>0</v>
      </c>
      <c r="AQ6" s="125">
        <f t="shared" si="2"/>
        <v>0</v>
      </c>
      <c r="AR6" s="125">
        <f t="shared" si="2"/>
        <v>0</v>
      </c>
      <c r="AS6" s="125">
        <f t="shared" si="2"/>
        <v>0</v>
      </c>
      <c r="AT6" s="125">
        <f t="shared" si="2"/>
        <v>0</v>
      </c>
      <c r="AU6" s="125">
        <f t="shared" si="2"/>
        <v>0</v>
      </c>
      <c r="AV6" s="125">
        <f t="shared" si="2"/>
        <v>0</v>
      </c>
      <c r="AW6" s="125">
        <f t="shared" si="2"/>
        <v>0</v>
      </c>
      <c r="AX6" s="125">
        <f t="shared" si="2"/>
        <v>0</v>
      </c>
      <c r="AY6" s="125">
        <f t="shared" si="2"/>
        <v>0</v>
      </c>
      <c r="AZ6" s="125">
        <f t="shared" si="2"/>
        <v>0</v>
      </c>
      <c r="BA6" s="125">
        <f t="shared" si="2"/>
        <v>0</v>
      </c>
      <c r="BB6" s="125">
        <f t="shared" si="2"/>
        <v>0</v>
      </c>
      <c r="BC6" s="125">
        <f t="shared" si="2"/>
        <v>0</v>
      </c>
      <c r="BD6" s="125">
        <f t="shared" si="2"/>
        <v>0</v>
      </c>
      <c r="BE6" s="125">
        <f t="shared" si="2"/>
        <v>0</v>
      </c>
      <c r="BF6" s="125">
        <f t="shared" si="2"/>
        <v>0</v>
      </c>
      <c r="BG6" s="125">
        <f t="shared" si="2"/>
        <v>0</v>
      </c>
      <c r="BH6" s="125">
        <f t="shared" si="2"/>
        <v>0</v>
      </c>
      <c r="BI6" s="125">
        <f t="shared" si="2"/>
        <v>0</v>
      </c>
      <c r="BJ6" s="125">
        <f t="shared" si="2"/>
        <v>0</v>
      </c>
      <c r="BK6" s="125">
        <f t="shared" si="2"/>
        <v>0</v>
      </c>
      <c r="BL6" s="125">
        <f t="shared" si="2"/>
        <v>0</v>
      </c>
      <c r="BM6" s="125">
        <f t="shared" si="2"/>
        <v>0</v>
      </c>
      <c r="BN6" s="125">
        <f t="shared" si="2"/>
        <v>0</v>
      </c>
      <c r="BO6" s="125">
        <f t="shared" si="2"/>
        <v>0</v>
      </c>
      <c r="BP6" s="125">
        <f t="shared" ref="BP6:CJ6" si="3">SUM(BP13:BP22)</f>
        <v>0</v>
      </c>
      <c r="BQ6" s="125">
        <f t="shared" si="3"/>
        <v>0</v>
      </c>
      <c r="BR6" s="125">
        <f t="shared" si="3"/>
        <v>0</v>
      </c>
      <c r="BS6" s="125">
        <f t="shared" si="3"/>
        <v>0</v>
      </c>
      <c r="BT6" s="125">
        <f t="shared" si="3"/>
        <v>0</v>
      </c>
      <c r="BU6" s="125">
        <f t="shared" si="3"/>
        <v>0</v>
      </c>
      <c r="BV6" s="125">
        <f t="shared" si="3"/>
        <v>0</v>
      </c>
      <c r="BW6" s="125">
        <f t="shared" si="3"/>
        <v>0</v>
      </c>
      <c r="BX6" s="125">
        <f t="shared" si="3"/>
        <v>0</v>
      </c>
      <c r="BY6" s="125">
        <f t="shared" si="3"/>
        <v>0</v>
      </c>
      <c r="BZ6" s="125">
        <f t="shared" si="3"/>
        <v>0</v>
      </c>
      <c r="CA6" s="125">
        <f t="shared" si="3"/>
        <v>0</v>
      </c>
      <c r="CB6" s="125">
        <f t="shared" si="3"/>
        <v>0</v>
      </c>
      <c r="CC6" s="125">
        <f t="shared" si="3"/>
        <v>0</v>
      </c>
      <c r="CD6" s="125">
        <f t="shared" si="3"/>
        <v>0</v>
      </c>
      <c r="CE6" s="125">
        <f t="shared" si="3"/>
        <v>0</v>
      </c>
      <c r="CF6" s="125">
        <f t="shared" si="3"/>
        <v>0</v>
      </c>
      <c r="CG6" s="125">
        <f t="shared" si="3"/>
        <v>0</v>
      </c>
      <c r="CH6" s="125">
        <f t="shared" si="3"/>
        <v>0</v>
      </c>
      <c r="CI6" s="125">
        <f t="shared" si="3"/>
        <v>0</v>
      </c>
      <c r="CJ6" s="125">
        <f t="shared" si="3"/>
        <v>0</v>
      </c>
    </row>
    <row r="7" spans="1:88" x14ac:dyDescent="0.35">
      <c r="B7" s="47"/>
      <c r="C7" s="125">
        <f>SUM(C25:C37,C40:C52,C55:C67,C70:C82)</f>
        <v>0</v>
      </c>
      <c r="D7" s="125">
        <f t="shared" ref="D7:BO7" si="4">SUM(D25:D37,D40:D52,D55:D67,D70:D82)</f>
        <v>0</v>
      </c>
      <c r="E7" s="125">
        <f t="shared" si="4"/>
        <v>0</v>
      </c>
      <c r="F7" s="125">
        <f t="shared" si="4"/>
        <v>0</v>
      </c>
      <c r="G7" s="125">
        <f t="shared" si="4"/>
        <v>0</v>
      </c>
      <c r="H7" s="125">
        <f t="shared" si="4"/>
        <v>0</v>
      </c>
      <c r="I7" s="125">
        <f t="shared" si="4"/>
        <v>0</v>
      </c>
      <c r="J7" s="125">
        <f t="shared" si="4"/>
        <v>0</v>
      </c>
      <c r="K7" s="125">
        <f t="shared" si="4"/>
        <v>0</v>
      </c>
      <c r="L7" s="125">
        <f t="shared" si="4"/>
        <v>0</v>
      </c>
      <c r="M7" s="125">
        <f t="shared" si="4"/>
        <v>0</v>
      </c>
      <c r="N7" s="125">
        <f t="shared" si="4"/>
        <v>0</v>
      </c>
      <c r="O7" s="125">
        <f t="shared" si="4"/>
        <v>0</v>
      </c>
      <c r="P7" s="125">
        <f t="shared" si="4"/>
        <v>0</v>
      </c>
      <c r="Q7" s="125">
        <f t="shared" si="4"/>
        <v>0</v>
      </c>
      <c r="R7" s="125">
        <f t="shared" si="4"/>
        <v>0</v>
      </c>
      <c r="S7" s="125">
        <f t="shared" si="4"/>
        <v>0</v>
      </c>
      <c r="T7" s="125">
        <f t="shared" si="4"/>
        <v>0</v>
      </c>
      <c r="U7" s="125">
        <f t="shared" si="4"/>
        <v>0</v>
      </c>
      <c r="V7" s="125">
        <f t="shared" si="4"/>
        <v>0</v>
      </c>
      <c r="W7" s="125">
        <f t="shared" si="4"/>
        <v>0</v>
      </c>
      <c r="X7" s="125">
        <f t="shared" si="4"/>
        <v>0</v>
      </c>
      <c r="Y7" s="125">
        <f t="shared" si="4"/>
        <v>0</v>
      </c>
      <c r="Z7" s="125">
        <f t="shared" si="4"/>
        <v>0</v>
      </c>
      <c r="AA7" s="125">
        <f t="shared" si="4"/>
        <v>0</v>
      </c>
      <c r="AB7" s="125">
        <f t="shared" si="4"/>
        <v>0</v>
      </c>
      <c r="AC7" s="125">
        <f t="shared" si="4"/>
        <v>0</v>
      </c>
      <c r="AD7" s="125">
        <f t="shared" si="4"/>
        <v>0</v>
      </c>
      <c r="AE7" s="125">
        <f t="shared" si="4"/>
        <v>0</v>
      </c>
      <c r="AF7" s="125">
        <f t="shared" si="4"/>
        <v>0</v>
      </c>
      <c r="AG7" s="125">
        <f t="shared" si="4"/>
        <v>0</v>
      </c>
      <c r="AH7" s="125">
        <f t="shared" si="4"/>
        <v>0</v>
      </c>
      <c r="AI7" s="125">
        <f t="shared" si="4"/>
        <v>0</v>
      </c>
      <c r="AJ7" s="125">
        <f t="shared" si="4"/>
        <v>0</v>
      </c>
      <c r="AK7" s="125">
        <f t="shared" si="4"/>
        <v>0</v>
      </c>
      <c r="AL7" s="125">
        <f t="shared" si="4"/>
        <v>0</v>
      </c>
      <c r="AM7" s="125">
        <f t="shared" si="4"/>
        <v>0</v>
      </c>
      <c r="AN7" s="125">
        <f t="shared" si="4"/>
        <v>0</v>
      </c>
      <c r="AO7" s="125">
        <f t="shared" si="4"/>
        <v>0</v>
      </c>
      <c r="AP7" s="125">
        <f t="shared" si="4"/>
        <v>0</v>
      </c>
      <c r="AQ7" s="125">
        <f t="shared" si="4"/>
        <v>0</v>
      </c>
      <c r="AR7" s="125">
        <f t="shared" si="4"/>
        <v>0</v>
      </c>
      <c r="AS7" s="125">
        <f t="shared" si="4"/>
        <v>0</v>
      </c>
      <c r="AT7" s="125">
        <f t="shared" si="4"/>
        <v>0</v>
      </c>
      <c r="AU7" s="125">
        <f t="shared" si="4"/>
        <v>0</v>
      </c>
      <c r="AV7" s="125">
        <f t="shared" si="4"/>
        <v>0</v>
      </c>
      <c r="AW7" s="125">
        <f t="shared" si="4"/>
        <v>0</v>
      </c>
      <c r="AX7" s="125">
        <f t="shared" si="4"/>
        <v>0</v>
      </c>
      <c r="AY7" s="125">
        <f t="shared" si="4"/>
        <v>0</v>
      </c>
      <c r="AZ7" s="125">
        <f t="shared" si="4"/>
        <v>0</v>
      </c>
      <c r="BA7" s="125">
        <f t="shared" si="4"/>
        <v>0</v>
      </c>
      <c r="BB7" s="125">
        <f t="shared" si="4"/>
        <v>10567118</v>
      </c>
      <c r="BC7" s="125">
        <f t="shared" si="4"/>
        <v>10567118</v>
      </c>
      <c r="BD7" s="125">
        <f t="shared" si="4"/>
        <v>10567118</v>
      </c>
      <c r="BE7" s="125">
        <f t="shared" si="4"/>
        <v>10567118</v>
      </c>
      <c r="BF7" s="125">
        <f t="shared" si="4"/>
        <v>10567118</v>
      </c>
      <c r="BG7" s="125">
        <f t="shared" si="4"/>
        <v>10567118</v>
      </c>
      <c r="BH7" s="125">
        <f t="shared" si="4"/>
        <v>10567118</v>
      </c>
      <c r="BI7" s="125">
        <f t="shared" si="4"/>
        <v>10567118</v>
      </c>
      <c r="BJ7" s="125">
        <f t="shared" si="4"/>
        <v>10567118</v>
      </c>
      <c r="BK7" s="125">
        <f t="shared" si="4"/>
        <v>10567118</v>
      </c>
      <c r="BL7" s="125">
        <f t="shared" si="4"/>
        <v>10567118</v>
      </c>
      <c r="BM7" s="125">
        <f t="shared" si="4"/>
        <v>10567118</v>
      </c>
      <c r="BN7" s="125">
        <f t="shared" si="4"/>
        <v>10567118</v>
      </c>
      <c r="BO7" s="125">
        <f t="shared" si="4"/>
        <v>10567118</v>
      </c>
      <c r="BP7" s="125">
        <f t="shared" ref="BP7:CJ7" si="5">SUM(BP25:BP37,BP40:BP52,BP55:BP67,BP70:BP82)</f>
        <v>10567118</v>
      </c>
      <c r="BQ7" s="125">
        <f t="shared" si="5"/>
        <v>10567118</v>
      </c>
      <c r="BR7" s="125">
        <f t="shared" si="5"/>
        <v>10567118</v>
      </c>
      <c r="BS7" s="125">
        <f t="shared" si="5"/>
        <v>10567118</v>
      </c>
      <c r="BT7" s="125">
        <f t="shared" si="5"/>
        <v>10567118</v>
      </c>
      <c r="BU7" s="125">
        <f t="shared" si="5"/>
        <v>10567118</v>
      </c>
      <c r="BV7" s="125">
        <f t="shared" si="5"/>
        <v>10567118</v>
      </c>
      <c r="BW7" s="125">
        <f t="shared" si="5"/>
        <v>10567118</v>
      </c>
      <c r="BX7" s="125">
        <f t="shared" si="5"/>
        <v>10567118</v>
      </c>
      <c r="BY7" s="125">
        <f t="shared" si="5"/>
        <v>19824677.039828684</v>
      </c>
      <c r="BZ7" s="125">
        <f t="shared" si="5"/>
        <v>19824677.039828684</v>
      </c>
      <c r="CA7" s="125">
        <f t="shared" si="5"/>
        <v>19824677.039828684</v>
      </c>
      <c r="CB7" s="125">
        <f t="shared" si="5"/>
        <v>19824677.039828684</v>
      </c>
      <c r="CC7" s="125">
        <f t="shared" si="5"/>
        <v>19824677.039828684</v>
      </c>
      <c r="CD7" s="125">
        <f t="shared" si="5"/>
        <v>19824677.039828684</v>
      </c>
      <c r="CE7" s="125">
        <f t="shared" si="5"/>
        <v>19824677.039828684</v>
      </c>
      <c r="CF7" s="125">
        <f t="shared" si="5"/>
        <v>19824677.039828684</v>
      </c>
      <c r="CG7" s="125">
        <f t="shared" si="5"/>
        <v>19824677.039828684</v>
      </c>
      <c r="CH7" s="125">
        <f t="shared" si="5"/>
        <v>19824677.039828684</v>
      </c>
      <c r="CI7" s="125">
        <f t="shared" si="5"/>
        <v>19824677.039828684</v>
      </c>
      <c r="CJ7" s="125">
        <f t="shared" si="5"/>
        <v>19824677.039828684</v>
      </c>
    </row>
    <row r="9" spans="1:88" x14ac:dyDescent="0.35">
      <c r="B9" s="46"/>
      <c r="C9" s="28"/>
      <c r="D9" s="28"/>
      <c r="E9" s="28"/>
      <c r="F9" s="28"/>
      <c r="G9" s="28"/>
    </row>
    <row r="11" spans="1:88" ht="24" customHeight="1" thickBot="1" x14ac:dyDescent="0.6">
      <c r="A11" s="77"/>
      <c r="B11" s="77"/>
      <c r="C11" s="295" t="s">
        <v>80</v>
      </c>
      <c r="D11" s="295"/>
      <c r="E11" s="295"/>
      <c r="F11" s="295"/>
      <c r="G11" s="295"/>
      <c r="H11" s="295"/>
      <c r="I11" s="295"/>
      <c r="J11" s="295"/>
      <c r="K11" s="295"/>
      <c r="L11" s="295"/>
      <c r="M11" s="295"/>
      <c r="N11" s="295"/>
      <c r="O11" s="295"/>
      <c r="AP11" s="14"/>
      <c r="BB11" s="13" t="s">
        <v>129</v>
      </c>
      <c r="BY11" s="236" t="s">
        <v>189</v>
      </c>
      <c r="BZ11" s="237"/>
      <c r="CA11" s="237"/>
      <c r="CB11" s="237"/>
      <c r="CC11" s="237"/>
    </row>
    <row r="12" spans="1:88" ht="15.5" x14ac:dyDescent="0.35">
      <c r="A12" s="21"/>
      <c r="B12" s="83" t="s">
        <v>31</v>
      </c>
      <c r="C12" s="53">
        <v>42370</v>
      </c>
      <c r="D12" s="53">
        <v>42401</v>
      </c>
      <c r="E12" s="51">
        <v>42430</v>
      </c>
      <c r="F12" s="51">
        <v>42461</v>
      </c>
      <c r="G12" s="51">
        <v>42491</v>
      </c>
      <c r="H12" s="51">
        <v>42522</v>
      </c>
      <c r="I12" s="51">
        <v>42552</v>
      </c>
      <c r="J12" s="51">
        <v>42583</v>
      </c>
      <c r="K12" s="51">
        <v>42614</v>
      </c>
      <c r="L12" s="51">
        <v>42644</v>
      </c>
      <c r="M12" s="51">
        <v>42675</v>
      </c>
      <c r="N12" s="51">
        <v>42705</v>
      </c>
      <c r="O12" s="51">
        <v>42736</v>
      </c>
      <c r="P12" s="51">
        <v>42767</v>
      </c>
      <c r="Q12" s="52">
        <v>42795</v>
      </c>
      <c r="R12" s="52">
        <v>42826</v>
      </c>
      <c r="S12" s="52">
        <v>42856</v>
      </c>
      <c r="T12" s="52">
        <v>42887</v>
      </c>
      <c r="U12" s="52">
        <v>42917</v>
      </c>
      <c r="V12" s="52">
        <v>42948</v>
      </c>
      <c r="W12" s="52">
        <v>42979</v>
      </c>
      <c r="X12" s="52">
        <v>43009</v>
      </c>
      <c r="Y12" s="52">
        <v>43040</v>
      </c>
      <c r="Z12" s="52">
        <v>43070</v>
      </c>
      <c r="AA12" s="52">
        <v>43101</v>
      </c>
      <c r="AB12" s="52">
        <v>43132</v>
      </c>
      <c r="AC12" s="53">
        <v>43160</v>
      </c>
      <c r="AD12" s="53">
        <v>43191</v>
      </c>
      <c r="AE12" s="53">
        <v>43221</v>
      </c>
      <c r="AF12" s="53">
        <v>43252</v>
      </c>
      <c r="AG12" s="53">
        <v>43282</v>
      </c>
      <c r="AH12" s="53">
        <v>43313</v>
      </c>
      <c r="AI12" s="53">
        <v>43344</v>
      </c>
      <c r="AJ12" s="53">
        <v>43374</v>
      </c>
      <c r="AK12" s="53">
        <v>43405</v>
      </c>
      <c r="AL12" s="53">
        <v>43435</v>
      </c>
      <c r="AM12" s="53">
        <v>43466</v>
      </c>
      <c r="AN12" s="53">
        <v>43497</v>
      </c>
      <c r="AO12" s="51">
        <v>43525</v>
      </c>
      <c r="AP12" s="51">
        <v>43556</v>
      </c>
      <c r="AQ12" s="51">
        <v>43586</v>
      </c>
      <c r="AR12" s="51">
        <v>43617</v>
      </c>
      <c r="AS12" s="51">
        <v>43647</v>
      </c>
      <c r="AT12" s="51">
        <v>43678</v>
      </c>
      <c r="AU12" s="51">
        <v>43709</v>
      </c>
      <c r="AV12" s="51">
        <v>43739</v>
      </c>
      <c r="AW12" s="51">
        <v>43770</v>
      </c>
      <c r="AX12" s="51">
        <v>43800</v>
      </c>
      <c r="AY12" s="51">
        <v>43831</v>
      </c>
      <c r="AZ12" s="51">
        <v>43862</v>
      </c>
      <c r="BA12" s="52">
        <v>43891</v>
      </c>
      <c r="BB12" s="52">
        <v>43922</v>
      </c>
      <c r="BC12" s="52">
        <v>43952</v>
      </c>
      <c r="BD12" s="52">
        <v>43983</v>
      </c>
      <c r="BE12" s="52">
        <v>44013</v>
      </c>
      <c r="BF12" s="52">
        <v>44044</v>
      </c>
      <c r="BG12" s="52">
        <v>44075</v>
      </c>
      <c r="BH12" s="52">
        <v>44105</v>
      </c>
      <c r="BI12" s="52">
        <v>44136</v>
      </c>
      <c r="BJ12" s="52">
        <v>44166</v>
      </c>
      <c r="BK12" s="52">
        <v>44197</v>
      </c>
      <c r="BL12" s="52">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1">
        <v>44621</v>
      </c>
      <c r="BZ12" s="51">
        <v>44652</v>
      </c>
      <c r="CA12" s="51">
        <v>44682</v>
      </c>
      <c r="CB12" s="51">
        <v>44713</v>
      </c>
      <c r="CC12" s="51">
        <v>44743</v>
      </c>
      <c r="CD12" s="51">
        <v>44774</v>
      </c>
      <c r="CE12" s="51">
        <v>44805</v>
      </c>
      <c r="CF12" s="51">
        <v>44835</v>
      </c>
      <c r="CG12" s="51">
        <v>44866</v>
      </c>
      <c r="CH12" s="51">
        <v>44896</v>
      </c>
      <c r="CI12" s="51">
        <v>44927</v>
      </c>
      <c r="CJ12" s="51">
        <v>44958</v>
      </c>
    </row>
    <row r="13" spans="1:88" ht="15" customHeight="1" x14ac:dyDescent="0.35">
      <c r="A13" s="301" t="s">
        <v>28</v>
      </c>
      <c r="B13" s="47" t="s">
        <v>6</v>
      </c>
      <c r="C13" s="73"/>
      <c r="D13" s="73"/>
      <c r="E13" s="73"/>
      <c r="F13" s="73"/>
      <c r="G13" s="73"/>
      <c r="H13" s="73"/>
      <c r="I13" s="73"/>
      <c r="J13" s="73"/>
      <c r="K13" s="73"/>
      <c r="L13" s="73"/>
      <c r="M13" s="73"/>
      <c r="N13" s="73"/>
      <c r="O13" s="73"/>
      <c r="P13" s="73"/>
      <c r="Q13" s="73"/>
      <c r="R13" s="73"/>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46">
        <v>0</v>
      </c>
      <c r="BC13" s="148">
        <f>BB13</f>
        <v>0</v>
      </c>
      <c r="BD13" s="148">
        <f t="shared" ref="BD13:CJ13" si="6">BC13</f>
        <v>0</v>
      </c>
      <c r="BE13" s="148">
        <f t="shared" si="6"/>
        <v>0</v>
      </c>
      <c r="BF13" s="148">
        <f t="shared" si="6"/>
        <v>0</v>
      </c>
      <c r="BG13" s="148">
        <f t="shared" si="6"/>
        <v>0</v>
      </c>
      <c r="BH13" s="148">
        <f t="shared" si="6"/>
        <v>0</v>
      </c>
      <c r="BI13" s="148">
        <f t="shared" si="6"/>
        <v>0</v>
      </c>
      <c r="BJ13" s="148">
        <f t="shared" si="6"/>
        <v>0</v>
      </c>
      <c r="BK13" s="148">
        <f t="shared" si="6"/>
        <v>0</v>
      </c>
      <c r="BL13" s="148">
        <f t="shared" si="6"/>
        <v>0</v>
      </c>
      <c r="BM13" s="148">
        <f t="shared" si="6"/>
        <v>0</v>
      </c>
      <c r="BN13" s="148">
        <f t="shared" si="6"/>
        <v>0</v>
      </c>
      <c r="BO13" s="148">
        <f t="shared" si="6"/>
        <v>0</v>
      </c>
      <c r="BP13" s="148">
        <f t="shared" si="6"/>
        <v>0</v>
      </c>
      <c r="BQ13" s="148">
        <f t="shared" si="6"/>
        <v>0</v>
      </c>
      <c r="BR13" s="148">
        <f t="shared" si="6"/>
        <v>0</v>
      </c>
      <c r="BS13" s="148">
        <f t="shared" si="6"/>
        <v>0</v>
      </c>
      <c r="BT13" s="148">
        <f t="shared" si="6"/>
        <v>0</v>
      </c>
      <c r="BU13" s="148">
        <f t="shared" si="6"/>
        <v>0</v>
      </c>
      <c r="BV13" s="148">
        <f t="shared" si="6"/>
        <v>0</v>
      </c>
      <c r="BW13" s="148">
        <f t="shared" si="6"/>
        <v>0</v>
      </c>
      <c r="BX13" s="148">
        <f t="shared" si="6"/>
        <v>0</v>
      </c>
      <c r="BY13" s="240">
        <v>0</v>
      </c>
      <c r="BZ13" s="148">
        <f t="shared" si="6"/>
        <v>0</v>
      </c>
      <c r="CA13" s="148">
        <f t="shared" si="6"/>
        <v>0</v>
      </c>
      <c r="CB13" s="148">
        <f t="shared" si="6"/>
        <v>0</v>
      </c>
      <c r="CC13" s="148">
        <f t="shared" si="6"/>
        <v>0</v>
      </c>
      <c r="CD13" s="148">
        <f t="shared" si="6"/>
        <v>0</v>
      </c>
      <c r="CE13" s="148">
        <f t="shared" si="6"/>
        <v>0</v>
      </c>
      <c r="CF13" s="148">
        <f t="shared" si="6"/>
        <v>0</v>
      </c>
      <c r="CG13" s="148">
        <f t="shared" si="6"/>
        <v>0</v>
      </c>
      <c r="CH13" s="148">
        <f t="shared" si="6"/>
        <v>0</v>
      </c>
      <c r="CI13" s="148">
        <f t="shared" si="6"/>
        <v>0</v>
      </c>
      <c r="CJ13" s="148">
        <f t="shared" si="6"/>
        <v>0</v>
      </c>
    </row>
    <row r="14" spans="1:88" x14ac:dyDescent="0.35">
      <c r="A14" s="301"/>
      <c r="B14" s="47" t="s">
        <v>1</v>
      </c>
      <c r="C14" s="73"/>
      <c r="D14" s="73"/>
      <c r="E14" s="73"/>
      <c r="F14" s="73"/>
      <c r="G14" s="73"/>
      <c r="H14" s="73"/>
      <c r="I14" s="73"/>
      <c r="J14" s="73"/>
      <c r="K14" s="73"/>
      <c r="L14" s="73"/>
      <c r="M14" s="73"/>
      <c r="N14" s="73"/>
      <c r="O14" s="73"/>
      <c r="P14" s="73"/>
      <c r="Q14" s="73"/>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46">
        <v>0</v>
      </c>
      <c r="BC14" s="148">
        <f t="shared" ref="BC14:CJ14" si="7">BB14</f>
        <v>0</v>
      </c>
      <c r="BD14" s="148">
        <f t="shared" si="7"/>
        <v>0</v>
      </c>
      <c r="BE14" s="148">
        <f t="shared" si="7"/>
        <v>0</v>
      </c>
      <c r="BF14" s="148">
        <f t="shared" si="7"/>
        <v>0</v>
      </c>
      <c r="BG14" s="148">
        <f t="shared" si="7"/>
        <v>0</v>
      </c>
      <c r="BH14" s="148">
        <f t="shared" si="7"/>
        <v>0</v>
      </c>
      <c r="BI14" s="148">
        <f t="shared" si="7"/>
        <v>0</v>
      </c>
      <c r="BJ14" s="148">
        <f t="shared" si="7"/>
        <v>0</v>
      </c>
      <c r="BK14" s="148">
        <f t="shared" si="7"/>
        <v>0</v>
      </c>
      <c r="BL14" s="148">
        <f t="shared" si="7"/>
        <v>0</v>
      </c>
      <c r="BM14" s="148">
        <f t="shared" si="7"/>
        <v>0</v>
      </c>
      <c r="BN14" s="148">
        <f t="shared" si="7"/>
        <v>0</v>
      </c>
      <c r="BO14" s="148">
        <f t="shared" si="7"/>
        <v>0</v>
      </c>
      <c r="BP14" s="148">
        <f t="shared" si="7"/>
        <v>0</v>
      </c>
      <c r="BQ14" s="148">
        <f t="shared" si="7"/>
        <v>0</v>
      </c>
      <c r="BR14" s="148">
        <f t="shared" si="7"/>
        <v>0</v>
      </c>
      <c r="BS14" s="148">
        <f t="shared" si="7"/>
        <v>0</v>
      </c>
      <c r="BT14" s="148">
        <f t="shared" si="7"/>
        <v>0</v>
      </c>
      <c r="BU14" s="148">
        <f t="shared" si="7"/>
        <v>0</v>
      </c>
      <c r="BV14" s="148">
        <f t="shared" si="7"/>
        <v>0</v>
      </c>
      <c r="BW14" s="148">
        <f t="shared" si="7"/>
        <v>0</v>
      </c>
      <c r="BX14" s="148">
        <f t="shared" si="7"/>
        <v>0</v>
      </c>
      <c r="BY14" s="240">
        <v>0</v>
      </c>
      <c r="BZ14" s="148">
        <f t="shared" si="7"/>
        <v>0</v>
      </c>
      <c r="CA14" s="148">
        <f t="shared" si="7"/>
        <v>0</v>
      </c>
      <c r="CB14" s="148">
        <f t="shared" si="7"/>
        <v>0</v>
      </c>
      <c r="CC14" s="148">
        <f t="shared" si="7"/>
        <v>0</v>
      </c>
      <c r="CD14" s="148">
        <f t="shared" si="7"/>
        <v>0</v>
      </c>
      <c r="CE14" s="148">
        <f t="shared" si="7"/>
        <v>0</v>
      </c>
      <c r="CF14" s="148">
        <f t="shared" si="7"/>
        <v>0</v>
      </c>
      <c r="CG14" s="148">
        <f t="shared" si="7"/>
        <v>0</v>
      </c>
      <c r="CH14" s="148">
        <f t="shared" si="7"/>
        <v>0</v>
      </c>
      <c r="CI14" s="148">
        <f t="shared" si="7"/>
        <v>0</v>
      </c>
      <c r="CJ14" s="148">
        <f t="shared" si="7"/>
        <v>0</v>
      </c>
    </row>
    <row r="15" spans="1:88" x14ac:dyDescent="0.35">
      <c r="A15" s="301"/>
      <c r="B15" s="47" t="s">
        <v>2</v>
      </c>
      <c r="C15" s="73"/>
      <c r="D15" s="73"/>
      <c r="E15" s="73"/>
      <c r="F15" s="73"/>
      <c r="G15" s="73"/>
      <c r="H15" s="73"/>
      <c r="I15" s="73"/>
      <c r="J15" s="73"/>
      <c r="K15" s="73"/>
      <c r="L15" s="73"/>
      <c r="M15" s="73"/>
      <c r="N15" s="73"/>
      <c r="O15" s="73"/>
      <c r="P15" s="73"/>
      <c r="Q15" s="73"/>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46">
        <v>0</v>
      </c>
      <c r="BC15" s="148">
        <f t="shared" ref="BC15:CJ15" si="8">BB15</f>
        <v>0</v>
      </c>
      <c r="BD15" s="148">
        <f t="shared" si="8"/>
        <v>0</v>
      </c>
      <c r="BE15" s="148">
        <f t="shared" si="8"/>
        <v>0</v>
      </c>
      <c r="BF15" s="148">
        <f t="shared" si="8"/>
        <v>0</v>
      </c>
      <c r="BG15" s="148">
        <f t="shared" si="8"/>
        <v>0</v>
      </c>
      <c r="BH15" s="148">
        <f t="shared" si="8"/>
        <v>0</v>
      </c>
      <c r="BI15" s="148">
        <f t="shared" si="8"/>
        <v>0</v>
      </c>
      <c r="BJ15" s="148">
        <f t="shared" si="8"/>
        <v>0</v>
      </c>
      <c r="BK15" s="148">
        <f t="shared" si="8"/>
        <v>0</v>
      </c>
      <c r="BL15" s="148">
        <f t="shared" si="8"/>
        <v>0</v>
      </c>
      <c r="BM15" s="148">
        <f t="shared" si="8"/>
        <v>0</v>
      </c>
      <c r="BN15" s="148">
        <f t="shared" si="8"/>
        <v>0</v>
      </c>
      <c r="BO15" s="148">
        <f t="shared" si="8"/>
        <v>0</v>
      </c>
      <c r="BP15" s="148">
        <f t="shared" si="8"/>
        <v>0</v>
      </c>
      <c r="BQ15" s="148">
        <f t="shared" si="8"/>
        <v>0</v>
      </c>
      <c r="BR15" s="148">
        <f t="shared" si="8"/>
        <v>0</v>
      </c>
      <c r="BS15" s="148">
        <f t="shared" si="8"/>
        <v>0</v>
      </c>
      <c r="BT15" s="148">
        <f t="shared" si="8"/>
        <v>0</v>
      </c>
      <c r="BU15" s="148">
        <f t="shared" si="8"/>
        <v>0</v>
      </c>
      <c r="BV15" s="148">
        <f t="shared" si="8"/>
        <v>0</v>
      </c>
      <c r="BW15" s="148">
        <f t="shared" si="8"/>
        <v>0</v>
      </c>
      <c r="BX15" s="148">
        <f t="shared" si="8"/>
        <v>0</v>
      </c>
      <c r="BY15" s="240">
        <v>0</v>
      </c>
      <c r="BZ15" s="148">
        <f t="shared" si="8"/>
        <v>0</v>
      </c>
      <c r="CA15" s="148">
        <f t="shared" si="8"/>
        <v>0</v>
      </c>
      <c r="CB15" s="148">
        <f t="shared" si="8"/>
        <v>0</v>
      </c>
      <c r="CC15" s="148">
        <f t="shared" si="8"/>
        <v>0</v>
      </c>
      <c r="CD15" s="148">
        <f t="shared" si="8"/>
        <v>0</v>
      </c>
      <c r="CE15" s="148">
        <f t="shared" si="8"/>
        <v>0</v>
      </c>
      <c r="CF15" s="148">
        <f t="shared" si="8"/>
        <v>0</v>
      </c>
      <c r="CG15" s="148">
        <f t="shared" si="8"/>
        <v>0</v>
      </c>
      <c r="CH15" s="148">
        <f t="shared" si="8"/>
        <v>0</v>
      </c>
      <c r="CI15" s="148">
        <f t="shared" si="8"/>
        <v>0</v>
      </c>
      <c r="CJ15" s="148">
        <f t="shared" si="8"/>
        <v>0</v>
      </c>
    </row>
    <row r="16" spans="1:88" x14ac:dyDescent="0.35">
      <c r="A16" s="301"/>
      <c r="B16" s="47" t="s">
        <v>3</v>
      </c>
      <c r="C16" s="73"/>
      <c r="D16" s="73"/>
      <c r="E16" s="73"/>
      <c r="F16" s="73"/>
      <c r="G16" s="73"/>
      <c r="H16" s="73"/>
      <c r="I16" s="73"/>
      <c r="J16" s="73"/>
      <c r="K16" s="73"/>
      <c r="L16" s="73"/>
      <c r="M16" s="73"/>
      <c r="N16" s="73"/>
      <c r="O16" s="73"/>
      <c r="P16" s="73"/>
      <c r="Q16" s="73"/>
      <c r="R16" s="73"/>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46">
        <v>0</v>
      </c>
      <c r="BC16" s="148">
        <f t="shared" ref="BC16:CJ16" si="9">BB16</f>
        <v>0</v>
      </c>
      <c r="BD16" s="148">
        <f t="shared" si="9"/>
        <v>0</v>
      </c>
      <c r="BE16" s="148">
        <f t="shared" si="9"/>
        <v>0</v>
      </c>
      <c r="BF16" s="148">
        <f t="shared" si="9"/>
        <v>0</v>
      </c>
      <c r="BG16" s="148">
        <f t="shared" si="9"/>
        <v>0</v>
      </c>
      <c r="BH16" s="148">
        <f t="shared" si="9"/>
        <v>0</v>
      </c>
      <c r="BI16" s="148">
        <f t="shared" si="9"/>
        <v>0</v>
      </c>
      <c r="BJ16" s="148">
        <f t="shared" si="9"/>
        <v>0</v>
      </c>
      <c r="BK16" s="148">
        <f t="shared" si="9"/>
        <v>0</v>
      </c>
      <c r="BL16" s="148">
        <f t="shared" si="9"/>
        <v>0</v>
      </c>
      <c r="BM16" s="148">
        <f t="shared" si="9"/>
        <v>0</v>
      </c>
      <c r="BN16" s="148">
        <f t="shared" si="9"/>
        <v>0</v>
      </c>
      <c r="BO16" s="148">
        <f t="shared" si="9"/>
        <v>0</v>
      </c>
      <c r="BP16" s="148">
        <f t="shared" si="9"/>
        <v>0</v>
      </c>
      <c r="BQ16" s="148">
        <f t="shared" si="9"/>
        <v>0</v>
      </c>
      <c r="BR16" s="148">
        <f t="shared" si="9"/>
        <v>0</v>
      </c>
      <c r="BS16" s="148">
        <f t="shared" si="9"/>
        <v>0</v>
      </c>
      <c r="BT16" s="148">
        <f t="shared" si="9"/>
        <v>0</v>
      </c>
      <c r="BU16" s="148">
        <f t="shared" si="9"/>
        <v>0</v>
      </c>
      <c r="BV16" s="148">
        <f t="shared" si="9"/>
        <v>0</v>
      </c>
      <c r="BW16" s="148">
        <f t="shared" si="9"/>
        <v>0</v>
      </c>
      <c r="BX16" s="148">
        <f t="shared" si="9"/>
        <v>0</v>
      </c>
      <c r="BY16" s="240">
        <v>0</v>
      </c>
      <c r="BZ16" s="148">
        <f t="shared" si="9"/>
        <v>0</v>
      </c>
      <c r="CA16" s="148">
        <f t="shared" si="9"/>
        <v>0</v>
      </c>
      <c r="CB16" s="148">
        <f t="shared" si="9"/>
        <v>0</v>
      </c>
      <c r="CC16" s="148">
        <f t="shared" si="9"/>
        <v>0</v>
      </c>
      <c r="CD16" s="148">
        <f t="shared" si="9"/>
        <v>0</v>
      </c>
      <c r="CE16" s="148">
        <f t="shared" si="9"/>
        <v>0</v>
      </c>
      <c r="CF16" s="148">
        <f t="shared" si="9"/>
        <v>0</v>
      </c>
      <c r="CG16" s="148">
        <f t="shared" si="9"/>
        <v>0</v>
      </c>
      <c r="CH16" s="148">
        <f t="shared" si="9"/>
        <v>0</v>
      </c>
      <c r="CI16" s="148">
        <f t="shared" si="9"/>
        <v>0</v>
      </c>
      <c r="CJ16" s="148">
        <f t="shared" si="9"/>
        <v>0</v>
      </c>
    </row>
    <row r="17" spans="1:88" x14ac:dyDescent="0.35">
      <c r="A17" s="301"/>
      <c r="B17" s="47" t="s">
        <v>13</v>
      </c>
      <c r="C17" s="73"/>
      <c r="D17" s="73"/>
      <c r="E17" s="73"/>
      <c r="F17" s="73"/>
      <c r="G17" s="73"/>
      <c r="H17" s="73"/>
      <c r="I17" s="73"/>
      <c r="J17" s="73"/>
      <c r="K17" s="73"/>
      <c r="L17" s="73"/>
      <c r="M17" s="73"/>
      <c r="N17" s="73"/>
      <c r="O17" s="73"/>
      <c r="P17" s="73"/>
      <c r="Q17" s="73"/>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46">
        <v>0</v>
      </c>
      <c r="BC17" s="148">
        <f t="shared" ref="BC17:CJ17" si="10">BB17</f>
        <v>0</v>
      </c>
      <c r="BD17" s="148">
        <f t="shared" si="10"/>
        <v>0</v>
      </c>
      <c r="BE17" s="148">
        <f t="shared" si="10"/>
        <v>0</v>
      </c>
      <c r="BF17" s="148">
        <f t="shared" si="10"/>
        <v>0</v>
      </c>
      <c r="BG17" s="148">
        <f t="shared" si="10"/>
        <v>0</v>
      </c>
      <c r="BH17" s="148">
        <f t="shared" si="10"/>
        <v>0</v>
      </c>
      <c r="BI17" s="148">
        <f t="shared" si="10"/>
        <v>0</v>
      </c>
      <c r="BJ17" s="148">
        <f t="shared" si="10"/>
        <v>0</v>
      </c>
      <c r="BK17" s="148">
        <f t="shared" si="10"/>
        <v>0</v>
      </c>
      <c r="BL17" s="148">
        <f t="shared" si="10"/>
        <v>0</v>
      </c>
      <c r="BM17" s="148">
        <f t="shared" si="10"/>
        <v>0</v>
      </c>
      <c r="BN17" s="148">
        <f t="shared" si="10"/>
        <v>0</v>
      </c>
      <c r="BO17" s="148">
        <f t="shared" si="10"/>
        <v>0</v>
      </c>
      <c r="BP17" s="148">
        <f t="shared" si="10"/>
        <v>0</v>
      </c>
      <c r="BQ17" s="148">
        <f t="shared" si="10"/>
        <v>0</v>
      </c>
      <c r="BR17" s="148">
        <f t="shared" si="10"/>
        <v>0</v>
      </c>
      <c r="BS17" s="148">
        <f t="shared" si="10"/>
        <v>0</v>
      </c>
      <c r="BT17" s="148">
        <f t="shared" si="10"/>
        <v>0</v>
      </c>
      <c r="BU17" s="148">
        <f t="shared" si="10"/>
        <v>0</v>
      </c>
      <c r="BV17" s="148">
        <f t="shared" si="10"/>
        <v>0</v>
      </c>
      <c r="BW17" s="148">
        <f t="shared" si="10"/>
        <v>0</v>
      </c>
      <c r="BX17" s="148">
        <f t="shared" si="10"/>
        <v>0</v>
      </c>
      <c r="BY17" s="240">
        <v>0</v>
      </c>
      <c r="BZ17" s="148">
        <f t="shared" si="10"/>
        <v>0</v>
      </c>
      <c r="CA17" s="148">
        <f t="shared" si="10"/>
        <v>0</v>
      </c>
      <c r="CB17" s="148">
        <f t="shared" si="10"/>
        <v>0</v>
      </c>
      <c r="CC17" s="148">
        <f t="shared" si="10"/>
        <v>0</v>
      </c>
      <c r="CD17" s="148">
        <f t="shared" si="10"/>
        <v>0</v>
      </c>
      <c r="CE17" s="148">
        <f t="shared" si="10"/>
        <v>0</v>
      </c>
      <c r="CF17" s="148">
        <f t="shared" si="10"/>
        <v>0</v>
      </c>
      <c r="CG17" s="148">
        <f t="shared" si="10"/>
        <v>0</v>
      </c>
      <c r="CH17" s="148">
        <f t="shared" si="10"/>
        <v>0</v>
      </c>
      <c r="CI17" s="148">
        <f t="shared" si="10"/>
        <v>0</v>
      </c>
      <c r="CJ17" s="148">
        <f t="shared" si="10"/>
        <v>0</v>
      </c>
    </row>
    <row r="18" spans="1:88" x14ac:dyDescent="0.35">
      <c r="A18" s="301"/>
      <c r="B18" s="47" t="s">
        <v>4</v>
      </c>
      <c r="C18" s="73"/>
      <c r="D18" s="73"/>
      <c r="E18" s="73"/>
      <c r="F18" s="73"/>
      <c r="G18" s="73"/>
      <c r="H18" s="73"/>
      <c r="I18" s="73"/>
      <c r="J18" s="73"/>
      <c r="K18" s="73"/>
      <c r="L18" s="73"/>
      <c r="M18" s="73"/>
      <c r="N18" s="73"/>
      <c r="O18" s="73"/>
      <c r="P18" s="73"/>
      <c r="Q18" s="73"/>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46">
        <v>0</v>
      </c>
      <c r="BC18" s="148">
        <f t="shared" ref="BC18:CJ18" si="11">BB18</f>
        <v>0</v>
      </c>
      <c r="BD18" s="148">
        <f t="shared" si="11"/>
        <v>0</v>
      </c>
      <c r="BE18" s="148">
        <f t="shared" si="11"/>
        <v>0</v>
      </c>
      <c r="BF18" s="148">
        <f t="shared" si="11"/>
        <v>0</v>
      </c>
      <c r="BG18" s="148">
        <f t="shared" si="11"/>
        <v>0</v>
      </c>
      <c r="BH18" s="148">
        <f t="shared" si="11"/>
        <v>0</v>
      </c>
      <c r="BI18" s="148">
        <f t="shared" si="11"/>
        <v>0</v>
      </c>
      <c r="BJ18" s="148">
        <f t="shared" si="11"/>
        <v>0</v>
      </c>
      <c r="BK18" s="148">
        <f t="shared" si="11"/>
        <v>0</v>
      </c>
      <c r="BL18" s="148">
        <f t="shared" si="11"/>
        <v>0</v>
      </c>
      <c r="BM18" s="148">
        <f t="shared" si="11"/>
        <v>0</v>
      </c>
      <c r="BN18" s="148">
        <f t="shared" si="11"/>
        <v>0</v>
      </c>
      <c r="BO18" s="148">
        <f t="shared" si="11"/>
        <v>0</v>
      </c>
      <c r="BP18" s="148">
        <f t="shared" si="11"/>
        <v>0</v>
      </c>
      <c r="BQ18" s="148">
        <f t="shared" si="11"/>
        <v>0</v>
      </c>
      <c r="BR18" s="148">
        <f t="shared" si="11"/>
        <v>0</v>
      </c>
      <c r="BS18" s="148">
        <f t="shared" si="11"/>
        <v>0</v>
      </c>
      <c r="BT18" s="148">
        <f t="shared" si="11"/>
        <v>0</v>
      </c>
      <c r="BU18" s="148">
        <f t="shared" si="11"/>
        <v>0</v>
      </c>
      <c r="BV18" s="148">
        <f t="shared" si="11"/>
        <v>0</v>
      </c>
      <c r="BW18" s="148">
        <f t="shared" si="11"/>
        <v>0</v>
      </c>
      <c r="BX18" s="148">
        <f t="shared" si="11"/>
        <v>0</v>
      </c>
      <c r="BY18" s="240">
        <v>0</v>
      </c>
      <c r="BZ18" s="148">
        <f t="shared" si="11"/>
        <v>0</v>
      </c>
      <c r="CA18" s="148">
        <f t="shared" si="11"/>
        <v>0</v>
      </c>
      <c r="CB18" s="148">
        <f t="shared" si="11"/>
        <v>0</v>
      </c>
      <c r="CC18" s="148">
        <f t="shared" si="11"/>
        <v>0</v>
      </c>
      <c r="CD18" s="148">
        <f t="shared" si="11"/>
        <v>0</v>
      </c>
      <c r="CE18" s="148">
        <f t="shared" si="11"/>
        <v>0</v>
      </c>
      <c r="CF18" s="148">
        <f t="shared" si="11"/>
        <v>0</v>
      </c>
      <c r="CG18" s="148">
        <f t="shared" si="11"/>
        <v>0</v>
      </c>
      <c r="CH18" s="148">
        <f t="shared" si="11"/>
        <v>0</v>
      </c>
      <c r="CI18" s="148">
        <f t="shared" si="11"/>
        <v>0</v>
      </c>
      <c r="CJ18" s="148">
        <f t="shared" si="11"/>
        <v>0</v>
      </c>
    </row>
    <row r="19" spans="1:88" x14ac:dyDescent="0.35">
      <c r="A19" s="301"/>
      <c r="B19" s="47" t="s">
        <v>5</v>
      </c>
      <c r="C19" s="73"/>
      <c r="D19" s="73"/>
      <c r="E19" s="73"/>
      <c r="F19" s="73"/>
      <c r="G19" s="73"/>
      <c r="H19" s="73"/>
      <c r="I19" s="73"/>
      <c r="J19" s="73"/>
      <c r="K19" s="73"/>
      <c r="L19" s="73"/>
      <c r="M19" s="73"/>
      <c r="N19" s="73"/>
      <c r="O19" s="73"/>
      <c r="P19" s="73"/>
      <c r="Q19" s="73"/>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46">
        <v>0</v>
      </c>
      <c r="BC19" s="148">
        <f t="shared" ref="BC19:CJ19" si="12">BB19</f>
        <v>0</v>
      </c>
      <c r="BD19" s="148">
        <f t="shared" si="12"/>
        <v>0</v>
      </c>
      <c r="BE19" s="148">
        <f t="shared" si="12"/>
        <v>0</v>
      </c>
      <c r="BF19" s="148">
        <f t="shared" si="12"/>
        <v>0</v>
      </c>
      <c r="BG19" s="148">
        <f t="shared" si="12"/>
        <v>0</v>
      </c>
      <c r="BH19" s="148">
        <f t="shared" si="12"/>
        <v>0</v>
      </c>
      <c r="BI19" s="148">
        <f t="shared" si="12"/>
        <v>0</v>
      </c>
      <c r="BJ19" s="148">
        <f t="shared" si="12"/>
        <v>0</v>
      </c>
      <c r="BK19" s="148">
        <f t="shared" si="12"/>
        <v>0</v>
      </c>
      <c r="BL19" s="148">
        <f t="shared" si="12"/>
        <v>0</v>
      </c>
      <c r="BM19" s="148">
        <f t="shared" si="12"/>
        <v>0</v>
      </c>
      <c r="BN19" s="148">
        <f t="shared" si="12"/>
        <v>0</v>
      </c>
      <c r="BO19" s="148">
        <f t="shared" si="12"/>
        <v>0</v>
      </c>
      <c r="BP19" s="148">
        <f t="shared" si="12"/>
        <v>0</v>
      </c>
      <c r="BQ19" s="148">
        <f t="shared" si="12"/>
        <v>0</v>
      </c>
      <c r="BR19" s="148">
        <f t="shared" si="12"/>
        <v>0</v>
      </c>
      <c r="BS19" s="148">
        <f t="shared" si="12"/>
        <v>0</v>
      </c>
      <c r="BT19" s="148">
        <f t="shared" si="12"/>
        <v>0</v>
      </c>
      <c r="BU19" s="148">
        <f t="shared" si="12"/>
        <v>0</v>
      </c>
      <c r="BV19" s="148">
        <f t="shared" si="12"/>
        <v>0</v>
      </c>
      <c r="BW19" s="148">
        <f t="shared" si="12"/>
        <v>0</v>
      </c>
      <c r="BX19" s="148">
        <f t="shared" si="12"/>
        <v>0</v>
      </c>
      <c r="BY19" s="240">
        <v>0</v>
      </c>
      <c r="BZ19" s="148">
        <f t="shared" si="12"/>
        <v>0</v>
      </c>
      <c r="CA19" s="148">
        <f t="shared" si="12"/>
        <v>0</v>
      </c>
      <c r="CB19" s="148">
        <f t="shared" si="12"/>
        <v>0</v>
      </c>
      <c r="CC19" s="148">
        <f t="shared" si="12"/>
        <v>0</v>
      </c>
      <c r="CD19" s="148">
        <f t="shared" si="12"/>
        <v>0</v>
      </c>
      <c r="CE19" s="148">
        <f t="shared" si="12"/>
        <v>0</v>
      </c>
      <c r="CF19" s="148">
        <f t="shared" si="12"/>
        <v>0</v>
      </c>
      <c r="CG19" s="148">
        <f t="shared" si="12"/>
        <v>0</v>
      </c>
      <c r="CH19" s="148">
        <f t="shared" si="12"/>
        <v>0</v>
      </c>
      <c r="CI19" s="148">
        <f t="shared" si="12"/>
        <v>0</v>
      </c>
      <c r="CJ19" s="148">
        <f t="shared" si="12"/>
        <v>0</v>
      </c>
    </row>
    <row r="20" spans="1:88" x14ac:dyDescent="0.35">
      <c r="A20" s="301"/>
      <c r="B20" s="47" t="s">
        <v>7</v>
      </c>
      <c r="C20" s="73"/>
      <c r="D20" s="73"/>
      <c r="E20" s="73"/>
      <c r="F20" s="73"/>
      <c r="G20" s="73"/>
      <c r="H20" s="73"/>
      <c r="I20" s="73"/>
      <c r="J20" s="73"/>
      <c r="K20" s="73"/>
      <c r="L20" s="73"/>
      <c r="M20" s="73"/>
      <c r="N20" s="73"/>
      <c r="O20" s="73"/>
      <c r="P20" s="73"/>
      <c r="Q20" s="73"/>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46">
        <v>0</v>
      </c>
      <c r="BC20" s="148">
        <f t="shared" ref="BC20:CJ20" si="13">BB20</f>
        <v>0</v>
      </c>
      <c r="BD20" s="148">
        <f t="shared" si="13"/>
        <v>0</v>
      </c>
      <c r="BE20" s="148">
        <f t="shared" si="13"/>
        <v>0</v>
      </c>
      <c r="BF20" s="148">
        <f t="shared" si="13"/>
        <v>0</v>
      </c>
      <c r="BG20" s="148">
        <f t="shared" si="13"/>
        <v>0</v>
      </c>
      <c r="BH20" s="148">
        <f t="shared" si="13"/>
        <v>0</v>
      </c>
      <c r="BI20" s="148">
        <f t="shared" si="13"/>
        <v>0</v>
      </c>
      <c r="BJ20" s="148">
        <f t="shared" si="13"/>
        <v>0</v>
      </c>
      <c r="BK20" s="148">
        <f t="shared" si="13"/>
        <v>0</v>
      </c>
      <c r="BL20" s="148">
        <f t="shared" si="13"/>
        <v>0</v>
      </c>
      <c r="BM20" s="148">
        <f t="shared" si="13"/>
        <v>0</v>
      </c>
      <c r="BN20" s="148">
        <f t="shared" si="13"/>
        <v>0</v>
      </c>
      <c r="BO20" s="148">
        <f t="shared" si="13"/>
        <v>0</v>
      </c>
      <c r="BP20" s="148">
        <f t="shared" si="13"/>
        <v>0</v>
      </c>
      <c r="BQ20" s="148">
        <f t="shared" si="13"/>
        <v>0</v>
      </c>
      <c r="BR20" s="148">
        <f t="shared" si="13"/>
        <v>0</v>
      </c>
      <c r="BS20" s="148">
        <f t="shared" si="13"/>
        <v>0</v>
      </c>
      <c r="BT20" s="148">
        <f t="shared" si="13"/>
        <v>0</v>
      </c>
      <c r="BU20" s="148">
        <f t="shared" si="13"/>
        <v>0</v>
      </c>
      <c r="BV20" s="148">
        <f t="shared" si="13"/>
        <v>0</v>
      </c>
      <c r="BW20" s="148">
        <f t="shared" si="13"/>
        <v>0</v>
      </c>
      <c r="BX20" s="148">
        <f t="shared" si="13"/>
        <v>0</v>
      </c>
      <c r="BY20" s="240">
        <v>0</v>
      </c>
      <c r="BZ20" s="148">
        <f t="shared" si="13"/>
        <v>0</v>
      </c>
      <c r="CA20" s="148">
        <f t="shared" si="13"/>
        <v>0</v>
      </c>
      <c r="CB20" s="148">
        <f t="shared" si="13"/>
        <v>0</v>
      </c>
      <c r="CC20" s="148">
        <f t="shared" si="13"/>
        <v>0</v>
      </c>
      <c r="CD20" s="148">
        <f t="shared" si="13"/>
        <v>0</v>
      </c>
      <c r="CE20" s="148">
        <f t="shared" si="13"/>
        <v>0</v>
      </c>
      <c r="CF20" s="148">
        <f t="shared" si="13"/>
        <v>0</v>
      </c>
      <c r="CG20" s="148">
        <f t="shared" si="13"/>
        <v>0</v>
      </c>
      <c r="CH20" s="148">
        <f t="shared" si="13"/>
        <v>0</v>
      </c>
      <c r="CI20" s="148">
        <f t="shared" si="13"/>
        <v>0</v>
      </c>
      <c r="CJ20" s="148">
        <f t="shared" si="13"/>
        <v>0</v>
      </c>
    </row>
    <row r="21" spans="1:88" x14ac:dyDescent="0.35">
      <c r="A21" s="301"/>
      <c r="B21" s="47" t="s">
        <v>8</v>
      </c>
      <c r="C21" s="73"/>
      <c r="D21" s="73"/>
      <c r="E21" s="73"/>
      <c r="F21" s="73"/>
      <c r="G21" s="73"/>
      <c r="H21" s="73"/>
      <c r="I21" s="73"/>
      <c r="J21" s="73"/>
      <c r="K21" s="73"/>
      <c r="L21" s="73"/>
      <c r="M21" s="73"/>
      <c r="N21" s="73"/>
      <c r="O21" s="73"/>
      <c r="P21" s="73"/>
      <c r="Q21" s="73"/>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46">
        <v>0</v>
      </c>
      <c r="BC21" s="148">
        <f t="shared" ref="BC21:CJ21" si="14">BB21</f>
        <v>0</v>
      </c>
      <c r="BD21" s="148">
        <f t="shared" si="14"/>
        <v>0</v>
      </c>
      <c r="BE21" s="148">
        <f t="shared" si="14"/>
        <v>0</v>
      </c>
      <c r="BF21" s="148">
        <f t="shared" si="14"/>
        <v>0</v>
      </c>
      <c r="BG21" s="148">
        <f t="shared" si="14"/>
        <v>0</v>
      </c>
      <c r="BH21" s="148">
        <f t="shared" si="14"/>
        <v>0</v>
      </c>
      <c r="BI21" s="148">
        <f t="shared" si="14"/>
        <v>0</v>
      </c>
      <c r="BJ21" s="148">
        <f t="shared" si="14"/>
        <v>0</v>
      </c>
      <c r="BK21" s="148">
        <f t="shared" si="14"/>
        <v>0</v>
      </c>
      <c r="BL21" s="148">
        <f t="shared" si="14"/>
        <v>0</v>
      </c>
      <c r="BM21" s="148">
        <f t="shared" si="14"/>
        <v>0</v>
      </c>
      <c r="BN21" s="148">
        <f t="shared" si="14"/>
        <v>0</v>
      </c>
      <c r="BO21" s="148">
        <f t="shared" si="14"/>
        <v>0</v>
      </c>
      <c r="BP21" s="148">
        <f t="shared" si="14"/>
        <v>0</v>
      </c>
      <c r="BQ21" s="148">
        <f t="shared" si="14"/>
        <v>0</v>
      </c>
      <c r="BR21" s="148">
        <f t="shared" si="14"/>
        <v>0</v>
      </c>
      <c r="BS21" s="148">
        <f t="shared" si="14"/>
        <v>0</v>
      </c>
      <c r="BT21" s="148">
        <f t="shared" si="14"/>
        <v>0</v>
      </c>
      <c r="BU21" s="148">
        <f t="shared" si="14"/>
        <v>0</v>
      </c>
      <c r="BV21" s="148">
        <f t="shared" si="14"/>
        <v>0</v>
      </c>
      <c r="BW21" s="148">
        <f t="shared" si="14"/>
        <v>0</v>
      </c>
      <c r="BX21" s="148">
        <f t="shared" si="14"/>
        <v>0</v>
      </c>
      <c r="BY21" s="240">
        <v>0</v>
      </c>
      <c r="BZ21" s="148">
        <f t="shared" si="14"/>
        <v>0</v>
      </c>
      <c r="CA21" s="148">
        <f t="shared" si="14"/>
        <v>0</v>
      </c>
      <c r="CB21" s="148">
        <f t="shared" si="14"/>
        <v>0</v>
      </c>
      <c r="CC21" s="148">
        <f t="shared" si="14"/>
        <v>0</v>
      </c>
      <c r="CD21" s="148">
        <f t="shared" si="14"/>
        <v>0</v>
      </c>
      <c r="CE21" s="148">
        <f t="shared" si="14"/>
        <v>0</v>
      </c>
      <c r="CF21" s="148">
        <f t="shared" si="14"/>
        <v>0</v>
      </c>
      <c r="CG21" s="148">
        <f t="shared" si="14"/>
        <v>0</v>
      </c>
      <c r="CH21" s="148">
        <f t="shared" si="14"/>
        <v>0</v>
      </c>
      <c r="CI21" s="148">
        <f t="shared" si="14"/>
        <v>0</v>
      </c>
      <c r="CJ21" s="148">
        <f t="shared" si="14"/>
        <v>0</v>
      </c>
    </row>
    <row r="22" spans="1:88" ht="15" thickBot="1" x14ac:dyDescent="0.4">
      <c r="A22" s="96"/>
      <c r="B22" s="82"/>
      <c r="C22" s="73"/>
      <c r="D22" s="73"/>
      <c r="E22" s="73"/>
      <c r="F22" s="73"/>
      <c r="G22" s="73"/>
      <c r="H22" s="73"/>
      <c r="I22" s="73"/>
      <c r="J22" s="73"/>
      <c r="K22" s="73"/>
      <c r="L22" s="73"/>
      <c r="M22" s="73"/>
      <c r="N22" s="73"/>
      <c r="O22" s="73"/>
      <c r="P22" s="73"/>
      <c r="Q22" s="73"/>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46">
        <v>0</v>
      </c>
      <c r="BC22" s="148">
        <f t="shared" ref="BC22:CJ22" si="15">BB22</f>
        <v>0</v>
      </c>
      <c r="BD22" s="148">
        <f t="shared" si="15"/>
        <v>0</v>
      </c>
      <c r="BE22" s="148">
        <f t="shared" si="15"/>
        <v>0</v>
      </c>
      <c r="BF22" s="148">
        <f t="shared" si="15"/>
        <v>0</v>
      </c>
      <c r="BG22" s="148">
        <f t="shared" si="15"/>
        <v>0</v>
      </c>
      <c r="BH22" s="148">
        <f t="shared" si="15"/>
        <v>0</v>
      </c>
      <c r="BI22" s="148">
        <f t="shared" si="15"/>
        <v>0</v>
      </c>
      <c r="BJ22" s="148">
        <f t="shared" si="15"/>
        <v>0</v>
      </c>
      <c r="BK22" s="148">
        <f t="shared" si="15"/>
        <v>0</v>
      </c>
      <c r="BL22" s="148">
        <f t="shared" si="15"/>
        <v>0</v>
      </c>
      <c r="BM22" s="148">
        <f t="shared" si="15"/>
        <v>0</v>
      </c>
      <c r="BN22" s="148">
        <f t="shared" si="15"/>
        <v>0</v>
      </c>
      <c r="BO22" s="148">
        <f t="shared" si="15"/>
        <v>0</v>
      </c>
      <c r="BP22" s="148">
        <f t="shared" si="15"/>
        <v>0</v>
      </c>
      <c r="BQ22" s="148">
        <f t="shared" si="15"/>
        <v>0</v>
      </c>
      <c r="BR22" s="148">
        <f t="shared" si="15"/>
        <v>0</v>
      </c>
      <c r="BS22" s="148">
        <f t="shared" si="15"/>
        <v>0</v>
      </c>
      <c r="BT22" s="148">
        <f t="shared" si="15"/>
        <v>0</v>
      </c>
      <c r="BU22" s="148">
        <f t="shared" si="15"/>
        <v>0</v>
      </c>
      <c r="BV22" s="148">
        <f t="shared" si="15"/>
        <v>0</v>
      </c>
      <c r="BW22" s="148">
        <f t="shared" si="15"/>
        <v>0</v>
      </c>
      <c r="BX22" s="148">
        <f t="shared" si="15"/>
        <v>0</v>
      </c>
      <c r="BY22" s="240">
        <v>0</v>
      </c>
      <c r="BZ22" s="148">
        <f t="shared" si="15"/>
        <v>0</v>
      </c>
      <c r="CA22" s="148">
        <f t="shared" si="15"/>
        <v>0</v>
      </c>
      <c r="CB22" s="148">
        <f t="shared" si="15"/>
        <v>0</v>
      </c>
      <c r="CC22" s="148">
        <f t="shared" si="15"/>
        <v>0</v>
      </c>
      <c r="CD22" s="148">
        <f t="shared" si="15"/>
        <v>0</v>
      </c>
      <c r="CE22" s="148">
        <f t="shared" si="15"/>
        <v>0</v>
      </c>
      <c r="CF22" s="148">
        <f t="shared" si="15"/>
        <v>0</v>
      </c>
      <c r="CG22" s="148">
        <f t="shared" si="15"/>
        <v>0</v>
      </c>
      <c r="CH22" s="148">
        <f t="shared" si="15"/>
        <v>0</v>
      </c>
      <c r="CI22" s="148">
        <f t="shared" si="15"/>
        <v>0</v>
      </c>
      <c r="CJ22" s="148">
        <f t="shared" si="15"/>
        <v>0</v>
      </c>
    </row>
    <row r="23" spans="1:88" ht="15" thickBot="1" x14ac:dyDescent="0.4">
      <c r="C23" s="7"/>
      <c r="D23" s="3"/>
      <c r="E23" s="3"/>
      <c r="F23" s="3"/>
      <c r="G23" s="3"/>
      <c r="H23" s="3"/>
      <c r="I23" s="3"/>
      <c r="J23" s="3"/>
      <c r="K23" s="3"/>
      <c r="L23" s="3"/>
      <c r="M23" s="3"/>
      <c r="N23" s="5"/>
      <c r="O23" s="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row>
    <row r="24" spans="1:88" ht="15.5" x14ac:dyDescent="0.35">
      <c r="A24" s="20"/>
      <c r="B24" s="83" t="s">
        <v>30</v>
      </c>
      <c r="C24" s="53">
        <v>42370</v>
      </c>
      <c r="D24" s="53">
        <v>42401</v>
      </c>
      <c r="E24" s="124">
        <v>42430</v>
      </c>
      <c r="F24" s="124">
        <v>42461</v>
      </c>
      <c r="G24" s="124">
        <v>42491</v>
      </c>
      <c r="H24" s="124">
        <v>42522</v>
      </c>
      <c r="I24" s="124">
        <v>42552</v>
      </c>
      <c r="J24" s="124">
        <v>42583</v>
      </c>
      <c r="K24" s="124">
        <v>42614</v>
      </c>
      <c r="L24" s="124">
        <v>42644</v>
      </c>
      <c r="M24" s="124">
        <v>42675</v>
      </c>
      <c r="N24" s="124">
        <v>42705</v>
      </c>
      <c r="O24" s="124">
        <v>42736</v>
      </c>
      <c r="P24" s="124">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124">
        <v>43525</v>
      </c>
      <c r="AP24" s="124">
        <v>43556</v>
      </c>
      <c r="AQ24" s="124">
        <v>43586</v>
      </c>
      <c r="AR24" s="124">
        <v>43617</v>
      </c>
      <c r="AS24" s="124">
        <v>43647</v>
      </c>
      <c r="AT24" s="124">
        <v>43678</v>
      </c>
      <c r="AU24" s="124">
        <v>43709</v>
      </c>
      <c r="AV24" s="124">
        <v>43739</v>
      </c>
      <c r="AW24" s="124">
        <v>43770</v>
      </c>
      <c r="AX24" s="124">
        <v>43800</v>
      </c>
      <c r="AY24" s="124">
        <v>43831</v>
      </c>
      <c r="AZ24" s="124">
        <v>43862</v>
      </c>
      <c r="BA24" s="52">
        <v>43891</v>
      </c>
      <c r="BB24" s="52">
        <v>43922</v>
      </c>
      <c r="BC24" s="52">
        <v>43952</v>
      </c>
      <c r="BD24" s="52">
        <v>43983</v>
      </c>
      <c r="BE24" s="52">
        <v>44013</v>
      </c>
      <c r="BF24" s="52">
        <v>44044</v>
      </c>
      <c r="BG24" s="52">
        <v>44075</v>
      </c>
      <c r="BH24" s="52">
        <v>44105</v>
      </c>
      <c r="BI24" s="52">
        <v>44136</v>
      </c>
      <c r="BJ24" s="52">
        <v>44166</v>
      </c>
      <c r="BK24" s="52">
        <v>44197</v>
      </c>
      <c r="BL24" s="52">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124">
        <v>44621</v>
      </c>
      <c r="BZ24" s="124">
        <v>44652</v>
      </c>
      <c r="CA24" s="124">
        <v>44682</v>
      </c>
      <c r="CB24" s="124">
        <v>44713</v>
      </c>
      <c r="CC24" s="124">
        <v>44743</v>
      </c>
      <c r="CD24" s="124">
        <v>44774</v>
      </c>
      <c r="CE24" s="124">
        <v>44805</v>
      </c>
      <c r="CF24" s="124">
        <v>44835</v>
      </c>
      <c r="CG24" s="124">
        <v>44866</v>
      </c>
      <c r="CH24" s="124">
        <v>44896</v>
      </c>
      <c r="CI24" s="124">
        <v>44927</v>
      </c>
      <c r="CJ24" s="124">
        <v>44958</v>
      </c>
    </row>
    <row r="25" spans="1:88" ht="15" customHeight="1" x14ac:dyDescent="0.35">
      <c r="A25" s="298" t="s">
        <v>29</v>
      </c>
      <c r="B25" s="47" t="s">
        <v>9</v>
      </c>
      <c r="C25" s="73"/>
      <c r="D25" s="73"/>
      <c r="E25" s="73"/>
      <c r="F25" s="73"/>
      <c r="G25" s="73"/>
      <c r="H25" s="73"/>
      <c r="I25" s="73"/>
      <c r="J25" s="73"/>
      <c r="K25" s="73"/>
      <c r="L25" s="73"/>
      <c r="M25" s="73"/>
      <c r="N25" s="73"/>
      <c r="O25" s="73"/>
      <c r="P25" s="73"/>
      <c r="Q25" s="73"/>
      <c r="R25" s="73"/>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46">
        <v>0</v>
      </c>
      <c r="BC25" s="148">
        <f>BB25</f>
        <v>0</v>
      </c>
      <c r="BD25" s="148">
        <f t="shared" ref="BD25:CJ25" si="16">BC25</f>
        <v>0</v>
      </c>
      <c r="BE25" s="148">
        <f t="shared" si="16"/>
        <v>0</v>
      </c>
      <c r="BF25" s="148">
        <f t="shared" si="16"/>
        <v>0</v>
      </c>
      <c r="BG25" s="148">
        <f t="shared" si="16"/>
        <v>0</v>
      </c>
      <c r="BH25" s="148">
        <f t="shared" si="16"/>
        <v>0</v>
      </c>
      <c r="BI25" s="148">
        <f t="shared" si="16"/>
        <v>0</v>
      </c>
      <c r="BJ25" s="148">
        <f t="shared" si="16"/>
        <v>0</v>
      </c>
      <c r="BK25" s="148">
        <f t="shared" si="16"/>
        <v>0</v>
      </c>
      <c r="BL25" s="148">
        <f t="shared" si="16"/>
        <v>0</v>
      </c>
      <c r="BM25" s="148">
        <f t="shared" si="16"/>
        <v>0</v>
      </c>
      <c r="BN25" s="148">
        <f t="shared" si="16"/>
        <v>0</v>
      </c>
      <c r="BO25" s="148">
        <f t="shared" si="16"/>
        <v>0</v>
      </c>
      <c r="BP25" s="148">
        <f t="shared" si="16"/>
        <v>0</v>
      </c>
      <c r="BQ25" s="148">
        <f t="shared" si="16"/>
        <v>0</v>
      </c>
      <c r="BR25" s="148">
        <f t="shared" si="16"/>
        <v>0</v>
      </c>
      <c r="BS25" s="148">
        <f t="shared" si="16"/>
        <v>0</v>
      </c>
      <c r="BT25" s="148">
        <f t="shared" si="16"/>
        <v>0</v>
      </c>
      <c r="BU25" s="148">
        <f t="shared" si="16"/>
        <v>0</v>
      </c>
      <c r="BV25" s="148">
        <f t="shared" si="16"/>
        <v>0</v>
      </c>
      <c r="BW25" s="148">
        <f t="shared" si="16"/>
        <v>0</v>
      </c>
      <c r="BX25" s="148">
        <f t="shared" si="16"/>
        <v>0</v>
      </c>
      <c r="BY25" s="240">
        <v>0</v>
      </c>
      <c r="BZ25" s="148">
        <f t="shared" si="16"/>
        <v>0</v>
      </c>
      <c r="CA25" s="148">
        <f t="shared" si="16"/>
        <v>0</v>
      </c>
      <c r="CB25" s="148">
        <f t="shared" si="16"/>
        <v>0</v>
      </c>
      <c r="CC25" s="148">
        <f t="shared" si="16"/>
        <v>0</v>
      </c>
      <c r="CD25" s="148">
        <f t="shared" si="16"/>
        <v>0</v>
      </c>
      <c r="CE25" s="148">
        <f t="shared" si="16"/>
        <v>0</v>
      </c>
      <c r="CF25" s="148">
        <f t="shared" si="16"/>
        <v>0</v>
      </c>
      <c r="CG25" s="148">
        <f t="shared" si="16"/>
        <v>0</v>
      </c>
      <c r="CH25" s="148">
        <f t="shared" si="16"/>
        <v>0</v>
      </c>
      <c r="CI25" s="148">
        <f t="shared" si="16"/>
        <v>0</v>
      </c>
      <c r="CJ25" s="148">
        <f t="shared" si="16"/>
        <v>0</v>
      </c>
    </row>
    <row r="26" spans="1:88" x14ac:dyDescent="0.35">
      <c r="A26" s="298"/>
      <c r="B26" s="47" t="s">
        <v>6</v>
      </c>
      <c r="C26" s="73"/>
      <c r="D26" s="73"/>
      <c r="E26" s="73"/>
      <c r="F26" s="73"/>
      <c r="G26" s="73"/>
      <c r="H26" s="73"/>
      <c r="I26" s="73"/>
      <c r="J26" s="73"/>
      <c r="K26" s="73"/>
      <c r="L26" s="73"/>
      <c r="M26" s="73"/>
      <c r="N26" s="73"/>
      <c r="O26" s="73"/>
      <c r="P26" s="73"/>
      <c r="Q26" s="73"/>
      <c r="R26" s="73"/>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46">
        <v>0</v>
      </c>
      <c r="BC26" s="148">
        <f t="shared" ref="BC26:CJ26" si="17">BB26</f>
        <v>0</v>
      </c>
      <c r="BD26" s="148">
        <f t="shared" si="17"/>
        <v>0</v>
      </c>
      <c r="BE26" s="148">
        <f t="shared" si="17"/>
        <v>0</v>
      </c>
      <c r="BF26" s="148">
        <f t="shared" si="17"/>
        <v>0</v>
      </c>
      <c r="BG26" s="148">
        <f t="shared" si="17"/>
        <v>0</v>
      </c>
      <c r="BH26" s="148">
        <f t="shared" si="17"/>
        <v>0</v>
      </c>
      <c r="BI26" s="148">
        <f t="shared" si="17"/>
        <v>0</v>
      </c>
      <c r="BJ26" s="148">
        <f t="shared" si="17"/>
        <v>0</v>
      </c>
      <c r="BK26" s="148">
        <f t="shared" si="17"/>
        <v>0</v>
      </c>
      <c r="BL26" s="148">
        <f t="shared" si="17"/>
        <v>0</v>
      </c>
      <c r="BM26" s="148">
        <f t="shared" si="17"/>
        <v>0</v>
      </c>
      <c r="BN26" s="148">
        <f t="shared" si="17"/>
        <v>0</v>
      </c>
      <c r="BO26" s="148">
        <f t="shared" si="17"/>
        <v>0</v>
      </c>
      <c r="BP26" s="148">
        <f t="shared" si="17"/>
        <v>0</v>
      </c>
      <c r="BQ26" s="148">
        <f t="shared" si="17"/>
        <v>0</v>
      </c>
      <c r="BR26" s="148">
        <f t="shared" si="17"/>
        <v>0</v>
      </c>
      <c r="BS26" s="148">
        <f t="shared" si="17"/>
        <v>0</v>
      </c>
      <c r="BT26" s="148">
        <f t="shared" si="17"/>
        <v>0</v>
      </c>
      <c r="BU26" s="148">
        <f t="shared" si="17"/>
        <v>0</v>
      </c>
      <c r="BV26" s="148">
        <f t="shared" si="17"/>
        <v>0</v>
      </c>
      <c r="BW26" s="148">
        <f t="shared" si="17"/>
        <v>0</v>
      </c>
      <c r="BX26" s="148">
        <f t="shared" si="17"/>
        <v>0</v>
      </c>
      <c r="BY26" s="240">
        <v>0</v>
      </c>
      <c r="BZ26" s="148">
        <f t="shared" si="17"/>
        <v>0</v>
      </c>
      <c r="CA26" s="148">
        <f t="shared" si="17"/>
        <v>0</v>
      </c>
      <c r="CB26" s="148">
        <f t="shared" si="17"/>
        <v>0</v>
      </c>
      <c r="CC26" s="148">
        <f t="shared" si="17"/>
        <v>0</v>
      </c>
      <c r="CD26" s="148">
        <f t="shared" si="17"/>
        <v>0</v>
      </c>
      <c r="CE26" s="148">
        <f t="shared" si="17"/>
        <v>0</v>
      </c>
      <c r="CF26" s="148">
        <f t="shared" si="17"/>
        <v>0</v>
      </c>
      <c r="CG26" s="148">
        <f t="shared" si="17"/>
        <v>0</v>
      </c>
      <c r="CH26" s="148">
        <f t="shared" si="17"/>
        <v>0</v>
      </c>
      <c r="CI26" s="148">
        <f t="shared" si="17"/>
        <v>0</v>
      </c>
      <c r="CJ26" s="148">
        <f t="shared" si="17"/>
        <v>0</v>
      </c>
    </row>
    <row r="27" spans="1:88" x14ac:dyDescent="0.35">
      <c r="A27" s="298"/>
      <c r="B27" s="47" t="s">
        <v>10</v>
      </c>
      <c r="C27" s="73"/>
      <c r="D27" s="73"/>
      <c r="E27" s="73"/>
      <c r="F27" s="73"/>
      <c r="G27" s="73"/>
      <c r="H27" s="73"/>
      <c r="I27" s="73"/>
      <c r="J27" s="73"/>
      <c r="K27" s="73"/>
      <c r="L27" s="73"/>
      <c r="M27" s="73"/>
      <c r="N27" s="73"/>
      <c r="O27" s="73"/>
      <c r="P27" s="73"/>
      <c r="Q27" s="73"/>
      <c r="R27" s="73"/>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46">
        <v>0</v>
      </c>
      <c r="BC27" s="148">
        <f t="shared" ref="BC27:CJ27" si="18">BB27</f>
        <v>0</v>
      </c>
      <c r="BD27" s="148">
        <f t="shared" si="18"/>
        <v>0</v>
      </c>
      <c r="BE27" s="148">
        <f t="shared" si="18"/>
        <v>0</v>
      </c>
      <c r="BF27" s="148">
        <f t="shared" si="18"/>
        <v>0</v>
      </c>
      <c r="BG27" s="148">
        <f t="shared" si="18"/>
        <v>0</v>
      </c>
      <c r="BH27" s="148">
        <f t="shared" si="18"/>
        <v>0</v>
      </c>
      <c r="BI27" s="148">
        <f t="shared" si="18"/>
        <v>0</v>
      </c>
      <c r="BJ27" s="148">
        <f t="shared" si="18"/>
        <v>0</v>
      </c>
      <c r="BK27" s="148">
        <f t="shared" si="18"/>
        <v>0</v>
      </c>
      <c r="BL27" s="148">
        <f t="shared" si="18"/>
        <v>0</v>
      </c>
      <c r="BM27" s="148">
        <f t="shared" si="18"/>
        <v>0</v>
      </c>
      <c r="BN27" s="148">
        <f t="shared" si="18"/>
        <v>0</v>
      </c>
      <c r="BO27" s="148">
        <f t="shared" si="18"/>
        <v>0</v>
      </c>
      <c r="BP27" s="148">
        <f t="shared" si="18"/>
        <v>0</v>
      </c>
      <c r="BQ27" s="148">
        <f t="shared" si="18"/>
        <v>0</v>
      </c>
      <c r="BR27" s="148">
        <f t="shared" si="18"/>
        <v>0</v>
      </c>
      <c r="BS27" s="148">
        <f t="shared" si="18"/>
        <v>0</v>
      </c>
      <c r="BT27" s="148">
        <f t="shared" si="18"/>
        <v>0</v>
      </c>
      <c r="BU27" s="148">
        <f t="shared" si="18"/>
        <v>0</v>
      </c>
      <c r="BV27" s="148">
        <f t="shared" si="18"/>
        <v>0</v>
      </c>
      <c r="BW27" s="148">
        <f t="shared" si="18"/>
        <v>0</v>
      </c>
      <c r="BX27" s="148">
        <f t="shared" si="18"/>
        <v>0</v>
      </c>
      <c r="BY27" s="240">
        <v>0</v>
      </c>
      <c r="BZ27" s="148">
        <f t="shared" si="18"/>
        <v>0</v>
      </c>
      <c r="CA27" s="148">
        <f t="shared" si="18"/>
        <v>0</v>
      </c>
      <c r="CB27" s="148">
        <f t="shared" si="18"/>
        <v>0</v>
      </c>
      <c r="CC27" s="148">
        <f t="shared" si="18"/>
        <v>0</v>
      </c>
      <c r="CD27" s="148">
        <f t="shared" si="18"/>
        <v>0</v>
      </c>
      <c r="CE27" s="148">
        <f t="shared" si="18"/>
        <v>0</v>
      </c>
      <c r="CF27" s="148">
        <f t="shared" si="18"/>
        <v>0</v>
      </c>
      <c r="CG27" s="148">
        <f t="shared" si="18"/>
        <v>0</v>
      </c>
      <c r="CH27" s="148">
        <f t="shared" si="18"/>
        <v>0</v>
      </c>
      <c r="CI27" s="148">
        <f t="shared" si="18"/>
        <v>0</v>
      </c>
      <c r="CJ27" s="148">
        <f t="shared" si="18"/>
        <v>0</v>
      </c>
    </row>
    <row r="28" spans="1:88" x14ac:dyDescent="0.35">
      <c r="A28" s="298"/>
      <c r="B28" s="47" t="s">
        <v>1</v>
      </c>
      <c r="C28" s="73"/>
      <c r="D28" s="73"/>
      <c r="E28" s="73"/>
      <c r="F28" s="73"/>
      <c r="G28" s="73"/>
      <c r="H28" s="73"/>
      <c r="I28" s="73"/>
      <c r="J28" s="73"/>
      <c r="K28" s="73"/>
      <c r="L28" s="73"/>
      <c r="M28" s="73"/>
      <c r="N28" s="73"/>
      <c r="O28" s="73"/>
      <c r="P28" s="73"/>
      <c r="Q28" s="73"/>
      <c r="R28" s="73"/>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46">
        <v>2135</v>
      </c>
      <c r="BC28" s="148">
        <f t="shared" ref="BC28:CJ28" si="19">BB28</f>
        <v>2135</v>
      </c>
      <c r="BD28" s="148">
        <f t="shared" si="19"/>
        <v>2135</v>
      </c>
      <c r="BE28" s="148">
        <f t="shared" si="19"/>
        <v>2135</v>
      </c>
      <c r="BF28" s="148">
        <f t="shared" si="19"/>
        <v>2135</v>
      </c>
      <c r="BG28" s="148">
        <f t="shared" si="19"/>
        <v>2135</v>
      </c>
      <c r="BH28" s="148">
        <f t="shared" si="19"/>
        <v>2135</v>
      </c>
      <c r="BI28" s="148">
        <f t="shared" si="19"/>
        <v>2135</v>
      </c>
      <c r="BJ28" s="148">
        <f t="shared" si="19"/>
        <v>2135</v>
      </c>
      <c r="BK28" s="148">
        <f t="shared" si="19"/>
        <v>2135</v>
      </c>
      <c r="BL28" s="148">
        <f t="shared" si="19"/>
        <v>2135</v>
      </c>
      <c r="BM28" s="148">
        <f t="shared" si="19"/>
        <v>2135</v>
      </c>
      <c r="BN28" s="148">
        <f t="shared" si="19"/>
        <v>2135</v>
      </c>
      <c r="BO28" s="148">
        <f t="shared" si="19"/>
        <v>2135</v>
      </c>
      <c r="BP28" s="148">
        <f t="shared" si="19"/>
        <v>2135</v>
      </c>
      <c r="BQ28" s="148">
        <f t="shared" si="19"/>
        <v>2135</v>
      </c>
      <c r="BR28" s="148">
        <f t="shared" si="19"/>
        <v>2135</v>
      </c>
      <c r="BS28" s="148">
        <f t="shared" si="19"/>
        <v>2135</v>
      </c>
      <c r="BT28" s="148">
        <f t="shared" si="19"/>
        <v>2135</v>
      </c>
      <c r="BU28" s="148">
        <f t="shared" si="19"/>
        <v>2135</v>
      </c>
      <c r="BV28" s="148">
        <f t="shared" si="19"/>
        <v>2135</v>
      </c>
      <c r="BW28" s="148">
        <f t="shared" si="19"/>
        <v>2135</v>
      </c>
      <c r="BX28" s="148">
        <f t="shared" si="19"/>
        <v>2135</v>
      </c>
      <c r="BY28" s="240">
        <v>52396.916197593928</v>
      </c>
      <c r="BZ28" s="148">
        <f t="shared" si="19"/>
        <v>52396.916197593928</v>
      </c>
      <c r="CA28" s="148">
        <f t="shared" si="19"/>
        <v>52396.916197593928</v>
      </c>
      <c r="CB28" s="148">
        <f t="shared" si="19"/>
        <v>52396.916197593928</v>
      </c>
      <c r="CC28" s="148">
        <f t="shared" si="19"/>
        <v>52396.916197593928</v>
      </c>
      <c r="CD28" s="148">
        <f t="shared" si="19"/>
        <v>52396.916197593928</v>
      </c>
      <c r="CE28" s="148">
        <f t="shared" si="19"/>
        <v>52396.916197593928</v>
      </c>
      <c r="CF28" s="148">
        <f t="shared" si="19"/>
        <v>52396.916197593928</v>
      </c>
      <c r="CG28" s="148">
        <f t="shared" si="19"/>
        <v>52396.916197593928</v>
      </c>
      <c r="CH28" s="148">
        <f t="shared" si="19"/>
        <v>52396.916197593928</v>
      </c>
      <c r="CI28" s="148">
        <f t="shared" si="19"/>
        <v>52396.916197593928</v>
      </c>
      <c r="CJ28" s="148">
        <f t="shared" si="19"/>
        <v>52396.916197593928</v>
      </c>
    </row>
    <row r="29" spans="1:88" x14ac:dyDescent="0.35">
      <c r="A29" s="298"/>
      <c r="B29" s="47" t="s">
        <v>11</v>
      </c>
      <c r="C29" s="73"/>
      <c r="D29" s="73"/>
      <c r="E29" s="73"/>
      <c r="F29" s="73"/>
      <c r="G29" s="73"/>
      <c r="H29" s="73"/>
      <c r="I29" s="73"/>
      <c r="J29" s="73"/>
      <c r="K29" s="73"/>
      <c r="L29" s="73"/>
      <c r="M29" s="73"/>
      <c r="N29" s="73"/>
      <c r="O29" s="73"/>
      <c r="P29" s="73"/>
      <c r="Q29" s="73"/>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46">
        <v>40611</v>
      </c>
      <c r="BC29" s="148">
        <f t="shared" ref="BC29:CJ29" si="20">BB29</f>
        <v>40611</v>
      </c>
      <c r="BD29" s="148">
        <f t="shared" si="20"/>
        <v>40611</v>
      </c>
      <c r="BE29" s="148">
        <f t="shared" si="20"/>
        <v>40611</v>
      </c>
      <c r="BF29" s="148">
        <f t="shared" si="20"/>
        <v>40611</v>
      </c>
      <c r="BG29" s="148">
        <f t="shared" si="20"/>
        <v>40611</v>
      </c>
      <c r="BH29" s="148">
        <f t="shared" si="20"/>
        <v>40611</v>
      </c>
      <c r="BI29" s="148">
        <f t="shared" si="20"/>
        <v>40611</v>
      </c>
      <c r="BJ29" s="148">
        <f t="shared" si="20"/>
        <v>40611</v>
      </c>
      <c r="BK29" s="148">
        <f t="shared" si="20"/>
        <v>40611</v>
      </c>
      <c r="BL29" s="148">
        <f t="shared" si="20"/>
        <v>40611</v>
      </c>
      <c r="BM29" s="148">
        <f t="shared" si="20"/>
        <v>40611</v>
      </c>
      <c r="BN29" s="148">
        <f t="shared" si="20"/>
        <v>40611</v>
      </c>
      <c r="BO29" s="148">
        <f t="shared" si="20"/>
        <v>40611</v>
      </c>
      <c r="BP29" s="148">
        <f t="shared" si="20"/>
        <v>40611</v>
      </c>
      <c r="BQ29" s="148">
        <f t="shared" si="20"/>
        <v>40611</v>
      </c>
      <c r="BR29" s="148">
        <f t="shared" si="20"/>
        <v>40611</v>
      </c>
      <c r="BS29" s="148">
        <f t="shared" si="20"/>
        <v>40611</v>
      </c>
      <c r="BT29" s="148">
        <f t="shared" si="20"/>
        <v>40611</v>
      </c>
      <c r="BU29" s="148">
        <f t="shared" si="20"/>
        <v>40611</v>
      </c>
      <c r="BV29" s="148">
        <f t="shared" si="20"/>
        <v>40611</v>
      </c>
      <c r="BW29" s="148">
        <f t="shared" si="20"/>
        <v>40611</v>
      </c>
      <c r="BX29" s="148">
        <f t="shared" si="20"/>
        <v>40611</v>
      </c>
      <c r="BY29" s="240">
        <v>37060.944052189057</v>
      </c>
      <c r="BZ29" s="148">
        <f t="shared" si="20"/>
        <v>37060.944052189057</v>
      </c>
      <c r="CA29" s="148">
        <f t="shared" si="20"/>
        <v>37060.944052189057</v>
      </c>
      <c r="CB29" s="148">
        <f t="shared" si="20"/>
        <v>37060.944052189057</v>
      </c>
      <c r="CC29" s="148">
        <f t="shared" si="20"/>
        <v>37060.944052189057</v>
      </c>
      <c r="CD29" s="148">
        <f t="shared" si="20"/>
        <v>37060.944052189057</v>
      </c>
      <c r="CE29" s="148">
        <f t="shared" si="20"/>
        <v>37060.944052189057</v>
      </c>
      <c r="CF29" s="148">
        <f t="shared" si="20"/>
        <v>37060.944052189057</v>
      </c>
      <c r="CG29" s="148">
        <f t="shared" si="20"/>
        <v>37060.944052189057</v>
      </c>
      <c r="CH29" s="148">
        <f t="shared" si="20"/>
        <v>37060.944052189057</v>
      </c>
      <c r="CI29" s="148">
        <f t="shared" si="20"/>
        <v>37060.944052189057</v>
      </c>
      <c r="CJ29" s="148">
        <f t="shared" si="20"/>
        <v>37060.944052189057</v>
      </c>
    </row>
    <row r="30" spans="1:88" x14ac:dyDescent="0.35">
      <c r="A30" s="298"/>
      <c r="B30" s="47" t="s">
        <v>12</v>
      </c>
      <c r="C30" s="73"/>
      <c r="D30" s="73"/>
      <c r="E30" s="73"/>
      <c r="F30" s="73"/>
      <c r="G30" s="73"/>
      <c r="H30" s="73"/>
      <c r="I30" s="73"/>
      <c r="J30" s="73"/>
      <c r="K30" s="73"/>
      <c r="L30" s="73"/>
      <c r="M30" s="73"/>
      <c r="N30" s="73"/>
      <c r="O30" s="73"/>
      <c r="P30" s="73"/>
      <c r="Q30" s="73"/>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46">
        <v>0</v>
      </c>
      <c r="BC30" s="148">
        <f t="shared" ref="BC30:CJ30" si="21">BB30</f>
        <v>0</v>
      </c>
      <c r="BD30" s="148">
        <f t="shared" si="21"/>
        <v>0</v>
      </c>
      <c r="BE30" s="148">
        <f t="shared" si="21"/>
        <v>0</v>
      </c>
      <c r="BF30" s="148">
        <f t="shared" si="21"/>
        <v>0</v>
      </c>
      <c r="BG30" s="148">
        <f t="shared" si="21"/>
        <v>0</v>
      </c>
      <c r="BH30" s="148">
        <f t="shared" si="21"/>
        <v>0</v>
      </c>
      <c r="BI30" s="148">
        <f t="shared" si="21"/>
        <v>0</v>
      </c>
      <c r="BJ30" s="148">
        <f t="shared" si="21"/>
        <v>0</v>
      </c>
      <c r="BK30" s="148">
        <f t="shared" si="21"/>
        <v>0</v>
      </c>
      <c r="BL30" s="148">
        <f t="shared" si="21"/>
        <v>0</v>
      </c>
      <c r="BM30" s="148">
        <f t="shared" si="21"/>
        <v>0</v>
      </c>
      <c r="BN30" s="148">
        <f t="shared" si="21"/>
        <v>0</v>
      </c>
      <c r="BO30" s="148">
        <f t="shared" si="21"/>
        <v>0</v>
      </c>
      <c r="BP30" s="148">
        <f t="shared" si="21"/>
        <v>0</v>
      </c>
      <c r="BQ30" s="148">
        <f t="shared" si="21"/>
        <v>0</v>
      </c>
      <c r="BR30" s="148">
        <f t="shared" si="21"/>
        <v>0</v>
      </c>
      <c r="BS30" s="148">
        <f t="shared" si="21"/>
        <v>0</v>
      </c>
      <c r="BT30" s="148">
        <f t="shared" si="21"/>
        <v>0</v>
      </c>
      <c r="BU30" s="148">
        <f t="shared" si="21"/>
        <v>0</v>
      </c>
      <c r="BV30" s="148">
        <f t="shared" si="21"/>
        <v>0</v>
      </c>
      <c r="BW30" s="148">
        <f t="shared" si="21"/>
        <v>0</v>
      </c>
      <c r="BX30" s="148">
        <f t="shared" si="21"/>
        <v>0</v>
      </c>
      <c r="BY30" s="240">
        <v>0</v>
      </c>
      <c r="BZ30" s="148">
        <f t="shared" si="21"/>
        <v>0</v>
      </c>
      <c r="CA30" s="148">
        <f t="shared" si="21"/>
        <v>0</v>
      </c>
      <c r="CB30" s="148">
        <f t="shared" si="21"/>
        <v>0</v>
      </c>
      <c r="CC30" s="148">
        <f t="shared" si="21"/>
        <v>0</v>
      </c>
      <c r="CD30" s="148">
        <f t="shared" si="21"/>
        <v>0</v>
      </c>
      <c r="CE30" s="148">
        <f t="shared" si="21"/>
        <v>0</v>
      </c>
      <c r="CF30" s="148">
        <f t="shared" si="21"/>
        <v>0</v>
      </c>
      <c r="CG30" s="148">
        <f t="shared" si="21"/>
        <v>0</v>
      </c>
      <c r="CH30" s="148">
        <f t="shared" si="21"/>
        <v>0</v>
      </c>
      <c r="CI30" s="148">
        <f t="shared" si="21"/>
        <v>0</v>
      </c>
      <c r="CJ30" s="148">
        <f t="shared" si="21"/>
        <v>0</v>
      </c>
    </row>
    <row r="31" spans="1:88" x14ac:dyDescent="0.35">
      <c r="A31" s="298"/>
      <c r="B31" s="47" t="s">
        <v>3</v>
      </c>
      <c r="C31" s="73"/>
      <c r="D31" s="73"/>
      <c r="E31" s="73"/>
      <c r="F31" s="73"/>
      <c r="G31" s="73"/>
      <c r="H31" s="73"/>
      <c r="I31" s="73"/>
      <c r="J31" s="73"/>
      <c r="K31" s="73"/>
      <c r="L31" s="73"/>
      <c r="M31" s="73"/>
      <c r="N31" s="73"/>
      <c r="O31" s="73"/>
      <c r="P31" s="73"/>
      <c r="Q31" s="73"/>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46">
        <v>0</v>
      </c>
      <c r="BC31" s="148">
        <f t="shared" ref="BC31:CJ31" si="22">BB31</f>
        <v>0</v>
      </c>
      <c r="BD31" s="148">
        <f t="shared" si="22"/>
        <v>0</v>
      </c>
      <c r="BE31" s="148">
        <f t="shared" si="22"/>
        <v>0</v>
      </c>
      <c r="BF31" s="148">
        <f t="shared" si="22"/>
        <v>0</v>
      </c>
      <c r="BG31" s="148">
        <f t="shared" si="22"/>
        <v>0</v>
      </c>
      <c r="BH31" s="148">
        <f t="shared" si="22"/>
        <v>0</v>
      </c>
      <c r="BI31" s="148">
        <f t="shared" si="22"/>
        <v>0</v>
      </c>
      <c r="BJ31" s="148">
        <f t="shared" si="22"/>
        <v>0</v>
      </c>
      <c r="BK31" s="148">
        <f t="shared" si="22"/>
        <v>0</v>
      </c>
      <c r="BL31" s="148">
        <f t="shared" si="22"/>
        <v>0</v>
      </c>
      <c r="BM31" s="148">
        <f t="shared" si="22"/>
        <v>0</v>
      </c>
      <c r="BN31" s="148">
        <f t="shared" si="22"/>
        <v>0</v>
      </c>
      <c r="BO31" s="148">
        <f t="shared" si="22"/>
        <v>0</v>
      </c>
      <c r="BP31" s="148">
        <f t="shared" si="22"/>
        <v>0</v>
      </c>
      <c r="BQ31" s="148">
        <f t="shared" si="22"/>
        <v>0</v>
      </c>
      <c r="BR31" s="148">
        <f t="shared" si="22"/>
        <v>0</v>
      </c>
      <c r="BS31" s="148">
        <f t="shared" si="22"/>
        <v>0</v>
      </c>
      <c r="BT31" s="148">
        <f t="shared" si="22"/>
        <v>0</v>
      </c>
      <c r="BU31" s="148">
        <f t="shared" si="22"/>
        <v>0</v>
      </c>
      <c r="BV31" s="148">
        <f t="shared" si="22"/>
        <v>0</v>
      </c>
      <c r="BW31" s="148">
        <f t="shared" si="22"/>
        <v>0</v>
      </c>
      <c r="BX31" s="148">
        <f t="shared" si="22"/>
        <v>0</v>
      </c>
      <c r="BY31" s="240">
        <v>7396.4923676588196</v>
      </c>
      <c r="BZ31" s="148">
        <f t="shared" si="22"/>
        <v>7396.4923676588196</v>
      </c>
      <c r="CA31" s="148">
        <f t="shared" si="22"/>
        <v>7396.4923676588196</v>
      </c>
      <c r="CB31" s="148">
        <f t="shared" si="22"/>
        <v>7396.4923676588196</v>
      </c>
      <c r="CC31" s="148">
        <f t="shared" si="22"/>
        <v>7396.4923676588196</v>
      </c>
      <c r="CD31" s="148">
        <f t="shared" si="22"/>
        <v>7396.4923676588196</v>
      </c>
      <c r="CE31" s="148">
        <f t="shared" si="22"/>
        <v>7396.4923676588196</v>
      </c>
      <c r="CF31" s="148">
        <f t="shared" si="22"/>
        <v>7396.4923676588196</v>
      </c>
      <c r="CG31" s="148">
        <f t="shared" si="22"/>
        <v>7396.4923676588196</v>
      </c>
      <c r="CH31" s="148">
        <f t="shared" si="22"/>
        <v>7396.4923676588196</v>
      </c>
      <c r="CI31" s="148">
        <f t="shared" si="22"/>
        <v>7396.4923676588196</v>
      </c>
      <c r="CJ31" s="148">
        <f t="shared" si="22"/>
        <v>7396.4923676588196</v>
      </c>
    </row>
    <row r="32" spans="1:88" x14ac:dyDescent="0.35">
      <c r="A32" s="298"/>
      <c r="B32" s="47" t="s">
        <v>13</v>
      </c>
      <c r="C32" s="73"/>
      <c r="D32" s="73"/>
      <c r="E32" s="73"/>
      <c r="F32" s="73"/>
      <c r="G32" s="73"/>
      <c r="H32" s="73"/>
      <c r="I32" s="73"/>
      <c r="J32" s="73"/>
      <c r="K32" s="73"/>
      <c r="L32" s="73"/>
      <c r="M32" s="73"/>
      <c r="N32" s="73"/>
      <c r="O32" s="73"/>
      <c r="P32" s="73"/>
      <c r="Q32" s="73"/>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46">
        <v>960952</v>
      </c>
      <c r="BC32" s="148">
        <f t="shared" ref="BC32:CJ32" si="23">BB32</f>
        <v>960952</v>
      </c>
      <c r="BD32" s="148">
        <f t="shared" si="23"/>
        <v>960952</v>
      </c>
      <c r="BE32" s="148">
        <f t="shared" si="23"/>
        <v>960952</v>
      </c>
      <c r="BF32" s="148">
        <f t="shared" si="23"/>
        <v>960952</v>
      </c>
      <c r="BG32" s="148">
        <f t="shared" si="23"/>
        <v>960952</v>
      </c>
      <c r="BH32" s="148">
        <f t="shared" si="23"/>
        <v>960952</v>
      </c>
      <c r="BI32" s="148">
        <f t="shared" si="23"/>
        <v>960952</v>
      </c>
      <c r="BJ32" s="148">
        <f t="shared" si="23"/>
        <v>960952</v>
      </c>
      <c r="BK32" s="148">
        <f t="shared" si="23"/>
        <v>960952</v>
      </c>
      <c r="BL32" s="148">
        <f t="shared" si="23"/>
        <v>960952</v>
      </c>
      <c r="BM32" s="148">
        <f t="shared" si="23"/>
        <v>960952</v>
      </c>
      <c r="BN32" s="148">
        <f t="shared" si="23"/>
        <v>960952</v>
      </c>
      <c r="BO32" s="148">
        <f t="shared" si="23"/>
        <v>960952</v>
      </c>
      <c r="BP32" s="148">
        <f t="shared" si="23"/>
        <v>960952</v>
      </c>
      <c r="BQ32" s="148">
        <f t="shared" si="23"/>
        <v>960952</v>
      </c>
      <c r="BR32" s="148">
        <f t="shared" si="23"/>
        <v>960952</v>
      </c>
      <c r="BS32" s="148">
        <f t="shared" si="23"/>
        <v>960952</v>
      </c>
      <c r="BT32" s="148">
        <f t="shared" si="23"/>
        <v>960952</v>
      </c>
      <c r="BU32" s="148">
        <f t="shared" si="23"/>
        <v>960952</v>
      </c>
      <c r="BV32" s="148">
        <f t="shared" si="23"/>
        <v>960952</v>
      </c>
      <c r="BW32" s="148">
        <f t="shared" si="23"/>
        <v>960952</v>
      </c>
      <c r="BX32" s="148">
        <f t="shared" si="23"/>
        <v>960952</v>
      </c>
      <c r="BY32" s="240">
        <v>1218971.0265751611</v>
      </c>
      <c r="BZ32" s="148">
        <f t="shared" si="23"/>
        <v>1218971.0265751611</v>
      </c>
      <c r="CA32" s="148">
        <f t="shared" si="23"/>
        <v>1218971.0265751611</v>
      </c>
      <c r="CB32" s="148">
        <f t="shared" si="23"/>
        <v>1218971.0265751611</v>
      </c>
      <c r="CC32" s="148">
        <f t="shared" si="23"/>
        <v>1218971.0265751611</v>
      </c>
      <c r="CD32" s="148">
        <f t="shared" si="23"/>
        <v>1218971.0265751611</v>
      </c>
      <c r="CE32" s="148">
        <f t="shared" si="23"/>
        <v>1218971.0265751611</v>
      </c>
      <c r="CF32" s="148">
        <f t="shared" si="23"/>
        <v>1218971.0265751611</v>
      </c>
      <c r="CG32" s="148">
        <f t="shared" si="23"/>
        <v>1218971.0265751611</v>
      </c>
      <c r="CH32" s="148">
        <f t="shared" si="23"/>
        <v>1218971.0265751611</v>
      </c>
      <c r="CI32" s="148">
        <f t="shared" si="23"/>
        <v>1218971.0265751611</v>
      </c>
      <c r="CJ32" s="148">
        <f t="shared" si="23"/>
        <v>1218971.0265751611</v>
      </c>
    </row>
    <row r="33" spans="1:88" x14ac:dyDescent="0.35">
      <c r="A33" s="298"/>
      <c r="B33" s="47" t="s">
        <v>4</v>
      </c>
      <c r="C33" s="73"/>
      <c r="D33" s="73"/>
      <c r="E33" s="73"/>
      <c r="F33" s="73"/>
      <c r="G33" s="73"/>
      <c r="H33" s="73"/>
      <c r="I33" s="73"/>
      <c r="J33" s="73"/>
      <c r="K33" s="73"/>
      <c r="L33" s="73"/>
      <c r="M33" s="73"/>
      <c r="N33" s="73"/>
      <c r="O33" s="73"/>
      <c r="P33" s="73"/>
      <c r="Q33" s="73"/>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46">
        <v>0</v>
      </c>
      <c r="BC33" s="148">
        <f t="shared" ref="BC33:CJ33" si="24">BB33</f>
        <v>0</v>
      </c>
      <c r="BD33" s="148">
        <f t="shared" si="24"/>
        <v>0</v>
      </c>
      <c r="BE33" s="148">
        <f t="shared" si="24"/>
        <v>0</v>
      </c>
      <c r="BF33" s="148">
        <f t="shared" si="24"/>
        <v>0</v>
      </c>
      <c r="BG33" s="148">
        <f t="shared" si="24"/>
        <v>0</v>
      </c>
      <c r="BH33" s="148">
        <f t="shared" si="24"/>
        <v>0</v>
      </c>
      <c r="BI33" s="148">
        <f t="shared" si="24"/>
        <v>0</v>
      </c>
      <c r="BJ33" s="148">
        <f t="shared" si="24"/>
        <v>0</v>
      </c>
      <c r="BK33" s="148">
        <f t="shared" si="24"/>
        <v>0</v>
      </c>
      <c r="BL33" s="148">
        <f t="shared" si="24"/>
        <v>0</v>
      </c>
      <c r="BM33" s="148">
        <f t="shared" si="24"/>
        <v>0</v>
      </c>
      <c r="BN33" s="148">
        <f t="shared" si="24"/>
        <v>0</v>
      </c>
      <c r="BO33" s="148">
        <f t="shared" si="24"/>
        <v>0</v>
      </c>
      <c r="BP33" s="148">
        <f t="shared" si="24"/>
        <v>0</v>
      </c>
      <c r="BQ33" s="148">
        <f t="shared" si="24"/>
        <v>0</v>
      </c>
      <c r="BR33" s="148">
        <f t="shared" si="24"/>
        <v>0</v>
      </c>
      <c r="BS33" s="148">
        <f t="shared" si="24"/>
        <v>0</v>
      </c>
      <c r="BT33" s="148">
        <f t="shared" si="24"/>
        <v>0</v>
      </c>
      <c r="BU33" s="148">
        <f t="shared" si="24"/>
        <v>0</v>
      </c>
      <c r="BV33" s="148">
        <f t="shared" si="24"/>
        <v>0</v>
      </c>
      <c r="BW33" s="148">
        <f t="shared" si="24"/>
        <v>0</v>
      </c>
      <c r="BX33" s="148">
        <f t="shared" si="24"/>
        <v>0</v>
      </c>
      <c r="BY33" s="240">
        <v>0</v>
      </c>
      <c r="BZ33" s="148">
        <f t="shared" si="24"/>
        <v>0</v>
      </c>
      <c r="CA33" s="148">
        <f t="shared" si="24"/>
        <v>0</v>
      </c>
      <c r="CB33" s="148">
        <f t="shared" si="24"/>
        <v>0</v>
      </c>
      <c r="CC33" s="148">
        <f t="shared" si="24"/>
        <v>0</v>
      </c>
      <c r="CD33" s="148">
        <f t="shared" si="24"/>
        <v>0</v>
      </c>
      <c r="CE33" s="148">
        <f t="shared" si="24"/>
        <v>0</v>
      </c>
      <c r="CF33" s="148">
        <f t="shared" si="24"/>
        <v>0</v>
      </c>
      <c r="CG33" s="148">
        <f t="shared" si="24"/>
        <v>0</v>
      </c>
      <c r="CH33" s="148">
        <f t="shared" si="24"/>
        <v>0</v>
      </c>
      <c r="CI33" s="148">
        <f t="shared" si="24"/>
        <v>0</v>
      </c>
      <c r="CJ33" s="148">
        <f t="shared" si="24"/>
        <v>0</v>
      </c>
    </row>
    <row r="34" spans="1:88" x14ac:dyDescent="0.35">
      <c r="A34" s="299"/>
      <c r="B34" s="47" t="s">
        <v>14</v>
      </c>
      <c r="C34" s="73"/>
      <c r="D34" s="73"/>
      <c r="E34" s="73"/>
      <c r="F34" s="73"/>
      <c r="G34" s="73"/>
      <c r="H34" s="73"/>
      <c r="I34" s="73"/>
      <c r="J34" s="73"/>
      <c r="K34" s="73"/>
      <c r="L34" s="73"/>
      <c r="M34" s="73"/>
      <c r="N34" s="73"/>
      <c r="O34" s="73"/>
      <c r="P34" s="73"/>
      <c r="Q34" s="73"/>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46">
        <v>0</v>
      </c>
      <c r="BC34" s="148">
        <f t="shared" ref="BC34:CJ34" si="25">BB34</f>
        <v>0</v>
      </c>
      <c r="BD34" s="148">
        <f t="shared" si="25"/>
        <v>0</v>
      </c>
      <c r="BE34" s="148">
        <f t="shared" si="25"/>
        <v>0</v>
      </c>
      <c r="BF34" s="148">
        <f t="shared" si="25"/>
        <v>0</v>
      </c>
      <c r="BG34" s="148">
        <f t="shared" si="25"/>
        <v>0</v>
      </c>
      <c r="BH34" s="148">
        <f t="shared" si="25"/>
        <v>0</v>
      </c>
      <c r="BI34" s="148">
        <f t="shared" si="25"/>
        <v>0</v>
      </c>
      <c r="BJ34" s="148">
        <f t="shared" si="25"/>
        <v>0</v>
      </c>
      <c r="BK34" s="148">
        <f t="shared" si="25"/>
        <v>0</v>
      </c>
      <c r="BL34" s="148">
        <f t="shared" si="25"/>
        <v>0</v>
      </c>
      <c r="BM34" s="148">
        <f t="shared" si="25"/>
        <v>0</v>
      </c>
      <c r="BN34" s="148">
        <f t="shared" si="25"/>
        <v>0</v>
      </c>
      <c r="BO34" s="148">
        <f t="shared" si="25"/>
        <v>0</v>
      </c>
      <c r="BP34" s="148">
        <f t="shared" si="25"/>
        <v>0</v>
      </c>
      <c r="BQ34" s="148">
        <f t="shared" si="25"/>
        <v>0</v>
      </c>
      <c r="BR34" s="148">
        <f t="shared" si="25"/>
        <v>0</v>
      </c>
      <c r="BS34" s="148">
        <f t="shared" si="25"/>
        <v>0</v>
      </c>
      <c r="BT34" s="148">
        <f t="shared" si="25"/>
        <v>0</v>
      </c>
      <c r="BU34" s="148">
        <f t="shared" si="25"/>
        <v>0</v>
      </c>
      <c r="BV34" s="148">
        <f t="shared" si="25"/>
        <v>0</v>
      </c>
      <c r="BW34" s="148">
        <f t="shared" si="25"/>
        <v>0</v>
      </c>
      <c r="BX34" s="148">
        <f t="shared" si="25"/>
        <v>0</v>
      </c>
      <c r="BY34" s="240">
        <v>0</v>
      </c>
      <c r="BZ34" s="148">
        <f t="shared" si="25"/>
        <v>0</v>
      </c>
      <c r="CA34" s="148">
        <f t="shared" si="25"/>
        <v>0</v>
      </c>
      <c r="CB34" s="148">
        <f t="shared" si="25"/>
        <v>0</v>
      </c>
      <c r="CC34" s="148">
        <f t="shared" si="25"/>
        <v>0</v>
      </c>
      <c r="CD34" s="148">
        <f t="shared" si="25"/>
        <v>0</v>
      </c>
      <c r="CE34" s="148">
        <f t="shared" si="25"/>
        <v>0</v>
      </c>
      <c r="CF34" s="148">
        <f t="shared" si="25"/>
        <v>0</v>
      </c>
      <c r="CG34" s="148">
        <f t="shared" si="25"/>
        <v>0</v>
      </c>
      <c r="CH34" s="148">
        <f t="shared" si="25"/>
        <v>0</v>
      </c>
      <c r="CI34" s="148">
        <f t="shared" si="25"/>
        <v>0</v>
      </c>
      <c r="CJ34" s="148">
        <f t="shared" si="25"/>
        <v>0</v>
      </c>
    </row>
    <row r="35" spans="1:88" x14ac:dyDescent="0.35">
      <c r="A35" s="299"/>
      <c r="B35" s="47" t="s">
        <v>15</v>
      </c>
      <c r="C35" s="73"/>
      <c r="D35" s="73"/>
      <c r="E35" s="73"/>
      <c r="F35" s="73"/>
      <c r="G35" s="73"/>
      <c r="H35" s="73"/>
      <c r="I35" s="73"/>
      <c r="J35" s="73"/>
      <c r="K35" s="73"/>
      <c r="L35" s="73"/>
      <c r="M35" s="73"/>
      <c r="N35" s="73"/>
      <c r="O35" s="73"/>
      <c r="P35" s="73"/>
      <c r="Q35" s="73"/>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46">
        <v>0</v>
      </c>
      <c r="BC35" s="148">
        <f t="shared" ref="BC35:CJ35" si="26">BB35</f>
        <v>0</v>
      </c>
      <c r="BD35" s="148">
        <f t="shared" si="26"/>
        <v>0</v>
      </c>
      <c r="BE35" s="148">
        <f t="shared" si="26"/>
        <v>0</v>
      </c>
      <c r="BF35" s="148">
        <f t="shared" si="26"/>
        <v>0</v>
      </c>
      <c r="BG35" s="148">
        <f t="shared" si="26"/>
        <v>0</v>
      </c>
      <c r="BH35" s="148">
        <f t="shared" si="26"/>
        <v>0</v>
      </c>
      <c r="BI35" s="148">
        <f t="shared" si="26"/>
        <v>0</v>
      </c>
      <c r="BJ35" s="148">
        <f t="shared" si="26"/>
        <v>0</v>
      </c>
      <c r="BK35" s="148">
        <f t="shared" si="26"/>
        <v>0</v>
      </c>
      <c r="BL35" s="148">
        <f t="shared" si="26"/>
        <v>0</v>
      </c>
      <c r="BM35" s="148">
        <f t="shared" si="26"/>
        <v>0</v>
      </c>
      <c r="BN35" s="148">
        <f t="shared" si="26"/>
        <v>0</v>
      </c>
      <c r="BO35" s="148">
        <f t="shared" si="26"/>
        <v>0</v>
      </c>
      <c r="BP35" s="148">
        <f t="shared" si="26"/>
        <v>0</v>
      </c>
      <c r="BQ35" s="148">
        <f t="shared" si="26"/>
        <v>0</v>
      </c>
      <c r="BR35" s="148">
        <f t="shared" si="26"/>
        <v>0</v>
      </c>
      <c r="BS35" s="148">
        <f t="shared" si="26"/>
        <v>0</v>
      </c>
      <c r="BT35" s="148">
        <f t="shared" si="26"/>
        <v>0</v>
      </c>
      <c r="BU35" s="148">
        <f t="shared" si="26"/>
        <v>0</v>
      </c>
      <c r="BV35" s="148">
        <f t="shared" si="26"/>
        <v>0</v>
      </c>
      <c r="BW35" s="148">
        <f t="shared" si="26"/>
        <v>0</v>
      </c>
      <c r="BX35" s="148">
        <f t="shared" si="26"/>
        <v>0</v>
      </c>
      <c r="BY35" s="240">
        <v>0</v>
      </c>
      <c r="BZ35" s="148">
        <f t="shared" si="26"/>
        <v>0</v>
      </c>
      <c r="CA35" s="148">
        <f t="shared" si="26"/>
        <v>0</v>
      </c>
      <c r="CB35" s="148">
        <f t="shared" si="26"/>
        <v>0</v>
      </c>
      <c r="CC35" s="148">
        <f t="shared" si="26"/>
        <v>0</v>
      </c>
      <c r="CD35" s="148">
        <f t="shared" si="26"/>
        <v>0</v>
      </c>
      <c r="CE35" s="148">
        <f t="shared" si="26"/>
        <v>0</v>
      </c>
      <c r="CF35" s="148">
        <f t="shared" si="26"/>
        <v>0</v>
      </c>
      <c r="CG35" s="148">
        <f t="shared" si="26"/>
        <v>0</v>
      </c>
      <c r="CH35" s="148">
        <f t="shared" si="26"/>
        <v>0</v>
      </c>
      <c r="CI35" s="148">
        <f t="shared" si="26"/>
        <v>0</v>
      </c>
      <c r="CJ35" s="148">
        <f t="shared" si="26"/>
        <v>0</v>
      </c>
    </row>
    <row r="36" spans="1:88" x14ac:dyDescent="0.35">
      <c r="A36" s="299"/>
      <c r="B36" s="47" t="s">
        <v>7</v>
      </c>
      <c r="C36" s="73"/>
      <c r="D36" s="73"/>
      <c r="E36" s="73"/>
      <c r="F36" s="73"/>
      <c r="G36" s="73"/>
      <c r="H36" s="73"/>
      <c r="I36" s="73"/>
      <c r="J36" s="73"/>
      <c r="K36" s="73"/>
      <c r="L36" s="73"/>
      <c r="M36" s="73"/>
      <c r="N36" s="73"/>
      <c r="O36" s="73"/>
      <c r="P36" s="73"/>
      <c r="Q36" s="73"/>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46">
        <v>0</v>
      </c>
      <c r="BC36" s="148">
        <f t="shared" ref="BC36:CJ36" si="27">BB36</f>
        <v>0</v>
      </c>
      <c r="BD36" s="148">
        <f t="shared" si="27"/>
        <v>0</v>
      </c>
      <c r="BE36" s="148">
        <f t="shared" si="27"/>
        <v>0</v>
      </c>
      <c r="BF36" s="148">
        <f t="shared" si="27"/>
        <v>0</v>
      </c>
      <c r="BG36" s="148">
        <f t="shared" si="27"/>
        <v>0</v>
      </c>
      <c r="BH36" s="148">
        <f t="shared" si="27"/>
        <v>0</v>
      </c>
      <c r="BI36" s="148">
        <f t="shared" si="27"/>
        <v>0</v>
      </c>
      <c r="BJ36" s="148">
        <f t="shared" si="27"/>
        <v>0</v>
      </c>
      <c r="BK36" s="148">
        <f t="shared" si="27"/>
        <v>0</v>
      </c>
      <c r="BL36" s="148">
        <f t="shared" si="27"/>
        <v>0</v>
      </c>
      <c r="BM36" s="148">
        <f t="shared" si="27"/>
        <v>0</v>
      </c>
      <c r="BN36" s="148">
        <f t="shared" si="27"/>
        <v>0</v>
      </c>
      <c r="BO36" s="148">
        <f t="shared" si="27"/>
        <v>0</v>
      </c>
      <c r="BP36" s="148">
        <f t="shared" si="27"/>
        <v>0</v>
      </c>
      <c r="BQ36" s="148">
        <f t="shared" si="27"/>
        <v>0</v>
      </c>
      <c r="BR36" s="148">
        <f t="shared" si="27"/>
        <v>0</v>
      </c>
      <c r="BS36" s="148">
        <f t="shared" si="27"/>
        <v>0</v>
      </c>
      <c r="BT36" s="148">
        <f t="shared" si="27"/>
        <v>0</v>
      </c>
      <c r="BU36" s="148">
        <f t="shared" si="27"/>
        <v>0</v>
      </c>
      <c r="BV36" s="148">
        <f t="shared" si="27"/>
        <v>0</v>
      </c>
      <c r="BW36" s="148">
        <f t="shared" si="27"/>
        <v>0</v>
      </c>
      <c r="BX36" s="148">
        <f t="shared" si="27"/>
        <v>0</v>
      </c>
      <c r="BY36" s="240">
        <v>0</v>
      </c>
      <c r="BZ36" s="148">
        <f t="shared" si="27"/>
        <v>0</v>
      </c>
      <c r="CA36" s="148">
        <f t="shared" si="27"/>
        <v>0</v>
      </c>
      <c r="CB36" s="148">
        <f t="shared" si="27"/>
        <v>0</v>
      </c>
      <c r="CC36" s="148">
        <f t="shared" si="27"/>
        <v>0</v>
      </c>
      <c r="CD36" s="148">
        <f t="shared" si="27"/>
        <v>0</v>
      </c>
      <c r="CE36" s="148">
        <f t="shared" si="27"/>
        <v>0</v>
      </c>
      <c r="CF36" s="148">
        <f t="shared" si="27"/>
        <v>0</v>
      </c>
      <c r="CG36" s="148">
        <f t="shared" si="27"/>
        <v>0</v>
      </c>
      <c r="CH36" s="148">
        <f t="shared" si="27"/>
        <v>0</v>
      </c>
      <c r="CI36" s="148">
        <f t="shared" si="27"/>
        <v>0</v>
      </c>
      <c r="CJ36" s="148">
        <f t="shared" si="27"/>
        <v>0</v>
      </c>
    </row>
    <row r="37" spans="1:88" ht="15" thickBot="1" x14ac:dyDescent="0.4">
      <c r="A37" s="300"/>
      <c r="B37" s="47" t="s">
        <v>8</v>
      </c>
      <c r="C37" s="73"/>
      <c r="D37" s="73"/>
      <c r="E37" s="73"/>
      <c r="F37" s="73"/>
      <c r="G37" s="73"/>
      <c r="H37" s="73"/>
      <c r="I37" s="73"/>
      <c r="J37" s="73"/>
      <c r="K37" s="73"/>
      <c r="L37" s="73"/>
      <c r="M37" s="73"/>
      <c r="N37" s="73"/>
      <c r="O37" s="73"/>
      <c r="P37" s="73"/>
      <c r="Q37" s="73"/>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46">
        <v>3804</v>
      </c>
      <c r="BC37" s="148">
        <f t="shared" ref="BC37:CJ37" si="28">BB37</f>
        <v>3804</v>
      </c>
      <c r="BD37" s="148">
        <f t="shared" si="28"/>
        <v>3804</v>
      </c>
      <c r="BE37" s="148">
        <f t="shared" si="28"/>
        <v>3804</v>
      </c>
      <c r="BF37" s="148">
        <f t="shared" si="28"/>
        <v>3804</v>
      </c>
      <c r="BG37" s="148">
        <f t="shared" si="28"/>
        <v>3804</v>
      </c>
      <c r="BH37" s="148">
        <f t="shared" si="28"/>
        <v>3804</v>
      </c>
      <c r="BI37" s="148">
        <f t="shared" si="28"/>
        <v>3804</v>
      </c>
      <c r="BJ37" s="148">
        <f t="shared" si="28"/>
        <v>3804</v>
      </c>
      <c r="BK37" s="148">
        <f t="shared" si="28"/>
        <v>3804</v>
      </c>
      <c r="BL37" s="148">
        <f t="shared" si="28"/>
        <v>3804</v>
      </c>
      <c r="BM37" s="148">
        <f t="shared" si="28"/>
        <v>3804</v>
      </c>
      <c r="BN37" s="148">
        <f t="shared" si="28"/>
        <v>3804</v>
      </c>
      <c r="BO37" s="148">
        <f t="shared" si="28"/>
        <v>3804</v>
      </c>
      <c r="BP37" s="148">
        <f t="shared" si="28"/>
        <v>3804</v>
      </c>
      <c r="BQ37" s="148">
        <f t="shared" si="28"/>
        <v>3804</v>
      </c>
      <c r="BR37" s="148">
        <f t="shared" si="28"/>
        <v>3804</v>
      </c>
      <c r="BS37" s="148">
        <f t="shared" si="28"/>
        <v>3804</v>
      </c>
      <c r="BT37" s="148">
        <f t="shared" si="28"/>
        <v>3804</v>
      </c>
      <c r="BU37" s="148">
        <f t="shared" si="28"/>
        <v>3804</v>
      </c>
      <c r="BV37" s="148">
        <f t="shared" si="28"/>
        <v>3804</v>
      </c>
      <c r="BW37" s="148">
        <f t="shared" si="28"/>
        <v>3804</v>
      </c>
      <c r="BX37" s="148">
        <f t="shared" si="28"/>
        <v>3804</v>
      </c>
      <c r="BY37" s="240">
        <v>3586.7062785644057</v>
      </c>
      <c r="BZ37" s="148">
        <f t="shared" si="28"/>
        <v>3586.7062785644057</v>
      </c>
      <c r="CA37" s="148">
        <f t="shared" si="28"/>
        <v>3586.7062785644057</v>
      </c>
      <c r="CB37" s="148">
        <f t="shared" si="28"/>
        <v>3586.7062785644057</v>
      </c>
      <c r="CC37" s="148">
        <f t="shared" si="28"/>
        <v>3586.7062785644057</v>
      </c>
      <c r="CD37" s="148">
        <f t="shared" si="28"/>
        <v>3586.7062785644057</v>
      </c>
      <c r="CE37" s="148">
        <f t="shared" si="28"/>
        <v>3586.7062785644057</v>
      </c>
      <c r="CF37" s="148">
        <f t="shared" si="28"/>
        <v>3586.7062785644057</v>
      </c>
      <c r="CG37" s="148">
        <f t="shared" si="28"/>
        <v>3586.7062785644057</v>
      </c>
      <c r="CH37" s="148">
        <f t="shared" si="28"/>
        <v>3586.7062785644057</v>
      </c>
      <c r="CI37" s="148">
        <f t="shared" si="28"/>
        <v>3586.7062785644057</v>
      </c>
      <c r="CJ37" s="148">
        <f t="shared" si="28"/>
        <v>3586.7062785644057</v>
      </c>
    </row>
    <row r="38" spans="1:88" ht="15" thickBot="1" x14ac:dyDescent="0.4">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row>
    <row r="39" spans="1:88" ht="15.5" x14ac:dyDescent="0.35">
      <c r="A39" s="20"/>
      <c r="B39" s="83" t="s">
        <v>32</v>
      </c>
      <c r="C39" s="53">
        <v>42370</v>
      </c>
      <c r="D39" s="53">
        <v>42401</v>
      </c>
      <c r="E39" s="124">
        <v>42430</v>
      </c>
      <c r="F39" s="124">
        <v>42461</v>
      </c>
      <c r="G39" s="124">
        <v>42491</v>
      </c>
      <c r="H39" s="124">
        <v>42522</v>
      </c>
      <c r="I39" s="124">
        <v>42552</v>
      </c>
      <c r="J39" s="124">
        <v>42583</v>
      </c>
      <c r="K39" s="124">
        <v>42614</v>
      </c>
      <c r="L39" s="124">
        <v>42644</v>
      </c>
      <c r="M39" s="124">
        <v>42675</v>
      </c>
      <c r="N39" s="124">
        <v>42705</v>
      </c>
      <c r="O39" s="124">
        <v>42736</v>
      </c>
      <c r="P39" s="124">
        <v>42767</v>
      </c>
      <c r="Q39" s="52">
        <v>42795</v>
      </c>
      <c r="R39" s="52">
        <v>42826</v>
      </c>
      <c r="S39" s="52">
        <v>42856</v>
      </c>
      <c r="T39" s="52">
        <v>42887</v>
      </c>
      <c r="U39" s="52">
        <v>42917</v>
      </c>
      <c r="V39" s="52">
        <v>42948</v>
      </c>
      <c r="W39" s="52">
        <v>42979</v>
      </c>
      <c r="X39" s="52">
        <v>43009</v>
      </c>
      <c r="Y39" s="52">
        <v>43040</v>
      </c>
      <c r="Z39" s="52">
        <v>43070</v>
      </c>
      <c r="AA39" s="52">
        <v>43101</v>
      </c>
      <c r="AB39" s="52">
        <v>43132</v>
      </c>
      <c r="AC39" s="53">
        <v>43160</v>
      </c>
      <c r="AD39" s="53">
        <v>43191</v>
      </c>
      <c r="AE39" s="53">
        <v>43221</v>
      </c>
      <c r="AF39" s="53">
        <v>43252</v>
      </c>
      <c r="AG39" s="53">
        <v>43282</v>
      </c>
      <c r="AH39" s="53">
        <v>43313</v>
      </c>
      <c r="AI39" s="53">
        <v>43344</v>
      </c>
      <c r="AJ39" s="53">
        <v>43374</v>
      </c>
      <c r="AK39" s="53">
        <v>43405</v>
      </c>
      <c r="AL39" s="53">
        <v>43435</v>
      </c>
      <c r="AM39" s="53">
        <v>43466</v>
      </c>
      <c r="AN39" s="53">
        <v>43497</v>
      </c>
      <c r="AO39" s="124">
        <v>43525</v>
      </c>
      <c r="AP39" s="124">
        <v>43556</v>
      </c>
      <c r="AQ39" s="124">
        <v>43586</v>
      </c>
      <c r="AR39" s="124">
        <v>43617</v>
      </c>
      <c r="AS39" s="124">
        <v>43647</v>
      </c>
      <c r="AT39" s="124">
        <v>43678</v>
      </c>
      <c r="AU39" s="124">
        <v>43709</v>
      </c>
      <c r="AV39" s="124">
        <v>43739</v>
      </c>
      <c r="AW39" s="124">
        <v>43770</v>
      </c>
      <c r="AX39" s="124">
        <v>43800</v>
      </c>
      <c r="AY39" s="124">
        <v>43831</v>
      </c>
      <c r="AZ39" s="124">
        <v>43862</v>
      </c>
      <c r="BA39" s="52">
        <v>43891</v>
      </c>
      <c r="BB39" s="52">
        <v>43922</v>
      </c>
      <c r="BC39" s="52">
        <v>43952</v>
      </c>
      <c r="BD39" s="52">
        <v>43983</v>
      </c>
      <c r="BE39" s="52">
        <v>44013</v>
      </c>
      <c r="BF39" s="52">
        <v>44044</v>
      </c>
      <c r="BG39" s="52">
        <v>44075</v>
      </c>
      <c r="BH39" s="52">
        <v>44105</v>
      </c>
      <c r="BI39" s="52">
        <v>44136</v>
      </c>
      <c r="BJ39" s="52">
        <v>44166</v>
      </c>
      <c r="BK39" s="52">
        <v>44197</v>
      </c>
      <c r="BL39" s="52">
        <v>44228</v>
      </c>
      <c r="BM39" s="53">
        <v>44256</v>
      </c>
      <c r="BN39" s="53">
        <v>44287</v>
      </c>
      <c r="BO39" s="53">
        <v>44317</v>
      </c>
      <c r="BP39" s="53">
        <v>44348</v>
      </c>
      <c r="BQ39" s="53">
        <v>44378</v>
      </c>
      <c r="BR39" s="53">
        <v>44409</v>
      </c>
      <c r="BS39" s="53">
        <v>44440</v>
      </c>
      <c r="BT39" s="53">
        <v>44470</v>
      </c>
      <c r="BU39" s="53">
        <v>44501</v>
      </c>
      <c r="BV39" s="53">
        <v>44531</v>
      </c>
      <c r="BW39" s="53">
        <v>44562</v>
      </c>
      <c r="BX39" s="53">
        <v>44593</v>
      </c>
      <c r="BY39" s="124">
        <v>44621</v>
      </c>
      <c r="BZ39" s="124">
        <v>44652</v>
      </c>
      <c r="CA39" s="124">
        <v>44682</v>
      </c>
      <c r="CB39" s="124">
        <v>44713</v>
      </c>
      <c r="CC39" s="124">
        <v>44743</v>
      </c>
      <c r="CD39" s="124">
        <v>44774</v>
      </c>
      <c r="CE39" s="124">
        <v>44805</v>
      </c>
      <c r="CF39" s="124">
        <v>44835</v>
      </c>
      <c r="CG39" s="124">
        <v>44866</v>
      </c>
      <c r="CH39" s="124">
        <v>44896</v>
      </c>
      <c r="CI39" s="124">
        <v>44927</v>
      </c>
      <c r="CJ39" s="124">
        <v>44958</v>
      </c>
    </row>
    <row r="40" spans="1:88" ht="15" customHeight="1" x14ac:dyDescent="0.35">
      <c r="A40" s="298" t="s">
        <v>29</v>
      </c>
      <c r="B40" s="47" t="s">
        <v>9</v>
      </c>
      <c r="C40" s="73"/>
      <c r="D40" s="73"/>
      <c r="E40" s="73"/>
      <c r="F40" s="73"/>
      <c r="G40" s="73"/>
      <c r="H40" s="73"/>
      <c r="I40" s="73"/>
      <c r="J40" s="73"/>
      <c r="K40" s="73"/>
      <c r="L40" s="73"/>
      <c r="M40" s="73"/>
      <c r="N40" s="73"/>
      <c r="O40" s="73"/>
      <c r="P40" s="73"/>
      <c r="Q40" s="73"/>
      <c r="R40" s="73"/>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46">
        <v>0</v>
      </c>
      <c r="BC40" s="148">
        <f>BB40</f>
        <v>0</v>
      </c>
      <c r="BD40" s="148">
        <f t="shared" ref="BD40:CJ40" si="29">BC40</f>
        <v>0</v>
      </c>
      <c r="BE40" s="148">
        <f t="shared" si="29"/>
        <v>0</v>
      </c>
      <c r="BF40" s="148">
        <f t="shared" si="29"/>
        <v>0</v>
      </c>
      <c r="BG40" s="148">
        <f t="shared" si="29"/>
        <v>0</v>
      </c>
      <c r="BH40" s="148">
        <f t="shared" si="29"/>
        <v>0</v>
      </c>
      <c r="BI40" s="148">
        <f t="shared" si="29"/>
        <v>0</v>
      </c>
      <c r="BJ40" s="148">
        <f t="shared" si="29"/>
        <v>0</v>
      </c>
      <c r="BK40" s="148">
        <f t="shared" si="29"/>
        <v>0</v>
      </c>
      <c r="BL40" s="148">
        <f t="shared" si="29"/>
        <v>0</v>
      </c>
      <c r="BM40" s="148">
        <f t="shared" si="29"/>
        <v>0</v>
      </c>
      <c r="BN40" s="148">
        <f t="shared" si="29"/>
        <v>0</v>
      </c>
      <c r="BO40" s="148">
        <f t="shared" si="29"/>
        <v>0</v>
      </c>
      <c r="BP40" s="148">
        <f t="shared" si="29"/>
        <v>0</v>
      </c>
      <c r="BQ40" s="148">
        <f t="shared" si="29"/>
        <v>0</v>
      </c>
      <c r="BR40" s="148">
        <f t="shared" si="29"/>
        <v>0</v>
      </c>
      <c r="BS40" s="148">
        <f t="shared" si="29"/>
        <v>0</v>
      </c>
      <c r="BT40" s="148">
        <f t="shared" si="29"/>
        <v>0</v>
      </c>
      <c r="BU40" s="148">
        <f t="shared" si="29"/>
        <v>0</v>
      </c>
      <c r="BV40" s="148">
        <f t="shared" si="29"/>
        <v>0</v>
      </c>
      <c r="BW40" s="148">
        <f t="shared" si="29"/>
        <v>0</v>
      </c>
      <c r="BX40" s="148">
        <f t="shared" si="29"/>
        <v>0</v>
      </c>
      <c r="BY40" s="240">
        <v>355865.22404095647</v>
      </c>
      <c r="BZ40" s="148">
        <f t="shared" si="29"/>
        <v>355865.22404095647</v>
      </c>
      <c r="CA40" s="148">
        <f t="shared" si="29"/>
        <v>355865.22404095647</v>
      </c>
      <c r="CB40" s="148">
        <f t="shared" si="29"/>
        <v>355865.22404095647</v>
      </c>
      <c r="CC40" s="148">
        <f t="shared" si="29"/>
        <v>355865.22404095647</v>
      </c>
      <c r="CD40" s="148">
        <f t="shared" si="29"/>
        <v>355865.22404095647</v>
      </c>
      <c r="CE40" s="148">
        <f t="shared" si="29"/>
        <v>355865.22404095647</v>
      </c>
      <c r="CF40" s="148">
        <f t="shared" si="29"/>
        <v>355865.22404095647</v>
      </c>
      <c r="CG40" s="148">
        <f t="shared" si="29"/>
        <v>355865.22404095647</v>
      </c>
      <c r="CH40" s="148">
        <f t="shared" si="29"/>
        <v>355865.22404095647</v>
      </c>
      <c r="CI40" s="148">
        <f t="shared" si="29"/>
        <v>355865.22404095647</v>
      </c>
      <c r="CJ40" s="148">
        <f t="shared" si="29"/>
        <v>355865.22404095647</v>
      </c>
    </row>
    <row r="41" spans="1:88" x14ac:dyDescent="0.35">
      <c r="A41" s="298"/>
      <c r="B41" s="47" t="s">
        <v>6</v>
      </c>
      <c r="C41" s="73"/>
      <c r="D41" s="73"/>
      <c r="E41" s="73"/>
      <c r="F41" s="73"/>
      <c r="G41" s="73"/>
      <c r="H41" s="73"/>
      <c r="I41" s="73"/>
      <c r="J41" s="73"/>
      <c r="K41" s="73"/>
      <c r="L41" s="73"/>
      <c r="M41" s="73"/>
      <c r="N41" s="73"/>
      <c r="O41" s="73"/>
      <c r="P41" s="73"/>
      <c r="Q41" s="73"/>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46">
        <v>0</v>
      </c>
      <c r="BC41" s="148">
        <f t="shared" ref="BC41:CJ41" si="30">BB41</f>
        <v>0</v>
      </c>
      <c r="BD41" s="148">
        <f t="shared" si="30"/>
        <v>0</v>
      </c>
      <c r="BE41" s="148">
        <f t="shared" si="30"/>
        <v>0</v>
      </c>
      <c r="BF41" s="148">
        <f t="shared" si="30"/>
        <v>0</v>
      </c>
      <c r="BG41" s="148">
        <f t="shared" si="30"/>
        <v>0</v>
      </c>
      <c r="BH41" s="148">
        <f t="shared" si="30"/>
        <v>0</v>
      </c>
      <c r="BI41" s="148">
        <f t="shared" si="30"/>
        <v>0</v>
      </c>
      <c r="BJ41" s="148">
        <f t="shared" si="30"/>
        <v>0</v>
      </c>
      <c r="BK41" s="148">
        <f t="shared" si="30"/>
        <v>0</v>
      </c>
      <c r="BL41" s="148">
        <f t="shared" si="30"/>
        <v>0</v>
      </c>
      <c r="BM41" s="148">
        <f t="shared" si="30"/>
        <v>0</v>
      </c>
      <c r="BN41" s="148">
        <f t="shared" si="30"/>
        <v>0</v>
      </c>
      <c r="BO41" s="148">
        <f t="shared" si="30"/>
        <v>0</v>
      </c>
      <c r="BP41" s="148">
        <f t="shared" si="30"/>
        <v>0</v>
      </c>
      <c r="BQ41" s="148">
        <f t="shared" si="30"/>
        <v>0</v>
      </c>
      <c r="BR41" s="148">
        <f t="shared" si="30"/>
        <v>0</v>
      </c>
      <c r="BS41" s="148">
        <f t="shared" si="30"/>
        <v>0</v>
      </c>
      <c r="BT41" s="148">
        <f t="shared" si="30"/>
        <v>0</v>
      </c>
      <c r="BU41" s="148">
        <f t="shared" si="30"/>
        <v>0</v>
      </c>
      <c r="BV41" s="148">
        <f t="shared" si="30"/>
        <v>0</v>
      </c>
      <c r="BW41" s="148">
        <f t="shared" si="30"/>
        <v>0</v>
      </c>
      <c r="BX41" s="148">
        <f t="shared" si="30"/>
        <v>0</v>
      </c>
      <c r="BY41" s="240">
        <v>304461.28745999548</v>
      </c>
      <c r="BZ41" s="148">
        <f t="shared" si="30"/>
        <v>304461.28745999548</v>
      </c>
      <c r="CA41" s="148">
        <f t="shared" si="30"/>
        <v>304461.28745999548</v>
      </c>
      <c r="CB41" s="148">
        <f t="shared" si="30"/>
        <v>304461.28745999548</v>
      </c>
      <c r="CC41" s="148">
        <f t="shared" si="30"/>
        <v>304461.28745999548</v>
      </c>
      <c r="CD41" s="148">
        <f t="shared" si="30"/>
        <v>304461.28745999548</v>
      </c>
      <c r="CE41" s="148">
        <f t="shared" si="30"/>
        <v>304461.28745999548</v>
      </c>
      <c r="CF41" s="148">
        <f t="shared" si="30"/>
        <v>304461.28745999548</v>
      </c>
      <c r="CG41" s="148">
        <f t="shared" si="30"/>
        <v>304461.28745999548</v>
      </c>
      <c r="CH41" s="148">
        <f t="shared" si="30"/>
        <v>304461.28745999548</v>
      </c>
      <c r="CI41" s="148">
        <f t="shared" si="30"/>
        <v>304461.28745999548</v>
      </c>
      <c r="CJ41" s="148">
        <f t="shared" si="30"/>
        <v>304461.28745999548</v>
      </c>
    </row>
    <row r="42" spans="1:88" x14ac:dyDescent="0.35">
      <c r="A42" s="298"/>
      <c r="B42" s="47" t="s">
        <v>10</v>
      </c>
      <c r="C42" s="73"/>
      <c r="D42" s="73"/>
      <c r="E42" s="73"/>
      <c r="F42" s="73"/>
      <c r="G42" s="73"/>
      <c r="H42" s="73"/>
      <c r="I42" s="73"/>
      <c r="J42" s="73"/>
      <c r="K42" s="73"/>
      <c r="L42" s="73"/>
      <c r="M42" s="73"/>
      <c r="N42" s="73"/>
      <c r="O42" s="73"/>
      <c r="P42" s="73"/>
      <c r="Q42" s="73"/>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46">
        <v>0</v>
      </c>
      <c r="BC42" s="148">
        <f t="shared" ref="BC42:CJ42" si="31">BB42</f>
        <v>0</v>
      </c>
      <c r="BD42" s="148">
        <f t="shared" si="31"/>
        <v>0</v>
      </c>
      <c r="BE42" s="148">
        <f t="shared" si="31"/>
        <v>0</v>
      </c>
      <c r="BF42" s="148">
        <f t="shared" si="31"/>
        <v>0</v>
      </c>
      <c r="BG42" s="148">
        <f t="shared" si="31"/>
        <v>0</v>
      </c>
      <c r="BH42" s="148">
        <f t="shared" si="31"/>
        <v>0</v>
      </c>
      <c r="BI42" s="148">
        <f t="shared" si="31"/>
        <v>0</v>
      </c>
      <c r="BJ42" s="148">
        <f t="shared" si="31"/>
        <v>0</v>
      </c>
      <c r="BK42" s="148">
        <f t="shared" si="31"/>
        <v>0</v>
      </c>
      <c r="BL42" s="148">
        <f t="shared" si="31"/>
        <v>0</v>
      </c>
      <c r="BM42" s="148">
        <f t="shared" si="31"/>
        <v>0</v>
      </c>
      <c r="BN42" s="148">
        <f t="shared" si="31"/>
        <v>0</v>
      </c>
      <c r="BO42" s="148">
        <f t="shared" si="31"/>
        <v>0</v>
      </c>
      <c r="BP42" s="148">
        <f t="shared" si="31"/>
        <v>0</v>
      </c>
      <c r="BQ42" s="148">
        <f t="shared" si="31"/>
        <v>0</v>
      </c>
      <c r="BR42" s="148">
        <f t="shared" si="31"/>
        <v>0</v>
      </c>
      <c r="BS42" s="148">
        <f t="shared" si="31"/>
        <v>0</v>
      </c>
      <c r="BT42" s="148">
        <f t="shared" si="31"/>
        <v>0</v>
      </c>
      <c r="BU42" s="148">
        <f t="shared" si="31"/>
        <v>0</v>
      </c>
      <c r="BV42" s="148">
        <f t="shared" si="31"/>
        <v>0</v>
      </c>
      <c r="BW42" s="148">
        <f t="shared" si="31"/>
        <v>0</v>
      </c>
      <c r="BX42" s="148">
        <f t="shared" si="31"/>
        <v>0</v>
      </c>
      <c r="BY42" s="240">
        <v>0</v>
      </c>
      <c r="BZ42" s="148">
        <f t="shared" si="31"/>
        <v>0</v>
      </c>
      <c r="CA42" s="148">
        <f t="shared" si="31"/>
        <v>0</v>
      </c>
      <c r="CB42" s="148">
        <f t="shared" si="31"/>
        <v>0</v>
      </c>
      <c r="CC42" s="148">
        <f t="shared" si="31"/>
        <v>0</v>
      </c>
      <c r="CD42" s="148">
        <f t="shared" si="31"/>
        <v>0</v>
      </c>
      <c r="CE42" s="148">
        <f t="shared" si="31"/>
        <v>0</v>
      </c>
      <c r="CF42" s="148">
        <f t="shared" si="31"/>
        <v>0</v>
      </c>
      <c r="CG42" s="148">
        <f t="shared" si="31"/>
        <v>0</v>
      </c>
      <c r="CH42" s="148">
        <f t="shared" si="31"/>
        <v>0</v>
      </c>
      <c r="CI42" s="148">
        <f t="shared" si="31"/>
        <v>0</v>
      </c>
      <c r="CJ42" s="148">
        <f t="shared" si="31"/>
        <v>0</v>
      </c>
    </row>
    <row r="43" spans="1:88" x14ac:dyDescent="0.35">
      <c r="A43" s="298"/>
      <c r="B43" s="47" t="s">
        <v>1</v>
      </c>
      <c r="C43" s="73"/>
      <c r="D43" s="73"/>
      <c r="E43" s="73"/>
      <c r="F43" s="73"/>
      <c r="G43" s="73"/>
      <c r="H43" s="73"/>
      <c r="I43" s="73"/>
      <c r="J43" s="73"/>
      <c r="K43" s="73"/>
      <c r="L43" s="73"/>
      <c r="M43" s="73"/>
      <c r="N43" s="73"/>
      <c r="O43" s="73"/>
      <c r="P43" s="73"/>
      <c r="Q43" s="7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46">
        <v>1275633</v>
      </c>
      <c r="BC43" s="148">
        <f t="shared" ref="BC43:CJ43" si="32">BB43</f>
        <v>1275633</v>
      </c>
      <c r="BD43" s="148">
        <f t="shared" si="32"/>
        <v>1275633</v>
      </c>
      <c r="BE43" s="148">
        <f t="shared" si="32"/>
        <v>1275633</v>
      </c>
      <c r="BF43" s="148">
        <f t="shared" si="32"/>
        <v>1275633</v>
      </c>
      <c r="BG43" s="148">
        <f t="shared" si="32"/>
        <v>1275633</v>
      </c>
      <c r="BH43" s="148">
        <f t="shared" si="32"/>
        <v>1275633</v>
      </c>
      <c r="BI43" s="148">
        <f t="shared" si="32"/>
        <v>1275633</v>
      </c>
      <c r="BJ43" s="148">
        <f t="shared" si="32"/>
        <v>1275633</v>
      </c>
      <c r="BK43" s="148">
        <f t="shared" si="32"/>
        <v>1275633</v>
      </c>
      <c r="BL43" s="148">
        <f t="shared" si="32"/>
        <v>1275633</v>
      </c>
      <c r="BM43" s="148">
        <f t="shared" si="32"/>
        <v>1275633</v>
      </c>
      <c r="BN43" s="148">
        <f t="shared" si="32"/>
        <v>1275633</v>
      </c>
      <c r="BO43" s="148">
        <f t="shared" si="32"/>
        <v>1275633</v>
      </c>
      <c r="BP43" s="148">
        <f t="shared" si="32"/>
        <v>1275633</v>
      </c>
      <c r="BQ43" s="148">
        <f t="shared" si="32"/>
        <v>1275633</v>
      </c>
      <c r="BR43" s="148">
        <f t="shared" si="32"/>
        <v>1275633</v>
      </c>
      <c r="BS43" s="148">
        <f t="shared" si="32"/>
        <v>1275633</v>
      </c>
      <c r="BT43" s="148">
        <f t="shared" si="32"/>
        <v>1275633</v>
      </c>
      <c r="BU43" s="148">
        <f t="shared" si="32"/>
        <v>1275633</v>
      </c>
      <c r="BV43" s="148">
        <f t="shared" si="32"/>
        <v>1275633</v>
      </c>
      <c r="BW43" s="148">
        <f t="shared" si="32"/>
        <v>1275633</v>
      </c>
      <c r="BX43" s="148">
        <f t="shared" si="32"/>
        <v>1275633</v>
      </c>
      <c r="BY43" s="240">
        <v>1699889.0754434122</v>
      </c>
      <c r="BZ43" s="148">
        <f t="shared" si="32"/>
        <v>1699889.0754434122</v>
      </c>
      <c r="CA43" s="148">
        <f t="shared" si="32"/>
        <v>1699889.0754434122</v>
      </c>
      <c r="CB43" s="148">
        <f t="shared" si="32"/>
        <v>1699889.0754434122</v>
      </c>
      <c r="CC43" s="148">
        <f t="shared" si="32"/>
        <v>1699889.0754434122</v>
      </c>
      <c r="CD43" s="148">
        <f t="shared" si="32"/>
        <v>1699889.0754434122</v>
      </c>
      <c r="CE43" s="148">
        <f t="shared" si="32"/>
        <v>1699889.0754434122</v>
      </c>
      <c r="CF43" s="148">
        <f t="shared" si="32"/>
        <v>1699889.0754434122</v>
      </c>
      <c r="CG43" s="148">
        <f t="shared" si="32"/>
        <v>1699889.0754434122</v>
      </c>
      <c r="CH43" s="148">
        <f t="shared" si="32"/>
        <v>1699889.0754434122</v>
      </c>
      <c r="CI43" s="148">
        <f t="shared" si="32"/>
        <v>1699889.0754434122</v>
      </c>
      <c r="CJ43" s="148">
        <f t="shared" si="32"/>
        <v>1699889.0754434122</v>
      </c>
    </row>
    <row r="44" spans="1:88" x14ac:dyDescent="0.35">
      <c r="A44" s="298"/>
      <c r="B44" s="47" t="s">
        <v>11</v>
      </c>
      <c r="C44" s="73"/>
      <c r="D44" s="73"/>
      <c r="E44" s="73"/>
      <c r="F44" s="73"/>
      <c r="G44" s="73"/>
      <c r="H44" s="73"/>
      <c r="I44" s="73"/>
      <c r="J44" s="73"/>
      <c r="K44" s="73"/>
      <c r="L44" s="73"/>
      <c r="M44" s="73"/>
      <c r="N44" s="73"/>
      <c r="O44" s="73"/>
      <c r="P44" s="73"/>
      <c r="Q44" s="7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46">
        <v>873816</v>
      </c>
      <c r="BC44" s="148">
        <f t="shared" ref="BC44:CJ44" si="33">BB44</f>
        <v>873816</v>
      </c>
      <c r="BD44" s="148">
        <f t="shared" si="33"/>
        <v>873816</v>
      </c>
      <c r="BE44" s="148">
        <f t="shared" si="33"/>
        <v>873816</v>
      </c>
      <c r="BF44" s="148">
        <f t="shared" si="33"/>
        <v>873816</v>
      </c>
      <c r="BG44" s="148">
        <f t="shared" si="33"/>
        <v>873816</v>
      </c>
      <c r="BH44" s="148">
        <f t="shared" si="33"/>
        <v>873816</v>
      </c>
      <c r="BI44" s="148">
        <f t="shared" si="33"/>
        <v>873816</v>
      </c>
      <c r="BJ44" s="148">
        <f t="shared" si="33"/>
        <v>873816</v>
      </c>
      <c r="BK44" s="148">
        <f t="shared" si="33"/>
        <v>873816</v>
      </c>
      <c r="BL44" s="148">
        <f t="shared" si="33"/>
        <v>873816</v>
      </c>
      <c r="BM44" s="148">
        <f t="shared" si="33"/>
        <v>873816</v>
      </c>
      <c r="BN44" s="148">
        <f t="shared" si="33"/>
        <v>873816</v>
      </c>
      <c r="BO44" s="148">
        <f t="shared" si="33"/>
        <v>873816</v>
      </c>
      <c r="BP44" s="148">
        <f t="shared" si="33"/>
        <v>873816</v>
      </c>
      <c r="BQ44" s="148">
        <f t="shared" si="33"/>
        <v>873816</v>
      </c>
      <c r="BR44" s="148">
        <f t="shared" si="33"/>
        <v>873816</v>
      </c>
      <c r="BS44" s="148">
        <f t="shared" si="33"/>
        <v>873816</v>
      </c>
      <c r="BT44" s="148">
        <f t="shared" si="33"/>
        <v>873816</v>
      </c>
      <c r="BU44" s="148">
        <f t="shared" si="33"/>
        <v>873816</v>
      </c>
      <c r="BV44" s="148">
        <f t="shared" si="33"/>
        <v>873816</v>
      </c>
      <c r="BW44" s="148">
        <f t="shared" si="33"/>
        <v>873816</v>
      </c>
      <c r="BX44" s="148">
        <f t="shared" si="33"/>
        <v>873816</v>
      </c>
      <c r="BY44" s="240">
        <v>877077.89982600871</v>
      </c>
      <c r="BZ44" s="148">
        <f t="shared" si="33"/>
        <v>877077.89982600871</v>
      </c>
      <c r="CA44" s="148">
        <f t="shared" si="33"/>
        <v>877077.89982600871</v>
      </c>
      <c r="CB44" s="148">
        <f t="shared" si="33"/>
        <v>877077.89982600871</v>
      </c>
      <c r="CC44" s="148">
        <f t="shared" si="33"/>
        <v>877077.89982600871</v>
      </c>
      <c r="CD44" s="148">
        <f t="shared" si="33"/>
        <v>877077.89982600871</v>
      </c>
      <c r="CE44" s="148">
        <f t="shared" si="33"/>
        <v>877077.89982600871</v>
      </c>
      <c r="CF44" s="148">
        <f t="shared" si="33"/>
        <v>877077.89982600871</v>
      </c>
      <c r="CG44" s="148">
        <f t="shared" si="33"/>
        <v>877077.89982600871</v>
      </c>
      <c r="CH44" s="148">
        <f t="shared" si="33"/>
        <v>877077.89982600871</v>
      </c>
      <c r="CI44" s="148">
        <f t="shared" si="33"/>
        <v>877077.89982600871</v>
      </c>
      <c r="CJ44" s="148">
        <f t="shared" si="33"/>
        <v>877077.89982600871</v>
      </c>
    </row>
    <row r="45" spans="1:88" x14ac:dyDescent="0.35">
      <c r="A45" s="298"/>
      <c r="B45" s="47" t="s">
        <v>12</v>
      </c>
      <c r="C45" s="73"/>
      <c r="D45" s="73"/>
      <c r="E45" s="73"/>
      <c r="F45" s="73"/>
      <c r="G45" s="73"/>
      <c r="H45" s="73"/>
      <c r="I45" s="73"/>
      <c r="J45" s="73"/>
      <c r="K45" s="73"/>
      <c r="L45" s="73"/>
      <c r="M45" s="73"/>
      <c r="N45" s="73"/>
      <c r="O45" s="73"/>
      <c r="P45" s="73"/>
      <c r="Q45" s="73"/>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46">
        <v>10989</v>
      </c>
      <c r="BC45" s="148">
        <f t="shared" ref="BC45:CJ45" si="34">BB45</f>
        <v>10989</v>
      </c>
      <c r="BD45" s="148">
        <f t="shared" si="34"/>
        <v>10989</v>
      </c>
      <c r="BE45" s="148">
        <f t="shared" si="34"/>
        <v>10989</v>
      </c>
      <c r="BF45" s="148">
        <f t="shared" si="34"/>
        <v>10989</v>
      </c>
      <c r="BG45" s="148">
        <f t="shared" si="34"/>
        <v>10989</v>
      </c>
      <c r="BH45" s="148">
        <f t="shared" si="34"/>
        <v>10989</v>
      </c>
      <c r="BI45" s="148">
        <f t="shared" si="34"/>
        <v>10989</v>
      </c>
      <c r="BJ45" s="148">
        <f t="shared" si="34"/>
        <v>10989</v>
      </c>
      <c r="BK45" s="148">
        <f t="shared" si="34"/>
        <v>10989</v>
      </c>
      <c r="BL45" s="148">
        <f t="shared" si="34"/>
        <v>10989</v>
      </c>
      <c r="BM45" s="148">
        <f t="shared" si="34"/>
        <v>10989</v>
      </c>
      <c r="BN45" s="148">
        <f t="shared" si="34"/>
        <v>10989</v>
      </c>
      <c r="BO45" s="148">
        <f t="shared" si="34"/>
        <v>10989</v>
      </c>
      <c r="BP45" s="148">
        <f t="shared" si="34"/>
        <v>10989</v>
      </c>
      <c r="BQ45" s="148">
        <f t="shared" si="34"/>
        <v>10989</v>
      </c>
      <c r="BR45" s="148">
        <f t="shared" si="34"/>
        <v>10989</v>
      </c>
      <c r="BS45" s="148">
        <f t="shared" si="34"/>
        <v>10989</v>
      </c>
      <c r="BT45" s="148">
        <f t="shared" si="34"/>
        <v>10989</v>
      </c>
      <c r="BU45" s="148">
        <f t="shared" si="34"/>
        <v>10989</v>
      </c>
      <c r="BV45" s="148">
        <f t="shared" si="34"/>
        <v>10989</v>
      </c>
      <c r="BW45" s="148">
        <f t="shared" si="34"/>
        <v>10989</v>
      </c>
      <c r="BX45" s="148">
        <f t="shared" si="34"/>
        <v>10989</v>
      </c>
      <c r="BY45" s="240">
        <v>11187.781079667035</v>
      </c>
      <c r="BZ45" s="148">
        <f t="shared" si="34"/>
        <v>11187.781079667035</v>
      </c>
      <c r="CA45" s="148">
        <f t="shared" si="34"/>
        <v>11187.781079667035</v>
      </c>
      <c r="CB45" s="148">
        <f t="shared" si="34"/>
        <v>11187.781079667035</v>
      </c>
      <c r="CC45" s="148">
        <f t="shared" si="34"/>
        <v>11187.781079667035</v>
      </c>
      <c r="CD45" s="148">
        <f t="shared" si="34"/>
        <v>11187.781079667035</v>
      </c>
      <c r="CE45" s="148">
        <f t="shared" si="34"/>
        <v>11187.781079667035</v>
      </c>
      <c r="CF45" s="148">
        <f t="shared" si="34"/>
        <v>11187.781079667035</v>
      </c>
      <c r="CG45" s="148">
        <f t="shared" si="34"/>
        <v>11187.781079667035</v>
      </c>
      <c r="CH45" s="148">
        <f t="shared" si="34"/>
        <v>11187.781079667035</v>
      </c>
      <c r="CI45" s="148">
        <f t="shared" si="34"/>
        <v>11187.781079667035</v>
      </c>
      <c r="CJ45" s="148">
        <f t="shared" si="34"/>
        <v>11187.781079667035</v>
      </c>
    </row>
    <row r="46" spans="1:88" x14ac:dyDescent="0.35">
      <c r="A46" s="298"/>
      <c r="B46" s="47" t="s">
        <v>3</v>
      </c>
      <c r="C46" s="73"/>
      <c r="D46" s="73"/>
      <c r="E46" s="73"/>
      <c r="F46" s="73"/>
      <c r="G46" s="73"/>
      <c r="H46" s="73"/>
      <c r="I46" s="73"/>
      <c r="J46" s="73"/>
      <c r="K46" s="73"/>
      <c r="L46" s="73"/>
      <c r="M46" s="73"/>
      <c r="N46" s="73"/>
      <c r="O46" s="73"/>
      <c r="P46" s="73"/>
      <c r="Q46" s="73"/>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46">
        <v>1282183</v>
      </c>
      <c r="BC46" s="148">
        <f t="shared" ref="BC46:CJ46" si="35">BB46</f>
        <v>1282183</v>
      </c>
      <c r="BD46" s="148">
        <f t="shared" si="35"/>
        <v>1282183</v>
      </c>
      <c r="BE46" s="148">
        <f t="shared" si="35"/>
        <v>1282183</v>
      </c>
      <c r="BF46" s="148">
        <f t="shared" si="35"/>
        <v>1282183</v>
      </c>
      <c r="BG46" s="148">
        <f t="shared" si="35"/>
        <v>1282183</v>
      </c>
      <c r="BH46" s="148">
        <f t="shared" si="35"/>
        <v>1282183</v>
      </c>
      <c r="BI46" s="148">
        <f t="shared" si="35"/>
        <v>1282183</v>
      </c>
      <c r="BJ46" s="148">
        <f t="shared" si="35"/>
        <v>1282183</v>
      </c>
      <c r="BK46" s="148">
        <f t="shared" si="35"/>
        <v>1282183</v>
      </c>
      <c r="BL46" s="148">
        <f t="shared" si="35"/>
        <v>1282183</v>
      </c>
      <c r="BM46" s="148">
        <f t="shared" si="35"/>
        <v>1282183</v>
      </c>
      <c r="BN46" s="148">
        <f t="shared" si="35"/>
        <v>1282183</v>
      </c>
      <c r="BO46" s="148">
        <f t="shared" si="35"/>
        <v>1282183</v>
      </c>
      <c r="BP46" s="148">
        <f t="shared" si="35"/>
        <v>1282183</v>
      </c>
      <c r="BQ46" s="148">
        <f t="shared" si="35"/>
        <v>1282183</v>
      </c>
      <c r="BR46" s="148">
        <f t="shared" si="35"/>
        <v>1282183</v>
      </c>
      <c r="BS46" s="148">
        <f t="shared" si="35"/>
        <v>1282183</v>
      </c>
      <c r="BT46" s="148">
        <f t="shared" si="35"/>
        <v>1282183</v>
      </c>
      <c r="BU46" s="148">
        <f t="shared" si="35"/>
        <v>1282183</v>
      </c>
      <c r="BV46" s="148">
        <f t="shared" si="35"/>
        <v>1282183</v>
      </c>
      <c r="BW46" s="148">
        <f t="shared" si="35"/>
        <v>1282183</v>
      </c>
      <c r="BX46" s="148">
        <f t="shared" si="35"/>
        <v>1282183</v>
      </c>
      <c r="BY46" s="240">
        <v>2728027.7237395095</v>
      </c>
      <c r="BZ46" s="148">
        <f t="shared" si="35"/>
        <v>2728027.7237395095</v>
      </c>
      <c r="CA46" s="148">
        <f t="shared" si="35"/>
        <v>2728027.7237395095</v>
      </c>
      <c r="CB46" s="148">
        <f t="shared" si="35"/>
        <v>2728027.7237395095</v>
      </c>
      <c r="CC46" s="148">
        <f t="shared" si="35"/>
        <v>2728027.7237395095</v>
      </c>
      <c r="CD46" s="148">
        <f t="shared" si="35"/>
        <v>2728027.7237395095</v>
      </c>
      <c r="CE46" s="148">
        <f t="shared" si="35"/>
        <v>2728027.7237395095</v>
      </c>
      <c r="CF46" s="148">
        <f t="shared" si="35"/>
        <v>2728027.7237395095</v>
      </c>
      <c r="CG46" s="148">
        <f t="shared" si="35"/>
        <v>2728027.7237395095</v>
      </c>
      <c r="CH46" s="148">
        <f t="shared" si="35"/>
        <v>2728027.7237395095</v>
      </c>
      <c r="CI46" s="148">
        <f t="shared" si="35"/>
        <v>2728027.7237395095</v>
      </c>
      <c r="CJ46" s="148">
        <f t="shared" si="35"/>
        <v>2728027.7237395095</v>
      </c>
    </row>
    <row r="47" spans="1:88" x14ac:dyDescent="0.35">
      <c r="A47" s="298"/>
      <c r="B47" s="47" t="s">
        <v>13</v>
      </c>
      <c r="C47" s="73"/>
      <c r="D47" s="73"/>
      <c r="E47" s="73"/>
      <c r="F47" s="73"/>
      <c r="G47" s="73"/>
      <c r="H47" s="73"/>
      <c r="I47" s="73"/>
      <c r="J47" s="73"/>
      <c r="K47" s="73"/>
      <c r="L47" s="73"/>
      <c r="M47" s="73"/>
      <c r="N47" s="73"/>
      <c r="O47" s="73"/>
      <c r="P47" s="73"/>
      <c r="Q47" s="73"/>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46">
        <v>3772656</v>
      </c>
      <c r="BC47" s="148">
        <f t="shared" ref="BC47:CJ47" si="36">BB47</f>
        <v>3772656</v>
      </c>
      <c r="BD47" s="148">
        <f t="shared" si="36"/>
        <v>3772656</v>
      </c>
      <c r="BE47" s="148">
        <f t="shared" si="36"/>
        <v>3772656</v>
      </c>
      <c r="BF47" s="148">
        <f t="shared" si="36"/>
        <v>3772656</v>
      </c>
      <c r="BG47" s="148">
        <f t="shared" si="36"/>
        <v>3772656</v>
      </c>
      <c r="BH47" s="148">
        <f t="shared" si="36"/>
        <v>3772656</v>
      </c>
      <c r="BI47" s="148">
        <f t="shared" si="36"/>
        <v>3772656</v>
      </c>
      <c r="BJ47" s="148">
        <f t="shared" si="36"/>
        <v>3772656</v>
      </c>
      <c r="BK47" s="148">
        <f t="shared" si="36"/>
        <v>3772656</v>
      </c>
      <c r="BL47" s="148">
        <f t="shared" si="36"/>
        <v>3772656</v>
      </c>
      <c r="BM47" s="148">
        <f t="shared" si="36"/>
        <v>3772656</v>
      </c>
      <c r="BN47" s="148">
        <f t="shared" si="36"/>
        <v>3772656</v>
      </c>
      <c r="BO47" s="148">
        <f t="shared" si="36"/>
        <v>3772656</v>
      </c>
      <c r="BP47" s="148">
        <f t="shared" si="36"/>
        <v>3772656</v>
      </c>
      <c r="BQ47" s="148">
        <f t="shared" si="36"/>
        <v>3772656</v>
      </c>
      <c r="BR47" s="148">
        <f t="shared" si="36"/>
        <v>3772656</v>
      </c>
      <c r="BS47" s="148">
        <f t="shared" si="36"/>
        <v>3772656</v>
      </c>
      <c r="BT47" s="148">
        <f t="shared" si="36"/>
        <v>3772656</v>
      </c>
      <c r="BU47" s="148">
        <f t="shared" si="36"/>
        <v>3772656</v>
      </c>
      <c r="BV47" s="148">
        <f t="shared" si="36"/>
        <v>3772656</v>
      </c>
      <c r="BW47" s="148">
        <f t="shared" si="36"/>
        <v>3772656</v>
      </c>
      <c r="BX47" s="148">
        <f t="shared" si="36"/>
        <v>3772656</v>
      </c>
      <c r="BY47" s="240">
        <v>5355536.0774906287</v>
      </c>
      <c r="BZ47" s="148">
        <f t="shared" si="36"/>
        <v>5355536.0774906287</v>
      </c>
      <c r="CA47" s="148">
        <f t="shared" si="36"/>
        <v>5355536.0774906287</v>
      </c>
      <c r="CB47" s="148">
        <f t="shared" si="36"/>
        <v>5355536.0774906287</v>
      </c>
      <c r="CC47" s="148">
        <f t="shared" si="36"/>
        <v>5355536.0774906287</v>
      </c>
      <c r="CD47" s="148">
        <f t="shared" si="36"/>
        <v>5355536.0774906287</v>
      </c>
      <c r="CE47" s="148">
        <f t="shared" si="36"/>
        <v>5355536.0774906287</v>
      </c>
      <c r="CF47" s="148">
        <f t="shared" si="36"/>
        <v>5355536.0774906287</v>
      </c>
      <c r="CG47" s="148">
        <f t="shared" si="36"/>
        <v>5355536.0774906287</v>
      </c>
      <c r="CH47" s="148">
        <f t="shared" si="36"/>
        <v>5355536.0774906287</v>
      </c>
      <c r="CI47" s="148">
        <f t="shared" si="36"/>
        <v>5355536.0774906287</v>
      </c>
      <c r="CJ47" s="148">
        <f t="shared" si="36"/>
        <v>5355536.0774906287</v>
      </c>
    </row>
    <row r="48" spans="1:88" x14ac:dyDescent="0.35">
      <c r="A48" s="298"/>
      <c r="B48" s="47" t="s">
        <v>4</v>
      </c>
      <c r="C48" s="73"/>
      <c r="D48" s="73"/>
      <c r="E48" s="73"/>
      <c r="F48" s="73"/>
      <c r="G48" s="73"/>
      <c r="H48" s="73"/>
      <c r="I48" s="73"/>
      <c r="J48" s="73"/>
      <c r="K48" s="73"/>
      <c r="L48" s="73"/>
      <c r="M48" s="73"/>
      <c r="N48" s="73"/>
      <c r="O48" s="73"/>
      <c r="P48" s="73"/>
      <c r="Q48" s="73"/>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46">
        <v>0</v>
      </c>
      <c r="BC48" s="148">
        <f t="shared" ref="BC48:CJ48" si="37">BB48</f>
        <v>0</v>
      </c>
      <c r="BD48" s="148">
        <f t="shared" si="37"/>
        <v>0</v>
      </c>
      <c r="BE48" s="148">
        <f t="shared" si="37"/>
        <v>0</v>
      </c>
      <c r="BF48" s="148">
        <f t="shared" si="37"/>
        <v>0</v>
      </c>
      <c r="BG48" s="148">
        <f t="shared" si="37"/>
        <v>0</v>
      </c>
      <c r="BH48" s="148">
        <f t="shared" si="37"/>
        <v>0</v>
      </c>
      <c r="BI48" s="148">
        <f t="shared" si="37"/>
        <v>0</v>
      </c>
      <c r="BJ48" s="148">
        <f t="shared" si="37"/>
        <v>0</v>
      </c>
      <c r="BK48" s="148">
        <f t="shared" si="37"/>
        <v>0</v>
      </c>
      <c r="BL48" s="148">
        <f t="shared" si="37"/>
        <v>0</v>
      </c>
      <c r="BM48" s="148">
        <f t="shared" si="37"/>
        <v>0</v>
      </c>
      <c r="BN48" s="148">
        <f t="shared" si="37"/>
        <v>0</v>
      </c>
      <c r="BO48" s="148">
        <f t="shared" si="37"/>
        <v>0</v>
      </c>
      <c r="BP48" s="148">
        <f t="shared" si="37"/>
        <v>0</v>
      </c>
      <c r="BQ48" s="148">
        <f t="shared" si="37"/>
        <v>0</v>
      </c>
      <c r="BR48" s="148">
        <f t="shared" si="37"/>
        <v>0</v>
      </c>
      <c r="BS48" s="148">
        <f t="shared" si="37"/>
        <v>0</v>
      </c>
      <c r="BT48" s="148">
        <f t="shared" si="37"/>
        <v>0</v>
      </c>
      <c r="BU48" s="148">
        <f t="shared" si="37"/>
        <v>0</v>
      </c>
      <c r="BV48" s="148">
        <f t="shared" si="37"/>
        <v>0</v>
      </c>
      <c r="BW48" s="148">
        <f t="shared" si="37"/>
        <v>0</v>
      </c>
      <c r="BX48" s="148">
        <f t="shared" si="37"/>
        <v>0</v>
      </c>
      <c r="BY48" s="240">
        <v>0</v>
      </c>
      <c r="BZ48" s="148">
        <f t="shared" si="37"/>
        <v>0</v>
      </c>
      <c r="CA48" s="148">
        <f t="shared" si="37"/>
        <v>0</v>
      </c>
      <c r="CB48" s="148">
        <f t="shared" si="37"/>
        <v>0</v>
      </c>
      <c r="CC48" s="148">
        <f t="shared" si="37"/>
        <v>0</v>
      </c>
      <c r="CD48" s="148">
        <f t="shared" si="37"/>
        <v>0</v>
      </c>
      <c r="CE48" s="148">
        <f t="shared" si="37"/>
        <v>0</v>
      </c>
      <c r="CF48" s="148">
        <f t="shared" si="37"/>
        <v>0</v>
      </c>
      <c r="CG48" s="148">
        <f t="shared" si="37"/>
        <v>0</v>
      </c>
      <c r="CH48" s="148">
        <f t="shared" si="37"/>
        <v>0</v>
      </c>
      <c r="CI48" s="148">
        <f t="shared" si="37"/>
        <v>0</v>
      </c>
      <c r="CJ48" s="148">
        <f t="shared" si="37"/>
        <v>0</v>
      </c>
    </row>
    <row r="49" spans="1:88" x14ac:dyDescent="0.35">
      <c r="A49" s="299"/>
      <c r="B49" s="47" t="s">
        <v>14</v>
      </c>
      <c r="C49" s="73"/>
      <c r="D49" s="73"/>
      <c r="E49" s="73"/>
      <c r="F49" s="73"/>
      <c r="G49" s="73"/>
      <c r="H49" s="73"/>
      <c r="I49" s="73"/>
      <c r="J49" s="73"/>
      <c r="K49" s="73"/>
      <c r="L49" s="73"/>
      <c r="M49" s="73"/>
      <c r="N49" s="73"/>
      <c r="O49" s="73"/>
      <c r="P49" s="73"/>
      <c r="Q49" s="73"/>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46">
        <v>0</v>
      </c>
      <c r="BC49" s="148">
        <f t="shared" ref="BC49:CJ49" si="38">BB49</f>
        <v>0</v>
      </c>
      <c r="BD49" s="148">
        <f t="shared" si="38"/>
        <v>0</v>
      </c>
      <c r="BE49" s="148">
        <f t="shared" si="38"/>
        <v>0</v>
      </c>
      <c r="BF49" s="148">
        <f t="shared" si="38"/>
        <v>0</v>
      </c>
      <c r="BG49" s="148">
        <f t="shared" si="38"/>
        <v>0</v>
      </c>
      <c r="BH49" s="148">
        <f t="shared" si="38"/>
        <v>0</v>
      </c>
      <c r="BI49" s="148">
        <f t="shared" si="38"/>
        <v>0</v>
      </c>
      <c r="BJ49" s="148">
        <f t="shared" si="38"/>
        <v>0</v>
      </c>
      <c r="BK49" s="148">
        <f t="shared" si="38"/>
        <v>0</v>
      </c>
      <c r="BL49" s="148">
        <f t="shared" si="38"/>
        <v>0</v>
      </c>
      <c r="BM49" s="148">
        <f t="shared" si="38"/>
        <v>0</v>
      </c>
      <c r="BN49" s="148">
        <f t="shared" si="38"/>
        <v>0</v>
      </c>
      <c r="BO49" s="148">
        <f t="shared" si="38"/>
        <v>0</v>
      </c>
      <c r="BP49" s="148">
        <f t="shared" si="38"/>
        <v>0</v>
      </c>
      <c r="BQ49" s="148">
        <f t="shared" si="38"/>
        <v>0</v>
      </c>
      <c r="BR49" s="148">
        <f t="shared" si="38"/>
        <v>0</v>
      </c>
      <c r="BS49" s="148">
        <f t="shared" si="38"/>
        <v>0</v>
      </c>
      <c r="BT49" s="148">
        <f t="shared" si="38"/>
        <v>0</v>
      </c>
      <c r="BU49" s="148">
        <f t="shared" si="38"/>
        <v>0</v>
      </c>
      <c r="BV49" s="148">
        <f t="shared" si="38"/>
        <v>0</v>
      </c>
      <c r="BW49" s="148">
        <f t="shared" si="38"/>
        <v>0</v>
      </c>
      <c r="BX49" s="148">
        <f t="shared" si="38"/>
        <v>0</v>
      </c>
      <c r="BY49" s="240">
        <v>0</v>
      </c>
      <c r="BZ49" s="148">
        <f t="shared" si="38"/>
        <v>0</v>
      </c>
      <c r="CA49" s="148">
        <f t="shared" si="38"/>
        <v>0</v>
      </c>
      <c r="CB49" s="148">
        <f t="shared" si="38"/>
        <v>0</v>
      </c>
      <c r="CC49" s="148">
        <f t="shared" si="38"/>
        <v>0</v>
      </c>
      <c r="CD49" s="148">
        <f t="shared" si="38"/>
        <v>0</v>
      </c>
      <c r="CE49" s="148">
        <f t="shared" si="38"/>
        <v>0</v>
      </c>
      <c r="CF49" s="148">
        <f t="shared" si="38"/>
        <v>0</v>
      </c>
      <c r="CG49" s="148">
        <f t="shared" si="38"/>
        <v>0</v>
      </c>
      <c r="CH49" s="148">
        <f t="shared" si="38"/>
        <v>0</v>
      </c>
      <c r="CI49" s="148">
        <f t="shared" si="38"/>
        <v>0</v>
      </c>
      <c r="CJ49" s="148">
        <f t="shared" si="38"/>
        <v>0</v>
      </c>
    </row>
    <row r="50" spans="1:88" x14ac:dyDescent="0.35">
      <c r="A50" s="299"/>
      <c r="B50" s="47" t="s">
        <v>15</v>
      </c>
      <c r="C50" s="73"/>
      <c r="D50" s="73"/>
      <c r="E50" s="73"/>
      <c r="F50" s="73"/>
      <c r="G50" s="73"/>
      <c r="H50" s="73"/>
      <c r="I50" s="73"/>
      <c r="J50" s="73"/>
      <c r="K50" s="73"/>
      <c r="L50" s="73"/>
      <c r="M50" s="73"/>
      <c r="N50" s="73"/>
      <c r="O50" s="73"/>
      <c r="P50" s="73"/>
      <c r="Q50" s="73"/>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46">
        <v>0</v>
      </c>
      <c r="BC50" s="148">
        <f t="shared" ref="BC50:CJ50" si="39">BB50</f>
        <v>0</v>
      </c>
      <c r="BD50" s="148">
        <f t="shared" si="39"/>
        <v>0</v>
      </c>
      <c r="BE50" s="148">
        <f t="shared" si="39"/>
        <v>0</v>
      </c>
      <c r="BF50" s="148">
        <f t="shared" si="39"/>
        <v>0</v>
      </c>
      <c r="BG50" s="148">
        <f t="shared" si="39"/>
        <v>0</v>
      </c>
      <c r="BH50" s="148">
        <f t="shared" si="39"/>
        <v>0</v>
      </c>
      <c r="BI50" s="148">
        <f t="shared" si="39"/>
        <v>0</v>
      </c>
      <c r="BJ50" s="148">
        <f t="shared" si="39"/>
        <v>0</v>
      </c>
      <c r="BK50" s="148">
        <f t="shared" si="39"/>
        <v>0</v>
      </c>
      <c r="BL50" s="148">
        <f t="shared" si="39"/>
        <v>0</v>
      </c>
      <c r="BM50" s="148">
        <f t="shared" si="39"/>
        <v>0</v>
      </c>
      <c r="BN50" s="148">
        <f t="shared" si="39"/>
        <v>0</v>
      </c>
      <c r="BO50" s="148">
        <f t="shared" si="39"/>
        <v>0</v>
      </c>
      <c r="BP50" s="148">
        <f t="shared" si="39"/>
        <v>0</v>
      </c>
      <c r="BQ50" s="148">
        <f t="shared" si="39"/>
        <v>0</v>
      </c>
      <c r="BR50" s="148">
        <f t="shared" si="39"/>
        <v>0</v>
      </c>
      <c r="BS50" s="148">
        <f t="shared" si="39"/>
        <v>0</v>
      </c>
      <c r="BT50" s="148">
        <f t="shared" si="39"/>
        <v>0</v>
      </c>
      <c r="BU50" s="148">
        <f t="shared" si="39"/>
        <v>0</v>
      </c>
      <c r="BV50" s="148">
        <f t="shared" si="39"/>
        <v>0</v>
      </c>
      <c r="BW50" s="148">
        <f t="shared" si="39"/>
        <v>0</v>
      </c>
      <c r="BX50" s="148">
        <f t="shared" si="39"/>
        <v>0</v>
      </c>
      <c r="BY50" s="240">
        <v>0</v>
      </c>
      <c r="BZ50" s="148">
        <f t="shared" si="39"/>
        <v>0</v>
      </c>
      <c r="CA50" s="148">
        <f t="shared" si="39"/>
        <v>0</v>
      </c>
      <c r="CB50" s="148">
        <f t="shared" si="39"/>
        <v>0</v>
      </c>
      <c r="CC50" s="148">
        <f t="shared" si="39"/>
        <v>0</v>
      </c>
      <c r="CD50" s="148">
        <f t="shared" si="39"/>
        <v>0</v>
      </c>
      <c r="CE50" s="148">
        <f t="shared" si="39"/>
        <v>0</v>
      </c>
      <c r="CF50" s="148">
        <f t="shared" si="39"/>
        <v>0</v>
      </c>
      <c r="CG50" s="148">
        <f t="shared" si="39"/>
        <v>0</v>
      </c>
      <c r="CH50" s="148">
        <f t="shared" si="39"/>
        <v>0</v>
      </c>
      <c r="CI50" s="148">
        <f t="shared" si="39"/>
        <v>0</v>
      </c>
      <c r="CJ50" s="148">
        <f t="shared" si="39"/>
        <v>0</v>
      </c>
    </row>
    <row r="51" spans="1:88" x14ac:dyDescent="0.35">
      <c r="A51" s="299"/>
      <c r="B51" s="47" t="s">
        <v>7</v>
      </c>
      <c r="C51" s="73"/>
      <c r="D51" s="73"/>
      <c r="E51" s="73"/>
      <c r="F51" s="73"/>
      <c r="G51" s="73"/>
      <c r="H51" s="73"/>
      <c r="I51" s="73"/>
      <c r="J51" s="73"/>
      <c r="K51" s="73"/>
      <c r="L51" s="73"/>
      <c r="M51" s="73"/>
      <c r="N51" s="73"/>
      <c r="O51" s="73"/>
      <c r="P51" s="73"/>
      <c r="Q51" s="73"/>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46">
        <v>111385</v>
      </c>
      <c r="BC51" s="148">
        <f t="shared" ref="BC51:CJ51" si="40">BB51</f>
        <v>111385</v>
      </c>
      <c r="BD51" s="148">
        <f t="shared" si="40"/>
        <v>111385</v>
      </c>
      <c r="BE51" s="148">
        <f t="shared" si="40"/>
        <v>111385</v>
      </c>
      <c r="BF51" s="148">
        <f t="shared" si="40"/>
        <v>111385</v>
      </c>
      <c r="BG51" s="148">
        <f t="shared" si="40"/>
        <v>111385</v>
      </c>
      <c r="BH51" s="148">
        <f t="shared" si="40"/>
        <v>111385</v>
      </c>
      <c r="BI51" s="148">
        <f t="shared" si="40"/>
        <v>111385</v>
      </c>
      <c r="BJ51" s="148">
        <f t="shared" si="40"/>
        <v>111385</v>
      </c>
      <c r="BK51" s="148">
        <f t="shared" si="40"/>
        <v>111385</v>
      </c>
      <c r="BL51" s="148">
        <f t="shared" si="40"/>
        <v>111385</v>
      </c>
      <c r="BM51" s="148">
        <f t="shared" si="40"/>
        <v>111385</v>
      </c>
      <c r="BN51" s="148">
        <f t="shared" si="40"/>
        <v>111385</v>
      </c>
      <c r="BO51" s="148">
        <f t="shared" si="40"/>
        <v>111385</v>
      </c>
      <c r="BP51" s="148">
        <f t="shared" si="40"/>
        <v>111385</v>
      </c>
      <c r="BQ51" s="148">
        <f t="shared" si="40"/>
        <v>111385</v>
      </c>
      <c r="BR51" s="148">
        <f t="shared" si="40"/>
        <v>111385</v>
      </c>
      <c r="BS51" s="148">
        <f t="shared" si="40"/>
        <v>111385</v>
      </c>
      <c r="BT51" s="148">
        <f t="shared" si="40"/>
        <v>111385</v>
      </c>
      <c r="BU51" s="148">
        <f t="shared" si="40"/>
        <v>111385</v>
      </c>
      <c r="BV51" s="148">
        <f t="shared" si="40"/>
        <v>111385</v>
      </c>
      <c r="BW51" s="148">
        <f t="shared" si="40"/>
        <v>111385</v>
      </c>
      <c r="BX51" s="148">
        <f t="shared" si="40"/>
        <v>111385</v>
      </c>
      <c r="BY51" s="240">
        <v>103179.9288996618</v>
      </c>
      <c r="BZ51" s="148">
        <f t="shared" si="40"/>
        <v>103179.9288996618</v>
      </c>
      <c r="CA51" s="148">
        <f t="shared" si="40"/>
        <v>103179.9288996618</v>
      </c>
      <c r="CB51" s="148">
        <f t="shared" si="40"/>
        <v>103179.9288996618</v>
      </c>
      <c r="CC51" s="148">
        <f t="shared" si="40"/>
        <v>103179.9288996618</v>
      </c>
      <c r="CD51" s="148">
        <f t="shared" si="40"/>
        <v>103179.9288996618</v>
      </c>
      <c r="CE51" s="148">
        <f t="shared" si="40"/>
        <v>103179.9288996618</v>
      </c>
      <c r="CF51" s="148">
        <f t="shared" si="40"/>
        <v>103179.9288996618</v>
      </c>
      <c r="CG51" s="148">
        <f t="shared" si="40"/>
        <v>103179.9288996618</v>
      </c>
      <c r="CH51" s="148">
        <f t="shared" si="40"/>
        <v>103179.9288996618</v>
      </c>
      <c r="CI51" s="148">
        <f t="shared" si="40"/>
        <v>103179.9288996618</v>
      </c>
      <c r="CJ51" s="148">
        <f t="shared" si="40"/>
        <v>103179.9288996618</v>
      </c>
    </row>
    <row r="52" spans="1:88" ht="15" thickBot="1" x14ac:dyDescent="0.4">
      <c r="A52" s="300"/>
      <c r="B52" s="47" t="s">
        <v>8</v>
      </c>
      <c r="C52" s="73"/>
      <c r="D52" s="73"/>
      <c r="E52" s="73"/>
      <c r="F52" s="73"/>
      <c r="G52" s="73"/>
      <c r="H52" s="73"/>
      <c r="I52" s="73"/>
      <c r="J52" s="73"/>
      <c r="K52" s="73"/>
      <c r="L52" s="73"/>
      <c r="M52" s="73"/>
      <c r="N52" s="73"/>
      <c r="O52" s="73"/>
      <c r="P52" s="73"/>
      <c r="Q52" s="7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46">
        <v>0</v>
      </c>
      <c r="BC52" s="148">
        <f t="shared" ref="BC52:CJ52" si="41">BB52</f>
        <v>0</v>
      </c>
      <c r="BD52" s="148">
        <f t="shared" si="41"/>
        <v>0</v>
      </c>
      <c r="BE52" s="148">
        <f t="shared" si="41"/>
        <v>0</v>
      </c>
      <c r="BF52" s="148">
        <f t="shared" si="41"/>
        <v>0</v>
      </c>
      <c r="BG52" s="148">
        <f t="shared" si="41"/>
        <v>0</v>
      </c>
      <c r="BH52" s="148">
        <f t="shared" si="41"/>
        <v>0</v>
      </c>
      <c r="BI52" s="148">
        <f t="shared" si="41"/>
        <v>0</v>
      </c>
      <c r="BJ52" s="148">
        <f t="shared" si="41"/>
        <v>0</v>
      </c>
      <c r="BK52" s="148">
        <f t="shared" si="41"/>
        <v>0</v>
      </c>
      <c r="BL52" s="148">
        <f t="shared" si="41"/>
        <v>0</v>
      </c>
      <c r="BM52" s="148">
        <f t="shared" si="41"/>
        <v>0</v>
      </c>
      <c r="BN52" s="148">
        <f t="shared" si="41"/>
        <v>0</v>
      </c>
      <c r="BO52" s="148">
        <f t="shared" si="41"/>
        <v>0</v>
      </c>
      <c r="BP52" s="148">
        <f t="shared" si="41"/>
        <v>0</v>
      </c>
      <c r="BQ52" s="148">
        <f t="shared" si="41"/>
        <v>0</v>
      </c>
      <c r="BR52" s="148">
        <f t="shared" si="41"/>
        <v>0</v>
      </c>
      <c r="BS52" s="148">
        <f t="shared" si="41"/>
        <v>0</v>
      </c>
      <c r="BT52" s="148">
        <f t="shared" si="41"/>
        <v>0</v>
      </c>
      <c r="BU52" s="148">
        <f t="shared" si="41"/>
        <v>0</v>
      </c>
      <c r="BV52" s="148">
        <f t="shared" si="41"/>
        <v>0</v>
      </c>
      <c r="BW52" s="148">
        <f t="shared" si="41"/>
        <v>0</v>
      </c>
      <c r="BX52" s="148">
        <f t="shared" si="41"/>
        <v>0</v>
      </c>
      <c r="BY52" s="240">
        <v>0</v>
      </c>
      <c r="BZ52" s="148">
        <f t="shared" si="41"/>
        <v>0</v>
      </c>
      <c r="CA52" s="148">
        <f t="shared" si="41"/>
        <v>0</v>
      </c>
      <c r="CB52" s="148">
        <f t="shared" si="41"/>
        <v>0</v>
      </c>
      <c r="CC52" s="148">
        <f t="shared" si="41"/>
        <v>0</v>
      </c>
      <c r="CD52" s="148">
        <f t="shared" si="41"/>
        <v>0</v>
      </c>
      <c r="CE52" s="148">
        <f t="shared" si="41"/>
        <v>0</v>
      </c>
      <c r="CF52" s="148">
        <f t="shared" si="41"/>
        <v>0</v>
      </c>
      <c r="CG52" s="148">
        <f t="shared" si="41"/>
        <v>0</v>
      </c>
      <c r="CH52" s="148">
        <f t="shared" si="41"/>
        <v>0</v>
      </c>
      <c r="CI52" s="148">
        <f t="shared" si="41"/>
        <v>0</v>
      </c>
      <c r="CJ52" s="148">
        <f t="shared" si="41"/>
        <v>0</v>
      </c>
    </row>
    <row r="53" spans="1:88" ht="15" thickBot="1" x14ac:dyDescent="0.4">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241"/>
      <c r="BZ53" s="123"/>
      <c r="CA53" s="123"/>
      <c r="CB53" s="123"/>
      <c r="CC53" s="123"/>
      <c r="CD53" s="123"/>
      <c r="CE53" s="123"/>
      <c r="CF53" s="123"/>
      <c r="CG53" s="123"/>
      <c r="CH53" s="123"/>
      <c r="CI53" s="123"/>
      <c r="CJ53" s="123"/>
    </row>
    <row r="54" spans="1:88" ht="15.5" x14ac:dyDescent="0.35">
      <c r="A54" s="20"/>
      <c r="B54" s="83" t="s">
        <v>33</v>
      </c>
      <c r="C54" s="53">
        <v>42370</v>
      </c>
      <c r="D54" s="53">
        <v>42401</v>
      </c>
      <c r="E54" s="124">
        <v>42430</v>
      </c>
      <c r="F54" s="124">
        <v>42461</v>
      </c>
      <c r="G54" s="124">
        <v>42491</v>
      </c>
      <c r="H54" s="124">
        <v>42522</v>
      </c>
      <c r="I54" s="124">
        <v>42552</v>
      </c>
      <c r="J54" s="124">
        <v>42583</v>
      </c>
      <c r="K54" s="124">
        <v>42614</v>
      </c>
      <c r="L54" s="124">
        <v>42644</v>
      </c>
      <c r="M54" s="124">
        <v>42675</v>
      </c>
      <c r="N54" s="124">
        <v>42705</v>
      </c>
      <c r="O54" s="124">
        <v>42736</v>
      </c>
      <c r="P54" s="124">
        <v>42767</v>
      </c>
      <c r="Q54" s="52">
        <v>42795</v>
      </c>
      <c r="R54" s="52">
        <v>42826</v>
      </c>
      <c r="S54" s="52">
        <v>42856</v>
      </c>
      <c r="T54" s="52">
        <v>42887</v>
      </c>
      <c r="U54" s="52">
        <v>42917</v>
      </c>
      <c r="V54" s="52">
        <v>42948</v>
      </c>
      <c r="W54" s="52">
        <v>42979</v>
      </c>
      <c r="X54" s="52">
        <v>43009</v>
      </c>
      <c r="Y54" s="52">
        <v>43040</v>
      </c>
      <c r="Z54" s="52">
        <v>43070</v>
      </c>
      <c r="AA54" s="52">
        <v>43101</v>
      </c>
      <c r="AB54" s="52">
        <v>43132</v>
      </c>
      <c r="AC54" s="53">
        <v>43160</v>
      </c>
      <c r="AD54" s="53">
        <v>43191</v>
      </c>
      <c r="AE54" s="53">
        <v>43221</v>
      </c>
      <c r="AF54" s="53">
        <v>43252</v>
      </c>
      <c r="AG54" s="53">
        <v>43282</v>
      </c>
      <c r="AH54" s="53">
        <v>43313</v>
      </c>
      <c r="AI54" s="53">
        <v>43344</v>
      </c>
      <c r="AJ54" s="53">
        <v>43374</v>
      </c>
      <c r="AK54" s="53">
        <v>43405</v>
      </c>
      <c r="AL54" s="53">
        <v>43435</v>
      </c>
      <c r="AM54" s="53">
        <v>43466</v>
      </c>
      <c r="AN54" s="53">
        <v>43497</v>
      </c>
      <c r="AO54" s="124">
        <v>43525</v>
      </c>
      <c r="AP54" s="124">
        <v>43556</v>
      </c>
      <c r="AQ54" s="124">
        <v>43586</v>
      </c>
      <c r="AR54" s="124">
        <v>43617</v>
      </c>
      <c r="AS54" s="124">
        <v>43647</v>
      </c>
      <c r="AT54" s="124">
        <v>43678</v>
      </c>
      <c r="AU54" s="124">
        <v>43709</v>
      </c>
      <c r="AV54" s="124">
        <v>43739</v>
      </c>
      <c r="AW54" s="124">
        <v>43770</v>
      </c>
      <c r="AX54" s="124">
        <v>43800</v>
      </c>
      <c r="AY54" s="124">
        <v>43831</v>
      </c>
      <c r="AZ54" s="124">
        <v>43862</v>
      </c>
      <c r="BA54" s="52">
        <v>43891</v>
      </c>
      <c r="BB54" s="52">
        <v>43922</v>
      </c>
      <c r="BC54" s="52">
        <v>43952</v>
      </c>
      <c r="BD54" s="52">
        <v>43983</v>
      </c>
      <c r="BE54" s="52">
        <v>44013</v>
      </c>
      <c r="BF54" s="52">
        <v>44044</v>
      </c>
      <c r="BG54" s="52">
        <v>44075</v>
      </c>
      <c r="BH54" s="52">
        <v>44105</v>
      </c>
      <c r="BI54" s="52">
        <v>44136</v>
      </c>
      <c r="BJ54" s="52">
        <v>44166</v>
      </c>
      <c r="BK54" s="52">
        <v>44197</v>
      </c>
      <c r="BL54" s="52">
        <v>44228</v>
      </c>
      <c r="BM54" s="53">
        <v>44256</v>
      </c>
      <c r="BN54" s="53">
        <v>44287</v>
      </c>
      <c r="BO54" s="53">
        <v>44317</v>
      </c>
      <c r="BP54" s="53">
        <v>44348</v>
      </c>
      <c r="BQ54" s="53">
        <v>44378</v>
      </c>
      <c r="BR54" s="53">
        <v>44409</v>
      </c>
      <c r="BS54" s="53">
        <v>44440</v>
      </c>
      <c r="BT54" s="53">
        <v>44470</v>
      </c>
      <c r="BU54" s="53">
        <v>44501</v>
      </c>
      <c r="BV54" s="53">
        <v>44531</v>
      </c>
      <c r="BW54" s="53">
        <v>44562</v>
      </c>
      <c r="BX54" s="53">
        <v>44593</v>
      </c>
      <c r="BY54" s="135">
        <v>44621</v>
      </c>
      <c r="BZ54" s="124">
        <v>44652</v>
      </c>
      <c r="CA54" s="124">
        <v>44682</v>
      </c>
      <c r="CB54" s="124">
        <v>44713</v>
      </c>
      <c r="CC54" s="124">
        <v>44743</v>
      </c>
      <c r="CD54" s="124">
        <v>44774</v>
      </c>
      <c r="CE54" s="124">
        <v>44805</v>
      </c>
      <c r="CF54" s="124">
        <v>44835</v>
      </c>
      <c r="CG54" s="124">
        <v>44866</v>
      </c>
      <c r="CH54" s="124">
        <v>44896</v>
      </c>
      <c r="CI54" s="124">
        <v>44927</v>
      </c>
      <c r="CJ54" s="124">
        <v>44958</v>
      </c>
    </row>
    <row r="55" spans="1:88" ht="15" customHeight="1" x14ac:dyDescent="0.35">
      <c r="A55" s="298" t="s">
        <v>29</v>
      </c>
      <c r="B55" s="47" t="s">
        <v>9</v>
      </c>
      <c r="C55" s="73"/>
      <c r="D55" s="73"/>
      <c r="E55" s="73"/>
      <c r="F55" s="73"/>
      <c r="G55" s="73"/>
      <c r="H55" s="73"/>
      <c r="I55" s="73"/>
      <c r="J55" s="73"/>
      <c r="K55" s="73"/>
      <c r="L55" s="73"/>
      <c r="M55" s="73"/>
      <c r="N55" s="73"/>
      <c r="O55" s="73"/>
      <c r="P55" s="73"/>
      <c r="Q55" s="73"/>
      <c r="R55" s="73"/>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46">
        <v>0</v>
      </c>
      <c r="BC55" s="148">
        <f>BB55</f>
        <v>0</v>
      </c>
      <c r="BD55" s="148">
        <f t="shared" ref="BD55:CJ55" si="42">BC55</f>
        <v>0</v>
      </c>
      <c r="BE55" s="148">
        <f t="shared" si="42"/>
        <v>0</v>
      </c>
      <c r="BF55" s="148">
        <f t="shared" si="42"/>
        <v>0</v>
      </c>
      <c r="BG55" s="148">
        <f t="shared" si="42"/>
        <v>0</v>
      </c>
      <c r="BH55" s="148">
        <f t="shared" si="42"/>
        <v>0</v>
      </c>
      <c r="BI55" s="148">
        <f t="shared" si="42"/>
        <v>0</v>
      </c>
      <c r="BJ55" s="148">
        <f t="shared" si="42"/>
        <v>0</v>
      </c>
      <c r="BK55" s="148">
        <f t="shared" si="42"/>
        <v>0</v>
      </c>
      <c r="BL55" s="148">
        <f t="shared" si="42"/>
        <v>0</v>
      </c>
      <c r="BM55" s="148">
        <f t="shared" si="42"/>
        <v>0</v>
      </c>
      <c r="BN55" s="148">
        <f t="shared" si="42"/>
        <v>0</v>
      </c>
      <c r="BO55" s="148">
        <f t="shared" si="42"/>
        <v>0</v>
      </c>
      <c r="BP55" s="148">
        <f t="shared" si="42"/>
        <v>0</v>
      </c>
      <c r="BQ55" s="148">
        <f t="shared" si="42"/>
        <v>0</v>
      </c>
      <c r="BR55" s="148">
        <f t="shared" si="42"/>
        <v>0</v>
      </c>
      <c r="BS55" s="148">
        <f t="shared" si="42"/>
        <v>0</v>
      </c>
      <c r="BT55" s="148">
        <f t="shared" si="42"/>
        <v>0</v>
      </c>
      <c r="BU55" s="148">
        <f t="shared" si="42"/>
        <v>0</v>
      </c>
      <c r="BV55" s="148">
        <f t="shared" si="42"/>
        <v>0</v>
      </c>
      <c r="BW55" s="148">
        <f t="shared" si="42"/>
        <v>0</v>
      </c>
      <c r="BX55" s="148">
        <f t="shared" si="42"/>
        <v>0</v>
      </c>
      <c r="BY55" s="240">
        <v>0</v>
      </c>
      <c r="BZ55" s="148">
        <f t="shared" si="42"/>
        <v>0</v>
      </c>
      <c r="CA55" s="148">
        <f t="shared" si="42"/>
        <v>0</v>
      </c>
      <c r="CB55" s="148">
        <f t="shared" si="42"/>
        <v>0</v>
      </c>
      <c r="CC55" s="148">
        <f t="shared" si="42"/>
        <v>0</v>
      </c>
      <c r="CD55" s="148">
        <f t="shared" si="42"/>
        <v>0</v>
      </c>
      <c r="CE55" s="148">
        <f t="shared" si="42"/>
        <v>0</v>
      </c>
      <c r="CF55" s="148">
        <f t="shared" si="42"/>
        <v>0</v>
      </c>
      <c r="CG55" s="148">
        <f t="shared" si="42"/>
        <v>0</v>
      </c>
      <c r="CH55" s="148">
        <f t="shared" si="42"/>
        <v>0</v>
      </c>
      <c r="CI55" s="148">
        <f t="shared" si="42"/>
        <v>0</v>
      </c>
      <c r="CJ55" s="148">
        <f t="shared" si="42"/>
        <v>0</v>
      </c>
    </row>
    <row r="56" spans="1:88" x14ac:dyDescent="0.35">
      <c r="A56" s="298"/>
      <c r="B56" s="47" t="s">
        <v>6</v>
      </c>
      <c r="C56" s="73"/>
      <c r="D56" s="73"/>
      <c r="E56" s="73"/>
      <c r="F56" s="73"/>
      <c r="G56" s="73"/>
      <c r="H56" s="73"/>
      <c r="I56" s="73"/>
      <c r="J56" s="73"/>
      <c r="K56" s="73"/>
      <c r="L56" s="73"/>
      <c r="M56" s="73"/>
      <c r="N56" s="73"/>
      <c r="O56" s="73"/>
      <c r="P56" s="73"/>
      <c r="Q56" s="73"/>
      <c r="R56" s="73"/>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46">
        <v>0</v>
      </c>
      <c r="BC56" s="148">
        <f t="shared" ref="BC56:CJ56" si="43">BB56</f>
        <v>0</v>
      </c>
      <c r="BD56" s="148">
        <f t="shared" si="43"/>
        <v>0</v>
      </c>
      <c r="BE56" s="148">
        <f t="shared" si="43"/>
        <v>0</v>
      </c>
      <c r="BF56" s="148">
        <f t="shared" si="43"/>
        <v>0</v>
      </c>
      <c r="BG56" s="148">
        <f t="shared" si="43"/>
        <v>0</v>
      </c>
      <c r="BH56" s="148">
        <f t="shared" si="43"/>
        <v>0</v>
      </c>
      <c r="BI56" s="148">
        <f t="shared" si="43"/>
        <v>0</v>
      </c>
      <c r="BJ56" s="148">
        <f t="shared" si="43"/>
        <v>0</v>
      </c>
      <c r="BK56" s="148">
        <f t="shared" si="43"/>
        <v>0</v>
      </c>
      <c r="BL56" s="148">
        <f t="shared" si="43"/>
        <v>0</v>
      </c>
      <c r="BM56" s="148">
        <f t="shared" si="43"/>
        <v>0</v>
      </c>
      <c r="BN56" s="148">
        <f t="shared" si="43"/>
        <v>0</v>
      </c>
      <c r="BO56" s="148">
        <f t="shared" si="43"/>
        <v>0</v>
      </c>
      <c r="BP56" s="148">
        <f t="shared" si="43"/>
        <v>0</v>
      </c>
      <c r="BQ56" s="148">
        <f t="shared" si="43"/>
        <v>0</v>
      </c>
      <c r="BR56" s="148">
        <f t="shared" si="43"/>
        <v>0</v>
      </c>
      <c r="BS56" s="148">
        <f t="shared" si="43"/>
        <v>0</v>
      </c>
      <c r="BT56" s="148">
        <f t="shared" si="43"/>
        <v>0</v>
      </c>
      <c r="BU56" s="148">
        <f t="shared" si="43"/>
        <v>0</v>
      </c>
      <c r="BV56" s="148">
        <f t="shared" si="43"/>
        <v>0</v>
      </c>
      <c r="BW56" s="148">
        <f t="shared" si="43"/>
        <v>0</v>
      </c>
      <c r="BX56" s="148">
        <f t="shared" si="43"/>
        <v>0</v>
      </c>
      <c r="BY56" s="240">
        <v>0</v>
      </c>
      <c r="BZ56" s="148">
        <f t="shared" si="43"/>
        <v>0</v>
      </c>
      <c r="CA56" s="148">
        <f t="shared" si="43"/>
        <v>0</v>
      </c>
      <c r="CB56" s="148">
        <f t="shared" si="43"/>
        <v>0</v>
      </c>
      <c r="CC56" s="148">
        <f t="shared" si="43"/>
        <v>0</v>
      </c>
      <c r="CD56" s="148">
        <f t="shared" si="43"/>
        <v>0</v>
      </c>
      <c r="CE56" s="148">
        <f t="shared" si="43"/>
        <v>0</v>
      </c>
      <c r="CF56" s="148">
        <f t="shared" si="43"/>
        <v>0</v>
      </c>
      <c r="CG56" s="148">
        <f t="shared" si="43"/>
        <v>0</v>
      </c>
      <c r="CH56" s="148">
        <f t="shared" si="43"/>
        <v>0</v>
      </c>
      <c r="CI56" s="148">
        <f t="shared" si="43"/>
        <v>0</v>
      </c>
      <c r="CJ56" s="148">
        <f t="shared" si="43"/>
        <v>0</v>
      </c>
    </row>
    <row r="57" spans="1:88" x14ac:dyDescent="0.35">
      <c r="A57" s="298"/>
      <c r="B57" s="47" t="s">
        <v>10</v>
      </c>
      <c r="C57" s="73"/>
      <c r="D57" s="73"/>
      <c r="E57" s="73"/>
      <c r="F57" s="73"/>
      <c r="G57" s="73"/>
      <c r="H57" s="73"/>
      <c r="I57" s="73"/>
      <c r="J57" s="73"/>
      <c r="K57" s="73"/>
      <c r="L57" s="73"/>
      <c r="M57" s="73"/>
      <c r="N57" s="73"/>
      <c r="O57" s="73"/>
      <c r="P57" s="73"/>
      <c r="Q57" s="73"/>
      <c r="R57" s="73"/>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46">
        <v>0</v>
      </c>
      <c r="BC57" s="148">
        <f t="shared" ref="BC57:CJ57" si="44">BB57</f>
        <v>0</v>
      </c>
      <c r="BD57" s="148">
        <f t="shared" si="44"/>
        <v>0</v>
      </c>
      <c r="BE57" s="148">
        <f t="shared" si="44"/>
        <v>0</v>
      </c>
      <c r="BF57" s="148">
        <f t="shared" si="44"/>
        <v>0</v>
      </c>
      <c r="BG57" s="148">
        <f t="shared" si="44"/>
        <v>0</v>
      </c>
      <c r="BH57" s="148">
        <f t="shared" si="44"/>
        <v>0</v>
      </c>
      <c r="BI57" s="148">
        <f t="shared" si="44"/>
        <v>0</v>
      </c>
      <c r="BJ57" s="148">
        <f t="shared" si="44"/>
        <v>0</v>
      </c>
      <c r="BK57" s="148">
        <f t="shared" si="44"/>
        <v>0</v>
      </c>
      <c r="BL57" s="148">
        <f t="shared" si="44"/>
        <v>0</v>
      </c>
      <c r="BM57" s="148">
        <f t="shared" si="44"/>
        <v>0</v>
      </c>
      <c r="BN57" s="148">
        <f t="shared" si="44"/>
        <v>0</v>
      </c>
      <c r="BO57" s="148">
        <f t="shared" si="44"/>
        <v>0</v>
      </c>
      <c r="BP57" s="148">
        <f t="shared" si="44"/>
        <v>0</v>
      </c>
      <c r="BQ57" s="148">
        <f t="shared" si="44"/>
        <v>0</v>
      </c>
      <c r="BR57" s="148">
        <f t="shared" si="44"/>
        <v>0</v>
      </c>
      <c r="BS57" s="148">
        <f t="shared" si="44"/>
        <v>0</v>
      </c>
      <c r="BT57" s="148">
        <f t="shared" si="44"/>
        <v>0</v>
      </c>
      <c r="BU57" s="148">
        <f t="shared" si="44"/>
        <v>0</v>
      </c>
      <c r="BV57" s="148">
        <f t="shared" si="44"/>
        <v>0</v>
      </c>
      <c r="BW57" s="148">
        <f t="shared" si="44"/>
        <v>0</v>
      </c>
      <c r="BX57" s="148">
        <f t="shared" si="44"/>
        <v>0</v>
      </c>
      <c r="BY57" s="240">
        <v>0</v>
      </c>
      <c r="BZ57" s="148">
        <f t="shared" si="44"/>
        <v>0</v>
      </c>
      <c r="CA57" s="148">
        <f t="shared" si="44"/>
        <v>0</v>
      </c>
      <c r="CB57" s="148">
        <f t="shared" si="44"/>
        <v>0</v>
      </c>
      <c r="CC57" s="148">
        <f t="shared" si="44"/>
        <v>0</v>
      </c>
      <c r="CD57" s="148">
        <f t="shared" si="44"/>
        <v>0</v>
      </c>
      <c r="CE57" s="148">
        <f t="shared" si="44"/>
        <v>0</v>
      </c>
      <c r="CF57" s="148">
        <f t="shared" si="44"/>
        <v>0</v>
      </c>
      <c r="CG57" s="148">
        <f t="shared" si="44"/>
        <v>0</v>
      </c>
      <c r="CH57" s="148">
        <f t="shared" si="44"/>
        <v>0</v>
      </c>
      <c r="CI57" s="148">
        <f t="shared" si="44"/>
        <v>0</v>
      </c>
      <c r="CJ57" s="148">
        <f t="shared" si="44"/>
        <v>0</v>
      </c>
    </row>
    <row r="58" spans="1:88" x14ac:dyDescent="0.35">
      <c r="A58" s="298"/>
      <c r="B58" s="47" t="s">
        <v>1</v>
      </c>
      <c r="C58" s="73"/>
      <c r="D58" s="73"/>
      <c r="E58" s="73"/>
      <c r="F58" s="73"/>
      <c r="G58" s="73"/>
      <c r="H58" s="73"/>
      <c r="I58" s="73"/>
      <c r="J58" s="73"/>
      <c r="K58" s="73"/>
      <c r="L58" s="73"/>
      <c r="M58" s="73"/>
      <c r="N58" s="73"/>
      <c r="O58" s="73"/>
      <c r="P58" s="73"/>
      <c r="Q58" s="73"/>
      <c r="R58" s="73"/>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46">
        <v>427722</v>
      </c>
      <c r="BC58" s="148">
        <f t="shared" ref="BC58:CJ58" si="45">BB58</f>
        <v>427722</v>
      </c>
      <c r="BD58" s="148">
        <f t="shared" si="45"/>
        <v>427722</v>
      </c>
      <c r="BE58" s="148">
        <f t="shared" si="45"/>
        <v>427722</v>
      </c>
      <c r="BF58" s="148">
        <f t="shared" si="45"/>
        <v>427722</v>
      </c>
      <c r="BG58" s="148">
        <f t="shared" si="45"/>
        <v>427722</v>
      </c>
      <c r="BH58" s="148">
        <f t="shared" si="45"/>
        <v>427722</v>
      </c>
      <c r="BI58" s="148">
        <f t="shared" si="45"/>
        <v>427722</v>
      </c>
      <c r="BJ58" s="148">
        <f t="shared" si="45"/>
        <v>427722</v>
      </c>
      <c r="BK58" s="148">
        <f t="shared" si="45"/>
        <v>427722</v>
      </c>
      <c r="BL58" s="148">
        <f t="shared" si="45"/>
        <v>427722</v>
      </c>
      <c r="BM58" s="148">
        <f t="shared" si="45"/>
        <v>427722</v>
      </c>
      <c r="BN58" s="148">
        <f t="shared" si="45"/>
        <v>427722</v>
      </c>
      <c r="BO58" s="148">
        <f t="shared" si="45"/>
        <v>427722</v>
      </c>
      <c r="BP58" s="148">
        <f t="shared" si="45"/>
        <v>427722</v>
      </c>
      <c r="BQ58" s="148">
        <f t="shared" si="45"/>
        <v>427722</v>
      </c>
      <c r="BR58" s="148">
        <f t="shared" si="45"/>
        <v>427722</v>
      </c>
      <c r="BS58" s="148">
        <f t="shared" si="45"/>
        <v>427722</v>
      </c>
      <c r="BT58" s="148">
        <f t="shared" si="45"/>
        <v>427722</v>
      </c>
      <c r="BU58" s="148">
        <f t="shared" si="45"/>
        <v>427722</v>
      </c>
      <c r="BV58" s="148">
        <f t="shared" si="45"/>
        <v>427722</v>
      </c>
      <c r="BW58" s="148">
        <f t="shared" si="45"/>
        <v>427722</v>
      </c>
      <c r="BX58" s="148">
        <f t="shared" si="45"/>
        <v>427722</v>
      </c>
      <c r="BY58" s="240">
        <v>1363845.9458214405</v>
      </c>
      <c r="BZ58" s="148">
        <f t="shared" si="45"/>
        <v>1363845.9458214405</v>
      </c>
      <c r="CA58" s="148">
        <f t="shared" si="45"/>
        <v>1363845.9458214405</v>
      </c>
      <c r="CB58" s="148">
        <f t="shared" si="45"/>
        <v>1363845.9458214405</v>
      </c>
      <c r="CC58" s="148">
        <f t="shared" si="45"/>
        <v>1363845.9458214405</v>
      </c>
      <c r="CD58" s="148">
        <f t="shared" si="45"/>
        <v>1363845.9458214405</v>
      </c>
      <c r="CE58" s="148">
        <f t="shared" si="45"/>
        <v>1363845.9458214405</v>
      </c>
      <c r="CF58" s="148">
        <f t="shared" si="45"/>
        <v>1363845.9458214405</v>
      </c>
      <c r="CG58" s="148">
        <f t="shared" si="45"/>
        <v>1363845.9458214405</v>
      </c>
      <c r="CH58" s="148">
        <f t="shared" si="45"/>
        <v>1363845.9458214405</v>
      </c>
      <c r="CI58" s="148">
        <f t="shared" si="45"/>
        <v>1363845.9458214405</v>
      </c>
      <c r="CJ58" s="148">
        <f t="shared" si="45"/>
        <v>1363845.9458214405</v>
      </c>
    </row>
    <row r="59" spans="1:88" x14ac:dyDescent="0.35">
      <c r="A59" s="298"/>
      <c r="B59" s="47" t="s">
        <v>11</v>
      </c>
      <c r="C59" s="73"/>
      <c r="D59" s="73"/>
      <c r="E59" s="73"/>
      <c r="F59" s="73"/>
      <c r="G59" s="73"/>
      <c r="H59" s="73"/>
      <c r="I59" s="73"/>
      <c r="J59" s="73"/>
      <c r="K59" s="73"/>
      <c r="L59" s="73"/>
      <c r="M59" s="73"/>
      <c r="N59" s="73"/>
      <c r="O59" s="73"/>
      <c r="P59" s="73"/>
      <c r="Q59" s="73"/>
      <c r="R59" s="73"/>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46">
        <v>86396</v>
      </c>
      <c r="BC59" s="148">
        <f t="shared" ref="BC59:CJ59" si="46">BB59</f>
        <v>86396</v>
      </c>
      <c r="BD59" s="148">
        <f t="shared" si="46"/>
        <v>86396</v>
      </c>
      <c r="BE59" s="148">
        <f t="shared" si="46"/>
        <v>86396</v>
      </c>
      <c r="BF59" s="148">
        <f t="shared" si="46"/>
        <v>86396</v>
      </c>
      <c r="BG59" s="148">
        <f t="shared" si="46"/>
        <v>86396</v>
      </c>
      <c r="BH59" s="148">
        <f t="shared" si="46"/>
        <v>86396</v>
      </c>
      <c r="BI59" s="148">
        <f t="shared" si="46"/>
        <v>86396</v>
      </c>
      <c r="BJ59" s="148">
        <f t="shared" si="46"/>
        <v>86396</v>
      </c>
      <c r="BK59" s="148">
        <f t="shared" si="46"/>
        <v>86396</v>
      </c>
      <c r="BL59" s="148">
        <f t="shared" si="46"/>
        <v>86396</v>
      </c>
      <c r="BM59" s="148">
        <f t="shared" si="46"/>
        <v>86396</v>
      </c>
      <c r="BN59" s="148">
        <f t="shared" si="46"/>
        <v>86396</v>
      </c>
      <c r="BO59" s="148">
        <f t="shared" si="46"/>
        <v>86396</v>
      </c>
      <c r="BP59" s="148">
        <f t="shared" si="46"/>
        <v>86396</v>
      </c>
      <c r="BQ59" s="148">
        <f t="shared" si="46"/>
        <v>86396</v>
      </c>
      <c r="BR59" s="148">
        <f t="shared" si="46"/>
        <v>86396</v>
      </c>
      <c r="BS59" s="148">
        <f t="shared" si="46"/>
        <v>86396</v>
      </c>
      <c r="BT59" s="148">
        <f t="shared" si="46"/>
        <v>86396</v>
      </c>
      <c r="BU59" s="148">
        <f t="shared" si="46"/>
        <v>86396</v>
      </c>
      <c r="BV59" s="148">
        <f t="shared" si="46"/>
        <v>86396</v>
      </c>
      <c r="BW59" s="148">
        <f t="shared" si="46"/>
        <v>86396</v>
      </c>
      <c r="BX59" s="148">
        <f t="shared" si="46"/>
        <v>86396</v>
      </c>
      <c r="BY59" s="240">
        <v>78843.597112430769</v>
      </c>
      <c r="BZ59" s="148">
        <f t="shared" si="46"/>
        <v>78843.597112430769</v>
      </c>
      <c r="CA59" s="148">
        <f t="shared" si="46"/>
        <v>78843.597112430769</v>
      </c>
      <c r="CB59" s="148">
        <f t="shared" si="46"/>
        <v>78843.597112430769</v>
      </c>
      <c r="CC59" s="148">
        <f t="shared" si="46"/>
        <v>78843.597112430769</v>
      </c>
      <c r="CD59" s="148">
        <f t="shared" si="46"/>
        <v>78843.597112430769</v>
      </c>
      <c r="CE59" s="148">
        <f t="shared" si="46"/>
        <v>78843.597112430769</v>
      </c>
      <c r="CF59" s="148">
        <f t="shared" si="46"/>
        <v>78843.597112430769</v>
      </c>
      <c r="CG59" s="148">
        <f t="shared" si="46"/>
        <v>78843.597112430769</v>
      </c>
      <c r="CH59" s="148">
        <f t="shared" si="46"/>
        <v>78843.597112430769</v>
      </c>
      <c r="CI59" s="148">
        <f t="shared" si="46"/>
        <v>78843.597112430769</v>
      </c>
      <c r="CJ59" s="148">
        <f t="shared" si="46"/>
        <v>78843.597112430769</v>
      </c>
    </row>
    <row r="60" spans="1:88" x14ac:dyDescent="0.35">
      <c r="A60" s="298"/>
      <c r="B60" s="47" t="s">
        <v>12</v>
      </c>
      <c r="C60" s="73"/>
      <c r="D60" s="73"/>
      <c r="E60" s="73"/>
      <c r="F60" s="73"/>
      <c r="G60" s="73"/>
      <c r="H60" s="73"/>
      <c r="I60" s="73"/>
      <c r="J60" s="73"/>
      <c r="K60" s="73"/>
      <c r="L60" s="73"/>
      <c r="M60" s="73"/>
      <c r="N60" s="73"/>
      <c r="O60" s="73"/>
      <c r="P60" s="73"/>
      <c r="Q60" s="73"/>
      <c r="R60" s="73"/>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46">
        <v>0</v>
      </c>
      <c r="BC60" s="148">
        <f t="shared" ref="BC60:CJ60" si="47">BB60</f>
        <v>0</v>
      </c>
      <c r="BD60" s="148">
        <f t="shared" si="47"/>
        <v>0</v>
      </c>
      <c r="BE60" s="148">
        <f t="shared" si="47"/>
        <v>0</v>
      </c>
      <c r="BF60" s="148">
        <f t="shared" si="47"/>
        <v>0</v>
      </c>
      <c r="BG60" s="148">
        <f t="shared" si="47"/>
        <v>0</v>
      </c>
      <c r="BH60" s="148">
        <f t="shared" si="47"/>
        <v>0</v>
      </c>
      <c r="BI60" s="148">
        <f t="shared" si="47"/>
        <v>0</v>
      </c>
      <c r="BJ60" s="148">
        <f t="shared" si="47"/>
        <v>0</v>
      </c>
      <c r="BK60" s="148">
        <f t="shared" si="47"/>
        <v>0</v>
      </c>
      <c r="BL60" s="148">
        <f t="shared" si="47"/>
        <v>0</v>
      </c>
      <c r="BM60" s="148">
        <f t="shared" si="47"/>
        <v>0</v>
      </c>
      <c r="BN60" s="148">
        <f t="shared" si="47"/>
        <v>0</v>
      </c>
      <c r="BO60" s="148">
        <f t="shared" si="47"/>
        <v>0</v>
      </c>
      <c r="BP60" s="148">
        <f t="shared" si="47"/>
        <v>0</v>
      </c>
      <c r="BQ60" s="148">
        <f t="shared" si="47"/>
        <v>0</v>
      </c>
      <c r="BR60" s="148">
        <f t="shared" si="47"/>
        <v>0</v>
      </c>
      <c r="BS60" s="148">
        <f t="shared" si="47"/>
        <v>0</v>
      </c>
      <c r="BT60" s="148">
        <f t="shared" si="47"/>
        <v>0</v>
      </c>
      <c r="BU60" s="148">
        <f t="shared" si="47"/>
        <v>0</v>
      </c>
      <c r="BV60" s="148">
        <f t="shared" si="47"/>
        <v>0</v>
      </c>
      <c r="BW60" s="148">
        <f t="shared" si="47"/>
        <v>0</v>
      </c>
      <c r="BX60" s="148">
        <f t="shared" si="47"/>
        <v>0</v>
      </c>
      <c r="BY60" s="240">
        <v>0</v>
      </c>
      <c r="BZ60" s="148">
        <f t="shared" si="47"/>
        <v>0</v>
      </c>
      <c r="CA60" s="148">
        <f t="shared" si="47"/>
        <v>0</v>
      </c>
      <c r="CB60" s="148">
        <f t="shared" si="47"/>
        <v>0</v>
      </c>
      <c r="CC60" s="148">
        <f t="shared" si="47"/>
        <v>0</v>
      </c>
      <c r="CD60" s="148">
        <f t="shared" si="47"/>
        <v>0</v>
      </c>
      <c r="CE60" s="148">
        <f t="shared" si="47"/>
        <v>0</v>
      </c>
      <c r="CF60" s="148">
        <f t="shared" si="47"/>
        <v>0</v>
      </c>
      <c r="CG60" s="148">
        <f t="shared" si="47"/>
        <v>0</v>
      </c>
      <c r="CH60" s="148">
        <f t="shared" si="47"/>
        <v>0</v>
      </c>
      <c r="CI60" s="148">
        <f t="shared" si="47"/>
        <v>0</v>
      </c>
      <c r="CJ60" s="148">
        <f t="shared" si="47"/>
        <v>0</v>
      </c>
    </row>
    <row r="61" spans="1:88" x14ac:dyDescent="0.35">
      <c r="A61" s="298"/>
      <c r="B61" s="47" t="s">
        <v>3</v>
      </c>
      <c r="C61" s="73"/>
      <c r="D61" s="73"/>
      <c r="E61" s="73"/>
      <c r="F61" s="73"/>
      <c r="G61" s="73"/>
      <c r="H61" s="73"/>
      <c r="I61" s="73"/>
      <c r="J61" s="73"/>
      <c r="K61" s="73"/>
      <c r="L61" s="73"/>
      <c r="M61" s="73"/>
      <c r="N61" s="73"/>
      <c r="O61" s="73"/>
      <c r="P61" s="73"/>
      <c r="Q61" s="73"/>
      <c r="R61" s="73"/>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46">
        <v>0</v>
      </c>
      <c r="BC61" s="148">
        <f t="shared" ref="BC61:CJ61" si="48">BB61</f>
        <v>0</v>
      </c>
      <c r="BD61" s="148">
        <f t="shared" si="48"/>
        <v>0</v>
      </c>
      <c r="BE61" s="148">
        <f t="shared" si="48"/>
        <v>0</v>
      </c>
      <c r="BF61" s="148">
        <f t="shared" si="48"/>
        <v>0</v>
      </c>
      <c r="BG61" s="148">
        <f t="shared" si="48"/>
        <v>0</v>
      </c>
      <c r="BH61" s="148">
        <f t="shared" si="48"/>
        <v>0</v>
      </c>
      <c r="BI61" s="148">
        <f t="shared" si="48"/>
        <v>0</v>
      </c>
      <c r="BJ61" s="148">
        <f t="shared" si="48"/>
        <v>0</v>
      </c>
      <c r="BK61" s="148">
        <f t="shared" si="48"/>
        <v>0</v>
      </c>
      <c r="BL61" s="148">
        <f t="shared" si="48"/>
        <v>0</v>
      </c>
      <c r="BM61" s="148">
        <f t="shared" si="48"/>
        <v>0</v>
      </c>
      <c r="BN61" s="148">
        <f t="shared" si="48"/>
        <v>0</v>
      </c>
      <c r="BO61" s="148">
        <f t="shared" si="48"/>
        <v>0</v>
      </c>
      <c r="BP61" s="148">
        <f t="shared" si="48"/>
        <v>0</v>
      </c>
      <c r="BQ61" s="148">
        <f t="shared" si="48"/>
        <v>0</v>
      </c>
      <c r="BR61" s="148">
        <f t="shared" si="48"/>
        <v>0</v>
      </c>
      <c r="BS61" s="148">
        <f t="shared" si="48"/>
        <v>0</v>
      </c>
      <c r="BT61" s="148">
        <f t="shared" si="48"/>
        <v>0</v>
      </c>
      <c r="BU61" s="148">
        <f t="shared" si="48"/>
        <v>0</v>
      </c>
      <c r="BV61" s="148">
        <f t="shared" si="48"/>
        <v>0</v>
      </c>
      <c r="BW61" s="148">
        <f t="shared" si="48"/>
        <v>0</v>
      </c>
      <c r="BX61" s="148">
        <f t="shared" si="48"/>
        <v>0</v>
      </c>
      <c r="BY61" s="240">
        <v>923788.17817468208</v>
      </c>
      <c r="BZ61" s="148">
        <f t="shared" si="48"/>
        <v>923788.17817468208</v>
      </c>
      <c r="CA61" s="148">
        <f t="shared" si="48"/>
        <v>923788.17817468208</v>
      </c>
      <c r="CB61" s="148">
        <f t="shared" si="48"/>
        <v>923788.17817468208</v>
      </c>
      <c r="CC61" s="148">
        <f t="shared" si="48"/>
        <v>923788.17817468208</v>
      </c>
      <c r="CD61" s="148">
        <f t="shared" si="48"/>
        <v>923788.17817468208</v>
      </c>
      <c r="CE61" s="148">
        <f t="shared" si="48"/>
        <v>923788.17817468208</v>
      </c>
      <c r="CF61" s="148">
        <f t="shared" si="48"/>
        <v>923788.17817468208</v>
      </c>
      <c r="CG61" s="148">
        <f t="shared" si="48"/>
        <v>923788.17817468208</v>
      </c>
      <c r="CH61" s="148">
        <f t="shared" si="48"/>
        <v>923788.17817468208</v>
      </c>
      <c r="CI61" s="148">
        <f t="shared" si="48"/>
        <v>923788.17817468208</v>
      </c>
      <c r="CJ61" s="148">
        <f t="shared" si="48"/>
        <v>923788.17817468208</v>
      </c>
    </row>
    <row r="62" spans="1:88" x14ac:dyDescent="0.35">
      <c r="A62" s="298"/>
      <c r="B62" s="47" t="s">
        <v>13</v>
      </c>
      <c r="C62" s="73"/>
      <c r="D62" s="73"/>
      <c r="E62" s="73"/>
      <c r="F62" s="73"/>
      <c r="G62" s="73"/>
      <c r="H62" s="73"/>
      <c r="I62" s="73"/>
      <c r="J62" s="73"/>
      <c r="K62" s="73"/>
      <c r="L62" s="73"/>
      <c r="M62" s="73"/>
      <c r="N62" s="73"/>
      <c r="O62" s="73"/>
      <c r="P62" s="73"/>
      <c r="Q62" s="73"/>
      <c r="R62" s="73"/>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46">
        <v>1430374</v>
      </c>
      <c r="BC62" s="148">
        <f t="shared" ref="BC62:CJ62" si="49">BB62</f>
        <v>1430374</v>
      </c>
      <c r="BD62" s="148">
        <f t="shared" si="49"/>
        <v>1430374</v>
      </c>
      <c r="BE62" s="148">
        <f t="shared" si="49"/>
        <v>1430374</v>
      </c>
      <c r="BF62" s="148">
        <f t="shared" si="49"/>
        <v>1430374</v>
      </c>
      <c r="BG62" s="148">
        <f t="shared" si="49"/>
        <v>1430374</v>
      </c>
      <c r="BH62" s="148">
        <f t="shared" si="49"/>
        <v>1430374</v>
      </c>
      <c r="BI62" s="148">
        <f t="shared" si="49"/>
        <v>1430374</v>
      </c>
      <c r="BJ62" s="148">
        <f t="shared" si="49"/>
        <v>1430374</v>
      </c>
      <c r="BK62" s="148">
        <f t="shared" si="49"/>
        <v>1430374</v>
      </c>
      <c r="BL62" s="148">
        <f t="shared" si="49"/>
        <v>1430374</v>
      </c>
      <c r="BM62" s="148">
        <f t="shared" si="49"/>
        <v>1430374</v>
      </c>
      <c r="BN62" s="148">
        <f t="shared" si="49"/>
        <v>1430374</v>
      </c>
      <c r="BO62" s="148">
        <f t="shared" si="49"/>
        <v>1430374</v>
      </c>
      <c r="BP62" s="148">
        <f t="shared" si="49"/>
        <v>1430374</v>
      </c>
      <c r="BQ62" s="148">
        <f t="shared" si="49"/>
        <v>1430374</v>
      </c>
      <c r="BR62" s="148">
        <f t="shared" si="49"/>
        <v>1430374</v>
      </c>
      <c r="BS62" s="148">
        <f t="shared" si="49"/>
        <v>1430374</v>
      </c>
      <c r="BT62" s="148">
        <f t="shared" si="49"/>
        <v>1430374</v>
      </c>
      <c r="BU62" s="148">
        <f t="shared" si="49"/>
        <v>1430374</v>
      </c>
      <c r="BV62" s="148">
        <f t="shared" si="49"/>
        <v>1430374</v>
      </c>
      <c r="BW62" s="148">
        <f t="shared" si="49"/>
        <v>1430374</v>
      </c>
      <c r="BX62" s="148">
        <f t="shared" si="49"/>
        <v>1430374</v>
      </c>
      <c r="BY62" s="240">
        <v>4436609.8035954908</v>
      </c>
      <c r="BZ62" s="148">
        <f t="shared" si="49"/>
        <v>4436609.8035954908</v>
      </c>
      <c r="CA62" s="148">
        <f t="shared" si="49"/>
        <v>4436609.8035954908</v>
      </c>
      <c r="CB62" s="148">
        <f t="shared" si="49"/>
        <v>4436609.8035954908</v>
      </c>
      <c r="CC62" s="148">
        <f t="shared" si="49"/>
        <v>4436609.8035954908</v>
      </c>
      <c r="CD62" s="148">
        <f t="shared" si="49"/>
        <v>4436609.8035954908</v>
      </c>
      <c r="CE62" s="148">
        <f t="shared" si="49"/>
        <v>4436609.8035954908</v>
      </c>
      <c r="CF62" s="148">
        <f t="shared" si="49"/>
        <v>4436609.8035954908</v>
      </c>
      <c r="CG62" s="148">
        <f t="shared" si="49"/>
        <v>4436609.8035954908</v>
      </c>
      <c r="CH62" s="148">
        <f t="shared" si="49"/>
        <v>4436609.8035954908</v>
      </c>
      <c r="CI62" s="148">
        <f t="shared" si="49"/>
        <v>4436609.8035954908</v>
      </c>
      <c r="CJ62" s="148">
        <f t="shared" si="49"/>
        <v>4436609.8035954908</v>
      </c>
    </row>
    <row r="63" spans="1:88" x14ac:dyDescent="0.35">
      <c r="A63" s="298"/>
      <c r="B63" s="47" t="s">
        <v>4</v>
      </c>
      <c r="C63" s="73"/>
      <c r="D63" s="73"/>
      <c r="E63" s="73"/>
      <c r="F63" s="73"/>
      <c r="G63" s="73"/>
      <c r="H63" s="73"/>
      <c r="I63" s="73"/>
      <c r="J63" s="73"/>
      <c r="K63" s="73"/>
      <c r="L63" s="73"/>
      <c r="M63" s="73"/>
      <c r="N63" s="73"/>
      <c r="O63" s="73"/>
      <c r="P63" s="73"/>
      <c r="Q63" s="73"/>
      <c r="R63" s="73"/>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46">
        <v>0</v>
      </c>
      <c r="BC63" s="148">
        <f t="shared" ref="BC63:CJ63" si="50">BB63</f>
        <v>0</v>
      </c>
      <c r="BD63" s="148">
        <f t="shared" si="50"/>
        <v>0</v>
      </c>
      <c r="BE63" s="148">
        <f t="shared" si="50"/>
        <v>0</v>
      </c>
      <c r="BF63" s="148">
        <f t="shared" si="50"/>
        <v>0</v>
      </c>
      <c r="BG63" s="148">
        <f t="shared" si="50"/>
        <v>0</v>
      </c>
      <c r="BH63" s="148">
        <f t="shared" si="50"/>
        <v>0</v>
      </c>
      <c r="BI63" s="148">
        <f t="shared" si="50"/>
        <v>0</v>
      </c>
      <c r="BJ63" s="148">
        <f t="shared" si="50"/>
        <v>0</v>
      </c>
      <c r="BK63" s="148">
        <f t="shared" si="50"/>
        <v>0</v>
      </c>
      <c r="BL63" s="148">
        <f t="shared" si="50"/>
        <v>0</v>
      </c>
      <c r="BM63" s="148">
        <f t="shared" si="50"/>
        <v>0</v>
      </c>
      <c r="BN63" s="148">
        <f t="shared" si="50"/>
        <v>0</v>
      </c>
      <c r="BO63" s="148">
        <f t="shared" si="50"/>
        <v>0</v>
      </c>
      <c r="BP63" s="148">
        <f t="shared" si="50"/>
        <v>0</v>
      </c>
      <c r="BQ63" s="148">
        <f t="shared" si="50"/>
        <v>0</v>
      </c>
      <c r="BR63" s="148">
        <f t="shared" si="50"/>
        <v>0</v>
      </c>
      <c r="BS63" s="148">
        <f t="shared" si="50"/>
        <v>0</v>
      </c>
      <c r="BT63" s="148">
        <f t="shared" si="50"/>
        <v>0</v>
      </c>
      <c r="BU63" s="148">
        <f t="shared" si="50"/>
        <v>0</v>
      </c>
      <c r="BV63" s="148">
        <f t="shared" si="50"/>
        <v>0</v>
      </c>
      <c r="BW63" s="148">
        <f t="shared" si="50"/>
        <v>0</v>
      </c>
      <c r="BX63" s="148">
        <f t="shared" si="50"/>
        <v>0</v>
      </c>
      <c r="BY63" s="240">
        <v>0</v>
      </c>
      <c r="BZ63" s="148">
        <f t="shared" si="50"/>
        <v>0</v>
      </c>
      <c r="CA63" s="148">
        <f t="shared" si="50"/>
        <v>0</v>
      </c>
      <c r="CB63" s="148">
        <f t="shared" si="50"/>
        <v>0</v>
      </c>
      <c r="CC63" s="148">
        <f t="shared" si="50"/>
        <v>0</v>
      </c>
      <c r="CD63" s="148">
        <f t="shared" si="50"/>
        <v>0</v>
      </c>
      <c r="CE63" s="148">
        <f t="shared" si="50"/>
        <v>0</v>
      </c>
      <c r="CF63" s="148">
        <f t="shared" si="50"/>
        <v>0</v>
      </c>
      <c r="CG63" s="148">
        <f t="shared" si="50"/>
        <v>0</v>
      </c>
      <c r="CH63" s="148">
        <f t="shared" si="50"/>
        <v>0</v>
      </c>
      <c r="CI63" s="148">
        <f t="shared" si="50"/>
        <v>0</v>
      </c>
      <c r="CJ63" s="148">
        <f t="shared" si="50"/>
        <v>0</v>
      </c>
    </row>
    <row r="64" spans="1:88" x14ac:dyDescent="0.35">
      <c r="A64" s="299"/>
      <c r="B64" s="47" t="s">
        <v>14</v>
      </c>
      <c r="C64" s="73"/>
      <c r="D64" s="73"/>
      <c r="E64" s="73"/>
      <c r="F64" s="73"/>
      <c r="G64" s="73"/>
      <c r="H64" s="73"/>
      <c r="I64" s="73"/>
      <c r="J64" s="73"/>
      <c r="K64" s="73"/>
      <c r="L64" s="73"/>
      <c r="M64" s="73"/>
      <c r="N64" s="73"/>
      <c r="O64" s="73"/>
      <c r="P64" s="73"/>
      <c r="Q64" s="73"/>
      <c r="R64" s="73"/>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46">
        <v>137000</v>
      </c>
      <c r="BC64" s="148">
        <f t="shared" ref="BC64:CJ64" si="51">BB64</f>
        <v>137000</v>
      </c>
      <c r="BD64" s="148">
        <f t="shared" si="51"/>
        <v>137000</v>
      </c>
      <c r="BE64" s="148">
        <f t="shared" si="51"/>
        <v>137000</v>
      </c>
      <c r="BF64" s="148">
        <f t="shared" si="51"/>
        <v>137000</v>
      </c>
      <c r="BG64" s="148">
        <f t="shared" si="51"/>
        <v>137000</v>
      </c>
      <c r="BH64" s="148">
        <f t="shared" si="51"/>
        <v>137000</v>
      </c>
      <c r="BI64" s="148">
        <f t="shared" si="51"/>
        <v>137000</v>
      </c>
      <c r="BJ64" s="148">
        <f t="shared" si="51"/>
        <v>137000</v>
      </c>
      <c r="BK64" s="148">
        <f t="shared" si="51"/>
        <v>137000</v>
      </c>
      <c r="BL64" s="148">
        <f t="shared" si="51"/>
        <v>137000</v>
      </c>
      <c r="BM64" s="148">
        <f t="shared" si="51"/>
        <v>137000</v>
      </c>
      <c r="BN64" s="148">
        <f t="shared" si="51"/>
        <v>137000</v>
      </c>
      <c r="BO64" s="148">
        <f t="shared" si="51"/>
        <v>137000</v>
      </c>
      <c r="BP64" s="148">
        <f t="shared" si="51"/>
        <v>137000</v>
      </c>
      <c r="BQ64" s="148">
        <f t="shared" si="51"/>
        <v>137000</v>
      </c>
      <c r="BR64" s="148">
        <f t="shared" si="51"/>
        <v>137000</v>
      </c>
      <c r="BS64" s="148">
        <f t="shared" si="51"/>
        <v>137000</v>
      </c>
      <c r="BT64" s="148">
        <f t="shared" si="51"/>
        <v>137000</v>
      </c>
      <c r="BU64" s="148">
        <f t="shared" si="51"/>
        <v>137000</v>
      </c>
      <c r="BV64" s="148">
        <f t="shared" si="51"/>
        <v>137000</v>
      </c>
      <c r="BW64" s="148">
        <f t="shared" si="51"/>
        <v>137000</v>
      </c>
      <c r="BX64" s="148">
        <f t="shared" si="51"/>
        <v>137000</v>
      </c>
      <c r="BY64" s="240">
        <v>139547.79972295987</v>
      </c>
      <c r="BZ64" s="148">
        <f t="shared" si="51"/>
        <v>139547.79972295987</v>
      </c>
      <c r="CA64" s="148">
        <f t="shared" si="51"/>
        <v>139547.79972295987</v>
      </c>
      <c r="CB64" s="148">
        <f t="shared" si="51"/>
        <v>139547.79972295987</v>
      </c>
      <c r="CC64" s="148">
        <f t="shared" si="51"/>
        <v>139547.79972295987</v>
      </c>
      <c r="CD64" s="148">
        <f t="shared" si="51"/>
        <v>139547.79972295987</v>
      </c>
      <c r="CE64" s="148">
        <f t="shared" si="51"/>
        <v>139547.79972295987</v>
      </c>
      <c r="CF64" s="148">
        <f t="shared" si="51"/>
        <v>139547.79972295987</v>
      </c>
      <c r="CG64" s="148">
        <f t="shared" si="51"/>
        <v>139547.79972295987</v>
      </c>
      <c r="CH64" s="148">
        <f t="shared" si="51"/>
        <v>139547.79972295987</v>
      </c>
      <c r="CI64" s="148">
        <f t="shared" si="51"/>
        <v>139547.79972295987</v>
      </c>
      <c r="CJ64" s="148">
        <f t="shared" si="51"/>
        <v>139547.79972295987</v>
      </c>
    </row>
    <row r="65" spans="1:96" x14ac:dyDescent="0.35">
      <c r="A65" s="299"/>
      <c r="B65" s="47" t="s">
        <v>15</v>
      </c>
      <c r="C65" s="73"/>
      <c r="D65" s="73"/>
      <c r="E65" s="73"/>
      <c r="F65" s="73"/>
      <c r="G65" s="73"/>
      <c r="H65" s="73"/>
      <c r="I65" s="73"/>
      <c r="J65" s="73"/>
      <c r="K65" s="73"/>
      <c r="L65" s="73"/>
      <c r="M65" s="73"/>
      <c r="N65" s="73"/>
      <c r="O65" s="73"/>
      <c r="P65" s="73"/>
      <c r="Q65" s="73"/>
      <c r="R65" s="73"/>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46">
        <v>0</v>
      </c>
      <c r="BC65" s="148">
        <f t="shared" ref="BC65:CJ65" si="52">BB65</f>
        <v>0</v>
      </c>
      <c r="BD65" s="148">
        <f t="shared" si="52"/>
        <v>0</v>
      </c>
      <c r="BE65" s="148">
        <f t="shared" si="52"/>
        <v>0</v>
      </c>
      <c r="BF65" s="148">
        <f t="shared" si="52"/>
        <v>0</v>
      </c>
      <c r="BG65" s="148">
        <f t="shared" si="52"/>
        <v>0</v>
      </c>
      <c r="BH65" s="148">
        <f t="shared" si="52"/>
        <v>0</v>
      </c>
      <c r="BI65" s="148">
        <f t="shared" si="52"/>
        <v>0</v>
      </c>
      <c r="BJ65" s="148">
        <f t="shared" si="52"/>
        <v>0</v>
      </c>
      <c r="BK65" s="148">
        <f t="shared" si="52"/>
        <v>0</v>
      </c>
      <c r="BL65" s="148">
        <f t="shared" si="52"/>
        <v>0</v>
      </c>
      <c r="BM65" s="148">
        <f t="shared" si="52"/>
        <v>0</v>
      </c>
      <c r="BN65" s="148">
        <f t="shared" si="52"/>
        <v>0</v>
      </c>
      <c r="BO65" s="148">
        <f t="shared" si="52"/>
        <v>0</v>
      </c>
      <c r="BP65" s="148">
        <f t="shared" si="52"/>
        <v>0</v>
      </c>
      <c r="BQ65" s="148">
        <f t="shared" si="52"/>
        <v>0</v>
      </c>
      <c r="BR65" s="148">
        <f t="shared" si="52"/>
        <v>0</v>
      </c>
      <c r="BS65" s="148">
        <f t="shared" si="52"/>
        <v>0</v>
      </c>
      <c r="BT65" s="148">
        <f t="shared" si="52"/>
        <v>0</v>
      </c>
      <c r="BU65" s="148">
        <f t="shared" si="52"/>
        <v>0</v>
      </c>
      <c r="BV65" s="148">
        <f t="shared" si="52"/>
        <v>0</v>
      </c>
      <c r="BW65" s="148">
        <f t="shared" si="52"/>
        <v>0</v>
      </c>
      <c r="BX65" s="148">
        <f t="shared" si="52"/>
        <v>0</v>
      </c>
      <c r="BY65" s="240">
        <v>0</v>
      </c>
      <c r="BZ65" s="148">
        <f t="shared" si="52"/>
        <v>0</v>
      </c>
      <c r="CA65" s="148">
        <f t="shared" si="52"/>
        <v>0</v>
      </c>
      <c r="CB65" s="148">
        <f t="shared" si="52"/>
        <v>0</v>
      </c>
      <c r="CC65" s="148">
        <f t="shared" si="52"/>
        <v>0</v>
      </c>
      <c r="CD65" s="148">
        <f t="shared" si="52"/>
        <v>0</v>
      </c>
      <c r="CE65" s="148">
        <f t="shared" si="52"/>
        <v>0</v>
      </c>
      <c r="CF65" s="148">
        <f t="shared" si="52"/>
        <v>0</v>
      </c>
      <c r="CG65" s="148">
        <f t="shared" si="52"/>
        <v>0</v>
      </c>
      <c r="CH65" s="148">
        <f t="shared" si="52"/>
        <v>0</v>
      </c>
      <c r="CI65" s="148">
        <f t="shared" si="52"/>
        <v>0</v>
      </c>
      <c r="CJ65" s="148">
        <f t="shared" si="52"/>
        <v>0</v>
      </c>
    </row>
    <row r="66" spans="1:96" x14ac:dyDescent="0.35">
      <c r="A66" s="299"/>
      <c r="B66" s="47" t="s">
        <v>7</v>
      </c>
      <c r="C66" s="73"/>
      <c r="D66" s="73"/>
      <c r="E66" s="73"/>
      <c r="F66" s="73"/>
      <c r="G66" s="73"/>
      <c r="H66" s="73"/>
      <c r="I66" s="73"/>
      <c r="J66" s="73"/>
      <c r="K66" s="73"/>
      <c r="L66" s="73"/>
      <c r="M66" s="73"/>
      <c r="N66" s="73"/>
      <c r="O66" s="73"/>
      <c r="P66" s="73"/>
      <c r="Q66" s="73"/>
      <c r="R66" s="73"/>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46">
        <v>0</v>
      </c>
      <c r="BC66" s="148">
        <f t="shared" ref="BC66:CJ66" si="53">BB66</f>
        <v>0</v>
      </c>
      <c r="BD66" s="148">
        <f t="shared" si="53"/>
        <v>0</v>
      </c>
      <c r="BE66" s="148">
        <f t="shared" si="53"/>
        <v>0</v>
      </c>
      <c r="BF66" s="148">
        <f t="shared" si="53"/>
        <v>0</v>
      </c>
      <c r="BG66" s="148">
        <f t="shared" si="53"/>
        <v>0</v>
      </c>
      <c r="BH66" s="148">
        <f t="shared" si="53"/>
        <v>0</v>
      </c>
      <c r="BI66" s="148">
        <f t="shared" si="53"/>
        <v>0</v>
      </c>
      <c r="BJ66" s="148">
        <f t="shared" si="53"/>
        <v>0</v>
      </c>
      <c r="BK66" s="148">
        <f t="shared" si="53"/>
        <v>0</v>
      </c>
      <c r="BL66" s="148">
        <f t="shared" si="53"/>
        <v>0</v>
      </c>
      <c r="BM66" s="148">
        <f t="shared" si="53"/>
        <v>0</v>
      </c>
      <c r="BN66" s="148">
        <f t="shared" si="53"/>
        <v>0</v>
      </c>
      <c r="BO66" s="148">
        <f t="shared" si="53"/>
        <v>0</v>
      </c>
      <c r="BP66" s="148">
        <f t="shared" si="53"/>
        <v>0</v>
      </c>
      <c r="BQ66" s="148">
        <f t="shared" si="53"/>
        <v>0</v>
      </c>
      <c r="BR66" s="148">
        <f t="shared" si="53"/>
        <v>0</v>
      </c>
      <c r="BS66" s="148">
        <f t="shared" si="53"/>
        <v>0</v>
      </c>
      <c r="BT66" s="148">
        <f t="shared" si="53"/>
        <v>0</v>
      </c>
      <c r="BU66" s="148">
        <f t="shared" si="53"/>
        <v>0</v>
      </c>
      <c r="BV66" s="148">
        <f t="shared" si="53"/>
        <v>0</v>
      </c>
      <c r="BW66" s="148">
        <f t="shared" si="53"/>
        <v>0</v>
      </c>
      <c r="BX66" s="148">
        <f t="shared" si="53"/>
        <v>0</v>
      </c>
      <c r="BY66" s="240">
        <v>0</v>
      </c>
      <c r="BZ66" s="148">
        <f t="shared" si="53"/>
        <v>0</v>
      </c>
      <c r="CA66" s="148">
        <f t="shared" si="53"/>
        <v>0</v>
      </c>
      <c r="CB66" s="148">
        <f t="shared" si="53"/>
        <v>0</v>
      </c>
      <c r="CC66" s="148">
        <f t="shared" si="53"/>
        <v>0</v>
      </c>
      <c r="CD66" s="148">
        <f t="shared" si="53"/>
        <v>0</v>
      </c>
      <c r="CE66" s="148">
        <f t="shared" si="53"/>
        <v>0</v>
      </c>
      <c r="CF66" s="148">
        <f t="shared" si="53"/>
        <v>0</v>
      </c>
      <c r="CG66" s="148">
        <f t="shared" si="53"/>
        <v>0</v>
      </c>
      <c r="CH66" s="148">
        <f t="shared" si="53"/>
        <v>0</v>
      </c>
      <c r="CI66" s="148">
        <f t="shared" si="53"/>
        <v>0</v>
      </c>
      <c r="CJ66" s="148">
        <f t="shared" si="53"/>
        <v>0</v>
      </c>
    </row>
    <row r="67" spans="1:96" ht="15" thickBot="1" x14ac:dyDescent="0.4">
      <c r="A67" s="300"/>
      <c r="B67" s="47" t="s">
        <v>8</v>
      </c>
      <c r="C67" s="73"/>
      <c r="D67" s="73"/>
      <c r="E67" s="73"/>
      <c r="F67" s="73"/>
      <c r="G67" s="73"/>
      <c r="H67" s="73"/>
      <c r="I67" s="73"/>
      <c r="J67" s="73"/>
      <c r="K67" s="73"/>
      <c r="L67" s="73"/>
      <c r="M67" s="73"/>
      <c r="N67" s="73"/>
      <c r="O67" s="73"/>
      <c r="P67" s="73"/>
      <c r="Q67" s="73"/>
      <c r="R67" s="73"/>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46">
        <v>0</v>
      </c>
      <c r="BC67" s="148">
        <f t="shared" ref="BC67:CJ67" si="54">BB67</f>
        <v>0</v>
      </c>
      <c r="BD67" s="148">
        <f t="shared" si="54"/>
        <v>0</v>
      </c>
      <c r="BE67" s="148">
        <f t="shared" si="54"/>
        <v>0</v>
      </c>
      <c r="BF67" s="148">
        <f t="shared" si="54"/>
        <v>0</v>
      </c>
      <c r="BG67" s="148">
        <f t="shared" si="54"/>
        <v>0</v>
      </c>
      <c r="BH67" s="148">
        <f t="shared" si="54"/>
        <v>0</v>
      </c>
      <c r="BI67" s="148">
        <f t="shared" si="54"/>
        <v>0</v>
      </c>
      <c r="BJ67" s="148">
        <f t="shared" si="54"/>
        <v>0</v>
      </c>
      <c r="BK67" s="148">
        <f t="shared" si="54"/>
        <v>0</v>
      </c>
      <c r="BL67" s="148">
        <f t="shared" si="54"/>
        <v>0</v>
      </c>
      <c r="BM67" s="148">
        <f t="shared" si="54"/>
        <v>0</v>
      </c>
      <c r="BN67" s="148">
        <f t="shared" si="54"/>
        <v>0</v>
      </c>
      <c r="BO67" s="148">
        <f t="shared" si="54"/>
        <v>0</v>
      </c>
      <c r="BP67" s="148">
        <f t="shared" si="54"/>
        <v>0</v>
      </c>
      <c r="BQ67" s="148">
        <f t="shared" si="54"/>
        <v>0</v>
      </c>
      <c r="BR67" s="148">
        <f t="shared" si="54"/>
        <v>0</v>
      </c>
      <c r="BS67" s="148">
        <f t="shared" si="54"/>
        <v>0</v>
      </c>
      <c r="BT67" s="148">
        <f t="shared" si="54"/>
        <v>0</v>
      </c>
      <c r="BU67" s="148">
        <f t="shared" si="54"/>
        <v>0</v>
      </c>
      <c r="BV67" s="148">
        <f t="shared" si="54"/>
        <v>0</v>
      </c>
      <c r="BW67" s="148">
        <f t="shared" si="54"/>
        <v>0</v>
      </c>
      <c r="BX67" s="148">
        <f t="shared" si="54"/>
        <v>0</v>
      </c>
      <c r="BY67" s="240">
        <v>0</v>
      </c>
      <c r="BZ67" s="148">
        <f t="shared" si="54"/>
        <v>0</v>
      </c>
      <c r="CA67" s="148">
        <f t="shared" si="54"/>
        <v>0</v>
      </c>
      <c r="CB67" s="148">
        <f t="shared" si="54"/>
        <v>0</v>
      </c>
      <c r="CC67" s="148">
        <f t="shared" si="54"/>
        <v>0</v>
      </c>
      <c r="CD67" s="148">
        <f t="shared" si="54"/>
        <v>0</v>
      </c>
      <c r="CE67" s="148">
        <f t="shared" si="54"/>
        <v>0</v>
      </c>
      <c r="CF67" s="148">
        <f t="shared" si="54"/>
        <v>0</v>
      </c>
      <c r="CG67" s="148">
        <f t="shared" si="54"/>
        <v>0</v>
      </c>
      <c r="CH67" s="148">
        <f t="shared" si="54"/>
        <v>0</v>
      </c>
      <c r="CI67" s="148">
        <f t="shared" si="54"/>
        <v>0</v>
      </c>
      <c r="CJ67" s="148">
        <f t="shared" si="54"/>
        <v>0</v>
      </c>
    </row>
    <row r="68" spans="1:96" ht="15" thickBot="1" x14ac:dyDescent="0.4">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241"/>
      <c r="BZ68" s="123"/>
      <c r="CA68" s="123"/>
      <c r="CB68" s="123"/>
      <c r="CC68" s="123"/>
      <c r="CD68" s="123"/>
      <c r="CE68" s="123"/>
      <c r="CF68" s="123"/>
      <c r="CG68" s="123"/>
      <c r="CH68" s="123"/>
      <c r="CI68" s="123"/>
      <c r="CJ68" s="123"/>
    </row>
    <row r="69" spans="1:96" ht="15.5" x14ac:dyDescent="0.35">
      <c r="A69" s="20"/>
      <c r="B69" s="83" t="s">
        <v>34</v>
      </c>
      <c r="C69" s="53">
        <v>42370</v>
      </c>
      <c r="D69" s="53">
        <v>42401</v>
      </c>
      <c r="E69" s="124">
        <v>42430</v>
      </c>
      <c r="F69" s="124">
        <v>42461</v>
      </c>
      <c r="G69" s="124">
        <v>42491</v>
      </c>
      <c r="H69" s="124">
        <v>42522</v>
      </c>
      <c r="I69" s="124">
        <v>42552</v>
      </c>
      <c r="J69" s="124">
        <v>42583</v>
      </c>
      <c r="K69" s="124">
        <v>42614</v>
      </c>
      <c r="L69" s="124">
        <v>42644</v>
      </c>
      <c r="M69" s="124">
        <v>42675</v>
      </c>
      <c r="N69" s="124">
        <v>42705</v>
      </c>
      <c r="O69" s="124">
        <v>42736</v>
      </c>
      <c r="P69" s="124">
        <v>42767</v>
      </c>
      <c r="Q69" s="52">
        <v>42795</v>
      </c>
      <c r="R69" s="52">
        <v>42826</v>
      </c>
      <c r="S69" s="52">
        <v>42856</v>
      </c>
      <c r="T69" s="52">
        <v>42887</v>
      </c>
      <c r="U69" s="52">
        <v>42917</v>
      </c>
      <c r="V69" s="52">
        <v>42948</v>
      </c>
      <c r="W69" s="52">
        <v>42979</v>
      </c>
      <c r="X69" s="52">
        <v>43009</v>
      </c>
      <c r="Y69" s="52">
        <v>43040</v>
      </c>
      <c r="Z69" s="52">
        <v>43070</v>
      </c>
      <c r="AA69" s="52">
        <v>43101</v>
      </c>
      <c r="AB69" s="52">
        <v>43132</v>
      </c>
      <c r="AC69" s="53">
        <v>43160</v>
      </c>
      <c r="AD69" s="53">
        <v>43191</v>
      </c>
      <c r="AE69" s="53">
        <v>43221</v>
      </c>
      <c r="AF69" s="53">
        <v>43252</v>
      </c>
      <c r="AG69" s="53">
        <v>43282</v>
      </c>
      <c r="AH69" s="53">
        <v>43313</v>
      </c>
      <c r="AI69" s="53">
        <v>43344</v>
      </c>
      <c r="AJ69" s="53">
        <v>43374</v>
      </c>
      <c r="AK69" s="53">
        <v>43405</v>
      </c>
      <c r="AL69" s="53">
        <v>43435</v>
      </c>
      <c r="AM69" s="53">
        <v>43466</v>
      </c>
      <c r="AN69" s="53">
        <v>43497</v>
      </c>
      <c r="AO69" s="124">
        <v>43525</v>
      </c>
      <c r="AP69" s="124">
        <v>43556</v>
      </c>
      <c r="AQ69" s="124">
        <v>43586</v>
      </c>
      <c r="AR69" s="124">
        <v>43617</v>
      </c>
      <c r="AS69" s="124">
        <v>43647</v>
      </c>
      <c r="AT69" s="124">
        <v>43678</v>
      </c>
      <c r="AU69" s="124">
        <v>43709</v>
      </c>
      <c r="AV69" s="124">
        <v>43739</v>
      </c>
      <c r="AW69" s="124">
        <v>43770</v>
      </c>
      <c r="AX69" s="124">
        <v>43800</v>
      </c>
      <c r="AY69" s="124">
        <v>43831</v>
      </c>
      <c r="AZ69" s="124">
        <v>43862</v>
      </c>
      <c r="BA69" s="52">
        <v>43891</v>
      </c>
      <c r="BB69" s="52">
        <v>43922</v>
      </c>
      <c r="BC69" s="52">
        <v>43952</v>
      </c>
      <c r="BD69" s="52">
        <v>43983</v>
      </c>
      <c r="BE69" s="52">
        <v>44013</v>
      </c>
      <c r="BF69" s="52">
        <v>44044</v>
      </c>
      <c r="BG69" s="52">
        <v>44075</v>
      </c>
      <c r="BH69" s="52">
        <v>44105</v>
      </c>
      <c r="BI69" s="52">
        <v>44136</v>
      </c>
      <c r="BJ69" s="52">
        <v>44166</v>
      </c>
      <c r="BK69" s="52">
        <v>44197</v>
      </c>
      <c r="BL69" s="52">
        <v>44228</v>
      </c>
      <c r="BM69" s="53">
        <v>44256</v>
      </c>
      <c r="BN69" s="53">
        <v>44287</v>
      </c>
      <c r="BO69" s="53">
        <v>44317</v>
      </c>
      <c r="BP69" s="53">
        <v>44348</v>
      </c>
      <c r="BQ69" s="53">
        <v>44378</v>
      </c>
      <c r="BR69" s="53">
        <v>44409</v>
      </c>
      <c r="BS69" s="53">
        <v>44440</v>
      </c>
      <c r="BT69" s="53">
        <v>44470</v>
      </c>
      <c r="BU69" s="53">
        <v>44501</v>
      </c>
      <c r="BV69" s="53">
        <v>44531</v>
      </c>
      <c r="BW69" s="53">
        <v>44562</v>
      </c>
      <c r="BX69" s="53">
        <v>44593</v>
      </c>
      <c r="BY69" s="135">
        <v>44621</v>
      </c>
      <c r="BZ69" s="124">
        <v>44652</v>
      </c>
      <c r="CA69" s="124">
        <v>44682</v>
      </c>
      <c r="CB69" s="124">
        <v>44713</v>
      </c>
      <c r="CC69" s="124">
        <v>44743</v>
      </c>
      <c r="CD69" s="124">
        <v>44774</v>
      </c>
      <c r="CE69" s="124">
        <v>44805</v>
      </c>
      <c r="CF69" s="124">
        <v>44835</v>
      </c>
      <c r="CG69" s="124">
        <v>44866</v>
      </c>
      <c r="CH69" s="124">
        <v>44896</v>
      </c>
      <c r="CI69" s="124">
        <v>44927</v>
      </c>
      <c r="CJ69" s="124">
        <v>44958</v>
      </c>
    </row>
    <row r="70" spans="1:96" ht="15" customHeight="1" x14ac:dyDescent="0.35">
      <c r="A70" s="298" t="s">
        <v>29</v>
      </c>
      <c r="B70" s="47" t="s">
        <v>9</v>
      </c>
      <c r="C70" s="73"/>
      <c r="D70" s="73"/>
      <c r="E70" s="73"/>
      <c r="F70" s="73"/>
      <c r="G70" s="73"/>
      <c r="H70" s="73"/>
      <c r="I70" s="73"/>
      <c r="J70" s="73"/>
      <c r="K70" s="73"/>
      <c r="L70" s="73"/>
      <c r="M70" s="73"/>
      <c r="N70" s="73"/>
      <c r="O70" s="73"/>
      <c r="P70" s="73"/>
      <c r="Q70" s="73"/>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47">
        <v>0</v>
      </c>
      <c r="BC70" s="149">
        <f>BB70</f>
        <v>0</v>
      </c>
      <c r="BD70" s="149">
        <f t="shared" ref="BD70:CJ70" si="55">BC70</f>
        <v>0</v>
      </c>
      <c r="BE70" s="149">
        <f t="shared" si="55"/>
        <v>0</v>
      </c>
      <c r="BF70" s="149">
        <f t="shared" si="55"/>
        <v>0</v>
      </c>
      <c r="BG70" s="149">
        <f t="shared" si="55"/>
        <v>0</v>
      </c>
      <c r="BH70" s="149">
        <f t="shared" si="55"/>
        <v>0</v>
      </c>
      <c r="BI70" s="149">
        <f t="shared" si="55"/>
        <v>0</v>
      </c>
      <c r="BJ70" s="149">
        <f t="shared" si="55"/>
        <v>0</v>
      </c>
      <c r="BK70" s="149">
        <f t="shared" si="55"/>
        <v>0</v>
      </c>
      <c r="BL70" s="149">
        <f t="shared" si="55"/>
        <v>0</v>
      </c>
      <c r="BM70" s="149">
        <f t="shared" si="55"/>
        <v>0</v>
      </c>
      <c r="BN70" s="149">
        <f t="shared" si="55"/>
        <v>0</v>
      </c>
      <c r="BO70" s="149">
        <f t="shared" si="55"/>
        <v>0</v>
      </c>
      <c r="BP70" s="149">
        <f t="shared" si="55"/>
        <v>0</v>
      </c>
      <c r="BQ70" s="149">
        <f t="shared" si="55"/>
        <v>0</v>
      </c>
      <c r="BR70" s="149">
        <f t="shared" si="55"/>
        <v>0</v>
      </c>
      <c r="BS70" s="149">
        <f t="shared" si="55"/>
        <v>0</v>
      </c>
      <c r="BT70" s="149">
        <f t="shared" si="55"/>
        <v>0</v>
      </c>
      <c r="BU70" s="149">
        <f t="shared" si="55"/>
        <v>0</v>
      </c>
      <c r="BV70" s="149">
        <f t="shared" si="55"/>
        <v>0</v>
      </c>
      <c r="BW70" s="149">
        <f t="shared" si="55"/>
        <v>0</v>
      </c>
      <c r="BX70" s="149">
        <f t="shared" si="55"/>
        <v>0</v>
      </c>
      <c r="BY70" s="240">
        <v>0</v>
      </c>
      <c r="BZ70" s="149">
        <f t="shared" si="55"/>
        <v>0</v>
      </c>
      <c r="CA70" s="149">
        <f t="shared" si="55"/>
        <v>0</v>
      </c>
      <c r="CB70" s="149">
        <f t="shared" si="55"/>
        <v>0</v>
      </c>
      <c r="CC70" s="149">
        <f t="shared" si="55"/>
        <v>0</v>
      </c>
      <c r="CD70" s="149">
        <f t="shared" si="55"/>
        <v>0</v>
      </c>
      <c r="CE70" s="149">
        <f t="shared" si="55"/>
        <v>0</v>
      </c>
      <c r="CF70" s="149">
        <f t="shared" si="55"/>
        <v>0</v>
      </c>
      <c r="CG70" s="149">
        <f t="shared" si="55"/>
        <v>0</v>
      </c>
      <c r="CH70" s="149">
        <f t="shared" si="55"/>
        <v>0</v>
      </c>
      <c r="CI70" s="149">
        <f t="shared" si="55"/>
        <v>0</v>
      </c>
      <c r="CJ70" s="149">
        <f t="shared" si="55"/>
        <v>0</v>
      </c>
      <c r="CK70" s="150"/>
      <c r="CL70" s="150"/>
      <c r="CM70" s="150"/>
      <c r="CN70" s="150"/>
      <c r="CO70" s="150"/>
      <c r="CP70" s="150"/>
      <c r="CQ70" s="150"/>
      <c r="CR70" s="150"/>
    </row>
    <row r="71" spans="1:96" x14ac:dyDescent="0.35">
      <c r="A71" s="298"/>
      <c r="B71" s="47" t="s">
        <v>6</v>
      </c>
      <c r="C71" s="73"/>
      <c r="D71" s="73"/>
      <c r="E71" s="73"/>
      <c r="F71" s="73"/>
      <c r="G71" s="73"/>
      <c r="H71" s="73"/>
      <c r="I71" s="73"/>
      <c r="J71" s="73"/>
      <c r="K71" s="73"/>
      <c r="L71" s="73"/>
      <c r="M71" s="73"/>
      <c r="N71" s="73"/>
      <c r="O71" s="73"/>
      <c r="P71" s="73"/>
      <c r="Q71" s="73"/>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47">
        <v>0</v>
      </c>
      <c r="BC71" s="149">
        <f t="shared" ref="BC71:CJ71" si="56">BB71</f>
        <v>0</v>
      </c>
      <c r="BD71" s="149">
        <f t="shared" si="56"/>
        <v>0</v>
      </c>
      <c r="BE71" s="149">
        <f t="shared" si="56"/>
        <v>0</v>
      </c>
      <c r="BF71" s="149">
        <f t="shared" si="56"/>
        <v>0</v>
      </c>
      <c r="BG71" s="149">
        <f t="shared" si="56"/>
        <v>0</v>
      </c>
      <c r="BH71" s="149">
        <f t="shared" si="56"/>
        <v>0</v>
      </c>
      <c r="BI71" s="149">
        <f t="shared" si="56"/>
        <v>0</v>
      </c>
      <c r="BJ71" s="149">
        <f t="shared" si="56"/>
        <v>0</v>
      </c>
      <c r="BK71" s="149">
        <f t="shared" si="56"/>
        <v>0</v>
      </c>
      <c r="BL71" s="149">
        <f t="shared" si="56"/>
        <v>0</v>
      </c>
      <c r="BM71" s="149">
        <f t="shared" si="56"/>
        <v>0</v>
      </c>
      <c r="BN71" s="149">
        <f t="shared" si="56"/>
        <v>0</v>
      </c>
      <c r="BO71" s="149">
        <f t="shared" si="56"/>
        <v>0</v>
      </c>
      <c r="BP71" s="149">
        <f t="shared" si="56"/>
        <v>0</v>
      </c>
      <c r="BQ71" s="149">
        <f t="shared" si="56"/>
        <v>0</v>
      </c>
      <c r="BR71" s="149">
        <f t="shared" si="56"/>
        <v>0</v>
      </c>
      <c r="BS71" s="149">
        <f t="shared" si="56"/>
        <v>0</v>
      </c>
      <c r="BT71" s="149">
        <f t="shared" si="56"/>
        <v>0</v>
      </c>
      <c r="BU71" s="149">
        <f t="shared" si="56"/>
        <v>0</v>
      </c>
      <c r="BV71" s="149">
        <f t="shared" si="56"/>
        <v>0</v>
      </c>
      <c r="BW71" s="149">
        <f t="shared" si="56"/>
        <v>0</v>
      </c>
      <c r="BX71" s="149">
        <f t="shared" si="56"/>
        <v>0</v>
      </c>
      <c r="BY71" s="240">
        <v>0</v>
      </c>
      <c r="BZ71" s="149">
        <f t="shared" si="56"/>
        <v>0</v>
      </c>
      <c r="CA71" s="149">
        <f t="shared" si="56"/>
        <v>0</v>
      </c>
      <c r="CB71" s="149">
        <f t="shared" si="56"/>
        <v>0</v>
      </c>
      <c r="CC71" s="149">
        <f t="shared" si="56"/>
        <v>0</v>
      </c>
      <c r="CD71" s="149">
        <f t="shared" si="56"/>
        <v>0</v>
      </c>
      <c r="CE71" s="149">
        <f t="shared" si="56"/>
        <v>0</v>
      </c>
      <c r="CF71" s="149">
        <f t="shared" si="56"/>
        <v>0</v>
      </c>
      <c r="CG71" s="149">
        <f t="shared" si="56"/>
        <v>0</v>
      </c>
      <c r="CH71" s="149">
        <f t="shared" si="56"/>
        <v>0</v>
      </c>
      <c r="CI71" s="149">
        <f t="shared" si="56"/>
        <v>0</v>
      </c>
      <c r="CJ71" s="149">
        <f t="shared" si="56"/>
        <v>0</v>
      </c>
      <c r="CK71" s="150"/>
      <c r="CL71" s="150"/>
      <c r="CM71" s="150"/>
      <c r="CN71" s="150"/>
      <c r="CO71" s="150"/>
      <c r="CP71" s="150"/>
      <c r="CQ71" s="150"/>
      <c r="CR71" s="150"/>
    </row>
    <row r="72" spans="1:96" x14ac:dyDescent="0.35">
      <c r="A72" s="298"/>
      <c r="B72" s="47" t="s">
        <v>10</v>
      </c>
      <c r="C72" s="73"/>
      <c r="D72" s="73"/>
      <c r="E72" s="73"/>
      <c r="F72" s="73"/>
      <c r="G72" s="73"/>
      <c r="H72" s="73"/>
      <c r="I72" s="73"/>
      <c r="J72" s="73"/>
      <c r="K72" s="73"/>
      <c r="L72" s="73"/>
      <c r="M72" s="73"/>
      <c r="N72" s="73"/>
      <c r="O72" s="73"/>
      <c r="P72" s="73"/>
      <c r="Q72" s="73"/>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47">
        <v>0</v>
      </c>
      <c r="BC72" s="149">
        <f t="shared" ref="BC72:CJ72" si="57">BB72</f>
        <v>0</v>
      </c>
      <c r="BD72" s="149">
        <f t="shared" si="57"/>
        <v>0</v>
      </c>
      <c r="BE72" s="149">
        <f t="shared" si="57"/>
        <v>0</v>
      </c>
      <c r="BF72" s="149">
        <f t="shared" si="57"/>
        <v>0</v>
      </c>
      <c r="BG72" s="149">
        <f t="shared" si="57"/>
        <v>0</v>
      </c>
      <c r="BH72" s="149">
        <f t="shared" si="57"/>
        <v>0</v>
      </c>
      <c r="BI72" s="149">
        <f t="shared" si="57"/>
        <v>0</v>
      </c>
      <c r="BJ72" s="149">
        <f t="shared" si="57"/>
        <v>0</v>
      </c>
      <c r="BK72" s="149">
        <f t="shared" si="57"/>
        <v>0</v>
      </c>
      <c r="BL72" s="149">
        <f t="shared" si="57"/>
        <v>0</v>
      </c>
      <c r="BM72" s="149">
        <f t="shared" si="57"/>
        <v>0</v>
      </c>
      <c r="BN72" s="149">
        <f t="shared" si="57"/>
        <v>0</v>
      </c>
      <c r="BO72" s="149">
        <f t="shared" si="57"/>
        <v>0</v>
      </c>
      <c r="BP72" s="149">
        <f t="shared" si="57"/>
        <v>0</v>
      </c>
      <c r="BQ72" s="149">
        <f t="shared" si="57"/>
        <v>0</v>
      </c>
      <c r="BR72" s="149">
        <f t="shared" si="57"/>
        <v>0</v>
      </c>
      <c r="BS72" s="149">
        <f t="shared" si="57"/>
        <v>0</v>
      </c>
      <c r="BT72" s="149">
        <f t="shared" si="57"/>
        <v>0</v>
      </c>
      <c r="BU72" s="149">
        <f t="shared" si="57"/>
        <v>0</v>
      </c>
      <c r="BV72" s="149">
        <f t="shared" si="57"/>
        <v>0</v>
      </c>
      <c r="BW72" s="149">
        <f t="shared" si="57"/>
        <v>0</v>
      </c>
      <c r="BX72" s="149">
        <f t="shared" si="57"/>
        <v>0</v>
      </c>
      <c r="BY72" s="240">
        <v>0</v>
      </c>
      <c r="BZ72" s="149">
        <f t="shared" si="57"/>
        <v>0</v>
      </c>
      <c r="CA72" s="149">
        <f t="shared" si="57"/>
        <v>0</v>
      </c>
      <c r="CB72" s="149">
        <f t="shared" si="57"/>
        <v>0</v>
      </c>
      <c r="CC72" s="149">
        <f t="shared" si="57"/>
        <v>0</v>
      </c>
      <c r="CD72" s="149">
        <f t="shared" si="57"/>
        <v>0</v>
      </c>
      <c r="CE72" s="149">
        <f t="shared" si="57"/>
        <v>0</v>
      </c>
      <c r="CF72" s="149">
        <f t="shared" si="57"/>
        <v>0</v>
      </c>
      <c r="CG72" s="149">
        <f t="shared" si="57"/>
        <v>0</v>
      </c>
      <c r="CH72" s="149">
        <f t="shared" si="57"/>
        <v>0</v>
      </c>
      <c r="CI72" s="149">
        <f t="shared" si="57"/>
        <v>0</v>
      </c>
      <c r="CJ72" s="149">
        <f t="shared" si="57"/>
        <v>0</v>
      </c>
      <c r="CK72" s="150"/>
      <c r="CL72" s="150"/>
      <c r="CM72" s="150"/>
      <c r="CN72" s="150"/>
      <c r="CO72" s="150"/>
      <c r="CP72" s="150"/>
      <c r="CQ72" s="150"/>
      <c r="CR72" s="150"/>
    </row>
    <row r="73" spans="1:96" x14ac:dyDescent="0.35">
      <c r="A73" s="298"/>
      <c r="B73" s="47" t="s">
        <v>1</v>
      </c>
      <c r="C73" s="73"/>
      <c r="D73" s="73"/>
      <c r="E73" s="73"/>
      <c r="F73" s="73"/>
      <c r="G73" s="73"/>
      <c r="H73" s="73"/>
      <c r="I73" s="73"/>
      <c r="J73" s="73"/>
      <c r="K73" s="73"/>
      <c r="L73" s="73"/>
      <c r="M73" s="73"/>
      <c r="N73" s="73"/>
      <c r="O73" s="73"/>
      <c r="P73" s="73"/>
      <c r="Q73" s="73"/>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47">
        <v>0</v>
      </c>
      <c r="BC73" s="149">
        <f t="shared" ref="BC73:CJ73" si="58">BB73</f>
        <v>0</v>
      </c>
      <c r="BD73" s="149">
        <f t="shared" si="58"/>
        <v>0</v>
      </c>
      <c r="BE73" s="149">
        <f t="shared" si="58"/>
        <v>0</v>
      </c>
      <c r="BF73" s="149">
        <f t="shared" si="58"/>
        <v>0</v>
      </c>
      <c r="BG73" s="149">
        <f t="shared" si="58"/>
        <v>0</v>
      </c>
      <c r="BH73" s="149">
        <f t="shared" si="58"/>
        <v>0</v>
      </c>
      <c r="BI73" s="149">
        <f t="shared" si="58"/>
        <v>0</v>
      </c>
      <c r="BJ73" s="149">
        <f t="shared" si="58"/>
        <v>0</v>
      </c>
      <c r="BK73" s="149">
        <f t="shared" si="58"/>
        <v>0</v>
      </c>
      <c r="BL73" s="149">
        <f t="shared" si="58"/>
        <v>0</v>
      </c>
      <c r="BM73" s="149">
        <f t="shared" si="58"/>
        <v>0</v>
      </c>
      <c r="BN73" s="149">
        <f t="shared" si="58"/>
        <v>0</v>
      </c>
      <c r="BO73" s="149">
        <f t="shared" si="58"/>
        <v>0</v>
      </c>
      <c r="BP73" s="149">
        <f t="shared" si="58"/>
        <v>0</v>
      </c>
      <c r="BQ73" s="149">
        <f t="shared" si="58"/>
        <v>0</v>
      </c>
      <c r="BR73" s="149">
        <f t="shared" si="58"/>
        <v>0</v>
      </c>
      <c r="BS73" s="149">
        <f t="shared" si="58"/>
        <v>0</v>
      </c>
      <c r="BT73" s="149">
        <f t="shared" si="58"/>
        <v>0</v>
      </c>
      <c r="BU73" s="149">
        <f t="shared" si="58"/>
        <v>0</v>
      </c>
      <c r="BV73" s="149">
        <f t="shared" si="58"/>
        <v>0</v>
      </c>
      <c r="BW73" s="149">
        <f t="shared" si="58"/>
        <v>0</v>
      </c>
      <c r="BX73" s="149">
        <f t="shared" si="58"/>
        <v>0</v>
      </c>
      <c r="BY73" s="240">
        <v>0</v>
      </c>
      <c r="BZ73" s="149">
        <f t="shared" si="58"/>
        <v>0</v>
      </c>
      <c r="CA73" s="149">
        <f t="shared" si="58"/>
        <v>0</v>
      </c>
      <c r="CB73" s="149">
        <f t="shared" si="58"/>
        <v>0</v>
      </c>
      <c r="CC73" s="149">
        <f t="shared" si="58"/>
        <v>0</v>
      </c>
      <c r="CD73" s="149">
        <f t="shared" si="58"/>
        <v>0</v>
      </c>
      <c r="CE73" s="149">
        <f t="shared" si="58"/>
        <v>0</v>
      </c>
      <c r="CF73" s="149">
        <f t="shared" si="58"/>
        <v>0</v>
      </c>
      <c r="CG73" s="149">
        <f t="shared" si="58"/>
        <v>0</v>
      </c>
      <c r="CH73" s="149">
        <f t="shared" si="58"/>
        <v>0</v>
      </c>
      <c r="CI73" s="149">
        <f t="shared" si="58"/>
        <v>0</v>
      </c>
      <c r="CJ73" s="149">
        <f t="shared" si="58"/>
        <v>0</v>
      </c>
      <c r="CK73" s="150"/>
      <c r="CL73" s="150"/>
      <c r="CM73" s="150"/>
      <c r="CN73" s="150"/>
      <c r="CO73" s="150"/>
      <c r="CP73" s="150"/>
      <c r="CQ73" s="150"/>
      <c r="CR73" s="150"/>
    </row>
    <row r="74" spans="1:96" x14ac:dyDescent="0.35">
      <c r="A74" s="298"/>
      <c r="B74" s="47" t="s">
        <v>11</v>
      </c>
      <c r="C74" s="73"/>
      <c r="D74" s="73"/>
      <c r="E74" s="73"/>
      <c r="F74" s="73"/>
      <c r="G74" s="73"/>
      <c r="H74" s="73"/>
      <c r="I74" s="73"/>
      <c r="J74" s="73"/>
      <c r="K74" s="73"/>
      <c r="L74" s="73"/>
      <c r="M74" s="73"/>
      <c r="N74" s="73"/>
      <c r="O74" s="73"/>
      <c r="P74" s="73"/>
      <c r="Q74" s="73"/>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47">
        <v>0</v>
      </c>
      <c r="BC74" s="149">
        <f t="shared" ref="BC74:CJ74" si="59">BB74</f>
        <v>0</v>
      </c>
      <c r="BD74" s="149">
        <f t="shared" si="59"/>
        <v>0</v>
      </c>
      <c r="BE74" s="149">
        <f t="shared" si="59"/>
        <v>0</v>
      </c>
      <c r="BF74" s="149">
        <f t="shared" si="59"/>
        <v>0</v>
      </c>
      <c r="BG74" s="149">
        <f t="shared" si="59"/>
        <v>0</v>
      </c>
      <c r="BH74" s="149">
        <f t="shared" si="59"/>
        <v>0</v>
      </c>
      <c r="BI74" s="149">
        <f t="shared" si="59"/>
        <v>0</v>
      </c>
      <c r="BJ74" s="149">
        <f t="shared" si="59"/>
        <v>0</v>
      </c>
      <c r="BK74" s="149">
        <f t="shared" si="59"/>
        <v>0</v>
      </c>
      <c r="BL74" s="149">
        <f t="shared" si="59"/>
        <v>0</v>
      </c>
      <c r="BM74" s="149">
        <f t="shared" si="59"/>
        <v>0</v>
      </c>
      <c r="BN74" s="149">
        <f t="shared" si="59"/>
        <v>0</v>
      </c>
      <c r="BO74" s="149">
        <f t="shared" si="59"/>
        <v>0</v>
      </c>
      <c r="BP74" s="149">
        <f t="shared" si="59"/>
        <v>0</v>
      </c>
      <c r="BQ74" s="149">
        <f t="shared" si="59"/>
        <v>0</v>
      </c>
      <c r="BR74" s="149">
        <f t="shared" si="59"/>
        <v>0</v>
      </c>
      <c r="BS74" s="149">
        <f t="shared" si="59"/>
        <v>0</v>
      </c>
      <c r="BT74" s="149">
        <f t="shared" si="59"/>
        <v>0</v>
      </c>
      <c r="BU74" s="149">
        <f t="shared" si="59"/>
        <v>0</v>
      </c>
      <c r="BV74" s="149">
        <f t="shared" si="59"/>
        <v>0</v>
      </c>
      <c r="BW74" s="149">
        <f t="shared" si="59"/>
        <v>0</v>
      </c>
      <c r="BX74" s="149">
        <f t="shared" si="59"/>
        <v>0</v>
      </c>
      <c r="BY74" s="240">
        <v>0</v>
      </c>
      <c r="BZ74" s="149">
        <f t="shared" si="59"/>
        <v>0</v>
      </c>
      <c r="CA74" s="149">
        <f t="shared" si="59"/>
        <v>0</v>
      </c>
      <c r="CB74" s="149">
        <f t="shared" si="59"/>
        <v>0</v>
      </c>
      <c r="CC74" s="149">
        <f t="shared" si="59"/>
        <v>0</v>
      </c>
      <c r="CD74" s="149">
        <f t="shared" si="59"/>
        <v>0</v>
      </c>
      <c r="CE74" s="149">
        <f t="shared" si="59"/>
        <v>0</v>
      </c>
      <c r="CF74" s="149">
        <f t="shared" si="59"/>
        <v>0</v>
      </c>
      <c r="CG74" s="149">
        <f t="shared" si="59"/>
        <v>0</v>
      </c>
      <c r="CH74" s="149">
        <f t="shared" si="59"/>
        <v>0</v>
      </c>
      <c r="CI74" s="149">
        <f t="shared" si="59"/>
        <v>0</v>
      </c>
      <c r="CJ74" s="149">
        <f t="shared" si="59"/>
        <v>0</v>
      </c>
      <c r="CK74" s="150"/>
      <c r="CL74" s="150"/>
      <c r="CM74" s="150"/>
      <c r="CN74" s="150"/>
      <c r="CO74" s="150"/>
      <c r="CP74" s="150"/>
      <c r="CQ74" s="150"/>
      <c r="CR74" s="150"/>
    </row>
    <row r="75" spans="1:96" x14ac:dyDescent="0.35">
      <c r="A75" s="298"/>
      <c r="B75" s="47" t="s">
        <v>12</v>
      </c>
      <c r="C75" s="73"/>
      <c r="D75" s="73"/>
      <c r="E75" s="73"/>
      <c r="F75" s="73"/>
      <c r="G75" s="73"/>
      <c r="H75" s="73"/>
      <c r="I75" s="73"/>
      <c r="J75" s="73"/>
      <c r="K75" s="73"/>
      <c r="L75" s="73"/>
      <c r="M75" s="73"/>
      <c r="N75" s="73"/>
      <c r="O75" s="73"/>
      <c r="P75" s="73"/>
      <c r="Q75" s="73"/>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47">
        <v>0</v>
      </c>
      <c r="BC75" s="149">
        <f t="shared" ref="BC75:CJ75" si="60">BB75</f>
        <v>0</v>
      </c>
      <c r="BD75" s="149">
        <f t="shared" si="60"/>
        <v>0</v>
      </c>
      <c r="BE75" s="149">
        <f t="shared" si="60"/>
        <v>0</v>
      </c>
      <c r="BF75" s="149">
        <f t="shared" si="60"/>
        <v>0</v>
      </c>
      <c r="BG75" s="149">
        <f t="shared" si="60"/>
        <v>0</v>
      </c>
      <c r="BH75" s="149">
        <f t="shared" si="60"/>
        <v>0</v>
      </c>
      <c r="BI75" s="149">
        <f t="shared" si="60"/>
        <v>0</v>
      </c>
      <c r="BJ75" s="149">
        <f t="shared" si="60"/>
        <v>0</v>
      </c>
      <c r="BK75" s="149">
        <f t="shared" si="60"/>
        <v>0</v>
      </c>
      <c r="BL75" s="149">
        <f t="shared" si="60"/>
        <v>0</v>
      </c>
      <c r="BM75" s="149">
        <f t="shared" si="60"/>
        <v>0</v>
      </c>
      <c r="BN75" s="149">
        <f t="shared" si="60"/>
        <v>0</v>
      </c>
      <c r="BO75" s="149">
        <f t="shared" si="60"/>
        <v>0</v>
      </c>
      <c r="BP75" s="149">
        <f t="shared" si="60"/>
        <v>0</v>
      </c>
      <c r="BQ75" s="149">
        <f t="shared" si="60"/>
        <v>0</v>
      </c>
      <c r="BR75" s="149">
        <f t="shared" si="60"/>
        <v>0</v>
      </c>
      <c r="BS75" s="149">
        <f t="shared" si="60"/>
        <v>0</v>
      </c>
      <c r="BT75" s="149">
        <f t="shared" si="60"/>
        <v>0</v>
      </c>
      <c r="BU75" s="149">
        <f t="shared" si="60"/>
        <v>0</v>
      </c>
      <c r="BV75" s="149">
        <f t="shared" si="60"/>
        <v>0</v>
      </c>
      <c r="BW75" s="149">
        <f t="shared" si="60"/>
        <v>0</v>
      </c>
      <c r="BX75" s="149">
        <f t="shared" si="60"/>
        <v>0</v>
      </c>
      <c r="BY75" s="240">
        <v>0</v>
      </c>
      <c r="BZ75" s="149">
        <f t="shared" si="60"/>
        <v>0</v>
      </c>
      <c r="CA75" s="149">
        <f t="shared" si="60"/>
        <v>0</v>
      </c>
      <c r="CB75" s="149">
        <f t="shared" si="60"/>
        <v>0</v>
      </c>
      <c r="CC75" s="149">
        <f t="shared" si="60"/>
        <v>0</v>
      </c>
      <c r="CD75" s="149">
        <f t="shared" si="60"/>
        <v>0</v>
      </c>
      <c r="CE75" s="149">
        <f t="shared" si="60"/>
        <v>0</v>
      </c>
      <c r="CF75" s="149">
        <f t="shared" si="60"/>
        <v>0</v>
      </c>
      <c r="CG75" s="149">
        <f t="shared" si="60"/>
        <v>0</v>
      </c>
      <c r="CH75" s="149">
        <f t="shared" si="60"/>
        <v>0</v>
      </c>
      <c r="CI75" s="149">
        <f t="shared" si="60"/>
        <v>0</v>
      </c>
      <c r="CJ75" s="149">
        <f t="shared" si="60"/>
        <v>0</v>
      </c>
      <c r="CK75" s="150"/>
      <c r="CL75" s="150"/>
      <c r="CM75" s="150"/>
      <c r="CN75" s="150"/>
      <c r="CO75" s="150"/>
      <c r="CP75" s="150"/>
      <c r="CQ75" s="150"/>
      <c r="CR75" s="150"/>
    </row>
    <row r="76" spans="1:96" x14ac:dyDescent="0.35">
      <c r="A76" s="298"/>
      <c r="B76" s="47" t="s">
        <v>3</v>
      </c>
      <c r="C76" s="73"/>
      <c r="D76" s="73"/>
      <c r="E76" s="73"/>
      <c r="F76" s="73"/>
      <c r="G76" s="73"/>
      <c r="H76" s="73"/>
      <c r="I76" s="73"/>
      <c r="J76" s="73"/>
      <c r="K76" s="73"/>
      <c r="L76" s="73"/>
      <c r="M76" s="73"/>
      <c r="N76" s="73"/>
      <c r="O76" s="73"/>
      <c r="P76" s="73"/>
      <c r="Q76" s="73"/>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47">
        <v>0</v>
      </c>
      <c r="BC76" s="149">
        <f t="shared" ref="BC76:CJ76" si="61">BB76</f>
        <v>0</v>
      </c>
      <c r="BD76" s="149">
        <f t="shared" si="61"/>
        <v>0</v>
      </c>
      <c r="BE76" s="149">
        <f t="shared" si="61"/>
        <v>0</v>
      </c>
      <c r="BF76" s="149">
        <f t="shared" si="61"/>
        <v>0</v>
      </c>
      <c r="BG76" s="149">
        <f t="shared" si="61"/>
        <v>0</v>
      </c>
      <c r="BH76" s="149">
        <f t="shared" si="61"/>
        <v>0</v>
      </c>
      <c r="BI76" s="149">
        <f t="shared" si="61"/>
        <v>0</v>
      </c>
      <c r="BJ76" s="149">
        <f t="shared" si="61"/>
        <v>0</v>
      </c>
      <c r="BK76" s="149">
        <f t="shared" si="61"/>
        <v>0</v>
      </c>
      <c r="BL76" s="149">
        <f t="shared" si="61"/>
        <v>0</v>
      </c>
      <c r="BM76" s="149">
        <f t="shared" si="61"/>
        <v>0</v>
      </c>
      <c r="BN76" s="149">
        <f t="shared" si="61"/>
        <v>0</v>
      </c>
      <c r="BO76" s="149">
        <f t="shared" si="61"/>
        <v>0</v>
      </c>
      <c r="BP76" s="149">
        <f t="shared" si="61"/>
        <v>0</v>
      </c>
      <c r="BQ76" s="149">
        <f t="shared" si="61"/>
        <v>0</v>
      </c>
      <c r="BR76" s="149">
        <f t="shared" si="61"/>
        <v>0</v>
      </c>
      <c r="BS76" s="149">
        <f t="shared" si="61"/>
        <v>0</v>
      </c>
      <c r="BT76" s="149">
        <f t="shared" si="61"/>
        <v>0</v>
      </c>
      <c r="BU76" s="149">
        <f t="shared" si="61"/>
        <v>0</v>
      </c>
      <c r="BV76" s="149">
        <f t="shared" si="61"/>
        <v>0</v>
      </c>
      <c r="BW76" s="149">
        <f t="shared" si="61"/>
        <v>0</v>
      </c>
      <c r="BX76" s="149">
        <f t="shared" si="61"/>
        <v>0</v>
      </c>
      <c r="BY76" s="240">
        <v>0</v>
      </c>
      <c r="BZ76" s="149">
        <f t="shared" si="61"/>
        <v>0</v>
      </c>
      <c r="CA76" s="149">
        <f t="shared" si="61"/>
        <v>0</v>
      </c>
      <c r="CB76" s="149">
        <f t="shared" si="61"/>
        <v>0</v>
      </c>
      <c r="CC76" s="149">
        <f t="shared" si="61"/>
        <v>0</v>
      </c>
      <c r="CD76" s="149">
        <f t="shared" si="61"/>
        <v>0</v>
      </c>
      <c r="CE76" s="149">
        <f t="shared" si="61"/>
        <v>0</v>
      </c>
      <c r="CF76" s="149">
        <f t="shared" si="61"/>
        <v>0</v>
      </c>
      <c r="CG76" s="149">
        <f t="shared" si="61"/>
        <v>0</v>
      </c>
      <c r="CH76" s="149">
        <f t="shared" si="61"/>
        <v>0</v>
      </c>
      <c r="CI76" s="149">
        <f t="shared" si="61"/>
        <v>0</v>
      </c>
      <c r="CJ76" s="149">
        <f t="shared" si="61"/>
        <v>0</v>
      </c>
      <c r="CK76" s="150"/>
      <c r="CL76" s="150"/>
      <c r="CM76" s="150"/>
      <c r="CN76" s="150"/>
      <c r="CO76" s="150"/>
      <c r="CP76" s="150"/>
      <c r="CQ76" s="150"/>
      <c r="CR76" s="150"/>
    </row>
    <row r="77" spans="1:96" x14ac:dyDescent="0.35">
      <c r="A77" s="298"/>
      <c r="B77" s="47" t="s">
        <v>13</v>
      </c>
      <c r="C77" s="73"/>
      <c r="D77" s="73"/>
      <c r="E77" s="73"/>
      <c r="F77" s="73"/>
      <c r="G77" s="73"/>
      <c r="H77" s="73"/>
      <c r="I77" s="73"/>
      <c r="J77" s="73"/>
      <c r="K77" s="73"/>
      <c r="L77" s="73"/>
      <c r="M77" s="73"/>
      <c r="N77" s="73"/>
      <c r="O77" s="73"/>
      <c r="P77" s="73"/>
      <c r="Q77" s="73"/>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47">
        <v>151462</v>
      </c>
      <c r="BC77" s="149">
        <f t="shared" ref="BC77:CJ77" si="62">BB77</f>
        <v>151462</v>
      </c>
      <c r="BD77" s="149">
        <f t="shared" si="62"/>
        <v>151462</v>
      </c>
      <c r="BE77" s="149">
        <f t="shared" si="62"/>
        <v>151462</v>
      </c>
      <c r="BF77" s="149">
        <f t="shared" si="62"/>
        <v>151462</v>
      </c>
      <c r="BG77" s="149">
        <f t="shared" si="62"/>
        <v>151462</v>
      </c>
      <c r="BH77" s="149">
        <f t="shared" si="62"/>
        <v>151462</v>
      </c>
      <c r="BI77" s="149">
        <f t="shared" si="62"/>
        <v>151462</v>
      </c>
      <c r="BJ77" s="149">
        <f t="shared" si="62"/>
        <v>151462</v>
      </c>
      <c r="BK77" s="149">
        <f t="shared" si="62"/>
        <v>151462</v>
      </c>
      <c r="BL77" s="149">
        <f t="shared" si="62"/>
        <v>151462</v>
      </c>
      <c r="BM77" s="149">
        <f t="shared" si="62"/>
        <v>151462</v>
      </c>
      <c r="BN77" s="149">
        <f t="shared" si="62"/>
        <v>151462</v>
      </c>
      <c r="BO77" s="149">
        <f t="shared" si="62"/>
        <v>151462</v>
      </c>
      <c r="BP77" s="149">
        <f t="shared" si="62"/>
        <v>151462</v>
      </c>
      <c r="BQ77" s="149">
        <f t="shared" si="62"/>
        <v>151462</v>
      </c>
      <c r="BR77" s="149">
        <f t="shared" si="62"/>
        <v>151462</v>
      </c>
      <c r="BS77" s="149">
        <f t="shared" si="62"/>
        <v>151462</v>
      </c>
      <c r="BT77" s="149">
        <f t="shared" si="62"/>
        <v>151462</v>
      </c>
      <c r="BU77" s="149">
        <f t="shared" si="62"/>
        <v>151462</v>
      </c>
      <c r="BV77" s="149">
        <f t="shared" si="62"/>
        <v>151462</v>
      </c>
      <c r="BW77" s="149">
        <f t="shared" si="62"/>
        <v>151462</v>
      </c>
      <c r="BX77" s="149">
        <f t="shared" si="62"/>
        <v>151462</v>
      </c>
      <c r="BY77" s="240">
        <v>127404.63195067795</v>
      </c>
      <c r="BZ77" s="149">
        <f t="shared" si="62"/>
        <v>127404.63195067795</v>
      </c>
      <c r="CA77" s="149">
        <f t="shared" si="62"/>
        <v>127404.63195067795</v>
      </c>
      <c r="CB77" s="149">
        <f t="shared" si="62"/>
        <v>127404.63195067795</v>
      </c>
      <c r="CC77" s="149">
        <f t="shared" si="62"/>
        <v>127404.63195067795</v>
      </c>
      <c r="CD77" s="149">
        <f t="shared" si="62"/>
        <v>127404.63195067795</v>
      </c>
      <c r="CE77" s="149">
        <f t="shared" si="62"/>
        <v>127404.63195067795</v>
      </c>
      <c r="CF77" s="149">
        <f t="shared" si="62"/>
        <v>127404.63195067795</v>
      </c>
      <c r="CG77" s="149">
        <f t="shared" si="62"/>
        <v>127404.63195067795</v>
      </c>
      <c r="CH77" s="149">
        <f t="shared" si="62"/>
        <v>127404.63195067795</v>
      </c>
      <c r="CI77" s="149">
        <f t="shared" si="62"/>
        <v>127404.63195067795</v>
      </c>
      <c r="CJ77" s="149">
        <f t="shared" si="62"/>
        <v>127404.63195067795</v>
      </c>
      <c r="CK77" s="150"/>
      <c r="CL77" s="150"/>
      <c r="CM77" s="150"/>
      <c r="CN77" s="150"/>
      <c r="CO77" s="150"/>
      <c r="CP77" s="150"/>
      <c r="CQ77" s="150"/>
      <c r="CR77" s="150"/>
    </row>
    <row r="78" spans="1:96" x14ac:dyDescent="0.35">
      <c r="A78" s="298"/>
      <c r="B78" s="47" t="s">
        <v>4</v>
      </c>
      <c r="C78" s="73"/>
      <c r="D78" s="73"/>
      <c r="E78" s="73"/>
      <c r="F78" s="73"/>
      <c r="G78" s="73"/>
      <c r="H78" s="73"/>
      <c r="I78" s="73"/>
      <c r="J78" s="73"/>
      <c r="K78" s="73"/>
      <c r="L78" s="73"/>
      <c r="M78" s="73"/>
      <c r="N78" s="73"/>
      <c r="O78" s="73"/>
      <c r="P78" s="73"/>
      <c r="Q78" s="73"/>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47">
        <v>0</v>
      </c>
      <c r="BC78" s="149">
        <f t="shared" ref="BC78:CJ78" si="63">BB78</f>
        <v>0</v>
      </c>
      <c r="BD78" s="149">
        <f t="shared" si="63"/>
        <v>0</v>
      </c>
      <c r="BE78" s="149">
        <f t="shared" si="63"/>
        <v>0</v>
      </c>
      <c r="BF78" s="149">
        <f t="shared" si="63"/>
        <v>0</v>
      </c>
      <c r="BG78" s="149">
        <f t="shared" si="63"/>
        <v>0</v>
      </c>
      <c r="BH78" s="149">
        <f t="shared" si="63"/>
        <v>0</v>
      </c>
      <c r="BI78" s="149">
        <f t="shared" si="63"/>
        <v>0</v>
      </c>
      <c r="BJ78" s="149">
        <f t="shared" si="63"/>
        <v>0</v>
      </c>
      <c r="BK78" s="149">
        <f t="shared" si="63"/>
        <v>0</v>
      </c>
      <c r="BL78" s="149">
        <f t="shared" si="63"/>
        <v>0</v>
      </c>
      <c r="BM78" s="149">
        <f t="shared" si="63"/>
        <v>0</v>
      </c>
      <c r="BN78" s="149">
        <f t="shared" si="63"/>
        <v>0</v>
      </c>
      <c r="BO78" s="149">
        <f t="shared" si="63"/>
        <v>0</v>
      </c>
      <c r="BP78" s="149">
        <f t="shared" si="63"/>
        <v>0</v>
      </c>
      <c r="BQ78" s="149">
        <f t="shared" si="63"/>
        <v>0</v>
      </c>
      <c r="BR78" s="149">
        <f t="shared" si="63"/>
        <v>0</v>
      </c>
      <c r="BS78" s="149">
        <f t="shared" si="63"/>
        <v>0</v>
      </c>
      <c r="BT78" s="149">
        <f t="shared" si="63"/>
        <v>0</v>
      </c>
      <c r="BU78" s="149">
        <f t="shared" si="63"/>
        <v>0</v>
      </c>
      <c r="BV78" s="149">
        <f t="shared" si="63"/>
        <v>0</v>
      </c>
      <c r="BW78" s="149">
        <f t="shared" si="63"/>
        <v>0</v>
      </c>
      <c r="BX78" s="149">
        <f t="shared" si="63"/>
        <v>0</v>
      </c>
      <c r="BY78" s="240">
        <v>0</v>
      </c>
      <c r="BZ78" s="149">
        <f t="shared" si="63"/>
        <v>0</v>
      </c>
      <c r="CA78" s="149">
        <f t="shared" si="63"/>
        <v>0</v>
      </c>
      <c r="CB78" s="149">
        <f t="shared" si="63"/>
        <v>0</v>
      </c>
      <c r="CC78" s="149">
        <f t="shared" si="63"/>
        <v>0</v>
      </c>
      <c r="CD78" s="149">
        <f t="shared" si="63"/>
        <v>0</v>
      </c>
      <c r="CE78" s="149">
        <f t="shared" si="63"/>
        <v>0</v>
      </c>
      <c r="CF78" s="149">
        <f t="shared" si="63"/>
        <v>0</v>
      </c>
      <c r="CG78" s="149">
        <f t="shared" si="63"/>
        <v>0</v>
      </c>
      <c r="CH78" s="149">
        <f t="shared" si="63"/>
        <v>0</v>
      </c>
      <c r="CI78" s="149">
        <f t="shared" si="63"/>
        <v>0</v>
      </c>
      <c r="CJ78" s="149">
        <f t="shared" si="63"/>
        <v>0</v>
      </c>
      <c r="CK78" s="150"/>
      <c r="CL78" s="150"/>
      <c r="CM78" s="150"/>
      <c r="CN78" s="150"/>
      <c r="CO78" s="150"/>
      <c r="CP78" s="150"/>
      <c r="CQ78" s="150"/>
      <c r="CR78" s="150"/>
    </row>
    <row r="79" spans="1:96" x14ac:dyDescent="0.35">
      <c r="A79" s="299"/>
      <c r="B79" s="47" t="s">
        <v>14</v>
      </c>
      <c r="C79" s="73"/>
      <c r="D79" s="73"/>
      <c r="E79" s="73"/>
      <c r="F79" s="73"/>
      <c r="G79" s="73"/>
      <c r="H79" s="73"/>
      <c r="I79" s="73"/>
      <c r="J79" s="73"/>
      <c r="K79" s="73"/>
      <c r="L79" s="73"/>
      <c r="M79" s="73"/>
      <c r="N79" s="73"/>
      <c r="O79" s="73"/>
      <c r="P79" s="73"/>
      <c r="Q79" s="73"/>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47">
        <v>0</v>
      </c>
      <c r="BC79" s="149">
        <f t="shared" ref="BC79:CJ79" si="64">BB79</f>
        <v>0</v>
      </c>
      <c r="BD79" s="149">
        <f t="shared" si="64"/>
        <v>0</v>
      </c>
      <c r="BE79" s="149">
        <f t="shared" si="64"/>
        <v>0</v>
      </c>
      <c r="BF79" s="149">
        <f t="shared" si="64"/>
        <v>0</v>
      </c>
      <c r="BG79" s="149">
        <f t="shared" si="64"/>
        <v>0</v>
      </c>
      <c r="BH79" s="149">
        <f t="shared" si="64"/>
        <v>0</v>
      </c>
      <c r="BI79" s="149">
        <f t="shared" si="64"/>
        <v>0</v>
      </c>
      <c r="BJ79" s="149">
        <f t="shared" si="64"/>
        <v>0</v>
      </c>
      <c r="BK79" s="149">
        <f t="shared" si="64"/>
        <v>0</v>
      </c>
      <c r="BL79" s="149">
        <f t="shared" si="64"/>
        <v>0</v>
      </c>
      <c r="BM79" s="149">
        <f t="shared" si="64"/>
        <v>0</v>
      </c>
      <c r="BN79" s="149">
        <f t="shared" si="64"/>
        <v>0</v>
      </c>
      <c r="BO79" s="149">
        <f t="shared" si="64"/>
        <v>0</v>
      </c>
      <c r="BP79" s="149">
        <f t="shared" si="64"/>
        <v>0</v>
      </c>
      <c r="BQ79" s="149">
        <f t="shared" si="64"/>
        <v>0</v>
      </c>
      <c r="BR79" s="149">
        <f t="shared" si="64"/>
        <v>0</v>
      </c>
      <c r="BS79" s="149">
        <f t="shared" si="64"/>
        <v>0</v>
      </c>
      <c r="BT79" s="149">
        <f t="shared" si="64"/>
        <v>0</v>
      </c>
      <c r="BU79" s="149">
        <f t="shared" si="64"/>
        <v>0</v>
      </c>
      <c r="BV79" s="149">
        <f t="shared" si="64"/>
        <v>0</v>
      </c>
      <c r="BW79" s="149">
        <f t="shared" si="64"/>
        <v>0</v>
      </c>
      <c r="BX79" s="149">
        <f t="shared" si="64"/>
        <v>0</v>
      </c>
      <c r="BY79" s="240">
        <v>0</v>
      </c>
      <c r="BZ79" s="149">
        <f t="shared" si="64"/>
        <v>0</v>
      </c>
      <c r="CA79" s="149">
        <f t="shared" si="64"/>
        <v>0</v>
      </c>
      <c r="CB79" s="149">
        <f t="shared" si="64"/>
        <v>0</v>
      </c>
      <c r="CC79" s="149">
        <f t="shared" si="64"/>
        <v>0</v>
      </c>
      <c r="CD79" s="149">
        <f t="shared" si="64"/>
        <v>0</v>
      </c>
      <c r="CE79" s="149">
        <f t="shared" si="64"/>
        <v>0</v>
      </c>
      <c r="CF79" s="149">
        <f t="shared" si="64"/>
        <v>0</v>
      </c>
      <c r="CG79" s="149">
        <f t="shared" si="64"/>
        <v>0</v>
      </c>
      <c r="CH79" s="149">
        <f t="shared" si="64"/>
        <v>0</v>
      </c>
      <c r="CI79" s="149">
        <f t="shared" si="64"/>
        <v>0</v>
      </c>
      <c r="CJ79" s="149">
        <f t="shared" si="64"/>
        <v>0</v>
      </c>
      <c r="CK79" s="150"/>
      <c r="CL79" s="150"/>
      <c r="CM79" s="150"/>
      <c r="CN79" s="150"/>
      <c r="CO79" s="150"/>
      <c r="CP79" s="150"/>
      <c r="CQ79" s="150"/>
      <c r="CR79" s="150"/>
    </row>
    <row r="80" spans="1:96" x14ac:dyDescent="0.35">
      <c r="A80" s="299"/>
      <c r="B80" s="47" t="s">
        <v>15</v>
      </c>
      <c r="C80" s="73"/>
      <c r="D80" s="73"/>
      <c r="E80" s="73"/>
      <c r="F80" s="73"/>
      <c r="G80" s="73"/>
      <c r="H80" s="73"/>
      <c r="I80" s="73"/>
      <c r="J80" s="73"/>
      <c r="K80" s="73"/>
      <c r="L80" s="73"/>
      <c r="M80" s="73"/>
      <c r="N80" s="73"/>
      <c r="O80" s="73"/>
      <c r="P80" s="73"/>
      <c r="Q80" s="73"/>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47">
        <v>0</v>
      </c>
      <c r="BC80" s="149">
        <f t="shared" ref="BC80:CJ80" si="65">BB80</f>
        <v>0</v>
      </c>
      <c r="BD80" s="149">
        <f t="shared" si="65"/>
        <v>0</v>
      </c>
      <c r="BE80" s="149">
        <f t="shared" si="65"/>
        <v>0</v>
      </c>
      <c r="BF80" s="149">
        <f t="shared" si="65"/>
        <v>0</v>
      </c>
      <c r="BG80" s="149">
        <f t="shared" si="65"/>
        <v>0</v>
      </c>
      <c r="BH80" s="149">
        <f t="shared" si="65"/>
        <v>0</v>
      </c>
      <c r="BI80" s="149">
        <f t="shared" si="65"/>
        <v>0</v>
      </c>
      <c r="BJ80" s="149">
        <f t="shared" si="65"/>
        <v>0</v>
      </c>
      <c r="BK80" s="149">
        <f t="shared" si="65"/>
        <v>0</v>
      </c>
      <c r="BL80" s="149">
        <f t="shared" si="65"/>
        <v>0</v>
      </c>
      <c r="BM80" s="149">
        <f t="shared" si="65"/>
        <v>0</v>
      </c>
      <c r="BN80" s="149">
        <f t="shared" si="65"/>
        <v>0</v>
      </c>
      <c r="BO80" s="149">
        <f t="shared" si="65"/>
        <v>0</v>
      </c>
      <c r="BP80" s="149">
        <f t="shared" si="65"/>
        <v>0</v>
      </c>
      <c r="BQ80" s="149">
        <f t="shared" si="65"/>
        <v>0</v>
      </c>
      <c r="BR80" s="149">
        <f t="shared" si="65"/>
        <v>0</v>
      </c>
      <c r="BS80" s="149">
        <f t="shared" si="65"/>
        <v>0</v>
      </c>
      <c r="BT80" s="149">
        <f t="shared" si="65"/>
        <v>0</v>
      </c>
      <c r="BU80" s="149">
        <f t="shared" si="65"/>
        <v>0</v>
      </c>
      <c r="BV80" s="149">
        <f t="shared" si="65"/>
        <v>0</v>
      </c>
      <c r="BW80" s="149">
        <f t="shared" si="65"/>
        <v>0</v>
      </c>
      <c r="BX80" s="149">
        <f t="shared" si="65"/>
        <v>0</v>
      </c>
      <c r="BY80" s="240">
        <v>0</v>
      </c>
      <c r="BZ80" s="149">
        <f t="shared" si="65"/>
        <v>0</v>
      </c>
      <c r="CA80" s="149">
        <f t="shared" si="65"/>
        <v>0</v>
      </c>
      <c r="CB80" s="149">
        <f t="shared" si="65"/>
        <v>0</v>
      </c>
      <c r="CC80" s="149">
        <f t="shared" si="65"/>
        <v>0</v>
      </c>
      <c r="CD80" s="149">
        <f t="shared" si="65"/>
        <v>0</v>
      </c>
      <c r="CE80" s="149">
        <f t="shared" si="65"/>
        <v>0</v>
      </c>
      <c r="CF80" s="149">
        <f t="shared" si="65"/>
        <v>0</v>
      </c>
      <c r="CG80" s="149">
        <f t="shared" si="65"/>
        <v>0</v>
      </c>
      <c r="CH80" s="149">
        <f t="shared" si="65"/>
        <v>0</v>
      </c>
      <c r="CI80" s="149">
        <f t="shared" si="65"/>
        <v>0</v>
      </c>
      <c r="CJ80" s="149">
        <f t="shared" si="65"/>
        <v>0</v>
      </c>
      <c r="CK80" s="150"/>
      <c r="CL80" s="150"/>
      <c r="CM80" s="150"/>
      <c r="CN80" s="150"/>
      <c r="CO80" s="150"/>
      <c r="CP80" s="150"/>
      <c r="CQ80" s="150"/>
      <c r="CR80" s="150"/>
    </row>
    <row r="81" spans="1:96" x14ac:dyDescent="0.35">
      <c r="A81" s="299"/>
      <c r="B81" s="47" t="s">
        <v>7</v>
      </c>
      <c r="C81" s="73"/>
      <c r="D81" s="73"/>
      <c r="E81" s="73"/>
      <c r="F81" s="73"/>
      <c r="G81" s="73"/>
      <c r="H81" s="73"/>
      <c r="I81" s="73"/>
      <c r="J81" s="73"/>
      <c r="K81" s="73"/>
      <c r="L81" s="73"/>
      <c r="M81" s="73"/>
      <c r="N81" s="73"/>
      <c r="O81" s="73"/>
      <c r="P81" s="73"/>
      <c r="Q81" s="73"/>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47">
        <v>0</v>
      </c>
      <c r="BC81" s="149">
        <f t="shared" ref="BC81:CJ81" si="66">BB81</f>
        <v>0</v>
      </c>
      <c r="BD81" s="149">
        <f t="shared" si="66"/>
        <v>0</v>
      </c>
      <c r="BE81" s="149">
        <f t="shared" si="66"/>
        <v>0</v>
      </c>
      <c r="BF81" s="149">
        <f t="shared" si="66"/>
        <v>0</v>
      </c>
      <c r="BG81" s="149">
        <f t="shared" si="66"/>
        <v>0</v>
      </c>
      <c r="BH81" s="149">
        <f t="shared" si="66"/>
        <v>0</v>
      </c>
      <c r="BI81" s="149">
        <f t="shared" si="66"/>
        <v>0</v>
      </c>
      <c r="BJ81" s="149">
        <f t="shared" si="66"/>
        <v>0</v>
      </c>
      <c r="BK81" s="149">
        <f t="shared" si="66"/>
        <v>0</v>
      </c>
      <c r="BL81" s="149">
        <f t="shared" si="66"/>
        <v>0</v>
      </c>
      <c r="BM81" s="149">
        <f t="shared" si="66"/>
        <v>0</v>
      </c>
      <c r="BN81" s="149">
        <f t="shared" si="66"/>
        <v>0</v>
      </c>
      <c r="BO81" s="149">
        <f t="shared" si="66"/>
        <v>0</v>
      </c>
      <c r="BP81" s="149">
        <f t="shared" si="66"/>
        <v>0</v>
      </c>
      <c r="BQ81" s="149">
        <f t="shared" si="66"/>
        <v>0</v>
      </c>
      <c r="BR81" s="149">
        <f t="shared" si="66"/>
        <v>0</v>
      </c>
      <c r="BS81" s="149">
        <f t="shared" si="66"/>
        <v>0</v>
      </c>
      <c r="BT81" s="149">
        <f t="shared" si="66"/>
        <v>0</v>
      </c>
      <c r="BU81" s="149">
        <f t="shared" si="66"/>
        <v>0</v>
      </c>
      <c r="BV81" s="149">
        <f t="shared" si="66"/>
        <v>0</v>
      </c>
      <c r="BW81" s="149">
        <f t="shared" si="66"/>
        <v>0</v>
      </c>
      <c r="BX81" s="149">
        <f t="shared" si="66"/>
        <v>0</v>
      </c>
      <c r="BY81" s="240">
        <v>0</v>
      </c>
      <c r="BZ81" s="149">
        <f t="shared" si="66"/>
        <v>0</v>
      </c>
      <c r="CA81" s="149">
        <f t="shared" si="66"/>
        <v>0</v>
      </c>
      <c r="CB81" s="149">
        <f t="shared" si="66"/>
        <v>0</v>
      </c>
      <c r="CC81" s="149">
        <f t="shared" si="66"/>
        <v>0</v>
      </c>
      <c r="CD81" s="149">
        <f t="shared" si="66"/>
        <v>0</v>
      </c>
      <c r="CE81" s="149">
        <f t="shared" si="66"/>
        <v>0</v>
      </c>
      <c r="CF81" s="149">
        <f t="shared" si="66"/>
        <v>0</v>
      </c>
      <c r="CG81" s="149">
        <f t="shared" si="66"/>
        <v>0</v>
      </c>
      <c r="CH81" s="149">
        <f t="shared" si="66"/>
        <v>0</v>
      </c>
      <c r="CI81" s="149">
        <f t="shared" si="66"/>
        <v>0</v>
      </c>
      <c r="CJ81" s="149">
        <f t="shared" si="66"/>
        <v>0</v>
      </c>
      <c r="CK81" s="150"/>
      <c r="CL81" s="150"/>
      <c r="CM81" s="150"/>
      <c r="CN81" s="150"/>
      <c r="CO81" s="150"/>
      <c r="CP81" s="150"/>
      <c r="CQ81" s="150"/>
      <c r="CR81" s="150"/>
    </row>
    <row r="82" spans="1:96" ht="15" thickBot="1" x14ac:dyDescent="0.4">
      <c r="A82" s="300"/>
      <c r="B82" s="47" t="s">
        <v>8</v>
      </c>
      <c r="C82" s="73"/>
      <c r="D82" s="73"/>
      <c r="E82" s="73"/>
      <c r="F82" s="73"/>
      <c r="G82" s="73"/>
      <c r="H82" s="73"/>
      <c r="I82" s="73"/>
      <c r="J82" s="73"/>
      <c r="K82" s="73"/>
      <c r="L82" s="73"/>
      <c r="M82" s="73"/>
      <c r="N82" s="73"/>
      <c r="O82" s="73"/>
      <c r="P82" s="73"/>
      <c r="Q82" s="73"/>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47">
        <v>0</v>
      </c>
      <c r="BC82" s="149">
        <f t="shared" ref="BC82:CJ82" si="67">BB82</f>
        <v>0</v>
      </c>
      <c r="BD82" s="149">
        <f t="shared" si="67"/>
        <v>0</v>
      </c>
      <c r="BE82" s="149">
        <f t="shared" si="67"/>
        <v>0</v>
      </c>
      <c r="BF82" s="149">
        <f t="shared" si="67"/>
        <v>0</v>
      </c>
      <c r="BG82" s="149">
        <f t="shared" si="67"/>
        <v>0</v>
      </c>
      <c r="BH82" s="149">
        <f t="shared" si="67"/>
        <v>0</v>
      </c>
      <c r="BI82" s="149">
        <f t="shared" si="67"/>
        <v>0</v>
      </c>
      <c r="BJ82" s="149">
        <f t="shared" si="67"/>
        <v>0</v>
      </c>
      <c r="BK82" s="149">
        <f t="shared" si="67"/>
        <v>0</v>
      </c>
      <c r="BL82" s="149">
        <f t="shared" si="67"/>
        <v>0</v>
      </c>
      <c r="BM82" s="149">
        <f t="shared" si="67"/>
        <v>0</v>
      </c>
      <c r="BN82" s="149">
        <f t="shared" si="67"/>
        <v>0</v>
      </c>
      <c r="BO82" s="149">
        <f t="shared" si="67"/>
        <v>0</v>
      </c>
      <c r="BP82" s="149">
        <f t="shared" si="67"/>
        <v>0</v>
      </c>
      <c r="BQ82" s="149">
        <f t="shared" si="67"/>
        <v>0</v>
      </c>
      <c r="BR82" s="149">
        <f t="shared" si="67"/>
        <v>0</v>
      </c>
      <c r="BS82" s="149">
        <f t="shared" si="67"/>
        <v>0</v>
      </c>
      <c r="BT82" s="149">
        <f t="shared" si="67"/>
        <v>0</v>
      </c>
      <c r="BU82" s="149">
        <f t="shared" si="67"/>
        <v>0</v>
      </c>
      <c r="BV82" s="149">
        <f t="shared" si="67"/>
        <v>0</v>
      </c>
      <c r="BW82" s="149">
        <f t="shared" si="67"/>
        <v>0</v>
      </c>
      <c r="BX82" s="149">
        <f t="shared" si="67"/>
        <v>0</v>
      </c>
      <c r="BY82" s="240">
        <v>0</v>
      </c>
      <c r="BZ82" s="149">
        <f t="shared" si="67"/>
        <v>0</v>
      </c>
      <c r="CA82" s="149">
        <f t="shared" si="67"/>
        <v>0</v>
      </c>
      <c r="CB82" s="149">
        <f t="shared" si="67"/>
        <v>0</v>
      </c>
      <c r="CC82" s="149">
        <f t="shared" si="67"/>
        <v>0</v>
      </c>
      <c r="CD82" s="149">
        <f t="shared" si="67"/>
        <v>0</v>
      </c>
      <c r="CE82" s="149">
        <f t="shared" si="67"/>
        <v>0</v>
      </c>
      <c r="CF82" s="149">
        <f t="shared" si="67"/>
        <v>0</v>
      </c>
      <c r="CG82" s="149">
        <f t="shared" si="67"/>
        <v>0</v>
      </c>
      <c r="CH82" s="149">
        <f t="shared" si="67"/>
        <v>0</v>
      </c>
      <c r="CI82" s="149">
        <f t="shared" si="67"/>
        <v>0</v>
      </c>
      <c r="CJ82" s="149">
        <f t="shared" si="67"/>
        <v>0</v>
      </c>
      <c r="CK82" s="150"/>
      <c r="CL82" s="150"/>
      <c r="CM82" s="150"/>
      <c r="CN82" s="150"/>
      <c r="CO82" s="150"/>
      <c r="CP82" s="150"/>
      <c r="CQ82" s="150"/>
      <c r="CR82" s="150"/>
    </row>
    <row r="83" spans="1:96" x14ac:dyDescent="0.35">
      <c r="R83" s="122"/>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row>
    <row r="85" spans="1:96" ht="15" customHeight="1" x14ac:dyDescent="0.35">
      <c r="B85" s="99"/>
    </row>
    <row r="86" spans="1:96" x14ac:dyDescent="0.35">
      <c r="B86" s="98"/>
    </row>
    <row r="97" ht="15" customHeight="1" x14ac:dyDescent="0.35"/>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B14"/>
  <sheetViews>
    <sheetView view="pageBreakPreview" zoomScale="85" zoomScaleNormal="100" zoomScaleSheetLayoutView="85" workbookViewId="0">
      <selection activeCell="A8" sqref="A8"/>
    </sheetView>
  </sheetViews>
  <sheetFormatPr defaultRowHeight="14.5" x14ac:dyDescent="0.35"/>
  <cols>
    <col min="1" max="1" width="29.36328125" bestFit="1" customWidth="1"/>
    <col min="2" max="2" width="101.453125" customWidth="1"/>
  </cols>
  <sheetData>
    <row r="1" spans="1:2" ht="62.25" customHeight="1" x14ac:dyDescent="0.35">
      <c r="A1" s="314" t="s">
        <v>102</v>
      </c>
      <c r="B1" s="315"/>
    </row>
    <row r="2" spans="1:2" x14ac:dyDescent="0.35">
      <c r="A2" s="93" t="s">
        <v>91</v>
      </c>
      <c r="B2" s="94" t="s">
        <v>93</v>
      </c>
    </row>
    <row r="3" spans="1:2" ht="87.75" customHeight="1" x14ac:dyDescent="0.35">
      <c r="A3" s="47" t="s">
        <v>96</v>
      </c>
      <c r="B3" s="88" t="s">
        <v>112</v>
      </c>
    </row>
    <row r="4" spans="1:2" s="56" customFormat="1" ht="17.25" customHeight="1" x14ac:dyDescent="0.35">
      <c r="A4" s="91"/>
      <c r="B4" s="92"/>
    </row>
    <row r="5" spans="1:2" ht="120" customHeight="1" x14ac:dyDescent="0.35">
      <c r="A5" s="47" t="s">
        <v>76</v>
      </c>
      <c r="B5" s="88" t="s">
        <v>103</v>
      </c>
    </row>
    <row r="6" spans="1:2" ht="60" customHeight="1" x14ac:dyDescent="0.35">
      <c r="A6" s="47" t="s">
        <v>94</v>
      </c>
      <c r="B6" s="47" t="s">
        <v>104</v>
      </c>
    </row>
    <row r="7" spans="1:2" ht="69" customHeight="1" x14ac:dyDescent="0.35">
      <c r="A7" s="47" t="s">
        <v>97</v>
      </c>
      <c r="B7" s="88" t="s">
        <v>105</v>
      </c>
    </row>
    <row r="8" spans="1:2" s="56" customFormat="1" ht="60" customHeight="1" x14ac:dyDescent="0.35">
      <c r="A8" s="47" t="s">
        <v>78</v>
      </c>
      <c r="B8" s="47" t="s">
        <v>106</v>
      </c>
    </row>
    <row r="9" spans="1:2" s="56" customFormat="1" ht="17.25" customHeight="1" x14ac:dyDescent="0.35">
      <c r="A9" s="91"/>
      <c r="B9" s="92"/>
    </row>
    <row r="10" spans="1:2" ht="60" customHeight="1" x14ac:dyDescent="0.35">
      <c r="A10" s="47" t="s">
        <v>77</v>
      </c>
      <c r="B10" s="47" t="s">
        <v>86</v>
      </c>
    </row>
    <row r="11" spans="1:2" ht="60" customHeight="1" x14ac:dyDescent="0.35">
      <c r="A11" s="47" t="s">
        <v>95</v>
      </c>
      <c r="B11" s="47" t="s">
        <v>86</v>
      </c>
    </row>
    <row r="12" spans="1:2" ht="60" customHeight="1" x14ac:dyDescent="0.35">
      <c r="A12" s="47" t="s">
        <v>98</v>
      </c>
      <c r="B12" s="47" t="s">
        <v>86</v>
      </c>
    </row>
    <row r="13" spans="1:2" ht="60" customHeight="1" x14ac:dyDescent="0.35">
      <c r="A13" s="47" t="s">
        <v>79</v>
      </c>
      <c r="B13" s="47" t="s">
        <v>86</v>
      </c>
    </row>
    <row r="14" spans="1:2" ht="60" customHeight="1" x14ac:dyDescent="0.35"/>
  </sheetData>
  <mergeCells count="1">
    <mergeCell ref="A1:B1"/>
  </mergeCells>
  <pageMargins left="0.7" right="0.7" top="0.75" bottom="0.75" header="0.3" footer="0.3"/>
  <pageSetup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499984740745262"/>
  </sheetPr>
  <dimension ref="A1:CJ94"/>
  <sheetViews>
    <sheetView zoomScaleNormal="100" workbookViewId="0">
      <selection activeCell="AN65" sqref="C65:AN77"/>
    </sheetView>
  </sheetViews>
  <sheetFormatPr defaultColWidth="9.36328125" defaultRowHeight="14.5" x14ac:dyDescent="0.35"/>
  <cols>
    <col min="1" max="1" width="4.36328125" style="6" customWidth="1"/>
    <col min="2" max="2" width="24.6328125" style="6" customWidth="1"/>
    <col min="3" max="86" width="13.6328125" style="6" customWidth="1"/>
    <col min="87" max="88" width="10.54296875" style="6" bestFit="1" customWidth="1"/>
    <col min="89" max="16384" width="9.36328125" style="6"/>
  </cols>
  <sheetData>
    <row r="1" spans="1:88" x14ac:dyDescent="0.35">
      <c r="B1" s="90" t="s">
        <v>83</v>
      </c>
      <c r="C1" s="36">
        <v>2016</v>
      </c>
      <c r="D1" s="36">
        <v>2017</v>
      </c>
      <c r="E1" s="36">
        <v>2018</v>
      </c>
      <c r="F1" s="36">
        <v>2019</v>
      </c>
      <c r="G1" s="36">
        <v>2020</v>
      </c>
      <c r="H1" s="36">
        <v>2021</v>
      </c>
      <c r="I1" s="36">
        <v>2022</v>
      </c>
    </row>
    <row r="2" spans="1:88" s="42" customFormat="1" x14ac:dyDescent="0.35">
      <c r="B2" s="43" t="s">
        <v>48</v>
      </c>
      <c r="C2" s="41">
        <f>SUM(C5:N5)</f>
        <v>0</v>
      </c>
      <c r="D2" s="41">
        <f>SUM(O5:Z5)</f>
        <v>0</v>
      </c>
      <c r="E2" s="41">
        <f>SUM(AA5:AL5)</f>
        <v>0</v>
      </c>
      <c r="F2" s="41">
        <f>SUM(AM5:AX5)</f>
        <v>0</v>
      </c>
      <c r="G2" s="41">
        <f>SUM(AY5:BJ5)</f>
        <v>0</v>
      </c>
      <c r="H2" s="41">
        <f>SUM(BK5:BV5)</f>
        <v>0</v>
      </c>
      <c r="I2" s="41">
        <f>SUM(BW5:CH5)</f>
        <v>0</v>
      </c>
      <c r="J2" s="129">
        <f>SUM(C2:I2)</f>
        <v>0</v>
      </c>
      <c r="AN2" s="129">
        <f>+AN5+'KWh (Monthly) ENTRY NLI '!AN5</f>
        <v>0</v>
      </c>
    </row>
    <row r="3" spans="1:88" x14ac:dyDescent="0.35">
      <c r="C3" s="14"/>
    </row>
    <row r="4" spans="1:88" x14ac:dyDescent="0.35">
      <c r="B4" s="90" t="s">
        <v>83</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0" customFormat="1" x14ac:dyDescent="0.35">
      <c r="B5" s="41" t="s">
        <v>49</v>
      </c>
      <c r="C5" s="41">
        <f>SUM(C23:C32,C35:C47,C50:C62,C65:C77,C80:C92)</f>
        <v>0</v>
      </c>
      <c r="D5" s="41">
        <f t="shared" ref="D5:BO5" si="0">SUM(D23:D32,D35:D47,D50:D62,D65:D77,D80:D92)</f>
        <v>0</v>
      </c>
      <c r="E5" s="41">
        <f t="shared" si="0"/>
        <v>0</v>
      </c>
      <c r="F5" s="41">
        <f t="shared" si="0"/>
        <v>0</v>
      </c>
      <c r="G5" s="41">
        <f t="shared" si="0"/>
        <v>0</v>
      </c>
      <c r="H5" s="41">
        <f t="shared" si="0"/>
        <v>0</v>
      </c>
      <c r="I5" s="41">
        <f t="shared" si="0"/>
        <v>0</v>
      </c>
      <c r="J5" s="41">
        <f t="shared" si="0"/>
        <v>0</v>
      </c>
      <c r="K5" s="41">
        <f t="shared" si="0"/>
        <v>0</v>
      </c>
      <c r="L5" s="41">
        <f t="shared" si="0"/>
        <v>0</v>
      </c>
      <c r="M5" s="41">
        <f t="shared" si="0"/>
        <v>0</v>
      </c>
      <c r="N5" s="41">
        <f t="shared" si="0"/>
        <v>0</v>
      </c>
      <c r="O5" s="41">
        <f t="shared" si="0"/>
        <v>0</v>
      </c>
      <c r="P5" s="41">
        <f t="shared" si="0"/>
        <v>0</v>
      </c>
      <c r="Q5" s="41">
        <f t="shared" si="0"/>
        <v>0</v>
      </c>
      <c r="R5" s="41">
        <f t="shared" si="0"/>
        <v>0</v>
      </c>
      <c r="S5" s="41">
        <f t="shared" si="0"/>
        <v>0</v>
      </c>
      <c r="T5" s="41">
        <f t="shared" si="0"/>
        <v>0</v>
      </c>
      <c r="U5" s="41">
        <f t="shared" si="0"/>
        <v>0</v>
      </c>
      <c r="V5" s="41">
        <f t="shared" si="0"/>
        <v>0</v>
      </c>
      <c r="W5" s="41">
        <f t="shared" si="0"/>
        <v>0</v>
      </c>
      <c r="X5" s="41">
        <f t="shared" si="0"/>
        <v>0</v>
      </c>
      <c r="Y5" s="41">
        <f t="shared" si="0"/>
        <v>0</v>
      </c>
      <c r="Z5" s="41">
        <f t="shared" si="0"/>
        <v>0</v>
      </c>
      <c r="AA5" s="41">
        <f t="shared" si="0"/>
        <v>0</v>
      </c>
      <c r="AB5" s="41">
        <f t="shared" si="0"/>
        <v>0</v>
      </c>
      <c r="AC5" s="41">
        <f t="shared" si="0"/>
        <v>0</v>
      </c>
      <c r="AD5" s="41">
        <f t="shared" si="0"/>
        <v>0</v>
      </c>
      <c r="AE5" s="41">
        <f t="shared" si="0"/>
        <v>0</v>
      </c>
      <c r="AF5" s="41">
        <f t="shared" si="0"/>
        <v>0</v>
      </c>
      <c r="AG5" s="41">
        <f t="shared" si="0"/>
        <v>0</v>
      </c>
      <c r="AH5" s="41">
        <f t="shared" si="0"/>
        <v>0</v>
      </c>
      <c r="AI5" s="41">
        <f t="shared" si="0"/>
        <v>0</v>
      </c>
      <c r="AJ5" s="41">
        <f t="shared" si="0"/>
        <v>0</v>
      </c>
      <c r="AK5" s="41">
        <f t="shared" si="0"/>
        <v>0</v>
      </c>
      <c r="AL5" s="41">
        <f t="shared" si="0"/>
        <v>0</v>
      </c>
      <c r="AM5" s="41">
        <f t="shared" si="0"/>
        <v>0</v>
      </c>
      <c r="AN5" s="41">
        <f t="shared" si="0"/>
        <v>0</v>
      </c>
      <c r="AO5" s="41">
        <f t="shared" si="0"/>
        <v>0</v>
      </c>
      <c r="AP5" s="41">
        <f t="shared" si="0"/>
        <v>0</v>
      </c>
      <c r="AQ5" s="41">
        <f t="shared" si="0"/>
        <v>0</v>
      </c>
      <c r="AR5" s="41">
        <f t="shared" si="0"/>
        <v>0</v>
      </c>
      <c r="AS5" s="41">
        <f t="shared" si="0"/>
        <v>0</v>
      </c>
      <c r="AT5" s="41">
        <f t="shared" si="0"/>
        <v>0</v>
      </c>
      <c r="AU5" s="41">
        <f t="shared" si="0"/>
        <v>0</v>
      </c>
      <c r="AV5" s="41">
        <f t="shared" si="0"/>
        <v>0</v>
      </c>
      <c r="AW5" s="41">
        <f t="shared" si="0"/>
        <v>0</v>
      </c>
      <c r="AX5" s="41">
        <f t="shared" si="0"/>
        <v>0</v>
      </c>
      <c r="AY5" s="41">
        <f t="shared" si="0"/>
        <v>0</v>
      </c>
      <c r="AZ5" s="41">
        <f t="shared" si="0"/>
        <v>0</v>
      </c>
      <c r="BA5" s="41">
        <f t="shared" si="0"/>
        <v>0</v>
      </c>
      <c r="BB5" s="41">
        <f t="shared" si="0"/>
        <v>0</v>
      </c>
      <c r="BC5" s="41">
        <f t="shared" si="0"/>
        <v>0</v>
      </c>
      <c r="BD5" s="41">
        <f t="shared" si="0"/>
        <v>0</v>
      </c>
      <c r="BE5" s="41">
        <f t="shared" si="0"/>
        <v>0</v>
      </c>
      <c r="BF5" s="41">
        <f t="shared" si="0"/>
        <v>0</v>
      </c>
      <c r="BG5" s="41">
        <f t="shared" si="0"/>
        <v>0</v>
      </c>
      <c r="BH5" s="41">
        <f t="shared" si="0"/>
        <v>0</v>
      </c>
      <c r="BI5" s="41">
        <f t="shared" si="0"/>
        <v>0</v>
      </c>
      <c r="BJ5" s="41">
        <f t="shared" si="0"/>
        <v>0</v>
      </c>
      <c r="BK5" s="41">
        <f t="shared" si="0"/>
        <v>0</v>
      </c>
      <c r="BL5" s="41">
        <f t="shared" si="0"/>
        <v>0</v>
      </c>
      <c r="BM5" s="41">
        <f t="shared" si="0"/>
        <v>0</v>
      </c>
      <c r="BN5" s="41">
        <f t="shared" si="0"/>
        <v>0</v>
      </c>
      <c r="BO5" s="41">
        <f t="shared" si="0"/>
        <v>0</v>
      </c>
      <c r="BP5" s="41">
        <f t="shared" ref="BP5:CH5" si="1">SUM(BP23:BP32,BP35:BP47,BP50:BP62,BP65:BP77,BP80:BP92)</f>
        <v>0</v>
      </c>
      <c r="BQ5" s="41">
        <f t="shared" si="1"/>
        <v>0</v>
      </c>
      <c r="BR5" s="41">
        <f t="shared" si="1"/>
        <v>0</v>
      </c>
      <c r="BS5" s="41">
        <f t="shared" si="1"/>
        <v>0</v>
      </c>
      <c r="BT5" s="41">
        <f t="shared" si="1"/>
        <v>0</v>
      </c>
      <c r="BU5" s="41">
        <f t="shared" si="1"/>
        <v>0</v>
      </c>
      <c r="BV5" s="41">
        <f t="shared" si="1"/>
        <v>0</v>
      </c>
      <c r="BW5" s="41">
        <f t="shared" si="1"/>
        <v>0</v>
      </c>
      <c r="BX5" s="41">
        <f t="shared" si="1"/>
        <v>0</v>
      </c>
      <c r="BY5" s="41">
        <f t="shared" si="1"/>
        <v>0</v>
      </c>
      <c r="BZ5" s="41">
        <f t="shared" si="1"/>
        <v>0</v>
      </c>
      <c r="CA5" s="41">
        <f t="shared" si="1"/>
        <v>0</v>
      </c>
      <c r="CB5" s="41">
        <f t="shared" si="1"/>
        <v>0</v>
      </c>
      <c r="CC5" s="41">
        <f t="shared" si="1"/>
        <v>0</v>
      </c>
      <c r="CD5" s="41">
        <f t="shared" si="1"/>
        <v>0</v>
      </c>
      <c r="CE5" s="41">
        <f t="shared" si="1"/>
        <v>0</v>
      </c>
      <c r="CF5" s="41">
        <f t="shared" si="1"/>
        <v>0</v>
      </c>
      <c r="CG5" s="41">
        <f t="shared" si="1"/>
        <v>0</v>
      </c>
      <c r="CH5" s="41">
        <f t="shared" si="1"/>
        <v>0</v>
      </c>
      <c r="CI5" s="41">
        <f>SUM(CI23:CI32,CI35:CI47,CI50:CI62,CI65:CI77,CI80:CI92)</f>
        <v>0</v>
      </c>
      <c r="CJ5" s="41">
        <f>SUM(CJ23:CJ32,CJ35:CJ47,CJ50:CJ62,CJ65:CJ77,CJ80:CJ92)</f>
        <v>0</v>
      </c>
    </row>
    <row r="6" spans="1:88" s="8" customFormat="1" x14ac:dyDescent="0.35">
      <c r="B6" s="11" t="s">
        <v>50</v>
      </c>
      <c r="C6" s="11">
        <f>SUM(C23:C32)</f>
        <v>0</v>
      </c>
      <c r="D6" s="11">
        <f t="shared" ref="D6:BO6" si="2">SUM(D23:D32)</f>
        <v>0</v>
      </c>
      <c r="E6" s="11">
        <f t="shared" si="2"/>
        <v>0</v>
      </c>
      <c r="F6" s="11">
        <f t="shared" si="2"/>
        <v>0</v>
      </c>
      <c r="G6" s="11">
        <f t="shared" si="2"/>
        <v>0</v>
      </c>
      <c r="H6" s="11">
        <f t="shared" si="2"/>
        <v>0</v>
      </c>
      <c r="I6" s="11">
        <f t="shared" si="2"/>
        <v>0</v>
      </c>
      <c r="J6" s="11">
        <f t="shared" si="2"/>
        <v>0</v>
      </c>
      <c r="K6" s="11">
        <f t="shared" si="2"/>
        <v>0</v>
      </c>
      <c r="L6" s="11">
        <f t="shared" si="2"/>
        <v>0</v>
      </c>
      <c r="M6" s="11">
        <f t="shared" si="2"/>
        <v>0</v>
      </c>
      <c r="N6" s="11">
        <f t="shared" si="2"/>
        <v>0</v>
      </c>
      <c r="O6" s="11">
        <f t="shared" si="2"/>
        <v>0</v>
      </c>
      <c r="P6" s="11">
        <f t="shared" si="2"/>
        <v>0</v>
      </c>
      <c r="Q6" s="11">
        <f t="shared" si="2"/>
        <v>0</v>
      </c>
      <c r="R6" s="11">
        <f t="shared" si="2"/>
        <v>0</v>
      </c>
      <c r="S6" s="11">
        <f t="shared" si="2"/>
        <v>0</v>
      </c>
      <c r="T6" s="11">
        <f t="shared" si="2"/>
        <v>0</v>
      </c>
      <c r="U6" s="11">
        <f t="shared" si="2"/>
        <v>0</v>
      </c>
      <c r="V6" s="11">
        <f t="shared" si="2"/>
        <v>0</v>
      </c>
      <c r="W6" s="11">
        <f t="shared" si="2"/>
        <v>0</v>
      </c>
      <c r="X6" s="11">
        <f t="shared" si="2"/>
        <v>0</v>
      </c>
      <c r="Y6" s="11">
        <f t="shared" si="2"/>
        <v>0</v>
      </c>
      <c r="Z6" s="11">
        <f t="shared" si="2"/>
        <v>0</v>
      </c>
      <c r="AA6" s="11">
        <f t="shared" si="2"/>
        <v>0</v>
      </c>
      <c r="AB6" s="11">
        <f t="shared" si="2"/>
        <v>0</v>
      </c>
      <c r="AC6" s="11">
        <f t="shared" si="2"/>
        <v>0</v>
      </c>
      <c r="AD6" s="11">
        <f t="shared" si="2"/>
        <v>0</v>
      </c>
      <c r="AE6" s="11">
        <f t="shared" si="2"/>
        <v>0</v>
      </c>
      <c r="AF6" s="11">
        <f t="shared" si="2"/>
        <v>0</v>
      </c>
      <c r="AG6" s="11">
        <f t="shared" si="2"/>
        <v>0</v>
      </c>
      <c r="AH6" s="11">
        <f t="shared" si="2"/>
        <v>0</v>
      </c>
      <c r="AI6" s="11">
        <f t="shared" si="2"/>
        <v>0</v>
      </c>
      <c r="AJ6" s="11">
        <f t="shared" si="2"/>
        <v>0</v>
      </c>
      <c r="AK6" s="11">
        <f t="shared" si="2"/>
        <v>0</v>
      </c>
      <c r="AL6" s="11">
        <f t="shared" si="2"/>
        <v>0</v>
      </c>
      <c r="AM6" s="11">
        <f t="shared" si="2"/>
        <v>0</v>
      </c>
      <c r="AN6" s="11">
        <f t="shared" si="2"/>
        <v>0</v>
      </c>
      <c r="AO6" s="11">
        <f t="shared" si="2"/>
        <v>0</v>
      </c>
      <c r="AP6" s="11">
        <f t="shared" si="2"/>
        <v>0</v>
      </c>
      <c r="AQ6" s="11">
        <f t="shared" si="2"/>
        <v>0</v>
      </c>
      <c r="AR6" s="11">
        <f t="shared" si="2"/>
        <v>0</v>
      </c>
      <c r="AS6" s="11">
        <f t="shared" si="2"/>
        <v>0</v>
      </c>
      <c r="AT6" s="11">
        <f t="shared" si="2"/>
        <v>0</v>
      </c>
      <c r="AU6" s="11">
        <f t="shared" si="2"/>
        <v>0</v>
      </c>
      <c r="AV6" s="11">
        <f t="shared" si="2"/>
        <v>0</v>
      </c>
      <c r="AW6" s="11">
        <f t="shared" si="2"/>
        <v>0</v>
      </c>
      <c r="AX6" s="11">
        <f t="shared" si="2"/>
        <v>0</v>
      </c>
      <c r="AY6" s="11">
        <f t="shared" si="2"/>
        <v>0</v>
      </c>
      <c r="AZ6" s="11">
        <f t="shared" si="2"/>
        <v>0</v>
      </c>
      <c r="BA6" s="11">
        <f t="shared" si="2"/>
        <v>0</v>
      </c>
      <c r="BB6" s="11">
        <f t="shared" si="2"/>
        <v>0</v>
      </c>
      <c r="BC6" s="11">
        <f t="shared" si="2"/>
        <v>0</v>
      </c>
      <c r="BD6" s="11">
        <f t="shared" si="2"/>
        <v>0</v>
      </c>
      <c r="BE6" s="11">
        <f t="shared" si="2"/>
        <v>0</v>
      </c>
      <c r="BF6" s="11">
        <f t="shared" si="2"/>
        <v>0</v>
      </c>
      <c r="BG6" s="11">
        <f t="shared" si="2"/>
        <v>0</v>
      </c>
      <c r="BH6" s="11">
        <f t="shared" si="2"/>
        <v>0</v>
      </c>
      <c r="BI6" s="11">
        <f t="shared" si="2"/>
        <v>0</v>
      </c>
      <c r="BJ6" s="11">
        <f t="shared" si="2"/>
        <v>0</v>
      </c>
      <c r="BK6" s="11">
        <f t="shared" si="2"/>
        <v>0</v>
      </c>
      <c r="BL6" s="11">
        <f t="shared" si="2"/>
        <v>0</v>
      </c>
      <c r="BM6" s="11">
        <f t="shared" si="2"/>
        <v>0</v>
      </c>
      <c r="BN6" s="11">
        <f t="shared" si="2"/>
        <v>0</v>
      </c>
      <c r="BO6" s="11">
        <f t="shared" si="2"/>
        <v>0</v>
      </c>
      <c r="BP6" s="11">
        <f t="shared" ref="BP6:CH6" si="3">SUM(BP23:BP32)</f>
        <v>0</v>
      </c>
      <c r="BQ6" s="11">
        <f t="shared" si="3"/>
        <v>0</v>
      </c>
      <c r="BR6" s="11">
        <f t="shared" si="3"/>
        <v>0</v>
      </c>
      <c r="BS6" s="11">
        <f t="shared" si="3"/>
        <v>0</v>
      </c>
      <c r="BT6" s="11">
        <f t="shared" si="3"/>
        <v>0</v>
      </c>
      <c r="BU6" s="11">
        <f t="shared" si="3"/>
        <v>0</v>
      </c>
      <c r="BV6" s="11">
        <f t="shared" si="3"/>
        <v>0</v>
      </c>
      <c r="BW6" s="11">
        <f t="shared" si="3"/>
        <v>0</v>
      </c>
      <c r="BX6" s="11">
        <f t="shared" si="3"/>
        <v>0</v>
      </c>
      <c r="BY6" s="11">
        <f t="shared" si="3"/>
        <v>0</v>
      </c>
      <c r="BZ6" s="11">
        <f t="shared" si="3"/>
        <v>0</v>
      </c>
      <c r="CA6" s="11">
        <f t="shared" si="3"/>
        <v>0</v>
      </c>
      <c r="CB6" s="11">
        <f t="shared" si="3"/>
        <v>0</v>
      </c>
      <c r="CC6" s="11">
        <f t="shared" si="3"/>
        <v>0</v>
      </c>
      <c r="CD6" s="11">
        <f t="shared" si="3"/>
        <v>0</v>
      </c>
      <c r="CE6" s="11">
        <f t="shared" si="3"/>
        <v>0</v>
      </c>
      <c r="CF6" s="11">
        <f t="shared" si="3"/>
        <v>0</v>
      </c>
      <c r="CG6" s="11">
        <f t="shared" si="3"/>
        <v>0</v>
      </c>
      <c r="CH6" s="11">
        <f t="shared" si="3"/>
        <v>0</v>
      </c>
      <c r="CI6" s="11">
        <f>SUM(CI23:CI32)</f>
        <v>0</v>
      </c>
      <c r="CJ6" s="11">
        <f>SUM(CJ23:CJ32)</f>
        <v>0</v>
      </c>
    </row>
    <row r="7" spans="1:88" s="8" customFormat="1" x14ac:dyDescent="0.35">
      <c r="B7" s="11" t="s">
        <v>51</v>
      </c>
      <c r="C7" s="11">
        <f>SUM(C35:C47,C50:C62,C65:C77,C80:C92)</f>
        <v>0</v>
      </c>
      <c r="D7" s="11">
        <f t="shared" ref="D7:BO7" si="4">SUM(D35:D47,D50:D62,D65:D77,D80:D92)</f>
        <v>0</v>
      </c>
      <c r="E7" s="11">
        <f t="shared" si="4"/>
        <v>0</v>
      </c>
      <c r="F7" s="11">
        <f t="shared" si="4"/>
        <v>0</v>
      </c>
      <c r="G7" s="11">
        <f t="shared" si="4"/>
        <v>0</v>
      </c>
      <c r="H7" s="11">
        <f t="shared" si="4"/>
        <v>0</v>
      </c>
      <c r="I7" s="11">
        <f t="shared" si="4"/>
        <v>0</v>
      </c>
      <c r="J7" s="11">
        <f t="shared" si="4"/>
        <v>0</v>
      </c>
      <c r="K7" s="11">
        <f t="shared" si="4"/>
        <v>0</v>
      </c>
      <c r="L7" s="11">
        <f t="shared" si="4"/>
        <v>0</v>
      </c>
      <c r="M7" s="11">
        <f t="shared" si="4"/>
        <v>0</v>
      </c>
      <c r="N7" s="11">
        <f t="shared" si="4"/>
        <v>0</v>
      </c>
      <c r="O7" s="11">
        <f t="shared" si="4"/>
        <v>0</v>
      </c>
      <c r="P7" s="11">
        <f t="shared" si="4"/>
        <v>0</v>
      </c>
      <c r="Q7" s="11">
        <f t="shared" si="4"/>
        <v>0</v>
      </c>
      <c r="R7" s="11">
        <f t="shared" si="4"/>
        <v>0</v>
      </c>
      <c r="S7" s="11">
        <f t="shared" si="4"/>
        <v>0</v>
      </c>
      <c r="T7" s="11">
        <f t="shared" si="4"/>
        <v>0</v>
      </c>
      <c r="U7" s="11">
        <f t="shared" si="4"/>
        <v>0</v>
      </c>
      <c r="V7" s="11">
        <f t="shared" si="4"/>
        <v>0</v>
      </c>
      <c r="W7" s="11">
        <f t="shared" si="4"/>
        <v>0</v>
      </c>
      <c r="X7" s="11">
        <f t="shared" si="4"/>
        <v>0</v>
      </c>
      <c r="Y7" s="11">
        <f t="shared" si="4"/>
        <v>0</v>
      </c>
      <c r="Z7" s="11">
        <f t="shared" si="4"/>
        <v>0</v>
      </c>
      <c r="AA7" s="11">
        <f t="shared" si="4"/>
        <v>0</v>
      </c>
      <c r="AB7" s="11">
        <f t="shared" si="4"/>
        <v>0</v>
      </c>
      <c r="AC7" s="11">
        <f t="shared" si="4"/>
        <v>0</v>
      </c>
      <c r="AD7" s="11">
        <f t="shared" si="4"/>
        <v>0</v>
      </c>
      <c r="AE7" s="11">
        <f t="shared" si="4"/>
        <v>0</v>
      </c>
      <c r="AF7" s="11">
        <f t="shared" si="4"/>
        <v>0</v>
      </c>
      <c r="AG7" s="11">
        <f t="shared" si="4"/>
        <v>0</v>
      </c>
      <c r="AH7" s="11">
        <f t="shared" si="4"/>
        <v>0</v>
      </c>
      <c r="AI7" s="11">
        <f t="shared" si="4"/>
        <v>0</v>
      </c>
      <c r="AJ7" s="11">
        <f t="shared" si="4"/>
        <v>0</v>
      </c>
      <c r="AK7" s="11">
        <f t="shared" si="4"/>
        <v>0</v>
      </c>
      <c r="AL7" s="11">
        <f t="shared" si="4"/>
        <v>0</v>
      </c>
      <c r="AM7" s="11">
        <f t="shared" si="4"/>
        <v>0</v>
      </c>
      <c r="AN7" s="11">
        <f t="shared" si="4"/>
        <v>0</v>
      </c>
      <c r="AO7" s="11">
        <f t="shared" si="4"/>
        <v>0</v>
      </c>
      <c r="AP7" s="11">
        <f t="shared" si="4"/>
        <v>0</v>
      </c>
      <c r="AQ7" s="11">
        <f t="shared" si="4"/>
        <v>0</v>
      </c>
      <c r="AR7" s="11">
        <f t="shared" si="4"/>
        <v>0</v>
      </c>
      <c r="AS7" s="11">
        <f t="shared" si="4"/>
        <v>0</v>
      </c>
      <c r="AT7" s="11">
        <f t="shared" si="4"/>
        <v>0</v>
      </c>
      <c r="AU7" s="11">
        <f t="shared" si="4"/>
        <v>0</v>
      </c>
      <c r="AV7" s="11">
        <f t="shared" si="4"/>
        <v>0</v>
      </c>
      <c r="AW7" s="11">
        <f t="shared" si="4"/>
        <v>0</v>
      </c>
      <c r="AX7" s="11">
        <f t="shared" si="4"/>
        <v>0</v>
      </c>
      <c r="AY7" s="11">
        <f t="shared" si="4"/>
        <v>0</v>
      </c>
      <c r="AZ7" s="11">
        <f t="shared" si="4"/>
        <v>0</v>
      </c>
      <c r="BA7" s="11">
        <f t="shared" si="4"/>
        <v>0</v>
      </c>
      <c r="BB7" s="11">
        <f t="shared" si="4"/>
        <v>0</v>
      </c>
      <c r="BC7" s="11">
        <f t="shared" si="4"/>
        <v>0</v>
      </c>
      <c r="BD7" s="11">
        <f t="shared" si="4"/>
        <v>0</v>
      </c>
      <c r="BE7" s="11">
        <f t="shared" si="4"/>
        <v>0</v>
      </c>
      <c r="BF7" s="11">
        <f t="shared" si="4"/>
        <v>0</v>
      </c>
      <c r="BG7" s="11">
        <f t="shared" si="4"/>
        <v>0</v>
      </c>
      <c r="BH7" s="11">
        <f t="shared" si="4"/>
        <v>0</v>
      </c>
      <c r="BI7" s="11">
        <f t="shared" si="4"/>
        <v>0</v>
      </c>
      <c r="BJ7" s="11">
        <f t="shared" si="4"/>
        <v>0</v>
      </c>
      <c r="BK7" s="11">
        <f t="shared" si="4"/>
        <v>0</v>
      </c>
      <c r="BL7" s="11">
        <f t="shared" si="4"/>
        <v>0</v>
      </c>
      <c r="BM7" s="11">
        <f t="shared" si="4"/>
        <v>0</v>
      </c>
      <c r="BN7" s="11">
        <f t="shared" si="4"/>
        <v>0</v>
      </c>
      <c r="BO7" s="11">
        <f t="shared" si="4"/>
        <v>0</v>
      </c>
      <c r="BP7" s="11">
        <f t="shared" ref="BP7:CH7" si="5">SUM(BP35:BP47,BP50:BP62,BP65:BP77,BP80:BP92)</f>
        <v>0</v>
      </c>
      <c r="BQ7" s="11">
        <f t="shared" si="5"/>
        <v>0</v>
      </c>
      <c r="BR7" s="11">
        <f t="shared" si="5"/>
        <v>0</v>
      </c>
      <c r="BS7" s="11">
        <f t="shared" si="5"/>
        <v>0</v>
      </c>
      <c r="BT7" s="11">
        <f t="shared" si="5"/>
        <v>0</v>
      </c>
      <c r="BU7" s="11">
        <f t="shared" si="5"/>
        <v>0</v>
      </c>
      <c r="BV7" s="11">
        <f t="shared" si="5"/>
        <v>0</v>
      </c>
      <c r="BW7" s="11">
        <f t="shared" si="5"/>
        <v>0</v>
      </c>
      <c r="BX7" s="11">
        <f t="shared" si="5"/>
        <v>0</v>
      </c>
      <c r="BY7" s="11">
        <f t="shared" si="5"/>
        <v>0</v>
      </c>
      <c r="BZ7" s="11">
        <f t="shared" si="5"/>
        <v>0</v>
      </c>
      <c r="CA7" s="11">
        <f t="shared" si="5"/>
        <v>0</v>
      </c>
      <c r="CB7" s="11">
        <f t="shared" si="5"/>
        <v>0</v>
      </c>
      <c r="CC7" s="11">
        <f t="shared" si="5"/>
        <v>0</v>
      </c>
      <c r="CD7" s="11">
        <f t="shared" si="5"/>
        <v>0</v>
      </c>
      <c r="CE7" s="11">
        <f t="shared" si="5"/>
        <v>0</v>
      </c>
      <c r="CF7" s="11">
        <f t="shared" si="5"/>
        <v>0</v>
      </c>
      <c r="CG7" s="11">
        <f t="shared" si="5"/>
        <v>0</v>
      </c>
      <c r="CH7" s="11">
        <f t="shared" si="5"/>
        <v>0</v>
      </c>
      <c r="CI7" s="11">
        <f>SUM(CI35:CI47,CI50:CI62,CI65:CI77,CI80:CI92)</f>
        <v>0</v>
      </c>
      <c r="CJ7" s="11">
        <f>SUM(CJ35:CJ47,CJ50:CJ62,CJ65:CJ77,CJ80:CJ92)</f>
        <v>0</v>
      </c>
    </row>
    <row r="8" spans="1:88" ht="15" thickBot="1" x14ac:dyDescent="0.4"/>
    <row r="9" spans="1:88" s="56" customFormat="1" x14ac:dyDescent="0.35">
      <c r="A9" s="288" t="s">
        <v>63</v>
      </c>
      <c r="B9" s="84" t="s">
        <v>69</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5">
      <c r="A10" s="289"/>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5">
      <c r="A11" s="289"/>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5">
      <c r="A12" s="289"/>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5">
      <c r="A13" s="289"/>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5">
      <c r="A14" s="289"/>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4">
      <c r="A15" s="290"/>
      <c r="B15" s="85" t="s">
        <v>61</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5">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56" customFormat="1" x14ac:dyDescent="0.35"/>
    <row r="18" spans="1:88" s="56" customFormat="1" x14ac:dyDescent="0.35"/>
    <row r="21" spans="1:88" ht="24" thickBot="1" x14ac:dyDescent="0.6">
      <c r="A21" s="77"/>
      <c r="B21" s="77"/>
      <c r="C21" s="316" t="s">
        <v>81</v>
      </c>
      <c r="D21" s="316"/>
      <c r="E21" s="316"/>
      <c r="F21" s="316"/>
      <c r="G21" s="316"/>
      <c r="H21" s="316"/>
      <c r="I21" s="316"/>
      <c r="J21" s="316"/>
      <c r="K21" s="316"/>
      <c r="L21" s="316"/>
      <c r="M21" s="316"/>
      <c r="N21" s="316"/>
      <c r="O21" s="316"/>
    </row>
    <row r="22" spans="1:88" ht="15.5" x14ac:dyDescent="0.35">
      <c r="A22" s="21"/>
      <c r="B22" s="83" t="s">
        <v>31</v>
      </c>
      <c r="C22" s="17">
        <v>42370</v>
      </c>
      <c r="D22" s="17">
        <v>42401</v>
      </c>
      <c r="E22" s="15">
        <v>42430</v>
      </c>
      <c r="F22" s="15">
        <v>42461</v>
      </c>
      <c r="G22" s="15">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5">
      <c r="A23" s="301" t="s">
        <v>28</v>
      </c>
      <c r="B23" s="47" t="s">
        <v>6</v>
      </c>
      <c r="C23" s="73"/>
      <c r="D23" s="73"/>
      <c r="E23" s="73"/>
      <c r="F23" s="73"/>
      <c r="G23" s="73"/>
      <c r="H23" s="73"/>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row>
    <row r="24" spans="1:88" x14ac:dyDescent="0.35">
      <c r="A24" s="301"/>
      <c r="B24" s="47" t="s">
        <v>1</v>
      </c>
      <c r="C24" s="73"/>
      <c r="D24" s="73"/>
      <c r="E24" s="73"/>
      <c r="F24" s="73"/>
      <c r="G24" s="73"/>
      <c r="H24" s="73"/>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04"/>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row>
    <row r="25" spans="1:88" x14ac:dyDescent="0.35">
      <c r="A25" s="301"/>
      <c r="B25" s="47" t="s">
        <v>2</v>
      </c>
      <c r="C25" s="73"/>
      <c r="D25" s="73"/>
      <c r="E25" s="73"/>
      <c r="F25" s="73"/>
      <c r="G25" s="73"/>
      <c r="H25" s="73"/>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04"/>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row>
    <row r="26" spans="1:88" x14ac:dyDescent="0.35">
      <c r="A26" s="301"/>
      <c r="B26" s="47" t="s">
        <v>3</v>
      </c>
      <c r="C26" s="73"/>
      <c r="D26" s="73"/>
      <c r="E26" s="73"/>
      <c r="F26" s="73"/>
      <c r="G26" s="73"/>
      <c r="H26" s="73"/>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04"/>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row>
    <row r="27" spans="1:88" x14ac:dyDescent="0.35">
      <c r="A27" s="301"/>
      <c r="B27" s="47" t="s">
        <v>13</v>
      </c>
      <c r="C27" s="73"/>
      <c r="D27" s="73"/>
      <c r="E27" s="73"/>
      <c r="F27" s="73"/>
      <c r="G27" s="73"/>
      <c r="H27" s="73"/>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04"/>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row>
    <row r="28" spans="1:88" x14ac:dyDescent="0.35">
      <c r="A28" s="301"/>
      <c r="B28" s="47" t="s">
        <v>4</v>
      </c>
      <c r="C28" s="73"/>
      <c r="D28" s="73"/>
      <c r="E28" s="73"/>
      <c r="F28" s="73"/>
      <c r="G28" s="73"/>
      <c r="H28" s="73"/>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04"/>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row>
    <row r="29" spans="1:88" x14ac:dyDescent="0.35">
      <c r="A29" s="301"/>
      <c r="B29" s="47" t="s">
        <v>5</v>
      </c>
      <c r="C29" s="73"/>
      <c r="D29" s="73"/>
      <c r="E29" s="73"/>
      <c r="F29" s="73"/>
      <c r="G29" s="73"/>
      <c r="H29" s="73"/>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04"/>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row>
    <row r="30" spans="1:88" x14ac:dyDescent="0.35">
      <c r="A30" s="301"/>
      <c r="B30" s="47" t="s">
        <v>7</v>
      </c>
      <c r="C30" s="73"/>
      <c r="D30" s="73"/>
      <c r="E30" s="73"/>
      <c r="F30" s="73"/>
      <c r="G30" s="73"/>
      <c r="H30" s="73"/>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04"/>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x14ac:dyDescent="0.35">
      <c r="A31" s="301"/>
      <c r="B31" s="47" t="s">
        <v>8</v>
      </c>
      <c r="C31" s="73"/>
      <c r="D31" s="73"/>
      <c r="E31" s="73"/>
      <c r="F31" s="73"/>
      <c r="G31" s="73"/>
      <c r="H31" s="73"/>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04"/>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ht="15" thickBot="1" x14ac:dyDescent="0.4">
      <c r="A32" s="96"/>
      <c r="B32" s="82" t="s">
        <v>125</v>
      </c>
      <c r="C32" s="11"/>
      <c r="D32" s="11"/>
      <c r="E32" s="50"/>
      <c r="F32" s="50"/>
      <c r="G32" s="50"/>
      <c r="H32" s="50"/>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ht="15" thickBot="1" x14ac:dyDescent="0.4">
      <c r="A33" s="56"/>
      <c r="B33" s="56"/>
      <c r="E33" s="56"/>
      <c r="F33" s="56"/>
      <c r="G33" s="56"/>
      <c r="H33" s="56"/>
      <c r="I33" s="56"/>
      <c r="J33" s="123"/>
      <c r="K33" s="123"/>
      <c r="L33" s="123"/>
      <c r="M33" s="123"/>
      <c r="N33" s="123"/>
      <c r="O33" s="123"/>
      <c r="P33" s="123"/>
      <c r="Q33" s="123"/>
      <c r="R33" s="123"/>
      <c r="S33" s="123"/>
      <c r="T33" s="46"/>
      <c r="U33" s="46"/>
      <c r="V33" s="46"/>
      <c r="W33" s="46"/>
      <c r="X33" s="46"/>
      <c r="Y33" s="46"/>
      <c r="Z33" s="46"/>
      <c r="AA33" s="123"/>
      <c r="AB33" s="123"/>
      <c r="AC33" s="123"/>
      <c r="AD33" s="123"/>
      <c r="AE33" s="123"/>
      <c r="AF33" s="123"/>
      <c r="AG33" s="123"/>
      <c r="AH33" s="123"/>
    </row>
    <row r="34" spans="1:88" ht="15.5" x14ac:dyDescent="0.35">
      <c r="A34" s="20"/>
      <c r="B34" s="83" t="s">
        <v>30</v>
      </c>
      <c r="C34" s="17">
        <v>42370</v>
      </c>
      <c r="D34" s="17">
        <v>42401</v>
      </c>
      <c r="E34" s="51">
        <v>42430</v>
      </c>
      <c r="F34" s="51">
        <v>42461</v>
      </c>
      <c r="G34" s="51">
        <v>42491</v>
      </c>
      <c r="H34" s="51">
        <v>42522</v>
      </c>
      <c r="I34" s="51">
        <v>42552</v>
      </c>
      <c r="J34" s="124">
        <v>42583</v>
      </c>
      <c r="K34" s="124">
        <v>42614</v>
      </c>
      <c r="L34" s="124">
        <v>42644</v>
      </c>
      <c r="M34" s="124">
        <v>42675</v>
      </c>
      <c r="N34" s="124">
        <v>42705</v>
      </c>
      <c r="O34" s="124">
        <v>42736</v>
      </c>
      <c r="P34" s="124">
        <v>42767</v>
      </c>
      <c r="Q34" s="52">
        <v>42795</v>
      </c>
      <c r="R34" s="52">
        <v>42826</v>
      </c>
      <c r="S34" s="52">
        <v>42856</v>
      </c>
      <c r="T34" s="52">
        <v>42887</v>
      </c>
      <c r="U34" s="52">
        <v>42917</v>
      </c>
      <c r="V34" s="52">
        <v>42948</v>
      </c>
      <c r="W34" s="52">
        <v>42979</v>
      </c>
      <c r="X34" s="52">
        <v>43009</v>
      </c>
      <c r="Y34" s="52">
        <v>43040</v>
      </c>
      <c r="Z34" s="52">
        <v>43070</v>
      </c>
      <c r="AA34" s="53">
        <v>43101</v>
      </c>
      <c r="AB34" s="52">
        <v>43132</v>
      </c>
      <c r="AC34" s="53">
        <v>43160</v>
      </c>
      <c r="AD34" s="53">
        <v>43191</v>
      </c>
      <c r="AE34" s="53">
        <v>43221</v>
      </c>
      <c r="AF34" s="53">
        <v>43252</v>
      </c>
      <c r="AG34" s="53">
        <v>43282</v>
      </c>
      <c r="AH34" s="53">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5">
      <c r="A35" s="298" t="s">
        <v>29</v>
      </c>
      <c r="B35" s="47" t="s">
        <v>9</v>
      </c>
      <c r="C35" s="11"/>
      <c r="D35" s="11"/>
      <c r="E35" s="50"/>
      <c r="F35" s="73"/>
      <c r="G35" s="73"/>
      <c r="H35" s="73"/>
      <c r="I35" s="73"/>
      <c r="J35" s="122"/>
      <c r="K35" s="122"/>
      <c r="L35" s="122"/>
      <c r="M35" s="122"/>
      <c r="N35" s="122"/>
      <c r="O35" s="122"/>
      <c r="P35" s="122"/>
      <c r="Q35" s="122"/>
      <c r="R35" s="122"/>
      <c r="S35" s="122"/>
      <c r="T35" s="122"/>
      <c r="U35" s="122"/>
      <c r="V35" s="122"/>
      <c r="W35" s="122"/>
      <c r="X35" s="122"/>
      <c r="Y35" s="122"/>
      <c r="Z35" s="122"/>
      <c r="AA35" s="122"/>
      <c r="AB35" s="122"/>
      <c r="AC35" s="125"/>
      <c r="AD35" s="125"/>
      <c r="AE35" s="125"/>
      <c r="AF35" s="125"/>
      <c r="AG35" s="125"/>
      <c r="AH35" s="125"/>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x14ac:dyDescent="0.35">
      <c r="A36" s="298"/>
      <c r="B36" s="47" t="s">
        <v>6</v>
      </c>
      <c r="C36" s="11"/>
      <c r="D36" s="11"/>
      <c r="E36" s="50"/>
      <c r="F36" s="73"/>
      <c r="G36" s="73"/>
      <c r="H36" s="73"/>
      <c r="I36" s="73"/>
      <c r="J36" s="122"/>
      <c r="K36" s="122"/>
      <c r="L36" s="122"/>
      <c r="M36" s="122"/>
      <c r="N36" s="122"/>
      <c r="O36" s="122"/>
      <c r="P36" s="122"/>
      <c r="Q36" s="122"/>
      <c r="R36" s="122"/>
      <c r="S36" s="122"/>
      <c r="T36" s="122"/>
      <c r="U36" s="122"/>
      <c r="V36" s="122"/>
      <c r="W36" s="122"/>
      <c r="X36" s="122"/>
      <c r="Y36" s="122"/>
      <c r="Z36" s="122"/>
      <c r="AA36" s="122"/>
      <c r="AB36" s="122"/>
      <c r="AC36" s="125"/>
      <c r="AD36" s="125"/>
      <c r="AE36" s="125"/>
      <c r="AF36" s="125"/>
      <c r="AG36" s="125"/>
      <c r="AH36" s="125"/>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x14ac:dyDescent="0.35">
      <c r="A37" s="298"/>
      <c r="B37" s="47" t="s">
        <v>10</v>
      </c>
      <c r="C37" s="11"/>
      <c r="D37" s="11"/>
      <c r="E37" s="50"/>
      <c r="F37" s="73"/>
      <c r="G37" s="73"/>
      <c r="H37" s="73"/>
      <c r="I37" s="73"/>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x14ac:dyDescent="0.35">
      <c r="A38" s="298"/>
      <c r="B38" s="47" t="s">
        <v>1</v>
      </c>
      <c r="C38" s="11"/>
      <c r="D38" s="11"/>
      <c r="E38" s="50"/>
      <c r="F38" s="73"/>
      <c r="G38" s="73"/>
      <c r="H38" s="73"/>
      <c r="I38" s="73"/>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x14ac:dyDescent="0.35">
      <c r="A39" s="298"/>
      <c r="B39" s="47" t="s">
        <v>11</v>
      </c>
      <c r="C39" s="11"/>
      <c r="D39" s="11"/>
      <c r="E39" s="50"/>
      <c r="F39" s="73"/>
      <c r="G39" s="73"/>
      <c r="H39" s="73"/>
      <c r="I39" s="73"/>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row>
    <row r="40" spans="1:88" x14ac:dyDescent="0.35">
      <c r="A40" s="298"/>
      <c r="B40" s="47" t="s">
        <v>12</v>
      </c>
      <c r="C40" s="11"/>
      <c r="D40" s="11"/>
      <c r="E40" s="50"/>
      <c r="F40" s="73"/>
      <c r="G40" s="73"/>
      <c r="H40" s="73"/>
      <c r="I40" s="73"/>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5">
      <c r="A41" s="298"/>
      <c r="B41" s="47" t="s">
        <v>3</v>
      </c>
      <c r="C41" s="11"/>
      <c r="D41" s="11"/>
      <c r="E41" s="50"/>
      <c r="F41" s="73"/>
      <c r="G41" s="73"/>
      <c r="H41" s="73"/>
      <c r="I41" s="73"/>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5">
      <c r="A42" s="298"/>
      <c r="B42" s="47" t="s">
        <v>13</v>
      </c>
      <c r="C42" s="11"/>
      <c r="D42" s="11"/>
      <c r="E42" s="50"/>
      <c r="F42" s="73"/>
      <c r="G42" s="73"/>
      <c r="H42" s="73"/>
      <c r="I42" s="73"/>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5">
      <c r="A43" s="298"/>
      <c r="B43" s="47" t="s">
        <v>4</v>
      </c>
      <c r="C43" s="11"/>
      <c r="D43" s="11"/>
      <c r="E43" s="50"/>
      <c r="F43" s="73"/>
      <c r="G43" s="73"/>
      <c r="H43" s="73"/>
      <c r="I43" s="73"/>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5">
      <c r="A44" s="299"/>
      <c r="B44" s="47" t="s">
        <v>14</v>
      </c>
      <c r="C44" s="11"/>
      <c r="D44" s="11"/>
      <c r="E44" s="50"/>
      <c r="F44" s="73"/>
      <c r="G44" s="73"/>
      <c r="H44" s="73"/>
      <c r="I44" s="73"/>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5">
      <c r="A45" s="299"/>
      <c r="B45" s="47" t="s">
        <v>15</v>
      </c>
      <c r="C45" s="11"/>
      <c r="D45" s="11"/>
      <c r="E45" s="50"/>
      <c r="F45" s="73"/>
      <c r="G45" s="73"/>
      <c r="H45" s="73"/>
      <c r="I45" s="73"/>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5">
      <c r="A46" s="299"/>
      <c r="B46" s="47" t="s">
        <v>7</v>
      </c>
      <c r="C46" s="11"/>
      <c r="D46" s="11"/>
      <c r="E46" s="50"/>
      <c r="F46" s="73"/>
      <c r="G46" s="73"/>
      <c r="H46" s="73"/>
      <c r="I46" s="73"/>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ht="15" thickBot="1" x14ac:dyDescent="0.4">
      <c r="A47" s="300"/>
      <c r="B47" s="47" t="s">
        <v>8</v>
      </c>
      <c r="C47" s="11"/>
      <c r="D47" s="11"/>
      <c r="E47" s="50"/>
      <c r="F47" s="73"/>
      <c r="G47" s="73"/>
      <c r="H47" s="73"/>
      <c r="I47" s="73"/>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ht="15" thickBot="1" x14ac:dyDescent="0.4">
      <c r="A48" s="56"/>
      <c r="B48" s="56"/>
      <c r="E48" s="56"/>
      <c r="F48" s="56"/>
      <c r="G48" s="56"/>
      <c r="H48" s="56"/>
      <c r="I48" s="56"/>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row>
    <row r="49" spans="1:88" ht="15.5" x14ac:dyDescent="0.35">
      <c r="A49" s="20"/>
      <c r="B49" s="83" t="s">
        <v>32</v>
      </c>
      <c r="C49" s="17">
        <v>42370</v>
      </c>
      <c r="D49" s="17">
        <v>42401</v>
      </c>
      <c r="E49" s="51">
        <v>42430</v>
      </c>
      <c r="F49" s="51">
        <v>42461</v>
      </c>
      <c r="G49" s="51">
        <v>42491</v>
      </c>
      <c r="H49" s="51">
        <v>42522</v>
      </c>
      <c r="I49" s="51">
        <v>42552</v>
      </c>
      <c r="J49" s="124">
        <v>42583</v>
      </c>
      <c r="K49" s="124">
        <v>42614</v>
      </c>
      <c r="L49" s="124">
        <v>42644</v>
      </c>
      <c r="M49" s="124">
        <v>42675</v>
      </c>
      <c r="N49" s="124">
        <v>42705</v>
      </c>
      <c r="O49" s="124">
        <v>42736</v>
      </c>
      <c r="P49" s="124">
        <v>42767</v>
      </c>
      <c r="Q49" s="52">
        <v>42795</v>
      </c>
      <c r="R49" s="52">
        <v>42826</v>
      </c>
      <c r="S49" s="52">
        <v>42856</v>
      </c>
      <c r="T49" s="52">
        <v>42887</v>
      </c>
      <c r="U49" s="52">
        <v>42917</v>
      </c>
      <c r="V49" s="52">
        <v>42948</v>
      </c>
      <c r="W49" s="52">
        <v>42979</v>
      </c>
      <c r="X49" s="52">
        <v>43009</v>
      </c>
      <c r="Y49" s="52">
        <v>43040</v>
      </c>
      <c r="Z49" s="52">
        <v>43070</v>
      </c>
      <c r="AA49" s="53">
        <v>43101</v>
      </c>
      <c r="AB49" s="52">
        <v>43132</v>
      </c>
      <c r="AC49" s="53">
        <v>43160</v>
      </c>
      <c r="AD49" s="53">
        <v>43191</v>
      </c>
      <c r="AE49" s="53">
        <v>43221</v>
      </c>
      <c r="AF49" s="53">
        <v>43252</v>
      </c>
      <c r="AG49" s="53">
        <v>43282</v>
      </c>
      <c r="AH49" s="53">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5">
      <c r="A50" s="298" t="s">
        <v>29</v>
      </c>
      <c r="B50" s="47" t="s">
        <v>9</v>
      </c>
      <c r="C50" s="11"/>
      <c r="D50" s="11"/>
      <c r="E50" s="50"/>
      <c r="F50" s="50"/>
      <c r="G50" s="50"/>
      <c r="H50" s="50"/>
      <c r="I50" s="50"/>
      <c r="J50" s="122"/>
      <c r="K50" s="122"/>
      <c r="L50" s="122"/>
      <c r="M50" s="125"/>
      <c r="N50" s="125"/>
      <c r="O50" s="125"/>
      <c r="P50" s="125"/>
      <c r="Q50" s="125"/>
      <c r="R50" s="125"/>
      <c r="S50" s="125"/>
      <c r="T50" s="122"/>
      <c r="U50" s="122"/>
      <c r="V50" s="122"/>
      <c r="W50" s="125"/>
      <c r="X50" s="125"/>
      <c r="Y50" s="125"/>
      <c r="Z50" s="125"/>
      <c r="AA50" s="125"/>
      <c r="AB50" s="122"/>
      <c r="AC50" s="125"/>
      <c r="AD50" s="125"/>
      <c r="AE50" s="125"/>
      <c r="AF50" s="125"/>
      <c r="AG50" s="125"/>
      <c r="AH50" s="125"/>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5">
      <c r="A51" s="298"/>
      <c r="B51" s="47" t="s">
        <v>6</v>
      </c>
      <c r="C51" s="11"/>
      <c r="D51" s="11"/>
      <c r="E51" s="50"/>
      <c r="F51" s="50"/>
      <c r="G51" s="50"/>
      <c r="H51" s="50"/>
      <c r="I51" s="50"/>
      <c r="J51" s="122"/>
      <c r="K51" s="122"/>
      <c r="L51" s="122"/>
      <c r="M51" s="125"/>
      <c r="N51" s="125"/>
      <c r="O51" s="125"/>
      <c r="P51" s="125"/>
      <c r="Q51" s="125"/>
      <c r="R51" s="125"/>
      <c r="S51" s="125"/>
      <c r="T51" s="122"/>
      <c r="U51" s="122"/>
      <c r="V51" s="122"/>
      <c r="W51" s="122"/>
      <c r="X51" s="122"/>
      <c r="Y51" s="122"/>
      <c r="Z51" s="122"/>
      <c r="AA51" s="122"/>
      <c r="AB51" s="122"/>
      <c r="AC51" s="122"/>
      <c r="AD51" s="122"/>
      <c r="AE51" s="122"/>
      <c r="AF51" s="122"/>
      <c r="AG51" s="122"/>
      <c r="AH51" s="122"/>
      <c r="AI51" s="122"/>
      <c r="AJ51" s="122"/>
      <c r="AK51" s="122"/>
      <c r="AL51" s="122"/>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x14ac:dyDescent="0.35">
      <c r="A52" s="298"/>
      <c r="B52" s="47" t="s">
        <v>10</v>
      </c>
      <c r="C52" s="11"/>
      <c r="D52" s="11"/>
      <c r="E52" s="50"/>
      <c r="F52" s="50"/>
      <c r="G52" s="50"/>
      <c r="H52" s="50"/>
      <c r="I52" s="50"/>
      <c r="J52" s="122"/>
      <c r="K52" s="122"/>
      <c r="L52" s="122"/>
      <c r="M52" s="125"/>
      <c r="N52" s="125"/>
      <c r="O52" s="125"/>
      <c r="P52" s="125"/>
      <c r="Q52" s="125"/>
      <c r="R52" s="125"/>
      <c r="S52" s="125"/>
      <c r="T52" s="122"/>
      <c r="U52" s="122"/>
      <c r="V52" s="122"/>
      <c r="W52" s="122"/>
      <c r="X52" s="122"/>
      <c r="Y52" s="122"/>
      <c r="Z52" s="122"/>
      <c r="AA52" s="122"/>
      <c r="AB52" s="122"/>
      <c r="AC52" s="122"/>
      <c r="AD52" s="122"/>
      <c r="AE52" s="122"/>
      <c r="AF52" s="122"/>
      <c r="AG52" s="122"/>
      <c r="AH52" s="122"/>
      <c r="AI52" s="122"/>
      <c r="AJ52" s="122"/>
      <c r="AK52" s="122"/>
      <c r="AL52" s="122"/>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x14ac:dyDescent="0.35">
      <c r="A53" s="298"/>
      <c r="B53" s="47" t="s">
        <v>1</v>
      </c>
      <c r="C53" s="11"/>
      <c r="D53" s="11"/>
      <c r="E53" s="50"/>
      <c r="F53" s="50"/>
      <c r="G53" s="50"/>
      <c r="H53" s="50"/>
      <c r="I53" s="50"/>
      <c r="J53" s="122"/>
      <c r="K53" s="122"/>
      <c r="L53" s="122"/>
      <c r="M53" s="125"/>
      <c r="N53" s="125"/>
      <c r="O53" s="125"/>
      <c r="P53" s="125"/>
      <c r="Q53" s="125"/>
      <c r="R53" s="125"/>
      <c r="S53" s="125"/>
      <c r="T53" s="122"/>
      <c r="U53" s="122"/>
      <c r="V53" s="122"/>
      <c r="W53" s="122"/>
      <c r="X53" s="122"/>
      <c r="Y53" s="122"/>
      <c r="Z53" s="122"/>
      <c r="AA53" s="122"/>
      <c r="AB53" s="122"/>
      <c r="AC53" s="122"/>
      <c r="AD53" s="122"/>
      <c r="AE53" s="122"/>
      <c r="AF53" s="122"/>
      <c r="AG53" s="122"/>
      <c r="AH53" s="122"/>
      <c r="AI53" s="122"/>
      <c r="AJ53" s="122"/>
      <c r="AK53" s="122"/>
      <c r="AL53" s="122"/>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row>
    <row r="54" spans="1:88" x14ac:dyDescent="0.35">
      <c r="A54" s="298"/>
      <c r="B54" s="47" t="s">
        <v>11</v>
      </c>
      <c r="C54" s="11"/>
      <c r="D54" s="11"/>
      <c r="E54" s="50"/>
      <c r="F54" s="50"/>
      <c r="G54" s="50"/>
      <c r="H54" s="50"/>
      <c r="I54" s="50"/>
      <c r="J54" s="122"/>
      <c r="K54" s="122"/>
      <c r="L54" s="122"/>
      <c r="M54" s="125"/>
      <c r="N54" s="125"/>
      <c r="O54" s="125"/>
      <c r="P54" s="125"/>
      <c r="Q54" s="125"/>
      <c r="R54" s="125"/>
      <c r="S54" s="125"/>
      <c r="T54" s="122"/>
      <c r="U54" s="122"/>
      <c r="V54" s="122"/>
      <c r="W54" s="122"/>
      <c r="X54" s="122"/>
      <c r="Y54" s="122"/>
      <c r="Z54" s="122"/>
      <c r="AA54" s="122"/>
      <c r="AB54" s="122"/>
      <c r="AC54" s="122"/>
      <c r="AD54" s="122"/>
      <c r="AE54" s="122"/>
      <c r="AF54" s="122"/>
      <c r="AG54" s="122"/>
      <c r="AH54" s="122"/>
      <c r="AI54" s="122"/>
      <c r="AJ54" s="122"/>
      <c r="AK54" s="122"/>
      <c r="AL54" s="122"/>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row>
    <row r="55" spans="1:88" x14ac:dyDescent="0.35">
      <c r="A55" s="298"/>
      <c r="B55" s="47" t="s">
        <v>12</v>
      </c>
      <c r="C55" s="11"/>
      <c r="D55" s="11"/>
      <c r="E55" s="50"/>
      <c r="F55" s="50"/>
      <c r="G55" s="50"/>
      <c r="H55" s="50"/>
      <c r="I55" s="50"/>
      <c r="J55" s="125"/>
      <c r="K55" s="125"/>
      <c r="L55" s="125"/>
      <c r="M55" s="125"/>
      <c r="N55" s="125"/>
      <c r="O55" s="125"/>
      <c r="P55" s="125"/>
      <c r="Q55" s="125"/>
      <c r="R55" s="125"/>
      <c r="S55" s="125"/>
      <c r="T55" s="122"/>
      <c r="U55" s="122"/>
      <c r="V55" s="122"/>
      <c r="W55" s="122"/>
      <c r="X55" s="122"/>
      <c r="Y55" s="122"/>
      <c r="Z55" s="122"/>
      <c r="AA55" s="122"/>
      <c r="AB55" s="122"/>
      <c r="AC55" s="122"/>
      <c r="AD55" s="122"/>
      <c r="AE55" s="122"/>
      <c r="AF55" s="122"/>
      <c r="AG55" s="122"/>
      <c r="AH55" s="122"/>
      <c r="AI55" s="122"/>
      <c r="AJ55" s="122"/>
      <c r="AK55" s="122"/>
      <c r="AL55" s="122"/>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5">
      <c r="A56" s="298"/>
      <c r="B56" s="47" t="s">
        <v>3</v>
      </c>
      <c r="C56" s="11"/>
      <c r="D56" s="11"/>
      <c r="E56" s="50"/>
      <c r="F56" s="50"/>
      <c r="G56" s="50"/>
      <c r="H56" s="50"/>
      <c r="I56" s="50"/>
      <c r="J56" s="125"/>
      <c r="K56" s="125"/>
      <c r="L56" s="125"/>
      <c r="M56" s="125"/>
      <c r="N56" s="125"/>
      <c r="O56" s="125"/>
      <c r="P56" s="125"/>
      <c r="Q56" s="125"/>
      <c r="R56" s="125"/>
      <c r="S56" s="125"/>
      <c r="T56" s="122"/>
      <c r="U56" s="122"/>
      <c r="V56" s="122"/>
      <c r="W56" s="122"/>
      <c r="X56" s="122"/>
      <c r="Y56" s="122"/>
      <c r="Z56" s="122"/>
      <c r="AA56" s="122"/>
      <c r="AB56" s="122"/>
      <c r="AC56" s="122"/>
      <c r="AD56" s="122"/>
      <c r="AE56" s="122"/>
      <c r="AF56" s="122"/>
      <c r="AG56" s="122"/>
      <c r="AH56" s="122"/>
      <c r="AI56" s="122"/>
      <c r="AJ56" s="122"/>
      <c r="AK56" s="122"/>
      <c r="AL56" s="122"/>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5">
      <c r="A57" s="298"/>
      <c r="B57" s="47" t="s">
        <v>13</v>
      </c>
      <c r="C57" s="11"/>
      <c r="D57" s="11"/>
      <c r="E57" s="50"/>
      <c r="F57" s="50"/>
      <c r="G57" s="50"/>
      <c r="H57" s="50"/>
      <c r="I57" s="50"/>
      <c r="J57" s="122"/>
      <c r="K57" s="122"/>
      <c r="L57" s="122"/>
      <c r="M57" s="125"/>
      <c r="N57" s="125"/>
      <c r="O57" s="125"/>
      <c r="P57" s="125"/>
      <c r="Q57" s="125"/>
      <c r="R57" s="125"/>
      <c r="S57" s="125"/>
      <c r="T57" s="122"/>
      <c r="U57" s="122"/>
      <c r="V57" s="122"/>
      <c r="W57" s="122"/>
      <c r="X57" s="122"/>
      <c r="Y57" s="122"/>
      <c r="Z57" s="122"/>
      <c r="AA57" s="122"/>
      <c r="AB57" s="122"/>
      <c r="AC57" s="122"/>
      <c r="AD57" s="122"/>
      <c r="AE57" s="122"/>
      <c r="AF57" s="122"/>
      <c r="AG57" s="122"/>
      <c r="AH57" s="122"/>
      <c r="AI57" s="122"/>
      <c r="AJ57" s="122"/>
      <c r="AK57" s="122"/>
      <c r="AL57" s="122"/>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5">
      <c r="A58" s="298"/>
      <c r="B58" s="47" t="s">
        <v>4</v>
      </c>
      <c r="C58" s="11"/>
      <c r="D58" s="11"/>
      <c r="E58" s="50"/>
      <c r="F58" s="50"/>
      <c r="G58" s="50"/>
      <c r="H58" s="50"/>
      <c r="I58" s="50"/>
      <c r="J58" s="122"/>
      <c r="K58" s="122"/>
      <c r="L58" s="122"/>
      <c r="M58" s="125"/>
      <c r="N58" s="125"/>
      <c r="O58" s="125"/>
      <c r="P58" s="125"/>
      <c r="Q58" s="125"/>
      <c r="R58" s="125"/>
      <c r="S58" s="125"/>
      <c r="T58" s="122"/>
      <c r="U58" s="122"/>
      <c r="V58" s="122"/>
      <c r="W58" s="122"/>
      <c r="X58" s="122"/>
      <c r="Y58" s="122"/>
      <c r="Z58" s="122"/>
      <c r="AA58" s="122"/>
      <c r="AB58" s="122"/>
      <c r="AC58" s="122"/>
      <c r="AD58" s="122"/>
      <c r="AE58" s="122"/>
      <c r="AF58" s="122"/>
      <c r="AG58" s="122"/>
      <c r="AH58" s="122"/>
      <c r="AI58" s="122"/>
      <c r="AJ58" s="122"/>
      <c r="AK58" s="122"/>
      <c r="AL58" s="122"/>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5">
      <c r="A59" s="299"/>
      <c r="B59" s="47" t="s">
        <v>14</v>
      </c>
      <c r="C59" s="11"/>
      <c r="D59" s="11"/>
      <c r="E59" s="50"/>
      <c r="F59" s="50"/>
      <c r="G59" s="50"/>
      <c r="H59" s="50"/>
      <c r="I59" s="50"/>
      <c r="J59" s="122"/>
      <c r="K59" s="122"/>
      <c r="L59" s="122"/>
      <c r="M59" s="125"/>
      <c r="N59" s="125"/>
      <c r="O59" s="125"/>
      <c r="P59" s="125"/>
      <c r="Q59" s="125"/>
      <c r="R59" s="125"/>
      <c r="S59" s="125"/>
      <c r="T59" s="122"/>
      <c r="U59" s="122"/>
      <c r="V59" s="122"/>
      <c r="W59" s="122"/>
      <c r="X59" s="122"/>
      <c r="Y59" s="122"/>
      <c r="Z59" s="122"/>
      <c r="AA59" s="122"/>
      <c r="AB59" s="122"/>
      <c r="AC59" s="122"/>
      <c r="AD59" s="122"/>
      <c r="AE59" s="122"/>
      <c r="AF59" s="122"/>
      <c r="AG59" s="122"/>
      <c r="AH59" s="122"/>
      <c r="AI59" s="122"/>
      <c r="AJ59" s="122"/>
      <c r="AK59" s="122"/>
      <c r="AL59" s="122"/>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5">
      <c r="A60" s="299"/>
      <c r="B60" s="47" t="s">
        <v>15</v>
      </c>
      <c r="C60" s="11"/>
      <c r="D60" s="11"/>
      <c r="E60" s="50"/>
      <c r="F60" s="50"/>
      <c r="G60" s="50"/>
      <c r="H60" s="50"/>
      <c r="I60" s="50"/>
      <c r="J60" s="122"/>
      <c r="K60" s="122"/>
      <c r="L60" s="122"/>
      <c r="M60" s="125"/>
      <c r="N60" s="125"/>
      <c r="O60" s="125"/>
      <c r="P60" s="125"/>
      <c r="Q60" s="125"/>
      <c r="R60" s="125"/>
      <c r="S60" s="125"/>
      <c r="T60" s="122"/>
      <c r="U60" s="122"/>
      <c r="V60" s="122"/>
      <c r="W60" s="122"/>
      <c r="X60" s="122"/>
      <c r="Y60" s="122"/>
      <c r="Z60" s="122"/>
      <c r="AA60" s="122"/>
      <c r="AB60" s="122"/>
      <c r="AC60" s="122"/>
      <c r="AD60" s="122"/>
      <c r="AE60" s="122"/>
      <c r="AF60" s="122"/>
      <c r="AG60" s="122"/>
      <c r="AH60" s="122"/>
      <c r="AI60" s="122"/>
      <c r="AJ60" s="122"/>
      <c r="AK60" s="122"/>
      <c r="AL60" s="122"/>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5">
      <c r="A61" s="299"/>
      <c r="B61" s="47" t="s">
        <v>7</v>
      </c>
      <c r="C61" s="11"/>
      <c r="D61" s="11"/>
      <c r="E61" s="50"/>
      <c r="F61" s="50"/>
      <c r="G61" s="50"/>
      <c r="H61" s="50"/>
      <c r="I61" s="50"/>
      <c r="J61" s="122"/>
      <c r="K61" s="122"/>
      <c r="L61" s="122"/>
      <c r="M61" s="125"/>
      <c r="N61" s="125"/>
      <c r="O61" s="125"/>
      <c r="P61" s="125"/>
      <c r="Q61" s="125"/>
      <c r="R61" s="125"/>
      <c r="S61" s="125"/>
      <c r="T61" s="122"/>
      <c r="U61" s="122"/>
      <c r="V61" s="122"/>
      <c r="W61" s="122"/>
      <c r="X61" s="122"/>
      <c r="Y61" s="122"/>
      <c r="Z61" s="122"/>
      <c r="AA61" s="122"/>
      <c r="AB61" s="122"/>
      <c r="AC61" s="122"/>
      <c r="AD61" s="122"/>
      <c r="AE61" s="122"/>
      <c r="AF61" s="122"/>
      <c r="AG61" s="122"/>
      <c r="AH61" s="122"/>
      <c r="AI61" s="122"/>
      <c r="AJ61" s="122"/>
      <c r="AK61" s="122"/>
      <c r="AL61" s="122"/>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ht="15" thickBot="1" x14ac:dyDescent="0.4">
      <c r="A62" s="300"/>
      <c r="B62" s="47" t="s">
        <v>8</v>
      </c>
      <c r="C62" s="11"/>
      <c r="D62" s="11"/>
      <c r="E62" s="50"/>
      <c r="F62" s="50"/>
      <c r="G62" s="50"/>
      <c r="H62" s="50"/>
      <c r="I62" s="50"/>
      <c r="J62" s="122"/>
      <c r="K62" s="122"/>
      <c r="L62" s="122"/>
      <c r="M62" s="125"/>
      <c r="N62" s="125"/>
      <c r="O62" s="125"/>
      <c r="P62" s="125"/>
      <c r="Q62" s="125"/>
      <c r="R62" s="125"/>
      <c r="S62" s="125"/>
      <c r="T62" s="122"/>
      <c r="U62" s="122"/>
      <c r="V62" s="122"/>
      <c r="W62" s="122"/>
      <c r="X62" s="122"/>
      <c r="Y62" s="122"/>
      <c r="Z62" s="122"/>
      <c r="AA62" s="122"/>
      <c r="AB62" s="122"/>
      <c r="AC62" s="122"/>
      <c r="AD62" s="122"/>
      <c r="AE62" s="122"/>
      <c r="AF62" s="122"/>
      <c r="AG62" s="122"/>
      <c r="AH62" s="122"/>
      <c r="AI62" s="122"/>
      <c r="AJ62" s="122"/>
      <c r="AK62" s="122"/>
      <c r="AL62" s="122"/>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ht="15" thickBot="1" x14ac:dyDescent="0.4">
      <c r="A63" s="56"/>
      <c r="B63" s="56"/>
      <c r="E63" s="56"/>
      <c r="F63" s="56"/>
      <c r="G63" s="56"/>
      <c r="H63" s="56"/>
      <c r="I63" s="56"/>
      <c r="J63" s="123"/>
      <c r="K63" s="123"/>
      <c r="L63" s="123"/>
      <c r="M63" s="123"/>
      <c r="N63" s="123"/>
      <c r="O63" s="123"/>
      <c r="P63" s="123"/>
      <c r="Q63" s="123"/>
      <c r="R63" s="123"/>
      <c r="S63" s="123"/>
      <c r="T63" s="123"/>
      <c r="U63" s="123"/>
      <c r="V63" s="123"/>
      <c r="W63" s="123"/>
      <c r="X63" s="123"/>
      <c r="Y63" s="123"/>
      <c r="Z63" s="123"/>
      <c r="AA63" s="123"/>
      <c r="AB63" s="122"/>
      <c r="AC63" s="123"/>
      <c r="AD63" s="123"/>
      <c r="AE63" s="123"/>
      <c r="AF63" s="123"/>
      <c r="AG63" s="123"/>
      <c r="AH63" s="123"/>
    </row>
    <row r="64" spans="1:88" ht="15.5" x14ac:dyDescent="0.35">
      <c r="A64" s="20"/>
      <c r="B64" s="83" t="s">
        <v>33</v>
      </c>
      <c r="C64" s="17">
        <v>42370</v>
      </c>
      <c r="D64" s="17">
        <v>42401</v>
      </c>
      <c r="E64" s="51">
        <v>42430</v>
      </c>
      <c r="F64" s="51">
        <v>42461</v>
      </c>
      <c r="G64" s="51">
        <v>42491</v>
      </c>
      <c r="H64" s="51">
        <v>42522</v>
      </c>
      <c r="I64" s="51">
        <v>42552</v>
      </c>
      <c r="J64" s="124">
        <v>42583</v>
      </c>
      <c r="K64" s="124">
        <v>42614</v>
      </c>
      <c r="L64" s="124">
        <v>42644</v>
      </c>
      <c r="M64" s="124">
        <v>42675</v>
      </c>
      <c r="N64" s="124">
        <v>42705</v>
      </c>
      <c r="O64" s="124">
        <v>42736</v>
      </c>
      <c r="P64" s="124">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5">
      <c r="A65" s="298" t="s">
        <v>29</v>
      </c>
      <c r="B65" s="47" t="s">
        <v>9</v>
      </c>
      <c r="C65" s="11"/>
      <c r="D65" s="11"/>
      <c r="E65" s="50"/>
      <c r="F65" s="50"/>
      <c r="G65" s="50"/>
      <c r="H65" s="50"/>
      <c r="I65" s="50"/>
      <c r="J65" s="122"/>
      <c r="K65" s="122"/>
      <c r="L65" s="122"/>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5">
      <c r="A66" s="298"/>
      <c r="B66" s="47" t="s">
        <v>6</v>
      </c>
      <c r="C66" s="11"/>
      <c r="D66" s="11"/>
      <c r="E66" s="50"/>
      <c r="F66" s="50"/>
      <c r="G66" s="50"/>
      <c r="H66" s="50"/>
      <c r="I66" s="50"/>
      <c r="J66" s="122"/>
      <c r="K66" s="122"/>
      <c r="L66" s="122"/>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x14ac:dyDescent="0.35">
      <c r="A67" s="298"/>
      <c r="B67" s="47" t="s">
        <v>10</v>
      </c>
      <c r="C67" s="11"/>
      <c r="D67" s="11"/>
      <c r="E67" s="50"/>
      <c r="F67" s="50"/>
      <c r="G67" s="50"/>
      <c r="H67" s="50"/>
      <c r="I67" s="50"/>
      <c r="J67" s="122"/>
      <c r="K67" s="122"/>
      <c r="L67" s="122"/>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x14ac:dyDescent="0.35">
      <c r="A68" s="298"/>
      <c r="B68" s="47" t="s">
        <v>1</v>
      </c>
      <c r="C68" s="11"/>
      <c r="D68" s="11"/>
      <c r="E68" s="50"/>
      <c r="F68" s="50"/>
      <c r="G68" s="50"/>
      <c r="H68" s="50"/>
      <c r="I68" s="50"/>
      <c r="J68" s="122"/>
      <c r="K68" s="122"/>
      <c r="L68" s="122"/>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row>
    <row r="69" spans="1:88" x14ac:dyDescent="0.35">
      <c r="A69" s="298"/>
      <c r="B69" s="47" t="s">
        <v>11</v>
      </c>
      <c r="C69" s="11"/>
      <c r="D69" s="11"/>
      <c r="E69" s="50"/>
      <c r="F69" s="50"/>
      <c r="G69" s="50"/>
      <c r="H69" s="50"/>
      <c r="I69" s="50"/>
      <c r="J69" s="122"/>
      <c r="K69" s="122"/>
      <c r="L69" s="122"/>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row>
    <row r="70" spans="1:88" x14ac:dyDescent="0.35">
      <c r="A70" s="298"/>
      <c r="B70" s="47" t="s">
        <v>12</v>
      </c>
      <c r="C70" s="11"/>
      <c r="D70" s="11"/>
      <c r="E70" s="50"/>
      <c r="F70" s="50"/>
      <c r="G70" s="50"/>
      <c r="H70" s="50"/>
      <c r="I70" s="50"/>
      <c r="J70" s="122"/>
      <c r="K70" s="122"/>
      <c r="L70" s="122"/>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5">
      <c r="A71" s="298"/>
      <c r="B71" s="47" t="s">
        <v>3</v>
      </c>
      <c r="C71" s="11"/>
      <c r="D71" s="11"/>
      <c r="E71" s="50"/>
      <c r="F71" s="50"/>
      <c r="G71" s="50"/>
      <c r="H71" s="50"/>
      <c r="I71" s="50"/>
      <c r="J71" s="122"/>
      <c r="K71" s="122"/>
      <c r="L71" s="122"/>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5">
      <c r="A72" s="298"/>
      <c r="B72" s="47" t="s">
        <v>13</v>
      </c>
      <c r="C72" s="11"/>
      <c r="D72" s="11"/>
      <c r="E72" s="50"/>
      <c r="F72" s="50"/>
      <c r="G72" s="50"/>
      <c r="H72" s="50"/>
      <c r="I72" s="50"/>
      <c r="J72" s="122"/>
      <c r="K72" s="122"/>
      <c r="L72" s="122"/>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5">
      <c r="A73" s="298"/>
      <c r="B73" s="47" t="s">
        <v>4</v>
      </c>
      <c r="C73" s="11"/>
      <c r="D73" s="11"/>
      <c r="E73" s="50"/>
      <c r="F73" s="50"/>
      <c r="G73" s="50"/>
      <c r="H73" s="50"/>
      <c r="I73" s="50"/>
      <c r="J73" s="122"/>
      <c r="K73" s="122"/>
      <c r="L73" s="122"/>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5">
      <c r="A74" s="299"/>
      <c r="B74" s="47" t="s">
        <v>14</v>
      </c>
      <c r="C74" s="11"/>
      <c r="D74" s="11"/>
      <c r="E74" s="50"/>
      <c r="F74" s="50"/>
      <c r="G74" s="50"/>
      <c r="H74" s="50"/>
      <c r="I74" s="50"/>
      <c r="J74" s="122"/>
      <c r="K74" s="122"/>
      <c r="L74" s="122"/>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5">
      <c r="A75" s="299"/>
      <c r="B75" s="47" t="s">
        <v>15</v>
      </c>
      <c r="C75" s="11"/>
      <c r="D75" s="11"/>
      <c r="E75" s="50"/>
      <c r="F75" s="50"/>
      <c r="G75" s="50"/>
      <c r="H75" s="50"/>
      <c r="I75" s="50"/>
      <c r="J75" s="122"/>
      <c r="K75" s="122"/>
      <c r="L75" s="122"/>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5">
      <c r="A76" s="299"/>
      <c r="B76" s="47" t="s">
        <v>7</v>
      </c>
      <c r="C76" s="11"/>
      <c r="D76" s="11"/>
      <c r="E76" s="50"/>
      <c r="F76" s="50"/>
      <c r="G76" s="50"/>
      <c r="H76" s="50"/>
      <c r="I76" s="50"/>
      <c r="J76" s="122"/>
      <c r="K76" s="122"/>
      <c r="L76" s="122"/>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ht="15" thickBot="1" x14ac:dyDescent="0.4">
      <c r="A77" s="300"/>
      <c r="B77" s="47" t="s">
        <v>8</v>
      </c>
      <c r="C77" s="11"/>
      <c r="D77" s="11"/>
      <c r="E77" s="50"/>
      <c r="F77" s="50"/>
      <c r="G77" s="50"/>
      <c r="H77" s="50"/>
      <c r="I77" s="50"/>
      <c r="J77" s="122"/>
      <c r="K77" s="122"/>
      <c r="L77" s="122"/>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ht="15" thickBot="1" x14ac:dyDescent="0.4">
      <c r="A78" s="56"/>
      <c r="B78" s="56"/>
      <c r="E78" s="56"/>
      <c r="F78" s="56"/>
      <c r="G78" s="56"/>
      <c r="H78" s="56"/>
      <c r="I78" s="56"/>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row>
    <row r="79" spans="1:88" ht="15.5" x14ac:dyDescent="0.35">
      <c r="A79" s="20"/>
      <c r="B79" s="83" t="s">
        <v>34</v>
      </c>
      <c r="C79" s="17">
        <v>42370</v>
      </c>
      <c r="D79" s="17">
        <v>42401</v>
      </c>
      <c r="E79" s="51">
        <v>42430</v>
      </c>
      <c r="F79" s="51">
        <v>42461</v>
      </c>
      <c r="G79" s="51">
        <v>42491</v>
      </c>
      <c r="H79" s="51">
        <v>42522</v>
      </c>
      <c r="I79" s="51">
        <v>42552</v>
      </c>
      <c r="J79" s="124">
        <v>42583</v>
      </c>
      <c r="K79" s="124">
        <v>42614</v>
      </c>
      <c r="L79" s="124">
        <v>42644</v>
      </c>
      <c r="M79" s="124">
        <v>42675</v>
      </c>
      <c r="N79" s="124">
        <v>42705</v>
      </c>
      <c r="O79" s="124">
        <v>42736</v>
      </c>
      <c r="P79" s="124">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ht="15" customHeight="1" x14ac:dyDescent="0.35">
      <c r="A80" s="298" t="s">
        <v>29</v>
      </c>
      <c r="B80" s="47" t="s">
        <v>9</v>
      </c>
      <c r="C80" s="11"/>
      <c r="D80" s="11"/>
      <c r="E80" s="50"/>
      <c r="F80" s="50"/>
      <c r="G80" s="50"/>
      <c r="H80" s="50"/>
      <c r="I80" s="50"/>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5">
      <c r="A81" s="298"/>
      <c r="B81" s="47" t="s">
        <v>6</v>
      </c>
      <c r="C81" s="11"/>
      <c r="D81" s="11"/>
      <c r="E81" s="50"/>
      <c r="F81" s="50"/>
      <c r="G81" s="50"/>
      <c r="H81" s="50"/>
      <c r="I81" s="50"/>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x14ac:dyDescent="0.35">
      <c r="A82" s="298"/>
      <c r="B82" s="47" t="s">
        <v>10</v>
      </c>
      <c r="C82" s="11"/>
      <c r="D82" s="11"/>
      <c r="E82" s="50"/>
      <c r="F82" s="50"/>
      <c r="G82" s="50"/>
      <c r="H82" s="50"/>
      <c r="I82" s="50"/>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row r="83" spans="1:88" x14ac:dyDescent="0.35">
      <c r="A83" s="298"/>
      <c r="B83" s="47" t="s">
        <v>1</v>
      </c>
      <c r="C83" s="11"/>
      <c r="D83" s="11"/>
      <c r="E83" s="50"/>
      <c r="F83" s="50"/>
      <c r="G83" s="50"/>
      <c r="H83" s="50"/>
      <c r="I83" s="50"/>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row>
    <row r="84" spans="1:88" x14ac:dyDescent="0.35">
      <c r="A84" s="298"/>
      <c r="B84" s="47" t="s">
        <v>11</v>
      </c>
      <c r="C84" s="11"/>
      <c r="D84" s="11"/>
      <c r="E84" s="50"/>
      <c r="F84" s="50"/>
      <c r="G84" s="50"/>
      <c r="H84" s="50"/>
      <c r="I84" s="50"/>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row>
    <row r="85" spans="1:88" x14ac:dyDescent="0.35">
      <c r="A85" s="298"/>
      <c r="B85" s="47" t="s">
        <v>12</v>
      </c>
      <c r="C85" s="11"/>
      <c r="D85" s="11"/>
      <c r="E85" s="50"/>
      <c r="F85" s="50"/>
      <c r="G85" s="50"/>
      <c r="H85" s="50"/>
      <c r="I85" s="50"/>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row>
    <row r="86" spans="1:88" x14ac:dyDescent="0.35">
      <c r="A86" s="298"/>
      <c r="B86" s="47" t="s">
        <v>3</v>
      </c>
      <c r="C86" s="11"/>
      <c r="D86" s="11"/>
      <c r="E86" s="50"/>
      <c r="F86" s="50"/>
      <c r="G86" s="50"/>
      <c r="H86" s="50"/>
      <c r="I86" s="50"/>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row>
    <row r="87" spans="1:88" x14ac:dyDescent="0.35">
      <c r="A87" s="298"/>
      <c r="B87" s="47" t="s">
        <v>13</v>
      </c>
      <c r="C87" s="11"/>
      <c r="D87" s="11"/>
      <c r="E87" s="50"/>
      <c r="F87" s="50"/>
      <c r="G87" s="50"/>
      <c r="H87" s="50"/>
      <c r="I87" s="50"/>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row>
    <row r="88" spans="1:88" x14ac:dyDescent="0.35">
      <c r="A88" s="298"/>
      <c r="B88" s="47" t="s">
        <v>4</v>
      </c>
      <c r="C88" s="11"/>
      <c r="D88" s="11"/>
      <c r="E88" s="50"/>
      <c r="F88" s="50"/>
      <c r="G88" s="50"/>
      <c r="H88" s="50"/>
      <c r="I88" s="50"/>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row>
    <row r="89" spans="1:88" x14ac:dyDescent="0.35">
      <c r="A89" s="299"/>
      <c r="B89" s="47" t="s">
        <v>14</v>
      </c>
      <c r="C89" s="11"/>
      <c r="D89" s="11"/>
      <c r="E89" s="50"/>
      <c r="F89" s="50"/>
      <c r="G89" s="50"/>
      <c r="H89" s="50"/>
      <c r="I89" s="50"/>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row>
    <row r="90" spans="1:88" x14ac:dyDescent="0.35">
      <c r="A90" s="299"/>
      <c r="B90" s="47" t="s">
        <v>15</v>
      </c>
      <c r="C90" s="11"/>
      <c r="D90" s="11"/>
      <c r="E90" s="50"/>
      <c r="F90" s="50"/>
      <c r="G90" s="50"/>
      <c r="H90" s="50"/>
      <c r="I90" s="50"/>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row>
    <row r="91" spans="1:88" x14ac:dyDescent="0.35">
      <c r="A91" s="299"/>
      <c r="B91" s="47" t="s">
        <v>7</v>
      </c>
      <c r="C91" s="11"/>
      <c r="D91" s="11"/>
      <c r="E91" s="50"/>
      <c r="F91" s="50"/>
      <c r="G91" s="50"/>
      <c r="H91" s="50"/>
      <c r="I91" s="50"/>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row>
    <row r="92" spans="1:88" ht="15" thickBot="1" x14ac:dyDescent="0.4">
      <c r="A92" s="300"/>
      <c r="B92" s="47" t="s">
        <v>8</v>
      </c>
      <c r="C92" s="11"/>
      <c r="D92" s="11"/>
      <c r="E92" s="50"/>
      <c r="F92" s="50"/>
      <c r="G92" s="50"/>
      <c r="H92" s="50"/>
      <c r="I92" s="50"/>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row>
    <row r="94" spans="1:88" x14ac:dyDescent="0.35">
      <c r="E94" s="9"/>
      <c r="F94" s="9"/>
      <c r="G94" s="9"/>
      <c r="H94" s="9"/>
      <c r="I94" s="9"/>
      <c r="J94" s="9">
        <v>42583</v>
      </c>
      <c r="K94" s="9">
        <v>42614</v>
      </c>
      <c r="L94" s="9">
        <v>42644</v>
      </c>
      <c r="M94" s="9">
        <v>42675</v>
      </c>
      <c r="N94" s="9">
        <v>42705</v>
      </c>
      <c r="O94" s="9">
        <v>42736</v>
      </c>
      <c r="P94" s="9">
        <v>42767</v>
      </c>
      <c r="Q94" s="9">
        <v>42795</v>
      </c>
      <c r="R94" s="9">
        <v>42826</v>
      </c>
      <c r="S94" s="9">
        <v>42856</v>
      </c>
      <c r="T94" s="9">
        <v>42887</v>
      </c>
      <c r="U94" s="9">
        <v>42917</v>
      </c>
      <c r="V94" s="9">
        <v>42948</v>
      </c>
      <c r="W94" s="9">
        <v>42979</v>
      </c>
      <c r="X94" s="9">
        <v>43009</v>
      </c>
      <c r="Y94" s="9">
        <v>43040</v>
      </c>
      <c r="Z94" s="9">
        <v>43070</v>
      </c>
      <c r="AA94" s="9">
        <v>43101</v>
      </c>
      <c r="AB94" s="9">
        <v>43132</v>
      </c>
      <c r="AC94" s="9">
        <v>43160</v>
      </c>
      <c r="AD94" s="9">
        <v>43191</v>
      </c>
      <c r="AE94" s="9">
        <v>43221</v>
      </c>
      <c r="AF94" s="9">
        <v>43252</v>
      </c>
      <c r="AG94" s="9">
        <v>43282</v>
      </c>
      <c r="AH94" s="9">
        <v>43313</v>
      </c>
      <c r="AI94" s="9">
        <v>43344</v>
      </c>
      <c r="AJ94" s="9">
        <v>43374</v>
      </c>
      <c r="AK94" s="9">
        <v>43405</v>
      </c>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C75B4B-C579-45BD-8058-FDE03A1C35B4}">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EAECD02B-388C-4643-9965-A66D488D63C3}">
  <ds:schemaRefs>
    <ds:schemaRef ds:uri="http://schemas.microsoft.com/sharepoint/v3/contenttype/forms"/>
  </ds:schemaRefs>
</ds:datastoreItem>
</file>

<file path=customXml/itemProps3.xml><?xml version="1.0" encoding="utf-8"?>
<ds:datastoreItem xmlns:ds="http://schemas.openxmlformats.org/officeDocument/2006/customXml" ds:itemID="{00AA5EAB-8CFE-4CBE-9B37-C79800FB0E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Procedure - Q&amp;A - Notes-SOx</vt:lpstr>
      <vt:lpstr>KWh Summary</vt:lpstr>
      <vt:lpstr>TD CALC Summary (Cumulative) </vt:lpstr>
      <vt:lpstr>KWh (Monthly) ENTRY NLI </vt:lpstr>
      <vt:lpstr>KWh (Cumulative) NLI</vt:lpstr>
      <vt:lpstr>TD Calc. NLI (Monthly)</vt:lpstr>
      <vt:lpstr>Rebasing adj NLI</vt:lpstr>
      <vt:lpstr>Index</vt:lpstr>
      <vt:lpstr>KWh (Monthly) ENTRY LI</vt:lpstr>
      <vt:lpstr>KWh (Cumulative) LI</vt:lpstr>
      <vt:lpstr>TD Calc. LI (Monthly)</vt:lpstr>
      <vt:lpstr>Rebasing adj 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2022-11-10T22:15:33Z</dcterms:created>
  <dcterms:modified xsi:type="dcterms:W3CDTF">2022-12-01T16:05:34Z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