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560" windowHeight="10980" tabRatio="856" firstSheet="1" activeTab="7"/>
  </bookViews>
  <sheets>
    <sheet name="SUMMARY" sheetId="9" state="hidden" r:id="rId1"/>
    <sheet name="Standard" sheetId="10" r:id="rId2"/>
    <sheet name="Custom" sheetId="11" r:id="rId3"/>
    <sheet name="RCX" sheetId="12" r:id="rId4"/>
    <sheet name="New Con." sheetId="13" r:id="rId5"/>
    <sheet name="SBDI" sheetId="14" r:id="rId6"/>
    <sheet name="EM&amp;V NTG Calc" sheetId="16" r:id="rId7"/>
    <sheet name="NTG Summary" sheetId="17" r:id="rId8"/>
  </sheets>
  <externalReferences>
    <externalReference r:id="rId9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7" l="1"/>
  <c r="B8" i="17"/>
  <c r="B7" i="17"/>
  <c r="B6" i="17"/>
  <c r="B5" i="17"/>
  <c r="I2" i="14" l="1"/>
  <c r="H2" i="14"/>
  <c r="J2" i="14" s="1"/>
  <c r="K2" i="14" s="1"/>
  <c r="I2" i="13"/>
  <c r="H2" i="13"/>
  <c r="J2" i="13" s="1"/>
  <c r="K2" i="13" s="1"/>
  <c r="I2" i="12"/>
  <c r="H2" i="12"/>
  <c r="J2" i="12" s="1"/>
  <c r="K2" i="12" s="1"/>
  <c r="I2" i="11"/>
  <c r="H2" i="11"/>
  <c r="J2" i="11" s="1"/>
  <c r="K2" i="11" s="1"/>
  <c r="K2" i="10"/>
  <c r="J2" i="10"/>
  <c r="I2" i="10"/>
  <c r="H2" i="10"/>
  <c r="C15" i="17"/>
  <c r="D9" i="17" l="1"/>
  <c r="D8" i="17"/>
  <c r="D7" i="17"/>
  <c r="D6" i="17"/>
  <c r="D5" i="17"/>
  <c r="C9" i="17"/>
  <c r="C8" i="17"/>
  <c r="C7" i="17"/>
  <c r="C6" i="17"/>
  <c r="C5" i="17"/>
  <c r="E6" i="17" l="1"/>
  <c r="E7" i="17"/>
  <c r="E8" i="17"/>
  <c r="B10" i="17"/>
  <c r="D10" i="17"/>
  <c r="C10" i="17" l="1"/>
  <c r="E5" i="17"/>
  <c r="E3" i="16"/>
  <c r="F2" i="14"/>
  <c r="E2" i="14"/>
  <c r="C5" i="14"/>
  <c r="F2" i="13"/>
  <c r="E2" i="13"/>
  <c r="C5" i="13"/>
  <c r="F2" i="12"/>
  <c r="E2" i="12"/>
  <c r="C5" i="12"/>
  <c r="F2" i="11"/>
  <c r="E2" i="11"/>
  <c r="C5" i="11"/>
  <c r="C5" i="10"/>
  <c r="D8" i="16"/>
  <c r="D20" i="16" s="1"/>
  <c r="E8" i="16"/>
  <c r="E65" i="16" s="1"/>
  <c r="F8" i="16"/>
  <c r="F20" i="16" s="1"/>
  <c r="G8" i="16"/>
  <c r="G20" i="16" s="1"/>
  <c r="H8" i="16"/>
  <c r="H20" i="16" s="1"/>
  <c r="I8" i="16"/>
  <c r="I50" i="16" s="1"/>
  <c r="J8" i="16"/>
  <c r="J20" i="16" s="1"/>
  <c r="K8" i="16"/>
  <c r="K65" i="16" s="1"/>
  <c r="L8" i="16"/>
  <c r="L20" i="16" s="1"/>
  <c r="M8" i="16"/>
  <c r="M65" i="16" s="1"/>
  <c r="N8" i="16"/>
  <c r="N20" i="16" s="1"/>
  <c r="O8" i="16"/>
  <c r="O20" i="16" s="1"/>
  <c r="P8" i="16"/>
  <c r="P20" i="16" s="1"/>
  <c r="Q8" i="16"/>
  <c r="Q50" i="16" s="1"/>
  <c r="R8" i="16"/>
  <c r="R20" i="16" s="1"/>
  <c r="S8" i="16"/>
  <c r="S65" i="16" s="1"/>
  <c r="T8" i="16"/>
  <c r="T20" i="16" s="1"/>
  <c r="U8" i="16"/>
  <c r="U65" i="16" s="1"/>
  <c r="V8" i="16"/>
  <c r="V20" i="16" s="1"/>
  <c r="W8" i="16"/>
  <c r="W20" i="16" s="1"/>
  <c r="X8" i="16"/>
  <c r="X20" i="16" s="1"/>
  <c r="Y8" i="16"/>
  <c r="Y50" i="16" s="1"/>
  <c r="Z8" i="16"/>
  <c r="Z20" i="16" s="1"/>
  <c r="AA8" i="16"/>
  <c r="AA65" i="16" s="1"/>
  <c r="AB8" i="16"/>
  <c r="AB20" i="16" s="1"/>
  <c r="AC8" i="16"/>
  <c r="AC65" i="16" s="1"/>
  <c r="AD8" i="16"/>
  <c r="AD20" i="16" s="1"/>
  <c r="AE8" i="16"/>
  <c r="AE20" i="16" s="1"/>
  <c r="C8" i="16"/>
  <c r="C20" i="16" s="1"/>
  <c r="D8" i="14"/>
  <c r="D20" i="14" s="1"/>
  <c r="E8" i="14"/>
  <c r="E65" i="14" s="1"/>
  <c r="F8" i="14"/>
  <c r="F20" i="14" s="1"/>
  <c r="G8" i="14"/>
  <c r="G20" i="14" s="1"/>
  <c r="H8" i="14"/>
  <c r="H35" i="14" s="1"/>
  <c r="I8" i="14"/>
  <c r="I35" i="14" s="1"/>
  <c r="J8" i="14"/>
  <c r="J50" i="14" s="1"/>
  <c r="K8" i="14"/>
  <c r="K50" i="14" s="1"/>
  <c r="L8" i="14"/>
  <c r="L20" i="14" s="1"/>
  <c r="M8" i="14"/>
  <c r="M35" i="14" s="1"/>
  <c r="N8" i="14"/>
  <c r="N35" i="14" s="1"/>
  <c r="O8" i="14"/>
  <c r="O20" i="14" s="1"/>
  <c r="P8" i="14"/>
  <c r="P35" i="14" s="1"/>
  <c r="Q8" i="14"/>
  <c r="Q35" i="14" s="1"/>
  <c r="R8" i="14"/>
  <c r="R50" i="14" s="1"/>
  <c r="S8" i="14"/>
  <c r="S50" i="14" s="1"/>
  <c r="T8" i="14"/>
  <c r="T20" i="14" s="1"/>
  <c r="U8" i="14"/>
  <c r="U35" i="14" s="1"/>
  <c r="V8" i="14"/>
  <c r="V50" i="14" s="1"/>
  <c r="W8" i="14"/>
  <c r="W20" i="14" s="1"/>
  <c r="X8" i="14"/>
  <c r="X35" i="14" s="1"/>
  <c r="Y8" i="14"/>
  <c r="Y35" i="14" s="1"/>
  <c r="Z8" i="14"/>
  <c r="Z50" i="14" s="1"/>
  <c r="AA8" i="14"/>
  <c r="AA50" i="14" s="1"/>
  <c r="AB8" i="14"/>
  <c r="AB20" i="14" s="1"/>
  <c r="AC8" i="14"/>
  <c r="AC65" i="14" s="1"/>
  <c r="AD8" i="14"/>
  <c r="AD65" i="14" s="1"/>
  <c r="AE8" i="14"/>
  <c r="AE20" i="14" s="1"/>
  <c r="C8" i="14"/>
  <c r="C65" i="14" s="1"/>
  <c r="D8" i="13"/>
  <c r="D50" i="13" s="1"/>
  <c r="E8" i="13"/>
  <c r="E65" i="13" s="1"/>
  <c r="F8" i="13"/>
  <c r="F50" i="13" s="1"/>
  <c r="G8" i="13"/>
  <c r="G20" i="13" s="1"/>
  <c r="H8" i="13"/>
  <c r="H20" i="13" s="1"/>
  <c r="I8" i="13"/>
  <c r="I35" i="13" s="1"/>
  <c r="J8" i="13"/>
  <c r="J35" i="13" s="1"/>
  <c r="K8" i="13"/>
  <c r="K50" i="13" s="1"/>
  <c r="L8" i="13"/>
  <c r="L50" i="13" s="1"/>
  <c r="M8" i="13"/>
  <c r="M65" i="13" s="1"/>
  <c r="N8" i="13"/>
  <c r="N35" i="13" s="1"/>
  <c r="O8" i="13"/>
  <c r="O20" i="13" s="1"/>
  <c r="P8" i="13"/>
  <c r="P20" i="13" s="1"/>
  <c r="Q8" i="13"/>
  <c r="Q35" i="13" s="1"/>
  <c r="R8" i="13"/>
  <c r="R35" i="13" s="1"/>
  <c r="S8" i="13"/>
  <c r="S50" i="13" s="1"/>
  <c r="T8" i="13"/>
  <c r="T50" i="13" s="1"/>
  <c r="U8" i="13"/>
  <c r="U35" i="13" s="1"/>
  <c r="V8" i="13"/>
  <c r="V50" i="13" s="1"/>
  <c r="W8" i="13"/>
  <c r="W20" i="13" s="1"/>
  <c r="X8" i="13"/>
  <c r="X20" i="13" s="1"/>
  <c r="Y8" i="13"/>
  <c r="Y35" i="13" s="1"/>
  <c r="Z8" i="13"/>
  <c r="Z35" i="13" s="1"/>
  <c r="AA8" i="13"/>
  <c r="AA20" i="13" s="1"/>
  <c r="AB8" i="13"/>
  <c r="AB50" i="13" s="1"/>
  <c r="AC8" i="13"/>
  <c r="AC20" i="13" s="1"/>
  <c r="AD8" i="13"/>
  <c r="AD35" i="13" s="1"/>
  <c r="AE8" i="13"/>
  <c r="AE20" i="13" s="1"/>
  <c r="C8" i="13"/>
  <c r="C65" i="13" s="1"/>
  <c r="D8" i="12"/>
  <c r="D35" i="12" s="1"/>
  <c r="E8" i="12"/>
  <c r="E50" i="12" s="1"/>
  <c r="F8" i="12"/>
  <c r="F20" i="12" s="1"/>
  <c r="G8" i="12"/>
  <c r="G35" i="12" s="1"/>
  <c r="H8" i="12"/>
  <c r="H35" i="12" s="1"/>
  <c r="I8" i="12"/>
  <c r="I35" i="12" s="1"/>
  <c r="J8" i="12"/>
  <c r="J20" i="12" s="1"/>
  <c r="K8" i="12"/>
  <c r="K35" i="12" s="1"/>
  <c r="L8" i="12"/>
  <c r="L35" i="12" s="1"/>
  <c r="M8" i="12"/>
  <c r="M50" i="12" s="1"/>
  <c r="N8" i="12"/>
  <c r="N20" i="12" s="1"/>
  <c r="O8" i="12"/>
  <c r="O35" i="12" s="1"/>
  <c r="P8" i="12"/>
  <c r="P50" i="12" s="1"/>
  <c r="Q8" i="12"/>
  <c r="Q35" i="12" s="1"/>
  <c r="R8" i="12"/>
  <c r="R20" i="12" s="1"/>
  <c r="S8" i="12"/>
  <c r="S20" i="12" s="1"/>
  <c r="T8" i="12"/>
  <c r="T35" i="12" s="1"/>
  <c r="U8" i="12"/>
  <c r="U50" i="12" s="1"/>
  <c r="V8" i="12"/>
  <c r="V20" i="12" s="1"/>
  <c r="W8" i="12"/>
  <c r="W35" i="12" s="1"/>
  <c r="X8" i="12"/>
  <c r="X20" i="12" s="1"/>
  <c r="Y8" i="12"/>
  <c r="Y35" i="12" s="1"/>
  <c r="Z8" i="12"/>
  <c r="Z20" i="12" s="1"/>
  <c r="AA8" i="12"/>
  <c r="AA65" i="12" s="1"/>
  <c r="AB8" i="12"/>
  <c r="AB35" i="12" s="1"/>
  <c r="AC8" i="12"/>
  <c r="AC50" i="12" s="1"/>
  <c r="AD8" i="12"/>
  <c r="AD20" i="12" s="1"/>
  <c r="AE8" i="12"/>
  <c r="AE35" i="12" s="1"/>
  <c r="G50" i="12"/>
  <c r="W50" i="12"/>
  <c r="E65" i="12"/>
  <c r="C8" i="12"/>
  <c r="C65" i="12" s="1"/>
  <c r="D8" i="11"/>
  <c r="D20" i="11" s="1"/>
  <c r="E8" i="11"/>
  <c r="E20" i="11" s="1"/>
  <c r="F8" i="11"/>
  <c r="F65" i="11" s="1"/>
  <c r="G8" i="11"/>
  <c r="G20" i="11" s="1"/>
  <c r="H8" i="11"/>
  <c r="H20" i="11" s="1"/>
  <c r="I8" i="11"/>
  <c r="I20" i="11" s="1"/>
  <c r="J8" i="11"/>
  <c r="J50" i="11" s="1"/>
  <c r="K8" i="11"/>
  <c r="K20" i="11" s="1"/>
  <c r="L8" i="11"/>
  <c r="L20" i="11" s="1"/>
  <c r="M8" i="11"/>
  <c r="M20" i="11" s="1"/>
  <c r="N8" i="11"/>
  <c r="N65" i="11" s="1"/>
  <c r="O8" i="11"/>
  <c r="O20" i="11" s="1"/>
  <c r="P8" i="11"/>
  <c r="P20" i="11" s="1"/>
  <c r="Q8" i="11"/>
  <c r="Q20" i="11" s="1"/>
  <c r="R8" i="11"/>
  <c r="R50" i="11" s="1"/>
  <c r="S8" i="11"/>
  <c r="S20" i="11" s="1"/>
  <c r="T8" i="11"/>
  <c r="T20" i="11" s="1"/>
  <c r="U8" i="11"/>
  <c r="U20" i="11" s="1"/>
  <c r="V8" i="11"/>
  <c r="V65" i="11" s="1"/>
  <c r="W8" i="11"/>
  <c r="W20" i="11" s="1"/>
  <c r="X8" i="11"/>
  <c r="X20" i="11" s="1"/>
  <c r="Y8" i="11"/>
  <c r="Y20" i="11" s="1"/>
  <c r="Z8" i="11"/>
  <c r="Z50" i="11" s="1"/>
  <c r="AA8" i="11"/>
  <c r="AA20" i="11" s="1"/>
  <c r="AB8" i="11"/>
  <c r="AB20" i="11" s="1"/>
  <c r="AC8" i="11"/>
  <c r="AC20" i="11" s="1"/>
  <c r="AD8" i="11"/>
  <c r="AD65" i="11" s="1"/>
  <c r="AE8" i="11"/>
  <c r="AE20" i="11" s="1"/>
  <c r="C8" i="11"/>
  <c r="C50" i="11" s="1"/>
  <c r="D65" i="10"/>
  <c r="E65" i="10"/>
  <c r="F65" i="10"/>
  <c r="G65" i="10"/>
  <c r="H65" i="10"/>
  <c r="I65" i="10"/>
  <c r="J65" i="10"/>
  <c r="K65" i="10"/>
  <c r="L65" i="10"/>
  <c r="M65" i="10"/>
  <c r="N65" i="10"/>
  <c r="O65" i="10"/>
  <c r="P65" i="10"/>
  <c r="Q65" i="10"/>
  <c r="R65" i="10"/>
  <c r="S65" i="10"/>
  <c r="T65" i="10"/>
  <c r="U65" i="10"/>
  <c r="V65" i="10"/>
  <c r="W65" i="10"/>
  <c r="X65" i="10"/>
  <c r="Y65" i="10"/>
  <c r="Z65" i="10"/>
  <c r="AA65" i="10"/>
  <c r="AB65" i="10"/>
  <c r="AC65" i="10"/>
  <c r="AD65" i="10"/>
  <c r="AE65" i="10"/>
  <c r="C65" i="10"/>
  <c r="D50" i="10"/>
  <c r="E50" i="10"/>
  <c r="F50" i="10"/>
  <c r="G50" i="10"/>
  <c r="H50" i="10"/>
  <c r="I50" i="10"/>
  <c r="J50" i="10"/>
  <c r="K50" i="10"/>
  <c r="L50" i="10"/>
  <c r="M50" i="10"/>
  <c r="N50" i="10"/>
  <c r="O50" i="10"/>
  <c r="P50" i="10"/>
  <c r="Q50" i="10"/>
  <c r="R50" i="10"/>
  <c r="S50" i="10"/>
  <c r="T50" i="10"/>
  <c r="U50" i="10"/>
  <c r="V50" i="10"/>
  <c r="W50" i="10"/>
  <c r="X50" i="10"/>
  <c r="Y50" i="10"/>
  <c r="Z50" i="10"/>
  <c r="AA50" i="10"/>
  <c r="AB50" i="10"/>
  <c r="AC50" i="10"/>
  <c r="AD50" i="10"/>
  <c r="AE50" i="10"/>
  <c r="C50" i="10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AA35" i="10"/>
  <c r="AB35" i="10"/>
  <c r="AC35" i="10"/>
  <c r="AD35" i="10"/>
  <c r="AE35" i="10"/>
  <c r="C35" i="10"/>
  <c r="D20" i="10"/>
  <c r="E20" i="10"/>
  <c r="F20" i="10"/>
  <c r="G20" i="10"/>
  <c r="E2" i="10" s="1"/>
  <c r="F2" i="10" s="1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C20" i="10"/>
  <c r="AE78" i="16"/>
  <c r="AD78" i="16"/>
  <c r="AC78" i="16"/>
  <c r="AB78" i="16"/>
  <c r="AA78" i="16"/>
  <c r="Z78" i="16"/>
  <c r="Y78" i="16"/>
  <c r="X78" i="16"/>
  <c r="W78" i="16"/>
  <c r="V78" i="16"/>
  <c r="U78" i="16"/>
  <c r="T78" i="16"/>
  <c r="S78" i="16"/>
  <c r="R78" i="16"/>
  <c r="Q78" i="16"/>
  <c r="P78" i="16"/>
  <c r="O78" i="16"/>
  <c r="N78" i="16"/>
  <c r="M78" i="16"/>
  <c r="L78" i="16"/>
  <c r="K78" i="16"/>
  <c r="J78" i="16"/>
  <c r="I78" i="16"/>
  <c r="H78" i="16"/>
  <c r="G78" i="16"/>
  <c r="F78" i="16"/>
  <c r="E78" i="16"/>
  <c r="D78" i="16"/>
  <c r="C78" i="16"/>
  <c r="AE77" i="16"/>
  <c r="AD77" i="16"/>
  <c r="AC77" i="16"/>
  <c r="AB77" i="16"/>
  <c r="AA77" i="16"/>
  <c r="Z77" i="16"/>
  <c r="Y77" i="16"/>
  <c r="X77" i="16"/>
  <c r="W77" i="16"/>
  <c r="V77" i="16"/>
  <c r="U77" i="16"/>
  <c r="T77" i="16"/>
  <c r="S77" i="16"/>
  <c r="R77" i="16"/>
  <c r="Q77" i="16"/>
  <c r="P77" i="16"/>
  <c r="O77" i="16"/>
  <c r="N77" i="16"/>
  <c r="M77" i="16"/>
  <c r="L77" i="16"/>
  <c r="K77" i="16"/>
  <c r="J77" i="16"/>
  <c r="I77" i="16"/>
  <c r="H77" i="16"/>
  <c r="G77" i="16"/>
  <c r="F77" i="16"/>
  <c r="E77" i="16"/>
  <c r="D77" i="16"/>
  <c r="C77" i="16"/>
  <c r="AE76" i="16"/>
  <c r="AD76" i="16"/>
  <c r="AC76" i="16"/>
  <c r="AB76" i="16"/>
  <c r="AA76" i="16"/>
  <c r="Z76" i="16"/>
  <c r="Y76" i="16"/>
  <c r="X76" i="16"/>
  <c r="W76" i="16"/>
  <c r="V76" i="16"/>
  <c r="U76" i="16"/>
  <c r="T76" i="16"/>
  <c r="S76" i="16"/>
  <c r="R76" i="16"/>
  <c r="Q76" i="16"/>
  <c r="P76" i="16"/>
  <c r="O76" i="16"/>
  <c r="N76" i="16"/>
  <c r="M76" i="16"/>
  <c r="L76" i="16"/>
  <c r="K76" i="16"/>
  <c r="J76" i="16"/>
  <c r="I76" i="16"/>
  <c r="H76" i="16"/>
  <c r="G76" i="16"/>
  <c r="F76" i="16"/>
  <c r="E76" i="16"/>
  <c r="D76" i="16"/>
  <c r="C76" i="16"/>
  <c r="AE75" i="16"/>
  <c r="AD75" i="16"/>
  <c r="AC75" i="16"/>
  <c r="AB75" i="16"/>
  <c r="AA75" i="16"/>
  <c r="Z75" i="16"/>
  <c r="Y75" i="16"/>
  <c r="X75" i="16"/>
  <c r="W75" i="16"/>
  <c r="V75" i="16"/>
  <c r="U75" i="16"/>
  <c r="T75" i="16"/>
  <c r="S75" i="16"/>
  <c r="R75" i="16"/>
  <c r="Q75" i="16"/>
  <c r="P75" i="16"/>
  <c r="O75" i="16"/>
  <c r="N75" i="16"/>
  <c r="M75" i="16"/>
  <c r="L75" i="16"/>
  <c r="K75" i="16"/>
  <c r="J75" i="16"/>
  <c r="I75" i="16"/>
  <c r="H75" i="16"/>
  <c r="G75" i="16"/>
  <c r="F75" i="16"/>
  <c r="E75" i="16"/>
  <c r="D75" i="16"/>
  <c r="C75" i="16"/>
  <c r="AE74" i="16"/>
  <c r="AD74" i="16"/>
  <c r="AC74" i="16"/>
  <c r="AB74" i="16"/>
  <c r="AA74" i="16"/>
  <c r="Z74" i="16"/>
  <c r="Y74" i="16"/>
  <c r="X74" i="16"/>
  <c r="W74" i="16"/>
  <c r="V74" i="16"/>
  <c r="U74" i="16"/>
  <c r="T74" i="16"/>
  <c r="S74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C74" i="16"/>
  <c r="AE73" i="16"/>
  <c r="AD73" i="16"/>
  <c r="AC73" i="16"/>
  <c r="AB73" i="16"/>
  <c r="AA73" i="16"/>
  <c r="Z73" i="16"/>
  <c r="Y73" i="16"/>
  <c r="X73" i="16"/>
  <c r="W73" i="16"/>
  <c r="V73" i="16"/>
  <c r="U73" i="16"/>
  <c r="T73" i="16"/>
  <c r="S73" i="16"/>
  <c r="R73" i="16"/>
  <c r="Q73" i="16"/>
  <c r="P73" i="16"/>
  <c r="O73" i="16"/>
  <c r="N73" i="16"/>
  <c r="M73" i="16"/>
  <c r="L73" i="16"/>
  <c r="K73" i="16"/>
  <c r="J73" i="16"/>
  <c r="I73" i="16"/>
  <c r="H73" i="16"/>
  <c r="G73" i="16"/>
  <c r="F73" i="16"/>
  <c r="E73" i="16"/>
  <c r="D73" i="16"/>
  <c r="C73" i="16"/>
  <c r="AE72" i="16"/>
  <c r="AD72" i="16"/>
  <c r="AC72" i="16"/>
  <c r="AB72" i="16"/>
  <c r="AA72" i="16"/>
  <c r="Z72" i="16"/>
  <c r="Y72" i="16"/>
  <c r="X72" i="16"/>
  <c r="W72" i="16"/>
  <c r="V72" i="16"/>
  <c r="U72" i="16"/>
  <c r="T72" i="16"/>
  <c r="S72" i="16"/>
  <c r="R72" i="16"/>
  <c r="Q72" i="16"/>
  <c r="P72" i="16"/>
  <c r="O72" i="16"/>
  <c r="N72" i="16"/>
  <c r="M72" i="16"/>
  <c r="L72" i="16"/>
  <c r="K72" i="16"/>
  <c r="J72" i="16"/>
  <c r="I72" i="16"/>
  <c r="H72" i="16"/>
  <c r="G72" i="16"/>
  <c r="F72" i="16"/>
  <c r="E72" i="16"/>
  <c r="D72" i="16"/>
  <c r="C72" i="16"/>
  <c r="AE71" i="16"/>
  <c r="AD71" i="16"/>
  <c r="AC71" i="16"/>
  <c r="AB71" i="16"/>
  <c r="AA71" i="16"/>
  <c r="Z71" i="16"/>
  <c r="Y71" i="16"/>
  <c r="X71" i="16"/>
  <c r="W71" i="16"/>
  <c r="V71" i="16"/>
  <c r="U71" i="16"/>
  <c r="T71" i="16"/>
  <c r="S71" i="16"/>
  <c r="R71" i="16"/>
  <c r="Q71" i="16"/>
  <c r="P71" i="16"/>
  <c r="O71" i="16"/>
  <c r="N71" i="16"/>
  <c r="M71" i="16"/>
  <c r="L71" i="16"/>
  <c r="K71" i="16"/>
  <c r="J71" i="16"/>
  <c r="I71" i="16"/>
  <c r="H71" i="16"/>
  <c r="G71" i="16"/>
  <c r="F71" i="16"/>
  <c r="E71" i="16"/>
  <c r="D71" i="16"/>
  <c r="C71" i="16"/>
  <c r="AE70" i="16"/>
  <c r="AD70" i="16"/>
  <c r="AC70" i="16"/>
  <c r="AB70" i="16"/>
  <c r="AA70" i="16"/>
  <c r="Z70" i="16"/>
  <c r="Y70" i="16"/>
  <c r="X70" i="16"/>
  <c r="W70" i="16"/>
  <c r="V70" i="16"/>
  <c r="U70" i="16"/>
  <c r="T70" i="16"/>
  <c r="S70" i="16"/>
  <c r="R70" i="16"/>
  <c r="Q70" i="16"/>
  <c r="P70" i="16"/>
  <c r="O70" i="16"/>
  <c r="N70" i="16"/>
  <c r="M70" i="16"/>
  <c r="L70" i="16"/>
  <c r="K70" i="16"/>
  <c r="J70" i="16"/>
  <c r="I70" i="16"/>
  <c r="H70" i="16"/>
  <c r="G70" i="16"/>
  <c r="F70" i="16"/>
  <c r="E70" i="16"/>
  <c r="D70" i="16"/>
  <c r="C70" i="16"/>
  <c r="AE69" i="16"/>
  <c r="AD69" i="16"/>
  <c r="AC69" i="16"/>
  <c r="AB69" i="16"/>
  <c r="AA69" i="16"/>
  <c r="Z69" i="16"/>
  <c r="Y69" i="16"/>
  <c r="X69" i="16"/>
  <c r="W69" i="16"/>
  <c r="V69" i="16"/>
  <c r="U69" i="16"/>
  <c r="T69" i="16"/>
  <c r="S69" i="16"/>
  <c r="R69" i="16"/>
  <c r="Q69" i="16"/>
  <c r="P69" i="16"/>
  <c r="O69" i="16"/>
  <c r="N69" i="16"/>
  <c r="M69" i="16"/>
  <c r="L69" i="16"/>
  <c r="K69" i="16"/>
  <c r="J69" i="16"/>
  <c r="I69" i="16"/>
  <c r="H69" i="16"/>
  <c r="G69" i="16"/>
  <c r="F69" i="16"/>
  <c r="E69" i="16"/>
  <c r="D69" i="16"/>
  <c r="C69" i="16"/>
  <c r="AE68" i="16"/>
  <c r="AD68" i="16"/>
  <c r="AC68" i="16"/>
  <c r="AB68" i="16"/>
  <c r="AA68" i="16"/>
  <c r="Z68" i="16"/>
  <c r="Y68" i="16"/>
  <c r="X68" i="16"/>
  <c r="W68" i="16"/>
  <c r="V68" i="16"/>
  <c r="U68" i="16"/>
  <c r="T68" i="16"/>
  <c r="S68" i="16"/>
  <c r="R68" i="16"/>
  <c r="Q68" i="16"/>
  <c r="P68" i="16"/>
  <c r="O68" i="16"/>
  <c r="N68" i="16"/>
  <c r="M68" i="16"/>
  <c r="L68" i="16"/>
  <c r="K68" i="16"/>
  <c r="J68" i="16"/>
  <c r="I68" i="16"/>
  <c r="H68" i="16"/>
  <c r="G68" i="16"/>
  <c r="F68" i="16"/>
  <c r="E68" i="16"/>
  <c r="D68" i="16"/>
  <c r="C68" i="16"/>
  <c r="AE67" i="16"/>
  <c r="AD67" i="16"/>
  <c r="AC67" i="16"/>
  <c r="AB67" i="16"/>
  <c r="AA67" i="16"/>
  <c r="Z67" i="16"/>
  <c r="Y67" i="16"/>
  <c r="X67" i="16"/>
  <c r="W67" i="16"/>
  <c r="V67" i="16"/>
  <c r="U67" i="16"/>
  <c r="T67" i="16"/>
  <c r="S67" i="16"/>
  <c r="R67" i="16"/>
  <c r="Q67" i="16"/>
  <c r="P67" i="16"/>
  <c r="O67" i="16"/>
  <c r="N67" i="16"/>
  <c r="M67" i="16"/>
  <c r="L67" i="16"/>
  <c r="K67" i="16"/>
  <c r="J67" i="16"/>
  <c r="I67" i="16"/>
  <c r="H67" i="16"/>
  <c r="G67" i="16"/>
  <c r="F67" i="16"/>
  <c r="E67" i="16"/>
  <c r="D67" i="16"/>
  <c r="C67" i="16"/>
  <c r="AE66" i="16"/>
  <c r="AD66" i="16"/>
  <c r="AC66" i="16"/>
  <c r="AB66" i="16"/>
  <c r="AA66" i="16"/>
  <c r="Z66" i="16"/>
  <c r="Y66" i="16"/>
  <c r="X66" i="16"/>
  <c r="W66" i="16"/>
  <c r="V66" i="16"/>
  <c r="U66" i="16"/>
  <c r="T66" i="16"/>
  <c r="S66" i="16"/>
  <c r="R66" i="16"/>
  <c r="Q66" i="16"/>
  <c r="P66" i="16"/>
  <c r="O66" i="16"/>
  <c r="N66" i="16"/>
  <c r="M66" i="16"/>
  <c r="L66" i="16"/>
  <c r="K66" i="16"/>
  <c r="J66" i="16"/>
  <c r="I66" i="16"/>
  <c r="H66" i="16"/>
  <c r="G66" i="16"/>
  <c r="F66" i="16"/>
  <c r="E66" i="16"/>
  <c r="D66" i="16"/>
  <c r="C66" i="16"/>
  <c r="AE63" i="16"/>
  <c r="AD63" i="16"/>
  <c r="AC63" i="16"/>
  <c r="AB63" i="16"/>
  <c r="AA63" i="16"/>
  <c r="Z63" i="16"/>
  <c r="Y63" i="16"/>
  <c r="X63" i="16"/>
  <c r="W63" i="16"/>
  <c r="V63" i="16"/>
  <c r="U63" i="16"/>
  <c r="T63" i="16"/>
  <c r="S63" i="16"/>
  <c r="R63" i="16"/>
  <c r="Q63" i="16"/>
  <c r="P63" i="16"/>
  <c r="O63" i="16"/>
  <c r="N63" i="16"/>
  <c r="M63" i="16"/>
  <c r="L63" i="16"/>
  <c r="K63" i="16"/>
  <c r="J63" i="16"/>
  <c r="I63" i="16"/>
  <c r="H63" i="16"/>
  <c r="G63" i="16"/>
  <c r="F63" i="16"/>
  <c r="E63" i="16"/>
  <c r="D63" i="16"/>
  <c r="C63" i="16"/>
  <c r="AE62" i="16"/>
  <c r="AD62" i="16"/>
  <c r="AC62" i="16"/>
  <c r="AB62" i="16"/>
  <c r="AA62" i="16"/>
  <c r="Z62" i="16"/>
  <c r="Y62" i="16"/>
  <c r="X62" i="16"/>
  <c r="W62" i="16"/>
  <c r="V62" i="16"/>
  <c r="U62" i="16"/>
  <c r="T62" i="16"/>
  <c r="S62" i="16"/>
  <c r="R62" i="16"/>
  <c r="Q62" i="16"/>
  <c r="P62" i="16"/>
  <c r="O62" i="16"/>
  <c r="N62" i="16"/>
  <c r="M62" i="16"/>
  <c r="L62" i="16"/>
  <c r="K62" i="16"/>
  <c r="J62" i="16"/>
  <c r="I62" i="16"/>
  <c r="H62" i="16"/>
  <c r="G62" i="16"/>
  <c r="F62" i="16"/>
  <c r="E62" i="16"/>
  <c r="D62" i="16"/>
  <c r="C62" i="16"/>
  <c r="AE61" i="16"/>
  <c r="AD61" i="16"/>
  <c r="AC61" i="16"/>
  <c r="AB61" i="16"/>
  <c r="AA61" i="16"/>
  <c r="Z61" i="16"/>
  <c r="Y61" i="16"/>
  <c r="X61" i="16"/>
  <c r="W61" i="16"/>
  <c r="V61" i="16"/>
  <c r="U61" i="16"/>
  <c r="T61" i="16"/>
  <c r="S61" i="16"/>
  <c r="R61" i="16"/>
  <c r="Q61" i="16"/>
  <c r="P61" i="16"/>
  <c r="O61" i="16"/>
  <c r="N61" i="16"/>
  <c r="M61" i="16"/>
  <c r="L61" i="16"/>
  <c r="K61" i="16"/>
  <c r="J61" i="16"/>
  <c r="I61" i="16"/>
  <c r="H61" i="16"/>
  <c r="G61" i="16"/>
  <c r="F61" i="16"/>
  <c r="E61" i="16"/>
  <c r="D61" i="16"/>
  <c r="C61" i="16"/>
  <c r="AE60" i="16"/>
  <c r="AD60" i="16"/>
  <c r="AC60" i="16"/>
  <c r="AB60" i="16"/>
  <c r="AA60" i="16"/>
  <c r="Z60" i="16"/>
  <c r="Y60" i="16"/>
  <c r="X60" i="16"/>
  <c r="W60" i="16"/>
  <c r="V60" i="16"/>
  <c r="U60" i="16"/>
  <c r="T60" i="16"/>
  <c r="S60" i="16"/>
  <c r="R60" i="16"/>
  <c r="Q60" i="16"/>
  <c r="P60" i="16"/>
  <c r="O60" i="16"/>
  <c r="N60" i="16"/>
  <c r="M60" i="16"/>
  <c r="L60" i="16"/>
  <c r="K60" i="16"/>
  <c r="J60" i="16"/>
  <c r="I60" i="16"/>
  <c r="H60" i="16"/>
  <c r="G60" i="16"/>
  <c r="F60" i="16"/>
  <c r="E60" i="16"/>
  <c r="D60" i="16"/>
  <c r="C60" i="16"/>
  <c r="AE59" i="16"/>
  <c r="AD59" i="16"/>
  <c r="AC59" i="16"/>
  <c r="AB59" i="16"/>
  <c r="AA59" i="16"/>
  <c r="Z59" i="16"/>
  <c r="Y59" i="16"/>
  <c r="X59" i="16"/>
  <c r="W59" i="16"/>
  <c r="V59" i="16"/>
  <c r="U59" i="16"/>
  <c r="T59" i="16"/>
  <c r="S59" i="16"/>
  <c r="R59" i="16"/>
  <c r="Q59" i="16"/>
  <c r="P59" i="16"/>
  <c r="O59" i="16"/>
  <c r="N59" i="16"/>
  <c r="M59" i="16"/>
  <c r="L59" i="16"/>
  <c r="K59" i="16"/>
  <c r="J59" i="16"/>
  <c r="I59" i="16"/>
  <c r="H59" i="16"/>
  <c r="G59" i="16"/>
  <c r="F59" i="16"/>
  <c r="E59" i="16"/>
  <c r="D59" i="16"/>
  <c r="C59" i="16"/>
  <c r="AE58" i="16"/>
  <c r="AD58" i="16"/>
  <c r="AC58" i="16"/>
  <c r="AB58" i="16"/>
  <c r="AA58" i="16"/>
  <c r="Z58" i="16"/>
  <c r="Y58" i="16"/>
  <c r="X58" i="16"/>
  <c r="W58" i="16"/>
  <c r="V58" i="16"/>
  <c r="U58" i="16"/>
  <c r="T58" i="16"/>
  <c r="S58" i="16"/>
  <c r="R58" i="16"/>
  <c r="Q58" i="16"/>
  <c r="P58" i="16"/>
  <c r="O58" i="16"/>
  <c r="N58" i="16"/>
  <c r="M58" i="16"/>
  <c r="L58" i="16"/>
  <c r="K58" i="16"/>
  <c r="J58" i="16"/>
  <c r="I58" i="16"/>
  <c r="H58" i="16"/>
  <c r="G58" i="16"/>
  <c r="F58" i="16"/>
  <c r="E58" i="16"/>
  <c r="D58" i="16"/>
  <c r="C58" i="16"/>
  <c r="AE57" i="16"/>
  <c r="AD57" i="16"/>
  <c r="AC57" i="16"/>
  <c r="AB57" i="16"/>
  <c r="AA57" i="16"/>
  <c r="Z57" i="16"/>
  <c r="Y57" i="16"/>
  <c r="X57" i="16"/>
  <c r="W57" i="16"/>
  <c r="V57" i="16"/>
  <c r="U57" i="16"/>
  <c r="T57" i="16"/>
  <c r="S57" i="16"/>
  <c r="R57" i="16"/>
  <c r="Q57" i="16"/>
  <c r="P57" i="16"/>
  <c r="O57" i="16"/>
  <c r="N57" i="16"/>
  <c r="M57" i="16"/>
  <c r="L57" i="16"/>
  <c r="K57" i="16"/>
  <c r="J57" i="16"/>
  <c r="I57" i="16"/>
  <c r="H57" i="16"/>
  <c r="G57" i="16"/>
  <c r="F57" i="16"/>
  <c r="E57" i="16"/>
  <c r="D57" i="16"/>
  <c r="C57" i="16"/>
  <c r="AE56" i="16"/>
  <c r="AD56" i="16"/>
  <c r="AC56" i="16"/>
  <c r="AB56" i="16"/>
  <c r="AA56" i="16"/>
  <c r="Z56" i="16"/>
  <c r="Y56" i="16"/>
  <c r="X56" i="16"/>
  <c r="W56" i="16"/>
  <c r="V56" i="16"/>
  <c r="U56" i="16"/>
  <c r="T56" i="16"/>
  <c r="S56" i="16"/>
  <c r="R56" i="16"/>
  <c r="Q56" i="16"/>
  <c r="P56" i="16"/>
  <c r="O56" i="16"/>
  <c r="N56" i="16"/>
  <c r="M56" i="16"/>
  <c r="L56" i="16"/>
  <c r="K56" i="16"/>
  <c r="J56" i="16"/>
  <c r="I56" i="16"/>
  <c r="H56" i="16"/>
  <c r="G56" i="16"/>
  <c r="F56" i="16"/>
  <c r="E56" i="16"/>
  <c r="D56" i="16"/>
  <c r="C56" i="16"/>
  <c r="AE55" i="16"/>
  <c r="AD55" i="16"/>
  <c r="AC55" i="16"/>
  <c r="AB55" i="16"/>
  <c r="AA55" i="16"/>
  <c r="Z55" i="16"/>
  <c r="Y55" i="16"/>
  <c r="X55" i="16"/>
  <c r="W55" i="16"/>
  <c r="V55" i="16"/>
  <c r="U55" i="16"/>
  <c r="T55" i="16"/>
  <c r="S55" i="16"/>
  <c r="R55" i="16"/>
  <c r="Q55" i="16"/>
  <c r="P55" i="16"/>
  <c r="O55" i="16"/>
  <c r="N55" i="16"/>
  <c r="M55" i="16"/>
  <c r="L55" i="16"/>
  <c r="K55" i="16"/>
  <c r="J55" i="16"/>
  <c r="I55" i="16"/>
  <c r="H55" i="16"/>
  <c r="G55" i="16"/>
  <c r="F55" i="16"/>
  <c r="E55" i="16"/>
  <c r="D55" i="16"/>
  <c r="C55" i="16"/>
  <c r="AE54" i="16"/>
  <c r="AD54" i="16"/>
  <c r="AC54" i="16"/>
  <c r="AB54" i="16"/>
  <c r="AA54" i="16"/>
  <c r="Z54" i="16"/>
  <c r="Y54" i="16"/>
  <c r="X54" i="16"/>
  <c r="W54" i="16"/>
  <c r="V54" i="16"/>
  <c r="U54" i="16"/>
  <c r="T54" i="16"/>
  <c r="S54" i="16"/>
  <c r="R54" i="16"/>
  <c r="Q54" i="16"/>
  <c r="P54" i="16"/>
  <c r="O54" i="16"/>
  <c r="N54" i="16"/>
  <c r="M54" i="16"/>
  <c r="L54" i="16"/>
  <c r="K54" i="16"/>
  <c r="J54" i="16"/>
  <c r="I54" i="16"/>
  <c r="H54" i="16"/>
  <c r="G54" i="16"/>
  <c r="F54" i="16"/>
  <c r="E54" i="16"/>
  <c r="D54" i="16"/>
  <c r="C54" i="16"/>
  <c r="AE53" i="16"/>
  <c r="AD53" i="16"/>
  <c r="AC53" i="16"/>
  <c r="AB53" i="16"/>
  <c r="AA53" i="16"/>
  <c r="Z53" i="16"/>
  <c r="Y53" i="16"/>
  <c r="X53" i="16"/>
  <c r="W53" i="16"/>
  <c r="V53" i="16"/>
  <c r="U53" i="16"/>
  <c r="T53" i="16"/>
  <c r="S53" i="16"/>
  <c r="R53" i="16"/>
  <c r="Q53" i="16"/>
  <c r="P53" i="16"/>
  <c r="O53" i="16"/>
  <c r="N53" i="16"/>
  <c r="M53" i="16"/>
  <c r="L53" i="16"/>
  <c r="K53" i="16"/>
  <c r="J53" i="16"/>
  <c r="I53" i="16"/>
  <c r="H53" i="16"/>
  <c r="G53" i="16"/>
  <c r="F53" i="16"/>
  <c r="E53" i="16"/>
  <c r="D53" i="16"/>
  <c r="C53" i="16"/>
  <c r="AE52" i="16"/>
  <c r="AD52" i="16"/>
  <c r="AC52" i="16"/>
  <c r="AB52" i="16"/>
  <c r="AA52" i="16"/>
  <c r="Z52" i="16"/>
  <c r="Y52" i="16"/>
  <c r="X52" i="16"/>
  <c r="W52" i="16"/>
  <c r="V52" i="16"/>
  <c r="U52" i="16"/>
  <c r="T52" i="16"/>
  <c r="S52" i="16"/>
  <c r="R52" i="16"/>
  <c r="Q52" i="16"/>
  <c r="P52" i="16"/>
  <c r="O52" i="16"/>
  <c r="N52" i="16"/>
  <c r="M52" i="16"/>
  <c r="L52" i="16"/>
  <c r="K52" i="16"/>
  <c r="J52" i="16"/>
  <c r="I52" i="16"/>
  <c r="H52" i="16"/>
  <c r="G52" i="16"/>
  <c r="F52" i="16"/>
  <c r="E52" i="16"/>
  <c r="D52" i="16"/>
  <c r="C52" i="16"/>
  <c r="AE51" i="16"/>
  <c r="AD51" i="16"/>
  <c r="AC51" i="16"/>
  <c r="AB51" i="16"/>
  <c r="AA51" i="16"/>
  <c r="Z51" i="16"/>
  <c r="Y51" i="16"/>
  <c r="X51" i="16"/>
  <c r="W51" i="16"/>
  <c r="V51" i="16"/>
  <c r="U51" i="16"/>
  <c r="T51" i="16"/>
  <c r="S51" i="16"/>
  <c r="R51" i="16"/>
  <c r="Q51" i="16"/>
  <c r="P51" i="16"/>
  <c r="O51" i="16"/>
  <c r="N51" i="16"/>
  <c r="M51" i="16"/>
  <c r="L51" i="16"/>
  <c r="K51" i="16"/>
  <c r="J51" i="16"/>
  <c r="I51" i="16"/>
  <c r="H51" i="16"/>
  <c r="G51" i="16"/>
  <c r="F51" i="16"/>
  <c r="E51" i="16"/>
  <c r="D51" i="16"/>
  <c r="C51" i="16"/>
  <c r="AE48" i="16"/>
  <c r="AD48" i="16"/>
  <c r="AC48" i="16"/>
  <c r="AB48" i="16"/>
  <c r="AA48" i="16"/>
  <c r="Z48" i="16"/>
  <c r="Y48" i="16"/>
  <c r="X48" i="16"/>
  <c r="W48" i="16"/>
  <c r="V48" i="16"/>
  <c r="U48" i="16"/>
  <c r="T48" i="16"/>
  <c r="S48" i="16"/>
  <c r="R48" i="16"/>
  <c r="Q48" i="16"/>
  <c r="P48" i="16"/>
  <c r="O48" i="16"/>
  <c r="N48" i="16"/>
  <c r="M48" i="16"/>
  <c r="L48" i="16"/>
  <c r="K48" i="16"/>
  <c r="J48" i="16"/>
  <c r="I48" i="16"/>
  <c r="H48" i="16"/>
  <c r="G48" i="16"/>
  <c r="F48" i="16"/>
  <c r="E48" i="16"/>
  <c r="D48" i="16"/>
  <c r="C48" i="16"/>
  <c r="AE47" i="16"/>
  <c r="AD47" i="16"/>
  <c r="AC47" i="16"/>
  <c r="AB47" i="16"/>
  <c r="AA47" i="16"/>
  <c r="Z47" i="16"/>
  <c r="Y47" i="16"/>
  <c r="X47" i="16"/>
  <c r="W47" i="16"/>
  <c r="V47" i="16"/>
  <c r="U47" i="16"/>
  <c r="T47" i="16"/>
  <c r="S47" i="16"/>
  <c r="R47" i="16"/>
  <c r="Q47" i="16"/>
  <c r="P47" i="16"/>
  <c r="O47" i="16"/>
  <c r="N47" i="16"/>
  <c r="M47" i="16"/>
  <c r="L47" i="16"/>
  <c r="K47" i="16"/>
  <c r="J47" i="16"/>
  <c r="I47" i="16"/>
  <c r="H47" i="16"/>
  <c r="G47" i="16"/>
  <c r="F47" i="16"/>
  <c r="E47" i="16"/>
  <c r="D47" i="16"/>
  <c r="C47" i="16"/>
  <c r="AE46" i="16"/>
  <c r="AD46" i="16"/>
  <c r="AC46" i="16"/>
  <c r="AB46" i="16"/>
  <c r="AA46" i="16"/>
  <c r="Z46" i="16"/>
  <c r="Y46" i="16"/>
  <c r="X46" i="16"/>
  <c r="W46" i="16"/>
  <c r="V46" i="16"/>
  <c r="U46" i="16"/>
  <c r="T46" i="16"/>
  <c r="S46" i="16"/>
  <c r="R46" i="16"/>
  <c r="Q46" i="16"/>
  <c r="P46" i="16"/>
  <c r="O46" i="16"/>
  <c r="N46" i="16"/>
  <c r="M46" i="16"/>
  <c r="L46" i="16"/>
  <c r="K46" i="16"/>
  <c r="J46" i="16"/>
  <c r="I46" i="16"/>
  <c r="H46" i="16"/>
  <c r="G46" i="16"/>
  <c r="F46" i="16"/>
  <c r="E46" i="16"/>
  <c r="D46" i="16"/>
  <c r="C46" i="16"/>
  <c r="AE45" i="16"/>
  <c r="AD45" i="16"/>
  <c r="AC45" i="16"/>
  <c r="AB45" i="16"/>
  <c r="AA45" i="16"/>
  <c r="Z45" i="16"/>
  <c r="Y45" i="16"/>
  <c r="X45" i="16"/>
  <c r="W45" i="16"/>
  <c r="V45" i="16"/>
  <c r="U45" i="16"/>
  <c r="T45" i="16"/>
  <c r="S45" i="16"/>
  <c r="R45" i="16"/>
  <c r="Q45" i="16"/>
  <c r="P45" i="16"/>
  <c r="O45" i="16"/>
  <c r="N45" i="16"/>
  <c r="M45" i="16"/>
  <c r="L45" i="16"/>
  <c r="K45" i="16"/>
  <c r="J45" i="16"/>
  <c r="I45" i="16"/>
  <c r="H45" i="16"/>
  <c r="G45" i="16"/>
  <c r="F45" i="16"/>
  <c r="E45" i="16"/>
  <c r="D45" i="16"/>
  <c r="C45" i="16"/>
  <c r="AE44" i="16"/>
  <c r="AD44" i="16"/>
  <c r="AC44" i="16"/>
  <c r="AB44" i="16"/>
  <c r="AA44" i="16"/>
  <c r="Z44" i="16"/>
  <c r="Y44" i="16"/>
  <c r="X44" i="16"/>
  <c r="W44" i="16"/>
  <c r="V44" i="16"/>
  <c r="U44" i="16"/>
  <c r="T44" i="16"/>
  <c r="S44" i="16"/>
  <c r="R44" i="16"/>
  <c r="Q44" i="16"/>
  <c r="P44" i="16"/>
  <c r="O44" i="16"/>
  <c r="N44" i="16"/>
  <c r="M44" i="16"/>
  <c r="L44" i="16"/>
  <c r="K44" i="16"/>
  <c r="J44" i="16"/>
  <c r="I44" i="16"/>
  <c r="H44" i="16"/>
  <c r="G44" i="16"/>
  <c r="F44" i="16"/>
  <c r="E44" i="16"/>
  <c r="D44" i="16"/>
  <c r="C44" i="16"/>
  <c r="AE43" i="16"/>
  <c r="AD43" i="16"/>
  <c r="AC43" i="16"/>
  <c r="AB43" i="16"/>
  <c r="AA43" i="16"/>
  <c r="Z43" i="16"/>
  <c r="Y43" i="16"/>
  <c r="X43" i="16"/>
  <c r="W43" i="16"/>
  <c r="V43" i="16"/>
  <c r="U43" i="16"/>
  <c r="T43" i="16"/>
  <c r="S43" i="16"/>
  <c r="R43" i="16"/>
  <c r="Q43" i="16"/>
  <c r="P43" i="16"/>
  <c r="O43" i="16"/>
  <c r="N43" i="16"/>
  <c r="M43" i="16"/>
  <c r="L43" i="16"/>
  <c r="K43" i="16"/>
  <c r="J43" i="16"/>
  <c r="I43" i="16"/>
  <c r="H43" i="16"/>
  <c r="G43" i="16"/>
  <c r="F43" i="16"/>
  <c r="E43" i="16"/>
  <c r="D43" i="16"/>
  <c r="C43" i="16"/>
  <c r="AE42" i="16"/>
  <c r="AD42" i="16"/>
  <c r="AC42" i="16"/>
  <c r="AB42" i="16"/>
  <c r="AA42" i="16"/>
  <c r="Z42" i="16"/>
  <c r="Y42" i="16"/>
  <c r="X42" i="16"/>
  <c r="W42" i="16"/>
  <c r="V42" i="16"/>
  <c r="U42" i="16"/>
  <c r="T42" i="16"/>
  <c r="S42" i="16"/>
  <c r="R42" i="16"/>
  <c r="Q42" i="16"/>
  <c r="P42" i="16"/>
  <c r="O42" i="16"/>
  <c r="N42" i="16"/>
  <c r="M42" i="16"/>
  <c r="L42" i="16"/>
  <c r="K42" i="16"/>
  <c r="J42" i="16"/>
  <c r="I42" i="16"/>
  <c r="H42" i="16"/>
  <c r="G42" i="16"/>
  <c r="F42" i="16"/>
  <c r="E42" i="16"/>
  <c r="D42" i="16"/>
  <c r="C42" i="16"/>
  <c r="AE41" i="16"/>
  <c r="AD41" i="16"/>
  <c r="AC41" i="16"/>
  <c r="AB41" i="16"/>
  <c r="AA41" i="16"/>
  <c r="Z41" i="16"/>
  <c r="Y41" i="16"/>
  <c r="X41" i="16"/>
  <c r="W41" i="16"/>
  <c r="V41" i="16"/>
  <c r="U41" i="16"/>
  <c r="T41" i="16"/>
  <c r="S41" i="16"/>
  <c r="R41" i="16"/>
  <c r="Q41" i="16"/>
  <c r="P41" i="16"/>
  <c r="O41" i="16"/>
  <c r="N41" i="16"/>
  <c r="M41" i="16"/>
  <c r="L41" i="16"/>
  <c r="K41" i="16"/>
  <c r="J41" i="16"/>
  <c r="I41" i="16"/>
  <c r="H41" i="16"/>
  <c r="G41" i="16"/>
  <c r="F41" i="16"/>
  <c r="E41" i="16"/>
  <c r="D41" i="16"/>
  <c r="C41" i="16"/>
  <c r="AE40" i="16"/>
  <c r="AD40" i="16"/>
  <c r="AC40" i="16"/>
  <c r="AB40" i="16"/>
  <c r="AA40" i="16"/>
  <c r="Z40" i="16"/>
  <c r="Y40" i="16"/>
  <c r="X40" i="16"/>
  <c r="W40" i="16"/>
  <c r="V40" i="16"/>
  <c r="U40" i="16"/>
  <c r="T40" i="16"/>
  <c r="S40" i="16"/>
  <c r="R40" i="16"/>
  <c r="Q40" i="16"/>
  <c r="P40" i="16"/>
  <c r="O40" i="16"/>
  <c r="N40" i="16"/>
  <c r="M40" i="16"/>
  <c r="L40" i="16"/>
  <c r="K40" i="16"/>
  <c r="J40" i="16"/>
  <c r="I40" i="16"/>
  <c r="H40" i="16"/>
  <c r="G40" i="16"/>
  <c r="F40" i="16"/>
  <c r="E40" i="16"/>
  <c r="D40" i="16"/>
  <c r="C40" i="16"/>
  <c r="AE39" i="16"/>
  <c r="AD39" i="16"/>
  <c r="AC39" i="16"/>
  <c r="AB39" i="16"/>
  <c r="AA39" i="16"/>
  <c r="Z39" i="16"/>
  <c r="Y39" i="16"/>
  <c r="X39" i="16"/>
  <c r="W39" i="16"/>
  <c r="V39" i="16"/>
  <c r="U39" i="16"/>
  <c r="T39" i="16"/>
  <c r="S39" i="16"/>
  <c r="R39" i="16"/>
  <c r="Q39" i="16"/>
  <c r="P39" i="16"/>
  <c r="O39" i="16"/>
  <c r="N39" i="16"/>
  <c r="M39" i="16"/>
  <c r="L39" i="16"/>
  <c r="K39" i="16"/>
  <c r="J39" i="16"/>
  <c r="I39" i="16"/>
  <c r="H39" i="16"/>
  <c r="G39" i="16"/>
  <c r="F39" i="16"/>
  <c r="E39" i="16"/>
  <c r="D39" i="16"/>
  <c r="C39" i="16"/>
  <c r="AE38" i="16"/>
  <c r="AD38" i="16"/>
  <c r="AC38" i="16"/>
  <c r="AB38" i="16"/>
  <c r="AA38" i="16"/>
  <c r="Z38" i="16"/>
  <c r="Y38" i="16"/>
  <c r="X38" i="16"/>
  <c r="W38" i="16"/>
  <c r="V38" i="16"/>
  <c r="U38" i="16"/>
  <c r="T38" i="16"/>
  <c r="S38" i="16"/>
  <c r="R38" i="16"/>
  <c r="Q38" i="16"/>
  <c r="P38" i="16"/>
  <c r="O38" i="16"/>
  <c r="N38" i="16"/>
  <c r="M38" i="16"/>
  <c r="L38" i="16"/>
  <c r="K38" i="16"/>
  <c r="J38" i="16"/>
  <c r="I38" i="16"/>
  <c r="H38" i="16"/>
  <c r="G38" i="16"/>
  <c r="F38" i="16"/>
  <c r="E38" i="16"/>
  <c r="D38" i="16"/>
  <c r="C38" i="16"/>
  <c r="AE37" i="16"/>
  <c r="AD37" i="16"/>
  <c r="AC37" i="16"/>
  <c r="AB37" i="16"/>
  <c r="AA37" i="16"/>
  <c r="Z37" i="16"/>
  <c r="Y37" i="16"/>
  <c r="X37" i="16"/>
  <c r="W37" i="16"/>
  <c r="V37" i="16"/>
  <c r="U37" i="16"/>
  <c r="T37" i="16"/>
  <c r="S37" i="16"/>
  <c r="R37" i="16"/>
  <c r="Q37" i="16"/>
  <c r="P37" i="16"/>
  <c r="O37" i="16"/>
  <c r="N37" i="16"/>
  <c r="M37" i="16"/>
  <c r="L37" i="16"/>
  <c r="K37" i="16"/>
  <c r="J37" i="16"/>
  <c r="I37" i="16"/>
  <c r="H37" i="16"/>
  <c r="G37" i="16"/>
  <c r="F37" i="16"/>
  <c r="E37" i="16"/>
  <c r="D37" i="16"/>
  <c r="C37" i="16"/>
  <c r="AE36" i="16"/>
  <c r="AD36" i="16"/>
  <c r="AC36" i="16"/>
  <c r="AB36" i="16"/>
  <c r="AA36" i="16"/>
  <c r="Z36" i="16"/>
  <c r="Y36" i="16"/>
  <c r="X36" i="16"/>
  <c r="W36" i="16"/>
  <c r="V36" i="16"/>
  <c r="U36" i="16"/>
  <c r="T36" i="16"/>
  <c r="S36" i="16"/>
  <c r="R36" i="16"/>
  <c r="Q36" i="16"/>
  <c r="P36" i="16"/>
  <c r="O36" i="16"/>
  <c r="N36" i="16"/>
  <c r="M36" i="16"/>
  <c r="L36" i="16"/>
  <c r="K36" i="16"/>
  <c r="J36" i="16"/>
  <c r="I36" i="16"/>
  <c r="H36" i="16"/>
  <c r="G36" i="16"/>
  <c r="F36" i="16"/>
  <c r="E36" i="16"/>
  <c r="D36" i="16"/>
  <c r="C36" i="16"/>
  <c r="AE33" i="16"/>
  <c r="AD33" i="16"/>
  <c r="AC33" i="16"/>
  <c r="AB33" i="16"/>
  <c r="AA33" i="16"/>
  <c r="Z33" i="16"/>
  <c r="Y33" i="16"/>
  <c r="X33" i="16"/>
  <c r="W33" i="16"/>
  <c r="V33" i="16"/>
  <c r="U33" i="16"/>
  <c r="T33" i="16"/>
  <c r="S33" i="16"/>
  <c r="R33" i="16"/>
  <c r="Q33" i="16"/>
  <c r="P33" i="16"/>
  <c r="O33" i="16"/>
  <c r="N33" i="16"/>
  <c r="M33" i="16"/>
  <c r="L33" i="16"/>
  <c r="K33" i="16"/>
  <c r="J33" i="16"/>
  <c r="I33" i="16"/>
  <c r="H33" i="16"/>
  <c r="G33" i="16"/>
  <c r="F33" i="16"/>
  <c r="E33" i="16"/>
  <c r="D33" i="16"/>
  <c r="C33" i="16"/>
  <c r="AE32" i="16"/>
  <c r="AD32" i="16"/>
  <c r="AC32" i="16"/>
  <c r="AB32" i="16"/>
  <c r="AA32" i="16"/>
  <c r="Z32" i="16"/>
  <c r="Y32" i="16"/>
  <c r="X32" i="16"/>
  <c r="W32" i="16"/>
  <c r="V32" i="16"/>
  <c r="U32" i="16"/>
  <c r="T32" i="16"/>
  <c r="S32" i="16"/>
  <c r="R32" i="16"/>
  <c r="Q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D32" i="16"/>
  <c r="C32" i="16"/>
  <c r="AE31" i="16"/>
  <c r="AD31" i="16"/>
  <c r="AC31" i="16"/>
  <c r="AB31" i="16"/>
  <c r="AA31" i="16"/>
  <c r="Z31" i="16"/>
  <c r="Y31" i="16"/>
  <c r="X31" i="16"/>
  <c r="W31" i="16"/>
  <c r="V31" i="16"/>
  <c r="U31" i="16"/>
  <c r="T31" i="16"/>
  <c r="S31" i="16"/>
  <c r="R31" i="16"/>
  <c r="Q31" i="16"/>
  <c r="P31" i="16"/>
  <c r="O31" i="16"/>
  <c r="N31" i="16"/>
  <c r="M31" i="16"/>
  <c r="L31" i="16"/>
  <c r="K31" i="16"/>
  <c r="J31" i="16"/>
  <c r="I31" i="16"/>
  <c r="H31" i="16"/>
  <c r="G31" i="16"/>
  <c r="F31" i="16"/>
  <c r="E31" i="16"/>
  <c r="D31" i="16"/>
  <c r="C31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AE27" i="16"/>
  <c r="AD27" i="16"/>
  <c r="AC27" i="16"/>
  <c r="AB27" i="16"/>
  <c r="AA27" i="16"/>
  <c r="Z27" i="16"/>
  <c r="Y27" i="16"/>
  <c r="X27" i="16"/>
  <c r="W27" i="16"/>
  <c r="V27" i="16"/>
  <c r="U27" i="16"/>
  <c r="T27" i="16"/>
  <c r="S27" i="16"/>
  <c r="R27" i="16"/>
  <c r="Q27" i="16"/>
  <c r="P27" i="16"/>
  <c r="O27" i="16"/>
  <c r="N27" i="16"/>
  <c r="M27" i="16"/>
  <c r="L27" i="16"/>
  <c r="K27" i="16"/>
  <c r="J27" i="16"/>
  <c r="I27" i="16"/>
  <c r="H27" i="16"/>
  <c r="G27" i="16"/>
  <c r="F27" i="16"/>
  <c r="E27" i="16"/>
  <c r="D27" i="16"/>
  <c r="C27" i="16"/>
  <c r="AE26" i="16"/>
  <c r="AD26" i="16"/>
  <c r="AC26" i="16"/>
  <c r="AB26" i="16"/>
  <c r="AA26" i="16"/>
  <c r="Z26" i="16"/>
  <c r="Y26" i="16"/>
  <c r="X26" i="16"/>
  <c r="W26" i="16"/>
  <c r="V26" i="16"/>
  <c r="U26" i="16"/>
  <c r="T26" i="16"/>
  <c r="S26" i="16"/>
  <c r="R26" i="16"/>
  <c r="Q26" i="16"/>
  <c r="P26" i="16"/>
  <c r="O26" i="16"/>
  <c r="N26" i="16"/>
  <c r="M26" i="16"/>
  <c r="L26" i="16"/>
  <c r="K26" i="16"/>
  <c r="J26" i="16"/>
  <c r="I26" i="16"/>
  <c r="H26" i="16"/>
  <c r="G26" i="16"/>
  <c r="F26" i="16"/>
  <c r="E26" i="16"/>
  <c r="D26" i="16"/>
  <c r="C26" i="16"/>
  <c r="AE25" i="16"/>
  <c r="AD25" i="16"/>
  <c r="AC25" i="16"/>
  <c r="AB25" i="16"/>
  <c r="AA25" i="16"/>
  <c r="Z25" i="16"/>
  <c r="Y25" i="16"/>
  <c r="X25" i="16"/>
  <c r="W25" i="16"/>
  <c r="V25" i="16"/>
  <c r="U25" i="16"/>
  <c r="T25" i="16"/>
  <c r="S25" i="16"/>
  <c r="R25" i="16"/>
  <c r="Q25" i="16"/>
  <c r="P25" i="16"/>
  <c r="O25" i="16"/>
  <c r="N25" i="16"/>
  <c r="M25" i="16"/>
  <c r="L25" i="16"/>
  <c r="K25" i="16"/>
  <c r="J25" i="16"/>
  <c r="I25" i="16"/>
  <c r="H25" i="16"/>
  <c r="G25" i="16"/>
  <c r="F25" i="16"/>
  <c r="E25" i="16"/>
  <c r="D25" i="16"/>
  <c r="C25" i="16"/>
  <c r="AE24" i="16"/>
  <c r="AD24" i="16"/>
  <c r="AC24" i="16"/>
  <c r="AB24" i="16"/>
  <c r="AA24" i="16"/>
  <c r="Z24" i="16"/>
  <c r="Y24" i="16"/>
  <c r="X24" i="16"/>
  <c r="W24" i="16"/>
  <c r="V24" i="16"/>
  <c r="U24" i="16"/>
  <c r="T24" i="16"/>
  <c r="S24" i="16"/>
  <c r="R24" i="16"/>
  <c r="Q24" i="16"/>
  <c r="P24" i="16"/>
  <c r="O24" i="16"/>
  <c r="N24" i="16"/>
  <c r="M24" i="16"/>
  <c r="L24" i="16"/>
  <c r="K24" i="16"/>
  <c r="J24" i="16"/>
  <c r="I24" i="16"/>
  <c r="H24" i="16"/>
  <c r="G24" i="16"/>
  <c r="F24" i="16"/>
  <c r="E24" i="16"/>
  <c r="D24" i="16"/>
  <c r="C24" i="16"/>
  <c r="AE23" i="16"/>
  <c r="AD23" i="16"/>
  <c r="AC23" i="16"/>
  <c r="AB23" i="16"/>
  <c r="AA23" i="16"/>
  <c r="Z23" i="16"/>
  <c r="Y23" i="16"/>
  <c r="X23" i="16"/>
  <c r="W23" i="16"/>
  <c r="V23" i="16"/>
  <c r="U23" i="16"/>
  <c r="T23" i="16"/>
  <c r="S23" i="16"/>
  <c r="R23" i="16"/>
  <c r="Q23" i="16"/>
  <c r="P23" i="16"/>
  <c r="O23" i="16"/>
  <c r="N23" i="16"/>
  <c r="M23" i="16"/>
  <c r="L23" i="16"/>
  <c r="K23" i="16"/>
  <c r="J23" i="16"/>
  <c r="I23" i="16"/>
  <c r="H23" i="16"/>
  <c r="G23" i="16"/>
  <c r="F23" i="16"/>
  <c r="E23" i="16"/>
  <c r="D23" i="16"/>
  <c r="C23" i="16"/>
  <c r="AE22" i="16"/>
  <c r="AD22" i="16"/>
  <c r="AC22" i="16"/>
  <c r="AB22" i="16"/>
  <c r="AA22" i="16"/>
  <c r="Z22" i="16"/>
  <c r="Y22" i="16"/>
  <c r="X22" i="16"/>
  <c r="W22" i="16"/>
  <c r="V22" i="16"/>
  <c r="U22" i="16"/>
  <c r="T22" i="16"/>
  <c r="S22" i="16"/>
  <c r="R22" i="16"/>
  <c r="Q22" i="16"/>
  <c r="P22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AE21" i="16"/>
  <c r="AD21" i="16"/>
  <c r="AC21" i="16"/>
  <c r="AB21" i="16"/>
  <c r="AA21" i="16"/>
  <c r="Z21" i="16"/>
  <c r="Y21" i="16"/>
  <c r="X21" i="16"/>
  <c r="W21" i="16"/>
  <c r="V21" i="16"/>
  <c r="U21" i="16"/>
  <c r="T21" i="16"/>
  <c r="S21" i="16"/>
  <c r="R21" i="16"/>
  <c r="Q21" i="16"/>
  <c r="P21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AE18" i="16"/>
  <c r="AD18" i="16"/>
  <c r="AC18" i="16"/>
  <c r="AB18" i="16"/>
  <c r="AA18" i="16"/>
  <c r="Z18" i="16"/>
  <c r="Y18" i="16"/>
  <c r="X18" i="16"/>
  <c r="W18" i="16"/>
  <c r="V18" i="16"/>
  <c r="U18" i="16"/>
  <c r="T18" i="16"/>
  <c r="S18" i="16"/>
  <c r="R18" i="16"/>
  <c r="Q18" i="16"/>
  <c r="P18" i="16"/>
  <c r="O18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AE17" i="16"/>
  <c r="AD17" i="16"/>
  <c r="AC17" i="16"/>
  <c r="AB17" i="16"/>
  <c r="AA17" i="16"/>
  <c r="Z17" i="16"/>
  <c r="Y17" i="16"/>
  <c r="X17" i="16"/>
  <c r="W17" i="16"/>
  <c r="V17" i="16"/>
  <c r="U17" i="16"/>
  <c r="T17" i="16"/>
  <c r="S17" i="16"/>
  <c r="R17" i="16"/>
  <c r="Q17" i="16"/>
  <c r="P17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AE16" i="16"/>
  <c r="AD16" i="16"/>
  <c r="AC16" i="16"/>
  <c r="AB16" i="16"/>
  <c r="AA16" i="16"/>
  <c r="Z16" i="16"/>
  <c r="Y16" i="16"/>
  <c r="X16" i="16"/>
  <c r="W16" i="16"/>
  <c r="V16" i="16"/>
  <c r="U16" i="16"/>
  <c r="T16" i="16"/>
  <c r="S16" i="16"/>
  <c r="R16" i="16"/>
  <c r="Q16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AE15" i="16"/>
  <c r="AD15" i="16"/>
  <c r="AC15" i="16"/>
  <c r="AB15" i="16"/>
  <c r="AA15" i="16"/>
  <c r="Z15" i="16"/>
  <c r="Y15" i="16"/>
  <c r="X15" i="16"/>
  <c r="W15" i="16"/>
  <c r="V15" i="16"/>
  <c r="U15" i="16"/>
  <c r="T15" i="16"/>
  <c r="S15" i="16"/>
  <c r="R15" i="16"/>
  <c r="Q15" i="16"/>
  <c r="P15" i="16"/>
  <c r="O15" i="16"/>
  <c r="N15" i="16"/>
  <c r="M15" i="16"/>
  <c r="L15" i="16"/>
  <c r="K15" i="16"/>
  <c r="J15" i="16"/>
  <c r="I15" i="16"/>
  <c r="H15" i="16"/>
  <c r="G15" i="16"/>
  <c r="F15" i="16"/>
  <c r="E15" i="16"/>
  <c r="D15" i="16"/>
  <c r="C15" i="16"/>
  <c r="AE14" i="16"/>
  <c r="AD14" i="16"/>
  <c r="AC14" i="16"/>
  <c r="AB14" i="16"/>
  <c r="AA14" i="16"/>
  <c r="Z14" i="16"/>
  <c r="Y14" i="16"/>
  <c r="X14" i="16"/>
  <c r="W14" i="16"/>
  <c r="V14" i="16"/>
  <c r="U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AE13" i="16"/>
  <c r="AD13" i="16"/>
  <c r="AC13" i="16"/>
  <c r="AB13" i="16"/>
  <c r="AA13" i="16"/>
  <c r="Z13" i="16"/>
  <c r="Y13" i="16"/>
  <c r="X13" i="16"/>
  <c r="W13" i="16"/>
  <c r="V13" i="16"/>
  <c r="U13" i="16"/>
  <c r="T13" i="16"/>
  <c r="S13" i="16"/>
  <c r="R13" i="16"/>
  <c r="Q13" i="16"/>
  <c r="P13" i="16"/>
  <c r="O13" i="16"/>
  <c r="N13" i="16"/>
  <c r="M13" i="16"/>
  <c r="L13" i="16"/>
  <c r="K13" i="16"/>
  <c r="J13" i="16"/>
  <c r="I13" i="16"/>
  <c r="H13" i="16"/>
  <c r="G13" i="16"/>
  <c r="F13" i="16"/>
  <c r="E13" i="16"/>
  <c r="D13" i="16"/>
  <c r="C13" i="16"/>
  <c r="AE12" i="16"/>
  <c r="AD12" i="16"/>
  <c r="AC12" i="16"/>
  <c r="AB12" i="16"/>
  <c r="AA12" i="16"/>
  <c r="Z12" i="16"/>
  <c r="Y12" i="16"/>
  <c r="X12" i="16"/>
  <c r="W12" i="16"/>
  <c r="V12" i="16"/>
  <c r="U12" i="16"/>
  <c r="T12" i="16"/>
  <c r="S12" i="16"/>
  <c r="R12" i="16"/>
  <c r="Q12" i="16"/>
  <c r="P12" i="16"/>
  <c r="O12" i="16"/>
  <c r="N12" i="16"/>
  <c r="M12" i="16"/>
  <c r="L12" i="16"/>
  <c r="K12" i="16"/>
  <c r="J12" i="16"/>
  <c r="I12" i="16"/>
  <c r="H12" i="16"/>
  <c r="G12" i="16"/>
  <c r="F12" i="16"/>
  <c r="E12" i="16"/>
  <c r="D12" i="16"/>
  <c r="C12" i="16"/>
  <c r="AE11" i="16"/>
  <c r="AD11" i="16"/>
  <c r="AC11" i="16"/>
  <c r="AB11" i="16"/>
  <c r="AA11" i="16"/>
  <c r="Z11" i="16"/>
  <c r="Y11" i="16"/>
  <c r="X11" i="16"/>
  <c r="W11" i="16"/>
  <c r="V11" i="16"/>
  <c r="U11" i="16"/>
  <c r="T11" i="16"/>
  <c r="S11" i="16"/>
  <c r="R11" i="16"/>
  <c r="Q11" i="16"/>
  <c r="P11" i="16"/>
  <c r="O11" i="16"/>
  <c r="N11" i="16"/>
  <c r="M11" i="16"/>
  <c r="L11" i="16"/>
  <c r="K11" i="16"/>
  <c r="J11" i="16"/>
  <c r="I11" i="16"/>
  <c r="H11" i="16"/>
  <c r="G11" i="16"/>
  <c r="F11" i="16"/>
  <c r="E11" i="16"/>
  <c r="D11" i="16"/>
  <c r="C11" i="16"/>
  <c r="AE10" i="16"/>
  <c r="AD10" i="16"/>
  <c r="AC10" i="16"/>
  <c r="AB10" i="16"/>
  <c r="AA10" i="16"/>
  <c r="Z10" i="16"/>
  <c r="Y10" i="16"/>
  <c r="X10" i="16"/>
  <c r="W10" i="16"/>
  <c r="V10" i="16"/>
  <c r="U10" i="16"/>
  <c r="T10" i="16"/>
  <c r="S10" i="16"/>
  <c r="R10" i="16"/>
  <c r="Q10" i="16"/>
  <c r="P10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AE9" i="16"/>
  <c r="AD9" i="16"/>
  <c r="AC9" i="16"/>
  <c r="AB9" i="16"/>
  <c r="AA9" i="16"/>
  <c r="Z9" i="16"/>
  <c r="Y9" i="16"/>
  <c r="X9" i="16"/>
  <c r="W9" i="16"/>
  <c r="V9" i="16"/>
  <c r="U9" i="16"/>
  <c r="T9" i="16"/>
  <c r="S9" i="16"/>
  <c r="R9" i="16"/>
  <c r="Q9" i="16"/>
  <c r="P9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O20" i="12" l="1"/>
  <c r="AE65" i="12"/>
  <c r="AC65" i="12"/>
  <c r="E2" i="16"/>
  <c r="AC50" i="14"/>
  <c r="W20" i="12"/>
  <c r="E10" i="17"/>
  <c r="C16" i="17"/>
  <c r="AB50" i="14"/>
  <c r="T65" i="14"/>
  <c r="U65" i="13"/>
  <c r="U50" i="13"/>
  <c r="I50" i="13"/>
  <c r="V35" i="13"/>
  <c r="R20" i="14"/>
  <c r="C20" i="14"/>
  <c r="C35" i="14"/>
  <c r="Z65" i="14"/>
  <c r="Y65" i="14"/>
  <c r="W65" i="12"/>
  <c r="K20" i="12"/>
  <c r="F65" i="12"/>
  <c r="G20" i="12"/>
  <c r="O50" i="12"/>
  <c r="T50" i="11"/>
  <c r="L50" i="11"/>
  <c r="T35" i="16"/>
  <c r="V65" i="12"/>
  <c r="T65" i="13"/>
  <c r="U20" i="13"/>
  <c r="N65" i="14"/>
  <c r="M50" i="14"/>
  <c r="M20" i="14"/>
  <c r="L35" i="16"/>
  <c r="N65" i="12"/>
  <c r="Z35" i="12"/>
  <c r="D65" i="13"/>
  <c r="M65" i="14"/>
  <c r="E50" i="14"/>
  <c r="E20" i="14"/>
  <c r="AA50" i="16"/>
  <c r="D50" i="14"/>
  <c r="S50" i="16"/>
  <c r="I65" i="14"/>
  <c r="L50" i="16"/>
  <c r="D65" i="14"/>
  <c r="L35" i="14"/>
  <c r="K50" i="16"/>
  <c r="L65" i="14"/>
  <c r="E35" i="14"/>
  <c r="AB65" i="11"/>
  <c r="M35" i="12"/>
  <c r="AB65" i="13"/>
  <c r="Y50" i="13"/>
  <c r="L50" i="14"/>
  <c r="O65" i="12"/>
  <c r="AE50" i="12"/>
  <c r="J35" i="12"/>
  <c r="N20" i="14"/>
  <c r="N35" i="11"/>
  <c r="G65" i="12"/>
  <c r="R50" i="12"/>
  <c r="AE20" i="12"/>
  <c r="L65" i="13"/>
  <c r="AB65" i="14"/>
  <c r="AB35" i="14"/>
  <c r="AD50" i="11"/>
  <c r="K50" i="12"/>
  <c r="M35" i="11"/>
  <c r="AA65" i="11"/>
  <c r="M65" i="12"/>
  <c r="E35" i="12"/>
  <c r="C20" i="13"/>
  <c r="M50" i="13"/>
  <c r="M20" i="13"/>
  <c r="U65" i="14"/>
  <c r="H65" i="14"/>
  <c r="AC20" i="14"/>
  <c r="I35" i="16"/>
  <c r="E50" i="16"/>
  <c r="E35" i="11"/>
  <c r="M65" i="11"/>
  <c r="AD65" i="12"/>
  <c r="L65" i="12"/>
  <c r="D50" i="12"/>
  <c r="C35" i="13"/>
  <c r="R65" i="13"/>
  <c r="J50" i="13"/>
  <c r="M35" i="13"/>
  <c r="F20" i="13"/>
  <c r="U50" i="14"/>
  <c r="AC35" i="14"/>
  <c r="U20" i="14"/>
  <c r="D50" i="16"/>
  <c r="X65" i="14"/>
  <c r="E65" i="11"/>
  <c r="K65" i="12"/>
  <c r="AA50" i="12"/>
  <c r="AA35" i="12"/>
  <c r="C50" i="13"/>
  <c r="N65" i="13"/>
  <c r="F35" i="13"/>
  <c r="E20" i="13"/>
  <c r="Q65" i="14"/>
  <c r="Q50" i="14"/>
  <c r="AB65" i="16"/>
  <c r="AC50" i="11"/>
  <c r="D65" i="11"/>
  <c r="AE50" i="13"/>
  <c r="E50" i="13"/>
  <c r="E35" i="13"/>
  <c r="P65" i="14"/>
  <c r="P50" i="14"/>
  <c r="U20" i="16"/>
  <c r="AB50" i="16"/>
  <c r="R65" i="16"/>
  <c r="Z20" i="11"/>
  <c r="S50" i="12"/>
  <c r="S35" i="12"/>
  <c r="AA20" i="12"/>
  <c r="AD50" i="13"/>
  <c r="Q20" i="16"/>
  <c r="L65" i="16"/>
  <c r="S65" i="12"/>
  <c r="AC65" i="13"/>
  <c r="AC50" i="13"/>
  <c r="AD20" i="13"/>
  <c r="AC35" i="13"/>
  <c r="V20" i="11"/>
  <c r="F50" i="11"/>
  <c r="C35" i="11"/>
  <c r="U35" i="11"/>
  <c r="N50" i="11"/>
  <c r="L65" i="11"/>
  <c r="D65" i="12"/>
  <c r="F65" i="13"/>
  <c r="R50" i="13"/>
  <c r="N20" i="13"/>
  <c r="R65" i="14"/>
  <c r="V20" i="14"/>
  <c r="AC20" i="16"/>
  <c r="Q35" i="16"/>
  <c r="Z65" i="16"/>
  <c r="AD20" i="11"/>
  <c r="R35" i="11"/>
  <c r="M50" i="11"/>
  <c r="AC65" i="11"/>
  <c r="K65" i="11"/>
  <c r="T50" i="12"/>
  <c r="AC35" i="12"/>
  <c r="AD65" i="13"/>
  <c r="S65" i="13"/>
  <c r="N50" i="13"/>
  <c r="F65" i="14"/>
  <c r="AD50" i="14"/>
  <c r="N50" i="14"/>
  <c r="AD35" i="14"/>
  <c r="F35" i="14"/>
  <c r="Y20" i="16"/>
  <c r="M35" i="16"/>
  <c r="AC50" i="16"/>
  <c r="T65" i="16"/>
  <c r="R20" i="11"/>
  <c r="AD35" i="11"/>
  <c r="J35" i="11"/>
  <c r="AB50" i="11"/>
  <c r="E50" i="11"/>
  <c r="U65" i="11"/>
  <c r="U35" i="12"/>
  <c r="AA65" i="13"/>
  <c r="Z50" i="13"/>
  <c r="X50" i="14"/>
  <c r="F50" i="14"/>
  <c r="V35" i="14"/>
  <c r="M20" i="16"/>
  <c r="AB35" i="16"/>
  <c r="E35" i="16"/>
  <c r="U50" i="16"/>
  <c r="C65" i="16"/>
  <c r="J65" i="16"/>
  <c r="N20" i="11"/>
  <c r="AC35" i="11"/>
  <c r="F35" i="11"/>
  <c r="V50" i="11"/>
  <c r="D50" i="11"/>
  <c r="T65" i="11"/>
  <c r="U65" i="12"/>
  <c r="Z65" i="13"/>
  <c r="V20" i="13"/>
  <c r="V65" i="14"/>
  <c r="J20" i="14"/>
  <c r="I20" i="16"/>
  <c r="Y35" i="16"/>
  <c r="D35" i="16"/>
  <c r="T50" i="16"/>
  <c r="D65" i="16"/>
  <c r="AC35" i="16"/>
  <c r="C20" i="11"/>
  <c r="J20" i="11"/>
  <c r="Z35" i="11"/>
  <c r="U50" i="11"/>
  <c r="S65" i="11"/>
  <c r="T65" i="12"/>
  <c r="AB50" i="12"/>
  <c r="V65" i="13"/>
  <c r="K65" i="13"/>
  <c r="J65" i="14"/>
  <c r="AD20" i="14"/>
  <c r="E20" i="16"/>
  <c r="U35" i="16"/>
  <c r="F20" i="11"/>
  <c r="V35" i="11"/>
  <c r="J65" i="13"/>
  <c r="S20" i="13"/>
  <c r="M50" i="16"/>
  <c r="AB35" i="11"/>
  <c r="T35" i="11"/>
  <c r="L35" i="11"/>
  <c r="D35" i="11"/>
  <c r="AA50" i="11"/>
  <c r="S50" i="11"/>
  <c r="K50" i="11"/>
  <c r="C65" i="11"/>
  <c r="Z65" i="11"/>
  <c r="R65" i="11"/>
  <c r="J65" i="11"/>
  <c r="C20" i="12"/>
  <c r="AB65" i="12"/>
  <c r="J65" i="12"/>
  <c r="Z50" i="12"/>
  <c r="L50" i="12"/>
  <c r="H50" i="13"/>
  <c r="P35" i="13"/>
  <c r="C50" i="14"/>
  <c r="AA65" i="14"/>
  <c r="S65" i="14"/>
  <c r="K65" i="14"/>
  <c r="AE50" i="14"/>
  <c r="I50" i="14"/>
  <c r="AA35" i="16"/>
  <c r="S35" i="16"/>
  <c r="K35" i="16"/>
  <c r="C50" i="16"/>
  <c r="Z50" i="16"/>
  <c r="R50" i="16"/>
  <c r="J50" i="16"/>
  <c r="Y65" i="16"/>
  <c r="Q65" i="16"/>
  <c r="I65" i="16"/>
  <c r="AA35" i="11"/>
  <c r="S35" i="11"/>
  <c r="K35" i="11"/>
  <c r="Y65" i="11"/>
  <c r="Q65" i="11"/>
  <c r="I65" i="11"/>
  <c r="C35" i="12"/>
  <c r="R65" i="12"/>
  <c r="I65" i="12"/>
  <c r="X50" i="12"/>
  <c r="R35" i="12"/>
  <c r="P20" i="12"/>
  <c r="Y65" i="13"/>
  <c r="Q65" i="13"/>
  <c r="I65" i="13"/>
  <c r="Q50" i="13"/>
  <c r="G50" i="13"/>
  <c r="AE35" i="13"/>
  <c r="O35" i="13"/>
  <c r="T50" i="14"/>
  <c r="H50" i="14"/>
  <c r="T35" i="14"/>
  <c r="D35" i="14"/>
  <c r="Z20" i="14"/>
  <c r="AA20" i="16"/>
  <c r="S20" i="16"/>
  <c r="K20" i="16"/>
  <c r="C35" i="16"/>
  <c r="Z35" i="16"/>
  <c r="R35" i="16"/>
  <c r="J35" i="16"/>
  <c r="X65" i="16"/>
  <c r="P65" i="16"/>
  <c r="H65" i="16"/>
  <c r="Y50" i="11"/>
  <c r="Q50" i="11"/>
  <c r="I50" i="11"/>
  <c r="X65" i="11"/>
  <c r="P65" i="11"/>
  <c r="H65" i="11"/>
  <c r="C50" i="12"/>
  <c r="Z65" i="12"/>
  <c r="P65" i="12"/>
  <c r="H65" i="12"/>
  <c r="J50" i="12"/>
  <c r="P35" i="12"/>
  <c r="X65" i="13"/>
  <c r="P65" i="13"/>
  <c r="H65" i="13"/>
  <c r="P50" i="13"/>
  <c r="K20" i="13"/>
  <c r="G50" i="14"/>
  <c r="AE35" i="14"/>
  <c r="O35" i="14"/>
  <c r="X50" i="16"/>
  <c r="P50" i="16"/>
  <c r="H50" i="16"/>
  <c r="AE65" i="16"/>
  <c r="W65" i="16"/>
  <c r="O65" i="16"/>
  <c r="G65" i="16"/>
  <c r="Y35" i="11"/>
  <c r="Q35" i="11"/>
  <c r="I35" i="11"/>
  <c r="X50" i="11"/>
  <c r="P50" i="11"/>
  <c r="H50" i="11"/>
  <c r="AE65" i="11"/>
  <c r="W65" i="11"/>
  <c r="O65" i="11"/>
  <c r="G65" i="11"/>
  <c r="X65" i="12"/>
  <c r="H50" i="12"/>
  <c r="AE65" i="13"/>
  <c r="W65" i="13"/>
  <c r="O65" i="13"/>
  <c r="G65" i="13"/>
  <c r="O50" i="13"/>
  <c r="X35" i="16"/>
  <c r="P35" i="16"/>
  <c r="H35" i="16"/>
  <c r="AE50" i="16"/>
  <c r="W50" i="16"/>
  <c r="O50" i="16"/>
  <c r="G50" i="16"/>
  <c r="AD65" i="16"/>
  <c r="V65" i="16"/>
  <c r="N65" i="16"/>
  <c r="F65" i="16"/>
  <c r="X35" i="11"/>
  <c r="P35" i="11"/>
  <c r="H35" i="11"/>
  <c r="AE50" i="11"/>
  <c r="W50" i="11"/>
  <c r="O50" i="11"/>
  <c r="G50" i="11"/>
  <c r="H20" i="12"/>
  <c r="X50" i="13"/>
  <c r="X35" i="13"/>
  <c r="H35" i="13"/>
  <c r="AE65" i="14"/>
  <c r="W65" i="14"/>
  <c r="O65" i="14"/>
  <c r="G65" i="14"/>
  <c r="Y50" i="14"/>
  <c r="O50" i="14"/>
  <c r="AE35" i="16"/>
  <c r="W35" i="16"/>
  <c r="O35" i="16"/>
  <c r="G35" i="16"/>
  <c r="AD50" i="16"/>
  <c r="V50" i="16"/>
  <c r="N50" i="16"/>
  <c r="F50" i="16"/>
  <c r="AE35" i="11"/>
  <c r="W35" i="11"/>
  <c r="O35" i="11"/>
  <c r="G35" i="11"/>
  <c r="W50" i="13"/>
  <c r="W35" i="13"/>
  <c r="G35" i="13"/>
  <c r="AD35" i="16"/>
  <c r="V35" i="16"/>
  <c r="N35" i="16"/>
  <c r="F35" i="16"/>
  <c r="X35" i="12"/>
  <c r="W50" i="14"/>
  <c r="W35" i="14"/>
  <c r="G35" i="14"/>
  <c r="AA20" i="14"/>
  <c r="S20" i="14"/>
  <c r="K20" i="14"/>
  <c r="AA35" i="14"/>
  <c r="S35" i="14"/>
  <c r="K35" i="14"/>
  <c r="Y20" i="14"/>
  <c r="Q20" i="14"/>
  <c r="I20" i="14"/>
  <c r="Z35" i="14"/>
  <c r="R35" i="14"/>
  <c r="J35" i="14"/>
  <c r="X20" i="14"/>
  <c r="P20" i="14"/>
  <c r="H20" i="14"/>
  <c r="AB20" i="13"/>
  <c r="T20" i="13"/>
  <c r="L20" i="13"/>
  <c r="D20" i="13"/>
  <c r="AB35" i="13"/>
  <c r="T35" i="13"/>
  <c r="L35" i="13"/>
  <c r="D35" i="13"/>
  <c r="Z20" i="13"/>
  <c r="R20" i="13"/>
  <c r="J20" i="13"/>
  <c r="AA35" i="13"/>
  <c r="S35" i="13"/>
  <c r="K35" i="13"/>
  <c r="Y20" i="13"/>
  <c r="Q20" i="13"/>
  <c r="I20" i="13"/>
  <c r="AA50" i="13"/>
  <c r="Y50" i="12"/>
  <c r="Q50" i="12"/>
  <c r="I50" i="12"/>
  <c r="AC20" i="12"/>
  <c r="U20" i="12"/>
  <c r="M20" i="12"/>
  <c r="E20" i="12"/>
  <c r="AD35" i="12"/>
  <c r="V35" i="12"/>
  <c r="N35" i="12"/>
  <c r="F35" i="12"/>
  <c r="AB20" i="12"/>
  <c r="T20" i="12"/>
  <c r="L20" i="12"/>
  <c r="D20" i="12"/>
  <c r="AD50" i="12"/>
  <c r="V50" i="12"/>
  <c r="N50" i="12"/>
  <c r="F50" i="12"/>
  <c r="Y20" i="12"/>
  <c r="Q20" i="12"/>
  <c r="I20" i="12"/>
  <c r="Y65" i="12"/>
  <c r="Q65" i="12"/>
  <c r="C2" i="9" l="1"/>
  <c r="D11" i="9" l="1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AI11" i="9"/>
  <c r="AJ11" i="9"/>
  <c r="AK11" i="9"/>
  <c r="AL11" i="9"/>
  <c r="AM11" i="9"/>
  <c r="AN11" i="9"/>
  <c r="AO11" i="9"/>
  <c r="C11" i="9"/>
  <c r="AO92" i="9"/>
  <c r="BS78" i="16" s="1"/>
  <c r="AN92" i="9"/>
  <c r="BR78" i="16" s="1"/>
  <c r="AM92" i="9"/>
  <c r="BQ78" i="16" s="1"/>
  <c r="AL92" i="9"/>
  <c r="BP78" i="16" s="1"/>
  <c r="AK92" i="9"/>
  <c r="BO78" i="16" s="1"/>
  <c r="AJ92" i="9"/>
  <c r="BN78" i="16" s="1"/>
  <c r="AI92" i="9"/>
  <c r="BM78" i="16" s="1"/>
  <c r="AH92" i="9"/>
  <c r="BL78" i="16" s="1"/>
  <c r="AG92" i="9"/>
  <c r="BK78" i="16" s="1"/>
  <c r="AF92" i="9"/>
  <c r="BJ78" i="16" s="1"/>
  <c r="AE92" i="9"/>
  <c r="BI78" i="16" s="1"/>
  <c r="AD92" i="9"/>
  <c r="BH78" i="16" s="1"/>
  <c r="AC92" i="9"/>
  <c r="BG78" i="16" s="1"/>
  <c r="AB92" i="9"/>
  <c r="BF78" i="16" s="1"/>
  <c r="AA92" i="9"/>
  <c r="BE78" i="16" s="1"/>
  <c r="Z92" i="9"/>
  <c r="BD78" i="16" s="1"/>
  <c r="Y92" i="9"/>
  <c r="BC78" i="16" s="1"/>
  <c r="X92" i="9"/>
  <c r="BB78" i="16" s="1"/>
  <c r="W92" i="9"/>
  <c r="BA78" i="16" s="1"/>
  <c r="V92" i="9"/>
  <c r="AZ78" i="16" s="1"/>
  <c r="U92" i="9"/>
  <c r="AY78" i="16" s="1"/>
  <c r="T92" i="9"/>
  <c r="AX78" i="16" s="1"/>
  <c r="S92" i="9"/>
  <c r="AW78" i="16" s="1"/>
  <c r="R92" i="9"/>
  <c r="AV78" i="16" s="1"/>
  <c r="Q92" i="9"/>
  <c r="AU78" i="16" s="1"/>
  <c r="P92" i="9"/>
  <c r="AT78" i="16" s="1"/>
  <c r="O92" i="9"/>
  <c r="AS78" i="16" s="1"/>
  <c r="N92" i="9"/>
  <c r="AR78" i="16" s="1"/>
  <c r="M92" i="9"/>
  <c r="AQ78" i="16" s="1"/>
  <c r="L92" i="9"/>
  <c r="AP78" i="16" s="1"/>
  <c r="K92" i="9"/>
  <c r="AO78" i="16" s="1"/>
  <c r="J92" i="9"/>
  <c r="AN78" i="16" s="1"/>
  <c r="I92" i="9"/>
  <c r="AM78" i="16" s="1"/>
  <c r="H92" i="9"/>
  <c r="AL78" i="16" s="1"/>
  <c r="G92" i="9"/>
  <c r="AK78" i="16" s="1"/>
  <c r="F92" i="9"/>
  <c r="AJ78" i="16" s="1"/>
  <c r="E92" i="9"/>
  <c r="AI78" i="16" s="1"/>
  <c r="D92" i="9"/>
  <c r="AH78" i="16" s="1"/>
  <c r="C92" i="9"/>
  <c r="AG78" i="16" s="1"/>
  <c r="AO91" i="9"/>
  <c r="BS77" i="16" s="1"/>
  <c r="AN91" i="9"/>
  <c r="BR77" i="16" s="1"/>
  <c r="AM91" i="9"/>
  <c r="BQ77" i="16" s="1"/>
  <c r="AL91" i="9"/>
  <c r="BP77" i="16" s="1"/>
  <c r="AK91" i="9"/>
  <c r="BO77" i="16" s="1"/>
  <c r="AJ91" i="9"/>
  <c r="BN77" i="16" s="1"/>
  <c r="AI91" i="9"/>
  <c r="BM77" i="16" s="1"/>
  <c r="AH91" i="9"/>
  <c r="BL77" i="16" s="1"/>
  <c r="AG91" i="9"/>
  <c r="BK77" i="16" s="1"/>
  <c r="AF91" i="9"/>
  <c r="BJ77" i="16" s="1"/>
  <c r="AE91" i="9"/>
  <c r="BI77" i="16" s="1"/>
  <c r="AD91" i="9"/>
  <c r="BH77" i="16" s="1"/>
  <c r="AC91" i="9"/>
  <c r="BG77" i="16" s="1"/>
  <c r="AB91" i="9"/>
  <c r="BF77" i="16" s="1"/>
  <c r="AA91" i="9"/>
  <c r="BE77" i="16" s="1"/>
  <c r="Z91" i="9"/>
  <c r="BD77" i="16" s="1"/>
  <c r="Y91" i="9"/>
  <c r="BC77" i="16" s="1"/>
  <c r="X91" i="9"/>
  <c r="BB77" i="16" s="1"/>
  <c r="W91" i="9"/>
  <c r="BA77" i="16" s="1"/>
  <c r="V91" i="9"/>
  <c r="AZ77" i="16" s="1"/>
  <c r="U91" i="9"/>
  <c r="AY77" i="16" s="1"/>
  <c r="T91" i="9"/>
  <c r="AX77" i="16" s="1"/>
  <c r="S91" i="9"/>
  <c r="AW77" i="16" s="1"/>
  <c r="R91" i="9"/>
  <c r="AV77" i="16" s="1"/>
  <c r="Q91" i="9"/>
  <c r="AU77" i="16" s="1"/>
  <c r="P91" i="9"/>
  <c r="AT77" i="16" s="1"/>
  <c r="O91" i="9"/>
  <c r="AS77" i="16" s="1"/>
  <c r="N91" i="9"/>
  <c r="AR77" i="16" s="1"/>
  <c r="M91" i="9"/>
  <c r="AQ77" i="16" s="1"/>
  <c r="L91" i="9"/>
  <c r="AP77" i="16" s="1"/>
  <c r="K91" i="9"/>
  <c r="AO77" i="16" s="1"/>
  <c r="J91" i="9"/>
  <c r="AN77" i="16" s="1"/>
  <c r="I91" i="9"/>
  <c r="AM77" i="16" s="1"/>
  <c r="H91" i="9"/>
  <c r="AL77" i="16" s="1"/>
  <c r="G91" i="9"/>
  <c r="AK77" i="16" s="1"/>
  <c r="F91" i="9"/>
  <c r="AJ77" i="16" s="1"/>
  <c r="E91" i="9"/>
  <c r="AI77" i="16" s="1"/>
  <c r="D91" i="9"/>
  <c r="AH77" i="16" s="1"/>
  <c r="C91" i="9"/>
  <c r="AG77" i="16" s="1"/>
  <c r="AO90" i="9"/>
  <c r="BS76" i="16" s="1"/>
  <c r="AN90" i="9"/>
  <c r="BR76" i="16" s="1"/>
  <c r="AM90" i="9"/>
  <c r="BQ76" i="16" s="1"/>
  <c r="AL90" i="9"/>
  <c r="BP76" i="16" s="1"/>
  <c r="AK90" i="9"/>
  <c r="BO76" i="16" s="1"/>
  <c r="AJ90" i="9"/>
  <c r="BN76" i="16" s="1"/>
  <c r="AI90" i="9"/>
  <c r="BM76" i="16" s="1"/>
  <c r="AH90" i="9"/>
  <c r="BL76" i="16" s="1"/>
  <c r="AG90" i="9"/>
  <c r="BK76" i="16" s="1"/>
  <c r="AF90" i="9"/>
  <c r="BJ76" i="16" s="1"/>
  <c r="AE90" i="9"/>
  <c r="BI76" i="16" s="1"/>
  <c r="AD90" i="9"/>
  <c r="BH76" i="16" s="1"/>
  <c r="AC90" i="9"/>
  <c r="BG76" i="16" s="1"/>
  <c r="AB90" i="9"/>
  <c r="BF76" i="16" s="1"/>
  <c r="AA90" i="9"/>
  <c r="BE76" i="16" s="1"/>
  <c r="Z90" i="9"/>
  <c r="BD76" i="16" s="1"/>
  <c r="Y90" i="9"/>
  <c r="BC76" i="16" s="1"/>
  <c r="X90" i="9"/>
  <c r="BB76" i="16" s="1"/>
  <c r="W90" i="9"/>
  <c r="BA76" i="16" s="1"/>
  <c r="V90" i="9"/>
  <c r="AZ76" i="16" s="1"/>
  <c r="U90" i="9"/>
  <c r="AY76" i="16" s="1"/>
  <c r="T90" i="9"/>
  <c r="AX76" i="16" s="1"/>
  <c r="S90" i="9"/>
  <c r="AW76" i="16" s="1"/>
  <c r="R90" i="9"/>
  <c r="AV76" i="16" s="1"/>
  <c r="Q90" i="9"/>
  <c r="AU76" i="16" s="1"/>
  <c r="P90" i="9"/>
  <c r="AT76" i="16" s="1"/>
  <c r="O90" i="9"/>
  <c r="AS76" i="16" s="1"/>
  <c r="N90" i="9"/>
  <c r="AR76" i="16" s="1"/>
  <c r="M90" i="9"/>
  <c r="AQ76" i="16" s="1"/>
  <c r="L90" i="9"/>
  <c r="AP76" i="16" s="1"/>
  <c r="K90" i="9"/>
  <c r="AO76" i="16" s="1"/>
  <c r="J90" i="9"/>
  <c r="AN76" i="16" s="1"/>
  <c r="I90" i="9"/>
  <c r="AM76" i="16" s="1"/>
  <c r="H90" i="9"/>
  <c r="AL76" i="16" s="1"/>
  <c r="G90" i="9"/>
  <c r="AK76" i="16" s="1"/>
  <c r="F90" i="9"/>
  <c r="AJ76" i="16" s="1"/>
  <c r="E90" i="9"/>
  <c r="AI76" i="16" s="1"/>
  <c r="D90" i="9"/>
  <c r="AH76" i="16" s="1"/>
  <c r="C90" i="9"/>
  <c r="AG76" i="16" s="1"/>
  <c r="AO89" i="9"/>
  <c r="BS75" i="16" s="1"/>
  <c r="AN89" i="9"/>
  <c r="BR75" i="16" s="1"/>
  <c r="AM89" i="9"/>
  <c r="BQ75" i="16" s="1"/>
  <c r="AL89" i="9"/>
  <c r="BP75" i="16" s="1"/>
  <c r="AK89" i="9"/>
  <c r="BO75" i="16" s="1"/>
  <c r="AJ89" i="9"/>
  <c r="BN75" i="16" s="1"/>
  <c r="AI89" i="9"/>
  <c r="BM75" i="16" s="1"/>
  <c r="AH89" i="9"/>
  <c r="BL75" i="16" s="1"/>
  <c r="AG89" i="9"/>
  <c r="BK75" i="16" s="1"/>
  <c r="AF89" i="9"/>
  <c r="BJ75" i="16" s="1"/>
  <c r="AE89" i="9"/>
  <c r="BI75" i="16" s="1"/>
  <c r="AD89" i="9"/>
  <c r="BH75" i="16" s="1"/>
  <c r="AC89" i="9"/>
  <c r="BG75" i="16" s="1"/>
  <c r="AB89" i="9"/>
  <c r="BF75" i="16" s="1"/>
  <c r="AA89" i="9"/>
  <c r="BE75" i="16" s="1"/>
  <c r="Z89" i="9"/>
  <c r="BD75" i="16" s="1"/>
  <c r="Y89" i="9"/>
  <c r="BC75" i="16" s="1"/>
  <c r="X89" i="9"/>
  <c r="BB75" i="16" s="1"/>
  <c r="W89" i="9"/>
  <c r="BA75" i="16" s="1"/>
  <c r="V89" i="9"/>
  <c r="AZ75" i="16" s="1"/>
  <c r="U89" i="9"/>
  <c r="AY75" i="16" s="1"/>
  <c r="T89" i="9"/>
  <c r="AX75" i="16" s="1"/>
  <c r="S89" i="9"/>
  <c r="AW75" i="16" s="1"/>
  <c r="R89" i="9"/>
  <c r="AV75" i="16" s="1"/>
  <c r="Q89" i="9"/>
  <c r="AU75" i="16" s="1"/>
  <c r="P89" i="9"/>
  <c r="AT75" i="16" s="1"/>
  <c r="O89" i="9"/>
  <c r="AS75" i="16" s="1"/>
  <c r="N89" i="9"/>
  <c r="AR75" i="16" s="1"/>
  <c r="M89" i="9"/>
  <c r="AQ75" i="16" s="1"/>
  <c r="L89" i="9"/>
  <c r="AP75" i="16" s="1"/>
  <c r="K89" i="9"/>
  <c r="AO75" i="16" s="1"/>
  <c r="J89" i="9"/>
  <c r="AN75" i="16" s="1"/>
  <c r="I89" i="9"/>
  <c r="AM75" i="16" s="1"/>
  <c r="H89" i="9"/>
  <c r="AL75" i="16" s="1"/>
  <c r="G89" i="9"/>
  <c r="AK75" i="16" s="1"/>
  <c r="F89" i="9"/>
  <c r="AJ75" i="16" s="1"/>
  <c r="E89" i="9"/>
  <c r="AI75" i="16" s="1"/>
  <c r="D89" i="9"/>
  <c r="AH75" i="16" s="1"/>
  <c r="C89" i="9"/>
  <c r="AG75" i="16" s="1"/>
  <c r="AO88" i="9"/>
  <c r="BS74" i="16" s="1"/>
  <c r="AN88" i="9"/>
  <c r="BR74" i="16" s="1"/>
  <c r="AM88" i="9"/>
  <c r="BQ74" i="16" s="1"/>
  <c r="AL88" i="9"/>
  <c r="BP74" i="16" s="1"/>
  <c r="AK88" i="9"/>
  <c r="BO74" i="16" s="1"/>
  <c r="AJ88" i="9"/>
  <c r="BN74" i="16" s="1"/>
  <c r="AI88" i="9"/>
  <c r="BM74" i="16" s="1"/>
  <c r="AH88" i="9"/>
  <c r="BL74" i="16" s="1"/>
  <c r="AG88" i="9"/>
  <c r="BK74" i="16" s="1"/>
  <c r="AF88" i="9"/>
  <c r="BJ74" i="16" s="1"/>
  <c r="AE88" i="9"/>
  <c r="BI74" i="16" s="1"/>
  <c r="AD88" i="9"/>
  <c r="BH74" i="16" s="1"/>
  <c r="AC88" i="9"/>
  <c r="BG74" i="16" s="1"/>
  <c r="AB88" i="9"/>
  <c r="BF74" i="16" s="1"/>
  <c r="AA88" i="9"/>
  <c r="BE74" i="16" s="1"/>
  <c r="Z88" i="9"/>
  <c r="BD74" i="16" s="1"/>
  <c r="Y88" i="9"/>
  <c r="BC74" i="16" s="1"/>
  <c r="X88" i="9"/>
  <c r="BB74" i="16" s="1"/>
  <c r="W88" i="9"/>
  <c r="BA74" i="16" s="1"/>
  <c r="V88" i="9"/>
  <c r="AZ74" i="16" s="1"/>
  <c r="U88" i="9"/>
  <c r="AY74" i="16" s="1"/>
  <c r="T88" i="9"/>
  <c r="AX74" i="16" s="1"/>
  <c r="S88" i="9"/>
  <c r="AW74" i="16" s="1"/>
  <c r="R88" i="9"/>
  <c r="AV74" i="16" s="1"/>
  <c r="Q88" i="9"/>
  <c r="AU74" i="16" s="1"/>
  <c r="P88" i="9"/>
  <c r="AT74" i="16" s="1"/>
  <c r="O88" i="9"/>
  <c r="AS74" i="16" s="1"/>
  <c r="N88" i="9"/>
  <c r="AR74" i="16" s="1"/>
  <c r="M88" i="9"/>
  <c r="AQ74" i="16" s="1"/>
  <c r="L88" i="9"/>
  <c r="AP74" i="16" s="1"/>
  <c r="K88" i="9"/>
  <c r="AO74" i="16" s="1"/>
  <c r="J88" i="9"/>
  <c r="AN74" i="16" s="1"/>
  <c r="I88" i="9"/>
  <c r="AM74" i="16" s="1"/>
  <c r="H88" i="9"/>
  <c r="AL74" i="16" s="1"/>
  <c r="G88" i="9"/>
  <c r="AK74" i="16" s="1"/>
  <c r="F88" i="9"/>
  <c r="AJ74" i="16" s="1"/>
  <c r="E88" i="9"/>
  <c r="AI74" i="16" s="1"/>
  <c r="D88" i="9"/>
  <c r="AH74" i="16" s="1"/>
  <c r="C88" i="9"/>
  <c r="AG74" i="16" s="1"/>
  <c r="AO87" i="9"/>
  <c r="BS73" i="16" s="1"/>
  <c r="AN87" i="9"/>
  <c r="BR73" i="16" s="1"/>
  <c r="AM87" i="9"/>
  <c r="BQ73" i="16" s="1"/>
  <c r="AL87" i="9"/>
  <c r="BP73" i="16" s="1"/>
  <c r="AK87" i="9"/>
  <c r="BO73" i="16" s="1"/>
  <c r="AJ87" i="9"/>
  <c r="BN73" i="16" s="1"/>
  <c r="AI87" i="9"/>
  <c r="BM73" i="16" s="1"/>
  <c r="AH87" i="9"/>
  <c r="BL73" i="16" s="1"/>
  <c r="AG87" i="9"/>
  <c r="BK73" i="16" s="1"/>
  <c r="AF87" i="9"/>
  <c r="BJ73" i="16" s="1"/>
  <c r="AE87" i="9"/>
  <c r="BI73" i="16" s="1"/>
  <c r="AD87" i="9"/>
  <c r="BH73" i="16" s="1"/>
  <c r="AC87" i="9"/>
  <c r="BG73" i="16" s="1"/>
  <c r="AB87" i="9"/>
  <c r="BF73" i="16" s="1"/>
  <c r="AA87" i="9"/>
  <c r="BE73" i="16" s="1"/>
  <c r="Z87" i="9"/>
  <c r="BD73" i="16" s="1"/>
  <c r="Y87" i="9"/>
  <c r="BC73" i="16" s="1"/>
  <c r="X87" i="9"/>
  <c r="BB73" i="16" s="1"/>
  <c r="W87" i="9"/>
  <c r="BA73" i="16" s="1"/>
  <c r="V87" i="9"/>
  <c r="AZ73" i="16" s="1"/>
  <c r="U87" i="9"/>
  <c r="AY73" i="16" s="1"/>
  <c r="T87" i="9"/>
  <c r="AX73" i="16" s="1"/>
  <c r="S87" i="9"/>
  <c r="AW73" i="16" s="1"/>
  <c r="R87" i="9"/>
  <c r="AV73" i="16" s="1"/>
  <c r="Q87" i="9"/>
  <c r="AU73" i="16" s="1"/>
  <c r="P87" i="9"/>
  <c r="AT73" i="16" s="1"/>
  <c r="O87" i="9"/>
  <c r="AS73" i="16" s="1"/>
  <c r="N87" i="9"/>
  <c r="AR73" i="16" s="1"/>
  <c r="M87" i="9"/>
  <c r="AQ73" i="16" s="1"/>
  <c r="L87" i="9"/>
  <c r="AP73" i="16" s="1"/>
  <c r="K87" i="9"/>
  <c r="AO73" i="16" s="1"/>
  <c r="J87" i="9"/>
  <c r="AN73" i="16" s="1"/>
  <c r="I87" i="9"/>
  <c r="AM73" i="16" s="1"/>
  <c r="H87" i="9"/>
  <c r="AL73" i="16" s="1"/>
  <c r="G87" i="9"/>
  <c r="AK73" i="16" s="1"/>
  <c r="F87" i="9"/>
  <c r="AJ73" i="16" s="1"/>
  <c r="E87" i="9"/>
  <c r="AI73" i="16" s="1"/>
  <c r="D87" i="9"/>
  <c r="AH73" i="16" s="1"/>
  <c r="C87" i="9"/>
  <c r="AG73" i="16" s="1"/>
  <c r="AO86" i="9"/>
  <c r="BS72" i="16" s="1"/>
  <c r="AN86" i="9"/>
  <c r="BR72" i="16" s="1"/>
  <c r="AM86" i="9"/>
  <c r="BQ72" i="16" s="1"/>
  <c r="AL86" i="9"/>
  <c r="BP72" i="16" s="1"/>
  <c r="AK86" i="9"/>
  <c r="BO72" i="16" s="1"/>
  <c r="AJ86" i="9"/>
  <c r="BN72" i="16" s="1"/>
  <c r="AI86" i="9"/>
  <c r="BM72" i="16" s="1"/>
  <c r="AH86" i="9"/>
  <c r="BL72" i="16" s="1"/>
  <c r="AG86" i="9"/>
  <c r="BK72" i="16" s="1"/>
  <c r="AF86" i="9"/>
  <c r="BJ72" i="16" s="1"/>
  <c r="AE86" i="9"/>
  <c r="BI72" i="16" s="1"/>
  <c r="AD86" i="9"/>
  <c r="BH72" i="16" s="1"/>
  <c r="AC86" i="9"/>
  <c r="BG72" i="16" s="1"/>
  <c r="AB86" i="9"/>
  <c r="BF72" i="16" s="1"/>
  <c r="AA86" i="9"/>
  <c r="BE72" i="16" s="1"/>
  <c r="Z86" i="9"/>
  <c r="BD72" i="16" s="1"/>
  <c r="Y86" i="9"/>
  <c r="BC72" i="16" s="1"/>
  <c r="X86" i="9"/>
  <c r="BB72" i="16" s="1"/>
  <c r="W86" i="9"/>
  <c r="BA72" i="16" s="1"/>
  <c r="V86" i="9"/>
  <c r="AZ72" i="16" s="1"/>
  <c r="U86" i="9"/>
  <c r="AY72" i="16" s="1"/>
  <c r="T86" i="9"/>
  <c r="AX72" i="16" s="1"/>
  <c r="S86" i="9"/>
  <c r="AW72" i="16" s="1"/>
  <c r="R86" i="9"/>
  <c r="AV72" i="16" s="1"/>
  <c r="Q86" i="9"/>
  <c r="AU72" i="16" s="1"/>
  <c r="P86" i="9"/>
  <c r="AT72" i="16" s="1"/>
  <c r="O86" i="9"/>
  <c r="AS72" i="16" s="1"/>
  <c r="N86" i="9"/>
  <c r="AR72" i="16" s="1"/>
  <c r="M86" i="9"/>
  <c r="AQ72" i="16" s="1"/>
  <c r="L86" i="9"/>
  <c r="AP72" i="16" s="1"/>
  <c r="K86" i="9"/>
  <c r="AO72" i="16" s="1"/>
  <c r="J86" i="9"/>
  <c r="AN72" i="16" s="1"/>
  <c r="I86" i="9"/>
  <c r="AM72" i="16" s="1"/>
  <c r="H86" i="9"/>
  <c r="AL72" i="16" s="1"/>
  <c r="G86" i="9"/>
  <c r="AK72" i="16" s="1"/>
  <c r="F86" i="9"/>
  <c r="AJ72" i="16" s="1"/>
  <c r="E86" i="9"/>
  <c r="AI72" i="16" s="1"/>
  <c r="D86" i="9"/>
  <c r="AH72" i="16" s="1"/>
  <c r="C86" i="9"/>
  <c r="AG72" i="16" s="1"/>
  <c r="AO85" i="9"/>
  <c r="BS71" i="16" s="1"/>
  <c r="AN85" i="9"/>
  <c r="BR71" i="16" s="1"/>
  <c r="AM85" i="9"/>
  <c r="BQ71" i="16" s="1"/>
  <c r="AL85" i="9"/>
  <c r="BP71" i="16" s="1"/>
  <c r="AK85" i="9"/>
  <c r="BO71" i="16" s="1"/>
  <c r="AJ85" i="9"/>
  <c r="BN71" i="16" s="1"/>
  <c r="AI85" i="9"/>
  <c r="BM71" i="16" s="1"/>
  <c r="AH85" i="9"/>
  <c r="BL71" i="16" s="1"/>
  <c r="AG85" i="9"/>
  <c r="BK71" i="16" s="1"/>
  <c r="AF85" i="9"/>
  <c r="BJ71" i="16" s="1"/>
  <c r="AE85" i="9"/>
  <c r="BI71" i="16" s="1"/>
  <c r="AD85" i="9"/>
  <c r="BH71" i="16" s="1"/>
  <c r="AC85" i="9"/>
  <c r="BG71" i="16" s="1"/>
  <c r="AB85" i="9"/>
  <c r="BF71" i="16" s="1"/>
  <c r="AA85" i="9"/>
  <c r="BE71" i="16" s="1"/>
  <c r="Z85" i="9"/>
  <c r="BD71" i="16" s="1"/>
  <c r="Y85" i="9"/>
  <c r="BC71" i="16" s="1"/>
  <c r="X85" i="9"/>
  <c r="BB71" i="16" s="1"/>
  <c r="W85" i="9"/>
  <c r="BA71" i="16" s="1"/>
  <c r="V85" i="9"/>
  <c r="AZ71" i="16" s="1"/>
  <c r="U85" i="9"/>
  <c r="AY71" i="16" s="1"/>
  <c r="T85" i="9"/>
  <c r="AX71" i="16" s="1"/>
  <c r="S85" i="9"/>
  <c r="AW71" i="16" s="1"/>
  <c r="R85" i="9"/>
  <c r="AV71" i="16" s="1"/>
  <c r="Q85" i="9"/>
  <c r="AU71" i="16" s="1"/>
  <c r="P85" i="9"/>
  <c r="AT71" i="16" s="1"/>
  <c r="O85" i="9"/>
  <c r="AS71" i="16" s="1"/>
  <c r="N85" i="9"/>
  <c r="AR71" i="16" s="1"/>
  <c r="M85" i="9"/>
  <c r="AQ71" i="16" s="1"/>
  <c r="L85" i="9"/>
  <c r="AP71" i="16" s="1"/>
  <c r="K85" i="9"/>
  <c r="AO71" i="16" s="1"/>
  <c r="J85" i="9"/>
  <c r="AN71" i="16" s="1"/>
  <c r="I85" i="9"/>
  <c r="AM71" i="16" s="1"/>
  <c r="H85" i="9"/>
  <c r="AL71" i="16" s="1"/>
  <c r="G85" i="9"/>
  <c r="AK71" i="16" s="1"/>
  <c r="F85" i="9"/>
  <c r="AJ71" i="16" s="1"/>
  <c r="E85" i="9"/>
  <c r="AI71" i="16" s="1"/>
  <c r="D85" i="9"/>
  <c r="AH71" i="16" s="1"/>
  <c r="C85" i="9"/>
  <c r="AG71" i="16" s="1"/>
  <c r="AO84" i="9"/>
  <c r="BS70" i="16" s="1"/>
  <c r="AN84" i="9"/>
  <c r="BR70" i="16" s="1"/>
  <c r="AM84" i="9"/>
  <c r="BQ70" i="16" s="1"/>
  <c r="AL84" i="9"/>
  <c r="BP70" i="16" s="1"/>
  <c r="AK84" i="9"/>
  <c r="BO70" i="16" s="1"/>
  <c r="AJ84" i="9"/>
  <c r="BN70" i="16" s="1"/>
  <c r="AI84" i="9"/>
  <c r="BM70" i="16" s="1"/>
  <c r="AH84" i="9"/>
  <c r="BL70" i="16" s="1"/>
  <c r="AG84" i="9"/>
  <c r="BK70" i="16" s="1"/>
  <c r="AF84" i="9"/>
  <c r="BJ70" i="16" s="1"/>
  <c r="AE84" i="9"/>
  <c r="BI70" i="16" s="1"/>
  <c r="AD84" i="9"/>
  <c r="BH70" i="16" s="1"/>
  <c r="AC84" i="9"/>
  <c r="BG70" i="16" s="1"/>
  <c r="AB84" i="9"/>
  <c r="BF70" i="16" s="1"/>
  <c r="AA84" i="9"/>
  <c r="BE70" i="16" s="1"/>
  <c r="Z84" i="9"/>
  <c r="BD70" i="16" s="1"/>
  <c r="Y84" i="9"/>
  <c r="BC70" i="16" s="1"/>
  <c r="X84" i="9"/>
  <c r="BB70" i="16" s="1"/>
  <c r="W84" i="9"/>
  <c r="BA70" i="16" s="1"/>
  <c r="V84" i="9"/>
  <c r="AZ70" i="16" s="1"/>
  <c r="U84" i="9"/>
  <c r="AY70" i="16" s="1"/>
  <c r="T84" i="9"/>
  <c r="AX70" i="16" s="1"/>
  <c r="S84" i="9"/>
  <c r="AW70" i="16" s="1"/>
  <c r="R84" i="9"/>
  <c r="AV70" i="16" s="1"/>
  <c r="Q84" i="9"/>
  <c r="AU70" i="16" s="1"/>
  <c r="P84" i="9"/>
  <c r="AT70" i="16" s="1"/>
  <c r="O84" i="9"/>
  <c r="AS70" i="16" s="1"/>
  <c r="N84" i="9"/>
  <c r="AR70" i="16" s="1"/>
  <c r="M84" i="9"/>
  <c r="AQ70" i="16" s="1"/>
  <c r="L84" i="9"/>
  <c r="AP70" i="16" s="1"/>
  <c r="K84" i="9"/>
  <c r="AO70" i="16" s="1"/>
  <c r="J84" i="9"/>
  <c r="AN70" i="16" s="1"/>
  <c r="I84" i="9"/>
  <c r="AM70" i="16" s="1"/>
  <c r="H84" i="9"/>
  <c r="AL70" i="16" s="1"/>
  <c r="G84" i="9"/>
  <c r="AK70" i="16" s="1"/>
  <c r="F84" i="9"/>
  <c r="AJ70" i="16" s="1"/>
  <c r="E84" i="9"/>
  <c r="AI70" i="16" s="1"/>
  <c r="D84" i="9"/>
  <c r="AH70" i="16" s="1"/>
  <c r="C84" i="9"/>
  <c r="AG70" i="16" s="1"/>
  <c r="AO83" i="9"/>
  <c r="BS69" i="16" s="1"/>
  <c r="AN83" i="9"/>
  <c r="BR69" i="16" s="1"/>
  <c r="AM83" i="9"/>
  <c r="BQ69" i="16" s="1"/>
  <c r="AL83" i="9"/>
  <c r="BP69" i="16" s="1"/>
  <c r="AK83" i="9"/>
  <c r="BO69" i="16" s="1"/>
  <c r="AJ83" i="9"/>
  <c r="BN69" i="16" s="1"/>
  <c r="AI83" i="9"/>
  <c r="BM69" i="16" s="1"/>
  <c r="AH83" i="9"/>
  <c r="BL69" i="16" s="1"/>
  <c r="AG83" i="9"/>
  <c r="BK69" i="16" s="1"/>
  <c r="AF83" i="9"/>
  <c r="BJ69" i="16" s="1"/>
  <c r="AE83" i="9"/>
  <c r="BI69" i="16" s="1"/>
  <c r="AD83" i="9"/>
  <c r="BH69" i="16" s="1"/>
  <c r="AC83" i="9"/>
  <c r="BG69" i="16" s="1"/>
  <c r="AB83" i="9"/>
  <c r="BF69" i="16" s="1"/>
  <c r="AA83" i="9"/>
  <c r="BE69" i="16" s="1"/>
  <c r="Z83" i="9"/>
  <c r="BD69" i="16" s="1"/>
  <c r="Y83" i="9"/>
  <c r="BC69" i="16" s="1"/>
  <c r="X83" i="9"/>
  <c r="BB69" i="16" s="1"/>
  <c r="W83" i="9"/>
  <c r="BA69" i="16" s="1"/>
  <c r="V83" i="9"/>
  <c r="AZ69" i="16" s="1"/>
  <c r="U83" i="9"/>
  <c r="AY69" i="16" s="1"/>
  <c r="T83" i="9"/>
  <c r="AX69" i="16" s="1"/>
  <c r="S83" i="9"/>
  <c r="AW69" i="16" s="1"/>
  <c r="R83" i="9"/>
  <c r="AV69" i="16" s="1"/>
  <c r="Q83" i="9"/>
  <c r="AU69" i="16" s="1"/>
  <c r="P83" i="9"/>
  <c r="AT69" i="16" s="1"/>
  <c r="O83" i="9"/>
  <c r="AS69" i="16" s="1"/>
  <c r="N83" i="9"/>
  <c r="AR69" i="16" s="1"/>
  <c r="M83" i="9"/>
  <c r="AQ69" i="16" s="1"/>
  <c r="L83" i="9"/>
  <c r="AP69" i="16" s="1"/>
  <c r="K83" i="9"/>
  <c r="AO69" i="16" s="1"/>
  <c r="J83" i="9"/>
  <c r="AN69" i="16" s="1"/>
  <c r="I83" i="9"/>
  <c r="AM69" i="16" s="1"/>
  <c r="H83" i="9"/>
  <c r="AL69" i="16" s="1"/>
  <c r="G83" i="9"/>
  <c r="AK69" i="16" s="1"/>
  <c r="F83" i="9"/>
  <c r="AJ69" i="16" s="1"/>
  <c r="E83" i="9"/>
  <c r="AI69" i="16" s="1"/>
  <c r="D83" i="9"/>
  <c r="AH69" i="16" s="1"/>
  <c r="C83" i="9"/>
  <c r="AG69" i="16" s="1"/>
  <c r="AO82" i="9"/>
  <c r="BS68" i="16" s="1"/>
  <c r="AN82" i="9"/>
  <c r="BR68" i="16" s="1"/>
  <c r="AM82" i="9"/>
  <c r="BQ68" i="16" s="1"/>
  <c r="AL82" i="9"/>
  <c r="BP68" i="16" s="1"/>
  <c r="AK82" i="9"/>
  <c r="BO68" i="16" s="1"/>
  <c r="AJ82" i="9"/>
  <c r="BN68" i="16" s="1"/>
  <c r="AI82" i="9"/>
  <c r="BM68" i="16" s="1"/>
  <c r="AH82" i="9"/>
  <c r="BL68" i="16" s="1"/>
  <c r="AG82" i="9"/>
  <c r="BK68" i="16" s="1"/>
  <c r="AF82" i="9"/>
  <c r="BJ68" i="16" s="1"/>
  <c r="AE82" i="9"/>
  <c r="BI68" i="16" s="1"/>
  <c r="AD82" i="9"/>
  <c r="BH68" i="16" s="1"/>
  <c r="AC82" i="9"/>
  <c r="BG68" i="16" s="1"/>
  <c r="AB82" i="9"/>
  <c r="BF68" i="16" s="1"/>
  <c r="AA82" i="9"/>
  <c r="BE68" i="16" s="1"/>
  <c r="Z82" i="9"/>
  <c r="BD68" i="16" s="1"/>
  <c r="Y82" i="9"/>
  <c r="BC68" i="16" s="1"/>
  <c r="X82" i="9"/>
  <c r="BB68" i="16" s="1"/>
  <c r="W82" i="9"/>
  <c r="BA68" i="16" s="1"/>
  <c r="V82" i="9"/>
  <c r="AZ68" i="16" s="1"/>
  <c r="U82" i="9"/>
  <c r="AY68" i="16" s="1"/>
  <c r="T82" i="9"/>
  <c r="AX68" i="16" s="1"/>
  <c r="S82" i="9"/>
  <c r="AW68" i="16" s="1"/>
  <c r="R82" i="9"/>
  <c r="AV68" i="16" s="1"/>
  <c r="Q82" i="9"/>
  <c r="AU68" i="16" s="1"/>
  <c r="P82" i="9"/>
  <c r="AT68" i="16" s="1"/>
  <c r="O82" i="9"/>
  <c r="AS68" i="16" s="1"/>
  <c r="N82" i="9"/>
  <c r="AR68" i="16" s="1"/>
  <c r="M82" i="9"/>
  <c r="AQ68" i="16" s="1"/>
  <c r="L82" i="9"/>
  <c r="AP68" i="16" s="1"/>
  <c r="K82" i="9"/>
  <c r="AO68" i="16" s="1"/>
  <c r="J82" i="9"/>
  <c r="AN68" i="16" s="1"/>
  <c r="I82" i="9"/>
  <c r="AM68" i="16" s="1"/>
  <c r="H82" i="9"/>
  <c r="AL68" i="16" s="1"/>
  <c r="G82" i="9"/>
  <c r="AK68" i="16" s="1"/>
  <c r="F82" i="9"/>
  <c r="AJ68" i="16" s="1"/>
  <c r="E82" i="9"/>
  <c r="AI68" i="16" s="1"/>
  <c r="D82" i="9"/>
  <c r="AH68" i="16" s="1"/>
  <c r="C82" i="9"/>
  <c r="AG68" i="16" s="1"/>
  <c r="AO81" i="9"/>
  <c r="BS67" i="16" s="1"/>
  <c r="AN81" i="9"/>
  <c r="BR67" i="16" s="1"/>
  <c r="AM81" i="9"/>
  <c r="BQ67" i="16" s="1"/>
  <c r="AL81" i="9"/>
  <c r="BP67" i="16" s="1"/>
  <c r="AK81" i="9"/>
  <c r="BO67" i="16" s="1"/>
  <c r="AJ81" i="9"/>
  <c r="BN67" i="16" s="1"/>
  <c r="AI81" i="9"/>
  <c r="BM67" i="16" s="1"/>
  <c r="AH81" i="9"/>
  <c r="BL67" i="16" s="1"/>
  <c r="AG81" i="9"/>
  <c r="BK67" i="16" s="1"/>
  <c r="AF81" i="9"/>
  <c r="BJ67" i="16" s="1"/>
  <c r="AE81" i="9"/>
  <c r="BI67" i="16" s="1"/>
  <c r="AD81" i="9"/>
  <c r="BH67" i="16" s="1"/>
  <c r="AC81" i="9"/>
  <c r="BG67" i="16" s="1"/>
  <c r="AB81" i="9"/>
  <c r="BF67" i="16" s="1"/>
  <c r="AA81" i="9"/>
  <c r="BE67" i="16" s="1"/>
  <c r="Z81" i="9"/>
  <c r="BD67" i="16" s="1"/>
  <c r="Y81" i="9"/>
  <c r="BC67" i="16" s="1"/>
  <c r="X81" i="9"/>
  <c r="BB67" i="16" s="1"/>
  <c r="W81" i="9"/>
  <c r="BA67" i="16" s="1"/>
  <c r="V81" i="9"/>
  <c r="AZ67" i="16" s="1"/>
  <c r="U81" i="9"/>
  <c r="AY67" i="16" s="1"/>
  <c r="T81" i="9"/>
  <c r="AX67" i="16" s="1"/>
  <c r="S81" i="9"/>
  <c r="AW67" i="16" s="1"/>
  <c r="R81" i="9"/>
  <c r="AV67" i="16" s="1"/>
  <c r="Q81" i="9"/>
  <c r="AU67" i="16" s="1"/>
  <c r="P81" i="9"/>
  <c r="AT67" i="16" s="1"/>
  <c r="O81" i="9"/>
  <c r="AS67" i="16" s="1"/>
  <c r="N81" i="9"/>
  <c r="AR67" i="16" s="1"/>
  <c r="M81" i="9"/>
  <c r="AQ67" i="16" s="1"/>
  <c r="L81" i="9"/>
  <c r="AP67" i="16" s="1"/>
  <c r="K81" i="9"/>
  <c r="AO67" i="16" s="1"/>
  <c r="J81" i="9"/>
  <c r="AN67" i="16" s="1"/>
  <c r="I81" i="9"/>
  <c r="AM67" i="16" s="1"/>
  <c r="H81" i="9"/>
  <c r="AL67" i="16" s="1"/>
  <c r="G81" i="9"/>
  <c r="AK67" i="16" s="1"/>
  <c r="F81" i="9"/>
  <c r="AJ67" i="16" s="1"/>
  <c r="E81" i="9"/>
  <c r="AI67" i="16" s="1"/>
  <c r="D81" i="9"/>
  <c r="AH67" i="16" s="1"/>
  <c r="C81" i="9"/>
  <c r="AG67" i="16" s="1"/>
  <c r="AO80" i="9"/>
  <c r="BS66" i="16" s="1"/>
  <c r="AN80" i="9"/>
  <c r="BR66" i="16" s="1"/>
  <c r="AM80" i="9"/>
  <c r="BQ66" i="16" s="1"/>
  <c r="AL80" i="9"/>
  <c r="BP66" i="16" s="1"/>
  <c r="AK80" i="9"/>
  <c r="BO66" i="16" s="1"/>
  <c r="AJ80" i="9"/>
  <c r="BN66" i="16" s="1"/>
  <c r="AI80" i="9"/>
  <c r="BM66" i="16" s="1"/>
  <c r="AH80" i="9"/>
  <c r="BL66" i="16" s="1"/>
  <c r="AG80" i="9"/>
  <c r="BK66" i="16" s="1"/>
  <c r="AF80" i="9"/>
  <c r="BJ66" i="16" s="1"/>
  <c r="AE80" i="9"/>
  <c r="BI66" i="16" s="1"/>
  <c r="AD80" i="9"/>
  <c r="BH66" i="16" s="1"/>
  <c r="AC80" i="9"/>
  <c r="BG66" i="16" s="1"/>
  <c r="AB80" i="9"/>
  <c r="BF66" i="16" s="1"/>
  <c r="AA80" i="9"/>
  <c r="BE66" i="16" s="1"/>
  <c r="Z80" i="9"/>
  <c r="BD66" i="16" s="1"/>
  <c r="Y80" i="9"/>
  <c r="BC66" i="16" s="1"/>
  <c r="X80" i="9"/>
  <c r="BB66" i="16" s="1"/>
  <c r="W80" i="9"/>
  <c r="BA66" i="16" s="1"/>
  <c r="V80" i="9"/>
  <c r="AZ66" i="16" s="1"/>
  <c r="U80" i="9"/>
  <c r="AY66" i="16" s="1"/>
  <c r="T80" i="9"/>
  <c r="AX66" i="16" s="1"/>
  <c r="S80" i="9"/>
  <c r="AW66" i="16" s="1"/>
  <c r="R80" i="9"/>
  <c r="AV66" i="16" s="1"/>
  <c r="Q80" i="9"/>
  <c r="AU66" i="16" s="1"/>
  <c r="P80" i="9"/>
  <c r="AT66" i="16" s="1"/>
  <c r="O80" i="9"/>
  <c r="AS66" i="16" s="1"/>
  <c r="N80" i="9"/>
  <c r="AR66" i="16" s="1"/>
  <c r="M80" i="9"/>
  <c r="AQ66" i="16" s="1"/>
  <c r="L80" i="9"/>
  <c r="AP66" i="16" s="1"/>
  <c r="K80" i="9"/>
  <c r="AO66" i="16" s="1"/>
  <c r="J80" i="9"/>
  <c r="AN66" i="16" s="1"/>
  <c r="I80" i="9"/>
  <c r="AM66" i="16" s="1"/>
  <c r="H80" i="9"/>
  <c r="AL66" i="16" s="1"/>
  <c r="G80" i="9"/>
  <c r="AK66" i="16" s="1"/>
  <c r="F80" i="9"/>
  <c r="AJ66" i="16" s="1"/>
  <c r="E80" i="9"/>
  <c r="AI66" i="16" s="1"/>
  <c r="D80" i="9"/>
  <c r="AH66" i="16" s="1"/>
  <c r="C80" i="9"/>
  <c r="AG66" i="16" s="1"/>
  <c r="AO77" i="9"/>
  <c r="BS63" i="16" s="1"/>
  <c r="AN77" i="9"/>
  <c r="BR63" i="16" s="1"/>
  <c r="AM77" i="9"/>
  <c r="BQ63" i="16" s="1"/>
  <c r="AL77" i="9"/>
  <c r="BP63" i="16" s="1"/>
  <c r="AK77" i="9"/>
  <c r="BO63" i="16" s="1"/>
  <c r="AJ77" i="9"/>
  <c r="BN63" i="16" s="1"/>
  <c r="AI77" i="9"/>
  <c r="BM63" i="16" s="1"/>
  <c r="AH77" i="9"/>
  <c r="BL63" i="16" s="1"/>
  <c r="AG77" i="9"/>
  <c r="BK63" i="16" s="1"/>
  <c r="AF77" i="9"/>
  <c r="BJ63" i="16" s="1"/>
  <c r="AE77" i="9"/>
  <c r="BI63" i="16" s="1"/>
  <c r="AD77" i="9"/>
  <c r="BH63" i="16" s="1"/>
  <c r="AC77" i="9"/>
  <c r="BG63" i="16" s="1"/>
  <c r="AB77" i="9"/>
  <c r="BF63" i="16" s="1"/>
  <c r="AA77" i="9"/>
  <c r="BE63" i="16" s="1"/>
  <c r="Z77" i="9"/>
  <c r="BD63" i="16" s="1"/>
  <c r="Y77" i="9"/>
  <c r="BC63" i="16" s="1"/>
  <c r="X77" i="9"/>
  <c r="BB63" i="16" s="1"/>
  <c r="W77" i="9"/>
  <c r="BA63" i="16" s="1"/>
  <c r="V77" i="9"/>
  <c r="AZ63" i="16" s="1"/>
  <c r="U77" i="9"/>
  <c r="AY63" i="16" s="1"/>
  <c r="T77" i="9"/>
  <c r="AX63" i="16" s="1"/>
  <c r="S77" i="9"/>
  <c r="AW63" i="16" s="1"/>
  <c r="R77" i="9"/>
  <c r="AV63" i="16" s="1"/>
  <c r="Q77" i="9"/>
  <c r="AU63" i="16" s="1"/>
  <c r="P77" i="9"/>
  <c r="AT63" i="16" s="1"/>
  <c r="O77" i="9"/>
  <c r="AS63" i="16" s="1"/>
  <c r="N77" i="9"/>
  <c r="AR63" i="16" s="1"/>
  <c r="M77" i="9"/>
  <c r="AQ63" i="16" s="1"/>
  <c r="L77" i="9"/>
  <c r="AP63" i="16" s="1"/>
  <c r="K77" i="9"/>
  <c r="AO63" i="16" s="1"/>
  <c r="J77" i="9"/>
  <c r="AN63" i="16" s="1"/>
  <c r="I77" i="9"/>
  <c r="AM63" i="16" s="1"/>
  <c r="H77" i="9"/>
  <c r="AL63" i="16" s="1"/>
  <c r="G77" i="9"/>
  <c r="AK63" i="16" s="1"/>
  <c r="F77" i="9"/>
  <c r="AJ63" i="16" s="1"/>
  <c r="E77" i="9"/>
  <c r="AI63" i="16" s="1"/>
  <c r="D77" i="9"/>
  <c r="AH63" i="16" s="1"/>
  <c r="C77" i="9"/>
  <c r="AG63" i="16" s="1"/>
  <c r="AO76" i="9"/>
  <c r="BS62" i="16" s="1"/>
  <c r="AN76" i="9"/>
  <c r="BR62" i="16" s="1"/>
  <c r="AM76" i="9"/>
  <c r="BQ62" i="16" s="1"/>
  <c r="AL76" i="9"/>
  <c r="BP62" i="16" s="1"/>
  <c r="AK76" i="9"/>
  <c r="BO62" i="16" s="1"/>
  <c r="AJ76" i="9"/>
  <c r="BN62" i="16" s="1"/>
  <c r="AI76" i="9"/>
  <c r="BM62" i="16" s="1"/>
  <c r="AH76" i="9"/>
  <c r="BL62" i="16" s="1"/>
  <c r="AG76" i="9"/>
  <c r="BK62" i="16" s="1"/>
  <c r="AF76" i="9"/>
  <c r="BJ62" i="16" s="1"/>
  <c r="AE76" i="9"/>
  <c r="BI62" i="16" s="1"/>
  <c r="AD76" i="9"/>
  <c r="BH62" i="16" s="1"/>
  <c r="AC76" i="9"/>
  <c r="BG62" i="16" s="1"/>
  <c r="AB76" i="9"/>
  <c r="BF62" i="16" s="1"/>
  <c r="AA76" i="9"/>
  <c r="BE62" i="16" s="1"/>
  <c r="Z76" i="9"/>
  <c r="BD62" i="16" s="1"/>
  <c r="Y76" i="9"/>
  <c r="BC62" i="16" s="1"/>
  <c r="X76" i="9"/>
  <c r="BB62" i="16" s="1"/>
  <c r="W76" i="9"/>
  <c r="BA62" i="16" s="1"/>
  <c r="V76" i="9"/>
  <c r="AZ62" i="16" s="1"/>
  <c r="U76" i="9"/>
  <c r="AY62" i="16" s="1"/>
  <c r="T76" i="9"/>
  <c r="AX62" i="16" s="1"/>
  <c r="S76" i="9"/>
  <c r="AW62" i="16" s="1"/>
  <c r="R76" i="9"/>
  <c r="AV62" i="16" s="1"/>
  <c r="Q76" i="9"/>
  <c r="AU62" i="16" s="1"/>
  <c r="P76" i="9"/>
  <c r="AT62" i="16" s="1"/>
  <c r="O76" i="9"/>
  <c r="AS62" i="16" s="1"/>
  <c r="N76" i="9"/>
  <c r="AR62" i="16" s="1"/>
  <c r="M76" i="9"/>
  <c r="AQ62" i="16" s="1"/>
  <c r="L76" i="9"/>
  <c r="AP62" i="16" s="1"/>
  <c r="K76" i="9"/>
  <c r="AO62" i="16" s="1"/>
  <c r="J76" i="9"/>
  <c r="AN62" i="16" s="1"/>
  <c r="I76" i="9"/>
  <c r="AM62" i="16" s="1"/>
  <c r="H76" i="9"/>
  <c r="AL62" i="16" s="1"/>
  <c r="G76" i="9"/>
  <c r="AK62" i="16" s="1"/>
  <c r="F76" i="9"/>
  <c r="AJ62" i="16" s="1"/>
  <c r="E76" i="9"/>
  <c r="AI62" i="16" s="1"/>
  <c r="D76" i="9"/>
  <c r="AH62" i="16" s="1"/>
  <c r="C76" i="9"/>
  <c r="AG62" i="16" s="1"/>
  <c r="AO75" i="9"/>
  <c r="BS61" i="16" s="1"/>
  <c r="AN75" i="9"/>
  <c r="BR61" i="16" s="1"/>
  <c r="AM75" i="9"/>
  <c r="BQ61" i="16" s="1"/>
  <c r="AL75" i="9"/>
  <c r="BP61" i="16" s="1"/>
  <c r="AK75" i="9"/>
  <c r="BO61" i="16" s="1"/>
  <c r="AJ75" i="9"/>
  <c r="BN61" i="16" s="1"/>
  <c r="AI75" i="9"/>
  <c r="BM61" i="16" s="1"/>
  <c r="AH75" i="9"/>
  <c r="BL61" i="16" s="1"/>
  <c r="AG75" i="9"/>
  <c r="BK61" i="16" s="1"/>
  <c r="AF75" i="9"/>
  <c r="BJ61" i="16" s="1"/>
  <c r="AE75" i="9"/>
  <c r="BI61" i="16" s="1"/>
  <c r="AD75" i="9"/>
  <c r="BH61" i="16" s="1"/>
  <c r="AC75" i="9"/>
  <c r="BG61" i="16" s="1"/>
  <c r="AB75" i="9"/>
  <c r="BF61" i="16" s="1"/>
  <c r="AA75" i="9"/>
  <c r="BE61" i="16" s="1"/>
  <c r="Z75" i="9"/>
  <c r="BD61" i="16" s="1"/>
  <c r="Y75" i="9"/>
  <c r="BC61" i="16" s="1"/>
  <c r="X75" i="9"/>
  <c r="BB61" i="16" s="1"/>
  <c r="W75" i="9"/>
  <c r="BA61" i="16" s="1"/>
  <c r="V75" i="9"/>
  <c r="AZ61" i="16" s="1"/>
  <c r="U75" i="9"/>
  <c r="AY61" i="16" s="1"/>
  <c r="T75" i="9"/>
  <c r="AX61" i="16" s="1"/>
  <c r="S75" i="9"/>
  <c r="AW61" i="16" s="1"/>
  <c r="R75" i="9"/>
  <c r="AV61" i="16" s="1"/>
  <c r="Q75" i="9"/>
  <c r="AU61" i="16" s="1"/>
  <c r="P75" i="9"/>
  <c r="AT61" i="16" s="1"/>
  <c r="O75" i="9"/>
  <c r="AS61" i="16" s="1"/>
  <c r="N75" i="9"/>
  <c r="AR61" i="16" s="1"/>
  <c r="M75" i="9"/>
  <c r="AQ61" i="16" s="1"/>
  <c r="L75" i="9"/>
  <c r="AP61" i="16" s="1"/>
  <c r="K75" i="9"/>
  <c r="AO61" i="16" s="1"/>
  <c r="J75" i="9"/>
  <c r="AN61" i="16" s="1"/>
  <c r="I75" i="9"/>
  <c r="AM61" i="16" s="1"/>
  <c r="H75" i="9"/>
  <c r="AL61" i="16" s="1"/>
  <c r="G75" i="9"/>
  <c r="AK61" i="16" s="1"/>
  <c r="F75" i="9"/>
  <c r="AJ61" i="16" s="1"/>
  <c r="E75" i="9"/>
  <c r="AI61" i="16" s="1"/>
  <c r="D75" i="9"/>
  <c r="AH61" i="16" s="1"/>
  <c r="C75" i="9"/>
  <c r="AG61" i="16" s="1"/>
  <c r="AO74" i="9"/>
  <c r="BS60" i="16" s="1"/>
  <c r="AN74" i="9"/>
  <c r="BR60" i="16" s="1"/>
  <c r="AM74" i="9"/>
  <c r="BQ60" i="16" s="1"/>
  <c r="AL74" i="9"/>
  <c r="BP60" i="16" s="1"/>
  <c r="AK74" i="9"/>
  <c r="BO60" i="16" s="1"/>
  <c r="AJ74" i="9"/>
  <c r="BN60" i="16" s="1"/>
  <c r="AI74" i="9"/>
  <c r="BM60" i="16" s="1"/>
  <c r="AH74" i="9"/>
  <c r="BL60" i="16" s="1"/>
  <c r="AG74" i="9"/>
  <c r="BK60" i="16" s="1"/>
  <c r="AF74" i="9"/>
  <c r="BJ60" i="16" s="1"/>
  <c r="AE74" i="9"/>
  <c r="BI60" i="16" s="1"/>
  <c r="AD74" i="9"/>
  <c r="BH60" i="16" s="1"/>
  <c r="AC74" i="9"/>
  <c r="BG60" i="16" s="1"/>
  <c r="AB74" i="9"/>
  <c r="BF60" i="16" s="1"/>
  <c r="AA74" i="9"/>
  <c r="BE60" i="16" s="1"/>
  <c r="Z74" i="9"/>
  <c r="BD60" i="16" s="1"/>
  <c r="Y74" i="9"/>
  <c r="BC60" i="16" s="1"/>
  <c r="X74" i="9"/>
  <c r="BB60" i="16" s="1"/>
  <c r="W74" i="9"/>
  <c r="BA60" i="16" s="1"/>
  <c r="V74" i="9"/>
  <c r="AZ60" i="16" s="1"/>
  <c r="U74" i="9"/>
  <c r="AY60" i="16" s="1"/>
  <c r="T74" i="9"/>
  <c r="AX60" i="16" s="1"/>
  <c r="S74" i="9"/>
  <c r="AW60" i="16" s="1"/>
  <c r="R74" i="9"/>
  <c r="AV60" i="16" s="1"/>
  <c r="Q74" i="9"/>
  <c r="AU60" i="16" s="1"/>
  <c r="P74" i="9"/>
  <c r="AT60" i="16" s="1"/>
  <c r="O74" i="9"/>
  <c r="AS60" i="16" s="1"/>
  <c r="N74" i="9"/>
  <c r="AR60" i="16" s="1"/>
  <c r="M74" i="9"/>
  <c r="AQ60" i="16" s="1"/>
  <c r="L74" i="9"/>
  <c r="AP60" i="16" s="1"/>
  <c r="K74" i="9"/>
  <c r="AO60" i="16" s="1"/>
  <c r="J74" i="9"/>
  <c r="AN60" i="16" s="1"/>
  <c r="I74" i="9"/>
  <c r="AM60" i="16" s="1"/>
  <c r="H74" i="9"/>
  <c r="AL60" i="16" s="1"/>
  <c r="G74" i="9"/>
  <c r="AK60" i="16" s="1"/>
  <c r="F74" i="9"/>
  <c r="AJ60" i="16" s="1"/>
  <c r="E74" i="9"/>
  <c r="AI60" i="16" s="1"/>
  <c r="D74" i="9"/>
  <c r="AH60" i="16" s="1"/>
  <c r="C74" i="9"/>
  <c r="AG60" i="16" s="1"/>
  <c r="AO73" i="9"/>
  <c r="BS59" i="16" s="1"/>
  <c r="AN73" i="9"/>
  <c r="BR59" i="16" s="1"/>
  <c r="AM73" i="9"/>
  <c r="BQ59" i="16" s="1"/>
  <c r="AL73" i="9"/>
  <c r="BP59" i="16" s="1"/>
  <c r="AK73" i="9"/>
  <c r="BO59" i="16" s="1"/>
  <c r="AJ73" i="9"/>
  <c r="BN59" i="16" s="1"/>
  <c r="AI73" i="9"/>
  <c r="BM59" i="16" s="1"/>
  <c r="AH73" i="9"/>
  <c r="BL59" i="16" s="1"/>
  <c r="AG73" i="9"/>
  <c r="BK59" i="16" s="1"/>
  <c r="AF73" i="9"/>
  <c r="BJ59" i="16" s="1"/>
  <c r="AE73" i="9"/>
  <c r="BI59" i="16" s="1"/>
  <c r="AD73" i="9"/>
  <c r="BH59" i="16" s="1"/>
  <c r="AC73" i="9"/>
  <c r="BG59" i="16" s="1"/>
  <c r="AB73" i="9"/>
  <c r="BF59" i="16" s="1"/>
  <c r="AA73" i="9"/>
  <c r="BE59" i="16" s="1"/>
  <c r="Z73" i="9"/>
  <c r="BD59" i="16" s="1"/>
  <c r="Y73" i="9"/>
  <c r="BC59" i="16" s="1"/>
  <c r="X73" i="9"/>
  <c r="BB59" i="16" s="1"/>
  <c r="W73" i="9"/>
  <c r="BA59" i="16" s="1"/>
  <c r="V73" i="9"/>
  <c r="AZ59" i="16" s="1"/>
  <c r="U73" i="9"/>
  <c r="AY59" i="16" s="1"/>
  <c r="T73" i="9"/>
  <c r="AX59" i="16" s="1"/>
  <c r="S73" i="9"/>
  <c r="AW59" i="16" s="1"/>
  <c r="R73" i="9"/>
  <c r="AV59" i="16" s="1"/>
  <c r="Q73" i="9"/>
  <c r="AU59" i="16" s="1"/>
  <c r="P73" i="9"/>
  <c r="AT59" i="16" s="1"/>
  <c r="O73" i="9"/>
  <c r="AS59" i="16" s="1"/>
  <c r="N73" i="9"/>
  <c r="AR59" i="16" s="1"/>
  <c r="M73" i="9"/>
  <c r="AQ59" i="16" s="1"/>
  <c r="L73" i="9"/>
  <c r="AP59" i="16" s="1"/>
  <c r="K73" i="9"/>
  <c r="AO59" i="16" s="1"/>
  <c r="J73" i="9"/>
  <c r="AN59" i="16" s="1"/>
  <c r="I73" i="9"/>
  <c r="AM59" i="16" s="1"/>
  <c r="H73" i="9"/>
  <c r="AL59" i="16" s="1"/>
  <c r="G73" i="9"/>
  <c r="AK59" i="16" s="1"/>
  <c r="F73" i="9"/>
  <c r="AJ59" i="16" s="1"/>
  <c r="E73" i="9"/>
  <c r="AI59" i="16" s="1"/>
  <c r="D73" i="9"/>
  <c r="AH59" i="16" s="1"/>
  <c r="C73" i="9"/>
  <c r="AG59" i="16" s="1"/>
  <c r="AO72" i="9"/>
  <c r="BS58" i="16" s="1"/>
  <c r="AN72" i="9"/>
  <c r="BR58" i="16" s="1"/>
  <c r="AM72" i="9"/>
  <c r="BQ58" i="16" s="1"/>
  <c r="AL72" i="9"/>
  <c r="BP58" i="16" s="1"/>
  <c r="AK72" i="9"/>
  <c r="BO58" i="16" s="1"/>
  <c r="AJ72" i="9"/>
  <c r="BN58" i="16" s="1"/>
  <c r="AI72" i="9"/>
  <c r="BM58" i="16" s="1"/>
  <c r="AH72" i="9"/>
  <c r="BL58" i="16" s="1"/>
  <c r="AG72" i="9"/>
  <c r="BK58" i="16" s="1"/>
  <c r="AF72" i="9"/>
  <c r="BJ58" i="16" s="1"/>
  <c r="AE72" i="9"/>
  <c r="BI58" i="16" s="1"/>
  <c r="AD72" i="9"/>
  <c r="BH58" i="16" s="1"/>
  <c r="AC72" i="9"/>
  <c r="BG58" i="16" s="1"/>
  <c r="AB72" i="9"/>
  <c r="BF58" i="16" s="1"/>
  <c r="AA72" i="9"/>
  <c r="BE58" i="16" s="1"/>
  <c r="Z72" i="9"/>
  <c r="BD58" i="16" s="1"/>
  <c r="Y72" i="9"/>
  <c r="BC58" i="16" s="1"/>
  <c r="X72" i="9"/>
  <c r="BB58" i="16" s="1"/>
  <c r="W72" i="9"/>
  <c r="BA58" i="16" s="1"/>
  <c r="V72" i="9"/>
  <c r="AZ58" i="16" s="1"/>
  <c r="U72" i="9"/>
  <c r="AY58" i="16" s="1"/>
  <c r="T72" i="9"/>
  <c r="AX58" i="16" s="1"/>
  <c r="S72" i="9"/>
  <c r="AW58" i="16" s="1"/>
  <c r="R72" i="9"/>
  <c r="AV58" i="16" s="1"/>
  <c r="Q72" i="9"/>
  <c r="AU58" i="16" s="1"/>
  <c r="P72" i="9"/>
  <c r="AT58" i="16" s="1"/>
  <c r="O72" i="9"/>
  <c r="AS58" i="16" s="1"/>
  <c r="N72" i="9"/>
  <c r="AR58" i="16" s="1"/>
  <c r="M72" i="9"/>
  <c r="AQ58" i="16" s="1"/>
  <c r="L72" i="9"/>
  <c r="AP58" i="16" s="1"/>
  <c r="K72" i="9"/>
  <c r="AO58" i="16" s="1"/>
  <c r="J72" i="9"/>
  <c r="AN58" i="16" s="1"/>
  <c r="I72" i="9"/>
  <c r="AM58" i="16" s="1"/>
  <c r="H72" i="9"/>
  <c r="AL58" i="16" s="1"/>
  <c r="G72" i="9"/>
  <c r="AK58" i="16" s="1"/>
  <c r="F72" i="9"/>
  <c r="AJ58" i="16" s="1"/>
  <c r="E72" i="9"/>
  <c r="AI58" i="16" s="1"/>
  <c r="D72" i="9"/>
  <c r="AH58" i="16" s="1"/>
  <c r="C72" i="9"/>
  <c r="AG58" i="16" s="1"/>
  <c r="AO71" i="9"/>
  <c r="BS57" i="16" s="1"/>
  <c r="AN71" i="9"/>
  <c r="BR57" i="16" s="1"/>
  <c r="AM71" i="9"/>
  <c r="BQ57" i="16" s="1"/>
  <c r="AL71" i="9"/>
  <c r="BP57" i="16" s="1"/>
  <c r="AK71" i="9"/>
  <c r="BO57" i="16" s="1"/>
  <c r="AJ71" i="9"/>
  <c r="BN57" i="16" s="1"/>
  <c r="AI71" i="9"/>
  <c r="BM57" i="16" s="1"/>
  <c r="AH71" i="9"/>
  <c r="BL57" i="16" s="1"/>
  <c r="AG71" i="9"/>
  <c r="BK57" i="16" s="1"/>
  <c r="AF71" i="9"/>
  <c r="BJ57" i="16" s="1"/>
  <c r="AE71" i="9"/>
  <c r="BI57" i="16" s="1"/>
  <c r="AD71" i="9"/>
  <c r="BH57" i="16" s="1"/>
  <c r="AC71" i="9"/>
  <c r="BG57" i="16" s="1"/>
  <c r="AB71" i="9"/>
  <c r="BF57" i="16" s="1"/>
  <c r="AA71" i="9"/>
  <c r="BE57" i="16" s="1"/>
  <c r="Z71" i="9"/>
  <c r="BD57" i="16" s="1"/>
  <c r="Y71" i="9"/>
  <c r="BC57" i="16" s="1"/>
  <c r="X71" i="9"/>
  <c r="BB57" i="16" s="1"/>
  <c r="W71" i="9"/>
  <c r="BA57" i="16" s="1"/>
  <c r="V71" i="9"/>
  <c r="AZ57" i="16" s="1"/>
  <c r="U71" i="9"/>
  <c r="AY57" i="16" s="1"/>
  <c r="T71" i="9"/>
  <c r="AX57" i="16" s="1"/>
  <c r="S71" i="9"/>
  <c r="AW57" i="16" s="1"/>
  <c r="R71" i="9"/>
  <c r="AV57" i="16" s="1"/>
  <c r="Q71" i="9"/>
  <c r="AU57" i="16" s="1"/>
  <c r="P71" i="9"/>
  <c r="AT57" i="16" s="1"/>
  <c r="O71" i="9"/>
  <c r="AS57" i="16" s="1"/>
  <c r="N71" i="9"/>
  <c r="AR57" i="16" s="1"/>
  <c r="M71" i="9"/>
  <c r="AQ57" i="16" s="1"/>
  <c r="L71" i="9"/>
  <c r="AP57" i="16" s="1"/>
  <c r="K71" i="9"/>
  <c r="AO57" i="16" s="1"/>
  <c r="J71" i="9"/>
  <c r="AN57" i="16" s="1"/>
  <c r="I71" i="9"/>
  <c r="AM57" i="16" s="1"/>
  <c r="H71" i="9"/>
  <c r="AL57" i="16" s="1"/>
  <c r="G71" i="9"/>
  <c r="AK57" i="16" s="1"/>
  <c r="F71" i="9"/>
  <c r="AJ57" i="16" s="1"/>
  <c r="E71" i="9"/>
  <c r="AI57" i="16" s="1"/>
  <c r="D71" i="9"/>
  <c r="AH57" i="16" s="1"/>
  <c r="C71" i="9"/>
  <c r="AG57" i="16" s="1"/>
  <c r="AO70" i="9"/>
  <c r="BS56" i="16" s="1"/>
  <c r="AN70" i="9"/>
  <c r="BR56" i="16" s="1"/>
  <c r="AM70" i="9"/>
  <c r="BQ56" i="16" s="1"/>
  <c r="AL70" i="9"/>
  <c r="BP56" i="16" s="1"/>
  <c r="AK70" i="9"/>
  <c r="BO56" i="16" s="1"/>
  <c r="AJ70" i="9"/>
  <c r="BN56" i="16" s="1"/>
  <c r="AI70" i="9"/>
  <c r="BM56" i="16" s="1"/>
  <c r="AH70" i="9"/>
  <c r="BL56" i="16" s="1"/>
  <c r="AG70" i="9"/>
  <c r="BK56" i="16" s="1"/>
  <c r="AF70" i="9"/>
  <c r="BJ56" i="16" s="1"/>
  <c r="AE70" i="9"/>
  <c r="BI56" i="16" s="1"/>
  <c r="AD70" i="9"/>
  <c r="BH56" i="16" s="1"/>
  <c r="AC70" i="9"/>
  <c r="BG56" i="16" s="1"/>
  <c r="AB70" i="9"/>
  <c r="BF56" i="16" s="1"/>
  <c r="AA70" i="9"/>
  <c r="BE56" i="16" s="1"/>
  <c r="Z70" i="9"/>
  <c r="BD56" i="16" s="1"/>
  <c r="Y70" i="9"/>
  <c r="BC56" i="16" s="1"/>
  <c r="X70" i="9"/>
  <c r="BB56" i="16" s="1"/>
  <c r="W70" i="9"/>
  <c r="BA56" i="16" s="1"/>
  <c r="V70" i="9"/>
  <c r="AZ56" i="16" s="1"/>
  <c r="U70" i="9"/>
  <c r="AY56" i="16" s="1"/>
  <c r="T70" i="9"/>
  <c r="AX56" i="16" s="1"/>
  <c r="S70" i="9"/>
  <c r="AW56" i="16" s="1"/>
  <c r="R70" i="9"/>
  <c r="AV56" i="16" s="1"/>
  <c r="Q70" i="9"/>
  <c r="AU56" i="16" s="1"/>
  <c r="P70" i="9"/>
  <c r="AT56" i="16" s="1"/>
  <c r="O70" i="9"/>
  <c r="AS56" i="16" s="1"/>
  <c r="N70" i="9"/>
  <c r="AR56" i="16" s="1"/>
  <c r="M70" i="9"/>
  <c r="AQ56" i="16" s="1"/>
  <c r="L70" i="9"/>
  <c r="AP56" i="16" s="1"/>
  <c r="K70" i="9"/>
  <c r="AO56" i="16" s="1"/>
  <c r="J70" i="9"/>
  <c r="AN56" i="16" s="1"/>
  <c r="I70" i="9"/>
  <c r="AM56" i="16" s="1"/>
  <c r="H70" i="9"/>
  <c r="AL56" i="16" s="1"/>
  <c r="G70" i="9"/>
  <c r="AK56" i="16" s="1"/>
  <c r="F70" i="9"/>
  <c r="AJ56" i="16" s="1"/>
  <c r="E70" i="9"/>
  <c r="AI56" i="16" s="1"/>
  <c r="D70" i="9"/>
  <c r="AH56" i="16" s="1"/>
  <c r="C70" i="9"/>
  <c r="AG56" i="16" s="1"/>
  <c r="AO69" i="9"/>
  <c r="BS55" i="16" s="1"/>
  <c r="AN69" i="9"/>
  <c r="BR55" i="16" s="1"/>
  <c r="AM69" i="9"/>
  <c r="BQ55" i="16" s="1"/>
  <c r="AL69" i="9"/>
  <c r="BP55" i="16" s="1"/>
  <c r="AK69" i="9"/>
  <c r="BO55" i="16" s="1"/>
  <c r="AJ69" i="9"/>
  <c r="BN55" i="16" s="1"/>
  <c r="AI69" i="9"/>
  <c r="BM55" i="16" s="1"/>
  <c r="AH69" i="9"/>
  <c r="BL55" i="16" s="1"/>
  <c r="AG69" i="9"/>
  <c r="BK55" i="16" s="1"/>
  <c r="AF69" i="9"/>
  <c r="BJ55" i="16" s="1"/>
  <c r="AE69" i="9"/>
  <c r="BI55" i="16" s="1"/>
  <c r="AD69" i="9"/>
  <c r="BH55" i="16" s="1"/>
  <c r="AC69" i="9"/>
  <c r="BG55" i="16" s="1"/>
  <c r="AB69" i="9"/>
  <c r="BF55" i="16" s="1"/>
  <c r="AA69" i="9"/>
  <c r="BE55" i="16" s="1"/>
  <c r="Z69" i="9"/>
  <c r="BD55" i="16" s="1"/>
  <c r="Y69" i="9"/>
  <c r="BC55" i="16" s="1"/>
  <c r="X69" i="9"/>
  <c r="BB55" i="16" s="1"/>
  <c r="W69" i="9"/>
  <c r="BA55" i="16" s="1"/>
  <c r="V69" i="9"/>
  <c r="AZ55" i="16" s="1"/>
  <c r="U69" i="9"/>
  <c r="AY55" i="16" s="1"/>
  <c r="T69" i="9"/>
  <c r="AX55" i="16" s="1"/>
  <c r="S69" i="9"/>
  <c r="AW55" i="16" s="1"/>
  <c r="R69" i="9"/>
  <c r="AV55" i="16" s="1"/>
  <c r="Q69" i="9"/>
  <c r="AU55" i="16" s="1"/>
  <c r="P69" i="9"/>
  <c r="AT55" i="16" s="1"/>
  <c r="O69" i="9"/>
  <c r="AS55" i="16" s="1"/>
  <c r="N69" i="9"/>
  <c r="AR55" i="16" s="1"/>
  <c r="M69" i="9"/>
  <c r="AQ55" i="16" s="1"/>
  <c r="L69" i="9"/>
  <c r="AP55" i="16" s="1"/>
  <c r="K69" i="9"/>
  <c r="AO55" i="16" s="1"/>
  <c r="J69" i="9"/>
  <c r="AN55" i="16" s="1"/>
  <c r="I69" i="9"/>
  <c r="AM55" i="16" s="1"/>
  <c r="H69" i="9"/>
  <c r="AL55" i="16" s="1"/>
  <c r="G69" i="9"/>
  <c r="AK55" i="16" s="1"/>
  <c r="F69" i="9"/>
  <c r="AJ55" i="16" s="1"/>
  <c r="E69" i="9"/>
  <c r="AI55" i="16" s="1"/>
  <c r="D69" i="9"/>
  <c r="AH55" i="16" s="1"/>
  <c r="C69" i="9"/>
  <c r="AG55" i="16" s="1"/>
  <c r="AO68" i="9"/>
  <c r="BS54" i="16" s="1"/>
  <c r="AN68" i="9"/>
  <c r="BR54" i="16" s="1"/>
  <c r="AM68" i="9"/>
  <c r="BQ54" i="16" s="1"/>
  <c r="AL68" i="9"/>
  <c r="BP54" i="16" s="1"/>
  <c r="AK68" i="9"/>
  <c r="BO54" i="16" s="1"/>
  <c r="AJ68" i="9"/>
  <c r="BN54" i="16" s="1"/>
  <c r="AI68" i="9"/>
  <c r="BM54" i="16" s="1"/>
  <c r="AH68" i="9"/>
  <c r="BL54" i="16" s="1"/>
  <c r="AG68" i="9"/>
  <c r="BK54" i="16" s="1"/>
  <c r="AF68" i="9"/>
  <c r="BJ54" i="16" s="1"/>
  <c r="AE68" i="9"/>
  <c r="BI54" i="16" s="1"/>
  <c r="AD68" i="9"/>
  <c r="BH54" i="16" s="1"/>
  <c r="AC68" i="9"/>
  <c r="BG54" i="16" s="1"/>
  <c r="AB68" i="9"/>
  <c r="BF54" i="16" s="1"/>
  <c r="AA68" i="9"/>
  <c r="BE54" i="16" s="1"/>
  <c r="Z68" i="9"/>
  <c r="BD54" i="16" s="1"/>
  <c r="Y68" i="9"/>
  <c r="BC54" i="16" s="1"/>
  <c r="X68" i="9"/>
  <c r="BB54" i="16" s="1"/>
  <c r="W68" i="9"/>
  <c r="BA54" i="16" s="1"/>
  <c r="V68" i="9"/>
  <c r="AZ54" i="16" s="1"/>
  <c r="U68" i="9"/>
  <c r="AY54" i="16" s="1"/>
  <c r="T68" i="9"/>
  <c r="AX54" i="16" s="1"/>
  <c r="S68" i="9"/>
  <c r="AW54" i="16" s="1"/>
  <c r="R68" i="9"/>
  <c r="AV54" i="16" s="1"/>
  <c r="Q68" i="9"/>
  <c r="AU54" i="16" s="1"/>
  <c r="P68" i="9"/>
  <c r="AT54" i="16" s="1"/>
  <c r="O68" i="9"/>
  <c r="AS54" i="16" s="1"/>
  <c r="N68" i="9"/>
  <c r="AR54" i="16" s="1"/>
  <c r="M68" i="9"/>
  <c r="AQ54" i="16" s="1"/>
  <c r="L68" i="9"/>
  <c r="AP54" i="16" s="1"/>
  <c r="K68" i="9"/>
  <c r="AO54" i="16" s="1"/>
  <c r="J68" i="9"/>
  <c r="AN54" i="16" s="1"/>
  <c r="I68" i="9"/>
  <c r="AM54" i="16" s="1"/>
  <c r="H68" i="9"/>
  <c r="AL54" i="16" s="1"/>
  <c r="G68" i="9"/>
  <c r="AK54" i="16" s="1"/>
  <c r="F68" i="9"/>
  <c r="AJ54" i="16" s="1"/>
  <c r="E68" i="9"/>
  <c r="AI54" i="16" s="1"/>
  <c r="D68" i="9"/>
  <c r="AH54" i="16" s="1"/>
  <c r="C68" i="9"/>
  <c r="AG54" i="16" s="1"/>
  <c r="AO67" i="9"/>
  <c r="BS53" i="16" s="1"/>
  <c r="AN67" i="9"/>
  <c r="BR53" i="16" s="1"/>
  <c r="AM67" i="9"/>
  <c r="BQ53" i="16" s="1"/>
  <c r="AL67" i="9"/>
  <c r="BP53" i="16" s="1"/>
  <c r="AK67" i="9"/>
  <c r="BO53" i="16" s="1"/>
  <c r="AJ67" i="9"/>
  <c r="BN53" i="16" s="1"/>
  <c r="AI67" i="9"/>
  <c r="BM53" i="16" s="1"/>
  <c r="AH67" i="9"/>
  <c r="BL53" i="16" s="1"/>
  <c r="AG67" i="9"/>
  <c r="BK53" i="16" s="1"/>
  <c r="AF67" i="9"/>
  <c r="BJ53" i="16" s="1"/>
  <c r="AE67" i="9"/>
  <c r="BI53" i="16" s="1"/>
  <c r="AD67" i="9"/>
  <c r="BH53" i="16" s="1"/>
  <c r="AC67" i="9"/>
  <c r="BG53" i="16" s="1"/>
  <c r="AB67" i="9"/>
  <c r="BF53" i="16" s="1"/>
  <c r="AA67" i="9"/>
  <c r="BE53" i="16" s="1"/>
  <c r="Z67" i="9"/>
  <c r="BD53" i="16" s="1"/>
  <c r="Y67" i="9"/>
  <c r="BC53" i="16" s="1"/>
  <c r="X67" i="9"/>
  <c r="BB53" i="16" s="1"/>
  <c r="W67" i="9"/>
  <c r="BA53" i="16" s="1"/>
  <c r="V67" i="9"/>
  <c r="AZ53" i="16" s="1"/>
  <c r="U67" i="9"/>
  <c r="AY53" i="16" s="1"/>
  <c r="T67" i="9"/>
  <c r="AX53" i="16" s="1"/>
  <c r="S67" i="9"/>
  <c r="AW53" i="16" s="1"/>
  <c r="R67" i="9"/>
  <c r="AV53" i="16" s="1"/>
  <c r="Q67" i="9"/>
  <c r="AU53" i="16" s="1"/>
  <c r="P67" i="9"/>
  <c r="AT53" i="16" s="1"/>
  <c r="O67" i="9"/>
  <c r="AS53" i="16" s="1"/>
  <c r="N67" i="9"/>
  <c r="AR53" i="16" s="1"/>
  <c r="M67" i="9"/>
  <c r="AQ53" i="16" s="1"/>
  <c r="L67" i="9"/>
  <c r="AP53" i="16" s="1"/>
  <c r="K67" i="9"/>
  <c r="AO53" i="16" s="1"/>
  <c r="J67" i="9"/>
  <c r="AN53" i="16" s="1"/>
  <c r="I67" i="9"/>
  <c r="AM53" i="16" s="1"/>
  <c r="H67" i="9"/>
  <c r="AL53" i="16" s="1"/>
  <c r="G67" i="9"/>
  <c r="AK53" i="16" s="1"/>
  <c r="F67" i="9"/>
  <c r="AJ53" i="16" s="1"/>
  <c r="E67" i="9"/>
  <c r="AI53" i="16" s="1"/>
  <c r="D67" i="9"/>
  <c r="AH53" i="16" s="1"/>
  <c r="C67" i="9"/>
  <c r="AG53" i="16" s="1"/>
  <c r="AO66" i="9"/>
  <c r="BS52" i="16" s="1"/>
  <c r="AN66" i="9"/>
  <c r="BR52" i="16" s="1"/>
  <c r="AM66" i="9"/>
  <c r="BQ52" i="16" s="1"/>
  <c r="AL66" i="9"/>
  <c r="BP52" i="16" s="1"/>
  <c r="AK66" i="9"/>
  <c r="BO52" i="16" s="1"/>
  <c r="AJ66" i="9"/>
  <c r="BN52" i="16" s="1"/>
  <c r="AI66" i="9"/>
  <c r="BM52" i="16" s="1"/>
  <c r="AH66" i="9"/>
  <c r="BL52" i="16" s="1"/>
  <c r="AG66" i="9"/>
  <c r="BK52" i="16" s="1"/>
  <c r="AF66" i="9"/>
  <c r="BJ52" i="16" s="1"/>
  <c r="AE66" i="9"/>
  <c r="BI52" i="16" s="1"/>
  <c r="AD66" i="9"/>
  <c r="BH52" i="16" s="1"/>
  <c r="AC66" i="9"/>
  <c r="BG52" i="16" s="1"/>
  <c r="AB66" i="9"/>
  <c r="BF52" i="16" s="1"/>
  <c r="AA66" i="9"/>
  <c r="BE52" i="16" s="1"/>
  <c r="Z66" i="9"/>
  <c r="BD52" i="16" s="1"/>
  <c r="Y66" i="9"/>
  <c r="BC52" i="16" s="1"/>
  <c r="X66" i="9"/>
  <c r="BB52" i="16" s="1"/>
  <c r="W66" i="9"/>
  <c r="BA52" i="16" s="1"/>
  <c r="V66" i="9"/>
  <c r="AZ52" i="16" s="1"/>
  <c r="U66" i="9"/>
  <c r="AY52" i="16" s="1"/>
  <c r="T66" i="9"/>
  <c r="AX52" i="16" s="1"/>
  <c r="S66" i="9"/>
  <c r="AW52" i="16" s="1"/>
  <c r="R66" i="9"/>
  <c r="AV52" i="16" s="1"/>
  <c r="Q66" i="9"/>
  <c r="AU52" i="16" s="1"/>
  <c r="P66" i="9"/>
  <c r="AT52" i="16" s="1"/>
  <c r="O66" i="9"/>
  <c r="AS52" i="16" s="1"/>
  <c r="N66" i="9"/>
  <c r="AR52" i="16" s="1"/>
  <c r="M66" i="9"/>
  <c r="AQ52" i="16" s="1"/>
  <c r="L66" i="9"/>
  <c r="AP52" i="16" s="1"/>
  <c r="K66" i="9"/>
  <c r="AO52" i="16" s="1"/>
  <c r="J66" i="9"/>
  <c r="AN52" i="16" s="1"/>
  <c r="I66" i="9"/>
  <c r="AM52" i="16" s="1"/>
  <c r="H66" i="9"/>
  <c r="AL52" i="16" s="1"/>
  <c r="G66" i="9"/>
  <c r="AK52" i="16" s="1"/>
  <c r="F66" i="9"/>
  <c r="AJ52" i="16" s="1"/>
  <c r="E66" i="9"/>
  <c r="AI52" i="16" s="1"/>
  <c r="D66" i="9"/>
  <c r="AH52" i="16" s="1"/>
  <c r="C66" i="9"/>
  <c r="AG52" i="16" s="1"/>
  <c r="AO65" i="9"/>
  <c r="BS51" i="16" s="1"/>
  <c r="AN65" i="9"/>
  <c r="BR51" i="16" s="1"/>
  <c r="AM65" i="9"/>
  <c r="BQ51" i="16" s="1"/>
  <c r="AL65" i="9"/>
  <c r="BP51" i="16" s="1"/>
  <c r="AK65" i="9"/>
  <c r="BO51" i="16" s="1"/>
  <c r="AJ65" i="9"/>
  <c r="BN51" i="16" s="1"/>
  <c r="AI65" i="9"/>
  <c r="BM51" i="16" s="1"/>
  <c r="AH65" i="9"/>
  <c r="BL51" i="16" s="1"/>
  <c r="AG65" i="9"/>
  <c r="BK51" i="16" s="1"/>
  <c r="AF65" i="9"/>
  <c r="BJ51" i="16" s="1"/>
  <c r="AE65" i="9"/>
  <c r="BI51" i="16" s="1"/>
  <c r="AD65" i="9"/>
  <c r="BH51" i="16" s="1"/>
  <c r="AC65" i="9"/>
  <c r="BG51" i="16" s="1"/>
  <c r="AB65" i="9"/>
  <c r="BF51" i="16" s="1"/>
  <c r="AA65" i="9"/>
  <c r="BE51" i="16" s="1"/>
  <c r="Z65" i="9"/>
  <c r="BD51" i="16" s="1"/>
  <c r="Y65" i="9"/>
  <c r="BC51" i="16" s="1"/>
  <c r="X65" i="9"/>
  <c r="BB51" i="16" s="1"/>
  <c r="W65" i="9"/>
  <c r="BA51" i="16" s="1"/>
  <c r="V65" i="9"/>
  <c r="AZ51" i="16" s="1"/>
  <c r="U65" i="9"/>
  <c r="AY51" i="16" s="1"/>
  <c r="T65" i="9"/>
  <c r="AX51" i="16" s="1"/>
  <c r="S65" i="9"/>
  <c r="AW51" i="16" s="1"/>
  <c r="R65" i="9"/>
  <c r="AV51" i="16" s="1"/>
  <c r="Q65" i="9"/>
  <c r="AU51" i="16" s="1"/>
  <c r="P65" i="9"/>
  <c r="AT51" i="16" s="1"/>
  <c r="O65" i="9"/>
  <c r="AS51" i="16" s="1"/>
  <c r="N65" i="9"/>
  <c r="AR51" i="16" s="1"/>
  <c r="M65" i="9"/>
  <c r="AQ51" i="16" s="1"/>
  <c r="L65" i="9"/>
  <c r="AP51" i="16" s="1"/>
  <c r="K65" i="9"/>
  <c r="AO51" i="16" s="1"/>
  <c r="J65" i="9"/>
  <c r="AN51" i="16" s="1"/>
  <c r="I65" i="9"/>
  <c r="AM51" i="16" s="1"/>
  <c r="H65" i="9"/>
  <c r="AL51" i="16" s="1"/>
  <c r="G65" i="9"/>
  <c r="AK51" i="16" s="1"/>
  <c r="F65" i="9"/>
  <c r="AJ51" i="16" s="1"/>
  <c r="E65" i="9"/>
  <c r="AI51" i="16" s="1"/>
  <c r="D65" i="9"/>
  <c r="AH51" i="16" s="1"/>
  <c r="C65" i="9"/>
  <c r="AG51" i="16" s="1"/>
  <c r="AO62" i="9"/>
  <c r="BS48" i="16" s="1"/>
  <c r="AN62" i="9"/>
  <c r="BR48" i="16" s="1"/>
  <c r="AM62" i="9"/>
  <c r="BQ48" i="16" s="1"/>
  <c r="AL62" i="9"/>
  <c r="BP48" i="16" s="1"/>
  <c r="AK62" i="9"/>
  <c r="BO48" i="16" s="1"/>
  <c r="AJ62" i="9"/>
  <c r="BN48" i="16" s="1"/>
  <c r="AI62" i="9"/>
  <c r="BM48" i="16" s="1"/>
  <c r="AH62" i="9"/>
  <c r="BL48" i="16" s="1"/>
  <c r="AG62" i="9"/>
  <c r="BK48" i="16" s="1"/>
  <c r="AF62" i="9"/>
  <c r="BJ48" i="16" s="1"/>
  <c r="AE62" i="9"/>
  <c r="BI48" i="16" s="1"/>
  <c r="AD62" i="9"/>
  <c r="BH48" i="16" s="1"/>
  <c r="AC62" i="9"/>
  <c r="BG48" i="16" s="1"/>
  <c r="AB62" i="9"/>
  <c r="BF48" i="16" s="1"/>
  <c r="AA62" i="9"/>
  <c r="BE48" i="16" s="1"/>
  <c r="Z62" i="9"/>
  <c r="BD48" i="16" s="1"/>
  <c r="Y62" i="9"/>
  <c r="BC48" i="16" s="1"/>
  <c r="X62" i="9"/>
  <c r="BB48" i="16" s="1"/>
  <c r="W62" i="9"/>
  <c r="BA48" i="16" s="1"/>
  <c r="V62" i="9"/>
  <c r="AZ48" i="16" s="1"/>
  <c r="U62" i="9"/>
  <c r="AY48" i="16" s="1"/>
  <c r="T62" i="9"/>
  <c r="AX48" i="16" s="1"/>
  <c r="S62" i="9"/>
  <c r="AW48" i="16" s="1"/>
  <c r="R62" i="9"/>
  <c r="AV48" i="16" s="1"/>
  <c r="Q62" i="9"/>
  <c r="AU48" i="16" s="1"/>
  <c r="P62" i="9"/>
  <c r="AT48" i="16" s="1"/>
  <c r="O62" i="9"/>
  <c r="AS48" i="16" s="1"/>
  <c r="N62" i="9"/>
  <c r="AR48" i="16" s="1"/>
  <c r="M62" i="9"/>
  <c r="AQ48" i="16" s="1"/>
  <c r="L62" i="9"/>
  <c r="AP48" i="16" s="1"/>
  <c r="K62" i="9"/>
  <c r="AO48" i="16" s="1"/>
  <c r="J62" i="9"/>
  <c r="AN48" i="16" s="1"/>
  <c r="I62" i="9"/>
  <c r="AM48" i="16" s="1"/>
  <c r="H62" i="9"/>
  <c r="AL48" i="16" s="1"/>
  <c r="G62" i="9"/>
  <c r="AK48" i="16" s="1"/>
  <c r="F62" i="9"/>
  <c r="AJ48" i="16" s="1"/>
  <c r="E62" i="9"/>
  <c r="AI48" i="16" s="1"/>
  <c r="D62" i="9"/>
  <c r="AH48" i="16" s="1"/>
  <c r="C62" i="9"/>
  <c r="AG48" i="16" s="1"/>
  <c r="AO61" i="9"/>
  <c r="BS47" i="16" s="1"/>
  <c r="AN61" i="9"/>
  <c r="BR47" i="16" s="1"/>
  <c r="AM61" i="9"/>
  <c r="BQ47" i="16" s="1"/>
  <c r="AL61" i="9"/>
  <c r="BP47" i="16" s="1"/>
  <c r="AK61" i="9"/>
  <c r="BO47" i="16" s="1"/>
  <c r="AJ61" i="9"/>
  <c r="BN47" i="16" s="1"/>
  <c r="AI61" i="9"/>
  <c r="BM47" i="16" s="1"/>
  <c r="AH61" i="9"/>
  <c r="BL47" i="16" s="1"/>
  <c r="AG61" i="9"/>
  <c r="BK47" i="16" s="1"/>
  <c r="AF61" i="9"/>
  <c r="BJ47" i="16" s="1"/>
  <c r="AE61" i="9"/>
  <c r="BI47" i="16" s="1"/>
  <c r="AD61" i="9"/>
  <c r="BH47" i="16" s="1"/>
  <c r="AC61" i="9"/>
  <c r="BG47" i="16" s="1"/>
  <c r="AB61" i="9"/>
  <c r="BF47" i="16" s="1"/>
  <c r="AA61" i="9"/>
  <c r="BE47" i="16" s="1"/>
  <c r="Z61" i="9"/>
  <c r="BD47" i="16" s="1"/>
  <c r="Y61" i="9"/>
  <c r="BC47" i="16" s="1"/>
  <c r="X61" i="9"/>
  <c r="BB47" i="16" s="1"/>
  <c r="W61" i="9"/>
  <c r="BA47" i="16" s="1"/>
  <c r="V61" i="9"/>
  <c r="AZ47" i="16" s="1"/>
  <c r="U61" i="9"/>
  <c r="AY47" i="16" s="1"/>
  <c r="T61" i="9"/>
  <c r="AX47" i="16" s="1"/>
  <c r="S61" i="9"/>
  <c r="AW47" i="16" s="1"/>
  <c r="R61" i="9"/>
  <c r="AV47" i="16" s="1"/>
  <c r="Q61" i="9"/>
  <c r="AU47" i="16" s="1"/>
  <c r="P61" i="9"/>
  <c r="AT47" i="16" s="1"/>
  <c r="O61" i="9"/>
  <c r="AS47" i="16" s="1"/>
  <c r="N61" i="9"/>
  <c r="AR47" i="16" s="1"/>
  <c r="M61" i="9"/>
  <c r="AQ47" i="16" s="1"/>
  <c r="L61" i="9"/>
  <c r="AP47" i="16" s="1"/>
  <c r="K61" i="9"/>
  <c r="AO47" i="16" s="1"/>
  <c r="J61" i="9"/>
  <c r="AN47" i="16" s="1"/>
  <c r="I61" i="9"/>
  <c r="AM47" i="16" s="1"/>
  <c r="H61" i="9"/>
  <c r="AL47" i="16" s="1"/>
  <c r="G61" i="9"/>
  <c r="AK47" i="16" s="1"/>
  <c r="F61" i="9"/>
  <c r="AJ47" i="16" s="1"/>
  <c r="E61" i="9"/>
  <c r="AI47" i="16" s="1"/>
  <c r="D61" i="9"/>
  <c r="AH47" i="16" s="1"/>
  <c r="C61" i="9"/>
  <c r="AG47" i="16" s="1"/>
  <c r="AO60" i="9"/>
  <c r="BS46" i="16" s="1"/>
  <c r="AN60" i="9"/>
  <c r="BR46" i="16" s="1"/>
  <c r="AM60" i="9"/>
  <c r="BQ46" i="16" s="1"/>
  <c r="AL60" i="9"/>
  <c r="BP46" i="16" s="1"/>
  <c r="AK60" i="9"/>
  <c r="BO46" i="16" s="1"/>
  <c r="AJ60" i="9"/>
  <c r="BN46" i="16" s="1"/>
  <c r="AI60" i="9"/>
  <c r="BM46" i="16" s="1"/>
  <c r="AH60" i="9"/>
  <c r="BL46" i="16" s="1"/>
  <c r="AG60" i="9"/>
  <c r="BK46" i="16" s="1"/>
  <c r="AF60" i="9"/>
  <c r="BJ46" i="16" s="1"/>
  <c r="AE60" i="9"/>
  <c r="BI46" i="16" s="1"/>
  <c r="AD60" i="9"/>
  <c r="BH46" i="16" s="1"/>
  <c r="AC60" i="9"/>
  <c r="BG46" i="16" s="1"/>
  <c r="AB60" i="9"/>
  <c r="BF46" i="16" s="1"/>
  <c r="AA60" i="9"/>
  <c r="BE46" i="16" s="1"/>
  <c r="Z60" i="9"/>
  <c r="BD46" i="16" s="1"/>
  <c r="Y60" i="9"/>
  <c r="BC46" i="16" s="1"/>
  <c r="X60" i="9"/>
  <c r="BB46" i="16" s="1"/>
  <c r="W60" i="9"/>
  <c r="BA46" i="16" s="1"/>
  <c r="V60" i="9"/>
  <c r="AZ46" i="16" s="1"/>
  <c r="U60" i="9"/>
  <c r="AY46" i="16" s="1"/>
  <c r="T60" i="9"/>
  <c r="AX46" i="16" s="1"/>
  <c r="S60" i="9"/>
  <c r="AW46" i="16" s="1"/>
  <c r="R60" i="9"/>
  <c r="AV46" i="16" s="1"/>
  <c r="Q60" i="9"/>
  <c r="AU46" i="16" s="1"/>
  <c r="P60" i="9"/>
  <c r="AT46" i="16" s="1"/>
  <c r="O60" i="9"/>
  <c r="AS46" i="16" s="1"/>
  <c r="N60" i="9"/>
  <c r="AR46" i="16" s="1"/>
  <c r="M60" i="9"/>
  <c r="AQ46" i="16" s="1"/>
  <c r="L60" i="9"/>
  <c r="AP46" i="16" s="1"/>
  <c r="K60" i="9"/>
  <c r="AO46" i="16" s="1"/>
  <c r="J60" i="9"/>
  <c r="AN46" i="16" s="1"/>
  <c r="I60" i="9"/>
  <c r="AM46" i="16" s="1"/>
  <c r="H60" i="9"/>
  <c r="AL46" i="16" s="1"/>
  <c r="G60" i="9"/>
  <c r="AK46" i="16" s="1"/>
  <c r="F60" i="9"/>
  <c r="AJ46" i="16" s="1"/>
  <c r="E60" i="9"/>
  <c r="AI46" i="16" s="1"/>
  <c r="D60" i="9"/>
  <c r="AH46" i="16" s="1"/>
  <c r="C60" i="9"/>
  <c r="AG46" i="16" s="1"/>
  <c r="AO59" i="9"/>
  <c r="BS45" i="16" s="1"/>
  <c r="AN59" i="9"/>
  <c r="BR45" i="16" s="1"/>
  <c r="AM59" i="9"/>
  <c r="BQ45" i="16" s="1"/>
  <c r="AL59" i="9"/>
  <c r="BP45" i="16" s="1"/>
  <c r="AK59" i="9"/>
  <c r="BO45" i="16" s="1"/>
  <c r="AJ59" i="9"/>
  <c r="BN45" i="16" s="1"/>
  <c r="AI59" i="9"/>
  <c r="BM45" i="16" s="1"/>
  <c r="AH59" i="9"/>
  <c r="BL45" i="16" s="1"/>
  <c r="AG59" i="9"/>
  <c r="BK45" i="16" s="1"/>
  <c r="AF59" i="9"/>
  <c r="BJ45" i="16" s="1"/>
  <c r="AE59" i="9"/>
  <c r="BI45" i="16" s="1"/>
  <c r="AD59" i="9"/>
  <c r="BH45" i="16" s="1"/>
  <c r="AC59" i="9"/>
  <c r="BG45" i="16" s="1"/>
  <c r="AB59" i="9"/>
  <c r="BF45" i="16" s="1"/>
  <c r="AA59" i="9"/>
  <c r="BE45" i="16" s="1"/>
  <c r="Z59" i="9"/>
  <c r="BD45" i="16" s="1"/>
  <c r="Y59" i="9"/>
  <c r="BC45" i="16" s="1"/>
  <c r="X59" i="9"/>
  <c r="BB45" i="16" s="1"/>
  <c r="W59" i="9"/>
  <c r="BA45" i="16" s="1"/>
  <c r="V59" i="9"/>
  <c r="AZ45" i="16" s="1"/>
  <c r="U59" i="9"/>
  <c r="AY45" i="16" s="1"/>
  <c r="T59" i="9"/>
  <c r="AX45" i="16" s="1"/>
  <c r="S59" i="9"/>
  <c r="AW45" i="16" s="1"/>
  <c r="R59" i="9"/>
  <c r="AV45" i="16" s="1"/>
  <c r="Q59" i="9"/>
  <c r="AU45" i="16" s="1"/>
  <c r="P59" i="9"/>
  <c r="AT45" i="16" s="1"/>
  <c r="O59" i="9"/>
  <c r="AS45" i="16" s="1"/>
  <c r="N59" i="9"/>
  <c r="AR45" i="16" s="1"/>
  <c r="M59" i="9"/>
  <c r="AQ45" i="16" s="1"/>
  <c r="L59" i="9"/>
  <c r="AP45" i="16" s="1"/>
  <c r="K59" i="9"/>
  <c r="AO45" i="16" s="1"/>
  <c r="J59" i="9"/>
  <c r="AN45" i="16" s="1"/>
  <c r="I59" i="9"/>
  <c r="AM45" i="16" s="1"/>
  <c r="H59" i="9"/>
  <c r="AL45" i="16" s="1"/>
  <c r="G59" i="9"/>
  <c r="AK45" i="16" s="1"/>
  <c r="F59" i="9"/>
  <c r="AJ45" i="16" s="1"/>
  <c r="E59" i="9"/>
  <c r="AI45" i="16" s="1"/>
  <c r="D59" i="9"/>
  <c r="AH45" i="16" s="1"/>
  <c r="C59" i="9"/>
  <c r="AG45" i="16" s="1"/>
  <c r="AO58" i="9"/>
  <c r="BS44" i="16" s="1"/>
  <c r="AN58" i="9"/>
  <c r="BR44" i="16" s="1"/>
  <c r="AM58" i="9"/>
  <c r="BQ44" i="16" s="1"/>
  <c r="AL58" i="9"/>
  <c r="BP44" i="16" s="1"/>
  <c r="AK58" i="9"/>
  <c r="BO44" i="16" s="1"/>
  <c r="AJ58" i="9"/>
  <c r="BN44" i="16" s="1"/>
  <c r="AI58" i="9"/>
  <c r="BM44" i="16" s="1"/>
  <c r="AH58" i="9"/>
  <c r="BL44" i="16" s="1"/>
  <c r="AG58" i="9"/>
  <c r="BK44" i="16" s="1"/>
  <c r="AF58" i="9"/>
  <c r="BJ44" i="16" s="1"/>
  <c r="AE58" i="9"/>
  <c r="BI44" i="16" s="1"/>
  <c r="AD58" i="9"/>
  <c r="BH44" i="16" s="1"/>
  <c r="AC58" i="9"/>
  <c r="BG44" i="16" s="1"/>
  <c r="AB58" i="9"/>
  <c r="BF44" i="16" s="1"/>
  <c r="AA58" i="9"/>
  <c r="BE44" i="16" s="1"/>
  <c r="Z58" i="9"/>
  <c r="BD44" i="16" s="1"/>
  <c r="Y58" i="9"/>
  <c r="BC44" i="16" s="1"/>
  <c r="X58" i="9"/>
  <c r="BB44" i="16" s="1"/>
  <c r="W58" i="9"/>
  <c r="BA44" i="16" s="1"/>
  <c r="V58" i="9"/>
  <c r="AZ44" i="16" s="1"/>
  <c r="U58" i="9"/>
  <c r="AY44" i="16" s="1"/>
  <c r="T58" i="9"/>
  <c r="AX44" i="16" s="1"/>
  <c r="S58" i="9"/>
  <c r="AW44" i="16" s="1"/>
  <c r="R58" i="9"/>
  <c r="AV44" i="16" s="1"/>
  <c r="Q58" i="9"/>
  <c r="AU44" i="16" s="1"/>
  <c r="P58" i="9"/>
  <c r="AT44" i="16" s="1"/>
  <c r="O58" i="9"/>
  <c r="AS44" i="16" s="1"/>
  <c r="N58" i="9"/>
  <c r="AR44" i="16" s="1"/>
  <c r="M58" i="9"/>
  <c r="AQ44" i="16" s="1"/>
  <c r="L58" i="9"/>
  <c r="AP44" i="16" s="1"/>
  <c r="K58" i="9"/>
  <c r="AO44" i="16" s="1"/>
  <c r="J58" i="9"/>
  <c r="AN44" i="16" s="1"/>
  <c r="I58" i="9"/>
  <c r="AM44" i="16" s="1"/>
  <c r="H58" i="9"/>
  <c r="AL44" i="16" s="1"/>
  <c r="G58" i="9"/>
  <c r="AK44" i="16" s="1"/>
  <c r="F58" i="9"/>
  <c r="AJ44" i="16" s="1"/>
  <c r="E58" i="9"/>
  <c r="AI44" i="16" s="1"/>
  <c r="D58" i="9"/>
  <c r="AH44" i="16" s="1"/>
  <c r="C58" i="9"/>
  <c r="AG44" i="16" s="1"/>
  <c r="AO57" i="9"/>
  <c r="BS43" i="16" s="1"/>
  <c r="AN57" i="9"/>
  <c r="BR43" i="16" s="1"/>
  <c r="AM57" i="9"/>
  <c r="BQ43" i="16" s="1"/>
  <c r="AL57" i="9"/>
  <c r="BP43" i="16" s="1"/>
  <c r="AK57" i="9"/>
  <c r="BO43" i="16" s="1"/>
  <c r="AJ57" i="9"/>
  <c r="BN43" i="16" s="1"/>
  <c r="AI57" i="9"/>
  <c r="BM43" i="16" s="1"/>
  <c r="AH57" i="9"/>
  <c r="BL43" i="16" s="1"/>
  <c r="AG57" i="9"/>
  <c r="BK43" i="16" s="1"/>
  <c r="AF57" i="9"/>
  <c r="BJ43" i="16" s="1"/>
  <c r="AE57" i="9"/>
  <c r="BI43" i="16" s="1"/>
  <c r="AD57" i="9"/>
  <c r="BH43" i="16" s="1"/>
  <c r="AC57" i="9"/>
  <c r="BG43" i="16" s="1"/>
  <c r="AB57" i="9"/>
  <c r="BF43" i="16" s="1"/>
  <c r="AA57" i="9"/>
  <c r="BE43" i="16" s="1"/>
  <c r="Z57" i="9"/>
  <c r="BD43" i="16" s="1"/>
  <c r="Y57" i="9"/>
  <c r="BC43" i="16" s="1"/>
  <c r="X57" i="9"/>
  <c r="BB43" i="16" s="1"/>
  <c r="W57" i="9"/>
  <c r="BA43" i="16" s="1"/>
  <c r="V57" i="9"/>
  <c r="AZ43" i="16" s="1"/>
  <c r="U57" i="9"/>
  <c r="AY43" i="16" s="1"/>
  <c r="T57" i="9"/>
  <c r="AX43" i="16" s="1"/>
  <c r="S57" i="9"/>
  <c r="AW43" i="16" s="1"/>
  <c r="R57" i="9"/>
  <c r="AV43" i="16" s="1"/>
  <c r="Q57" i="9"/>
  <c r="AU43" i="16" s="1"/>
  <c r="P57" i="9"/>
  <c r="AT43" i="16" s="1"/>
  <c r="O57" i="9"/>
  <c r="AS43" i="16" s="1"/>
  <c r="N57" i="9"/>
  <c r="AR43" i="16" s="1"/>
  <c r="M57" i="9"/>
  <c r="AQ43" i="16" s="1"/>
  <c r="L57" i="9"/>
  <c r="AP43" i="16" s="1"/>
  <c r="K57" i="9"/>
  <c r="AO43" i="16" s="1"/>
  <c r="J57" i="9"/>
  <c r="AN43" i="16" s="1"/>
  <c r="I57" i="9"/>
  <c r="AM43" i="16" s="1"/>
  <c r="H57" i="9"/>
  <c r="AL43" i="16" s="1"/>
  <c r="G57" i="9"/>
  <c r="AK43" i="16" s="1"/>
  <c r="F57" i="9"/>
  <c r="AJ43" i="16" s="1"/>
  <c r="E57" i="9"/>
  <c r="AI43" i="16" s="1"/>
  <c r="D57" i="9"/>
  <c r="AH43" i="16" s="1"/>
  <c r="C57" i="9"/>
  <c r="AG43" i="16" s="1"/>
  <c r="AO56" i="9"/>
  <c r="BS42" i="16" s="1"/>
  <c r="AN56" i="9"/>
  <c r="BR42" i="16" s="1"/>
  <c r="AM56" i="9"/>
  <c r="BQ42" i="16" s="1"/>
  <c r="AL56" i="9"/>
  <c r="BP42" i="16" s="1"/>
  <c r="AK56" i="9"/>
  <c r="BO42" i="16" s="1"/>
  <c r="AJ56" i="9"/>
  <c r="BN42" i="16" s="1"/>
  <c r="AI56" i="9"/>
  <c r="BM42" i="16" s="1"/>
  <c r="AH56" i="9"/>
  <c r="BL42" i="16" s="1"/>
  <c r="AG56" i="9"/>
  <c r="BK42" i="16" s="1"/>
  <c r="AF56" i="9"/>
  <c r="BJ42" i="16" s="1"/>
  <c r="AE56" i="9"/>
  <c r="BI42" i="16" s="1"/>
  <c r="AD56" i="9"/>
  <c r="BH42" i="16" s="1"/>
  <c r="AC56" i="9"/>
  <c r="BG42" i="16" s="1"/>
  <c r="AB56" i="9"/>
  <c r="BF42" i="16" s="1"/>
  <c r="AA56" i="9"/>
  <c r="BE42" i="16" s="1"/>
  <c r="Z56" i="9"/>
  <c r="BD42" i="16" s="1"/>
  <c r="Y56" i="9"/>
  <c r="BC42" i="16" s="1"/>
  <c r="X56" i="9"/>
  <c r="BB42" i="16" s="1"/>
  <c r="W56" i="9"/>
  <c r="BA42" i="16" s="1"/>
  <c r="V56" i="9"/>
  <c r="AZ42" i="16" s="1"/>
  <c r="U56" i="9"/>
  <c r="AY42" i="16" s="1"/>
  <c r="T56" i="9"/>
  <c r="AX42" i="16" s="1"/>
  <c r="S56" i="9"/>
  <c r="AW42" i="16" s="1"/>
  <c r="R56" i="9"/>
  <c r="AV42" i="16" s="1"/>
  <c r="Q56" i="9"/>
  <c r="AU42" i="16" s="1"/>
  <c r="P56" i="9"/>
  <c r="AT42" i="16" s="1"/>
  <c r="O56" i="9"/>
  <c r="AS42" i="16" s="1"/>
  <c r="N56" i="9"/>
  <c r="AR42" i="16" s="1"/>
  <c r="M56" i="9"/>
  <c r="AQ42" i="16" s="1"/>
  <c r="L56" i="9"/>
  <c r="AP42" i="16" s="1"/>
  <c r="K56" i="9"/>
  <c r="AO42" i="16" s="1"/>
  <c r="J56" i="9"/>
  <c r="AN42" i="16" s="1"/>
  <c r="I56" i="9"/>
  <c r="AM42" i="16" s="1"/>
  <c r="H56" i="9"/>
  <c r="AL42" i="16" s="1"/>
  <c r="G56" i="9"/>
  <c r="AK42" i="16" s="1"/>
  <c r="F56" i="9"/>
  <c r="AJ42" i="16" s="1"/>
  <c r="E56" i="9"/>
  <c r="AI42" i="16" s="1"/>
  <c r="D56" i="9"/>
  <c r="AH42" i="16" s="1"/>
  <c r="C56" i="9"/>
  <c r="AG42" i="16" s="1"/>
  <c r="AO55" i="9"/>
  <c r="BS41" i="16" s="1"/>
  <c r="AN55" i="9"/>
  <c r="BR41" i="16" s="1"/>
  <c r="AM55" i="9"/>
  <c r="BQ41" i="16" s="1"/>
  <c r="AL55" i="9"/>
  <c r="BP41" i="16" s="1"/>
  <c r="AK55" i="9"/>
  <c r="BO41" i="16" s="1"/>
  <c r="AJ55" i="9"/>
  <c r="BN41" i="16" s="1"/>
  <c r="AI55" i="9"/>
  <c r="BM41" i="16" s="1"/>
  <c r="AH55" i="9"/>
  <c r="BL41" i="16" s="1"/>
  <c r="AG55" i="9"/>
  <c r="BK41" i="16" s="1"/>
  <c r="AF55" i="9"/>
  <c r="BJ41" i="16" s="1"/>
  <c r="AE55" i="9"/>
  <c r="BI41" i="16" s="1"/>
  <c r="AD55" i="9"/>
  <c r="BH41" i="16" s="1"/>
  <c r="AC55" i="9"/>
  <c r="BG41" i="16" s="1"/>
  <c r="AB55" i="9"/>
  <c r="BF41" i="16" s="1"/>
  <c r="AA55" i="9"/>
  <c r="BE41" i="16" s="1"/>
  <c r="Z55" i="9"/>
  <c r="BD41" i="16" s="1"/>
  <c r="Y55" i="9"/>
  <c r="BC41" i="16" s="1"/>
  <c r="X55" i="9"/>
  <c r="BB41" i="16" s="1"/>
  <c r="W55" i="9"/>
  <c r="BA41" i="16" s="1"/>
  <c r="V55" i="9"/>
  <c r="AZ41" i="16" s="1"/>
  <c r="U55" i="9"/>
  <c r="AY41" i="16" s="1"/>
  <c r="T55" i="9"/>
  <c r="AX41" i="16" s="1"/>
  <c r="S55" i="9"/>
  <c r="AW41" i="16" s="1"/>
  <c r="R55" i="9"/>
  <c r="AV41" i="16" s="1"/>
  <c r="Q55" i="9"/>
  <c r="AU41" i="16" s="1"/>
  <c r="P55" i="9"/>
  <c r="AT41" i="16" s="1"/>
  <c r="O55" i="9"/>
  <c r="AS41" i="16" s="1"/>
  <c r="N55" i="9"/>
  <c r="AR41" i="16" s="1"/>
  <c r="M55" i="9"/>
  <c r="AQ41" i="16" s="1"/>
  <c r="L55" i="9"/>
  <c r="AP41" i="16" s="1"/>
  <c r="K55" i="9"/>
  <c r="AO41" i="16" s="1"/>
  <c r="J55" i="9"/>
  <c r="AN41" i="16" s="1"/>
  <c r="I55" i="9"/>
  <c r="AM41" i="16" s="1"/>
  <c r="H55" i="9"/>
  <c r="AL41" i="16" s="1"/>
  <c r="G55" i="9"/>
  <c r="AK41" i="16" s="1"/>
  <c r="F55" i="9"/>
  <c r="AJ41" i="16" s="1"/>
  <c r="E55" i="9"/>
  <c r="AI41" i="16" s="1"/>
  <c r="D55" i="9"/>
  <c r="AH41" i="16" s="1"/>
  <c r="C55" i="9"/>
  <c r="AG41" i="16" s="1"/>
  <c r="AO54" i="9"/>
  <c r="BS40" i="16" s="1"/>
  <c r="AN54" i="9"/>
  <c r="BR40" i="16" s="1"/>
  <c r="AM54" i="9"/>
  <c r="BQ40" i="16" s="1"/>
  <c r="AL54" i="9"/>
  <c r="BP40" i="16" s="1"/>
  <c r="AK54" i="9"/>
  <c r="BO40" i="16" s="1"/>
  <c r="AJ54" i="9"/>
  <c r="BN40" i="16" s="1"/>
  <c r="AI54" i="9"/>
  <c r="BM40" i="16" s="1"/>
  <c r="AH54" i="9"/>
  <c r="BL40" i="16" s="1"/>
  <c r="AG54" i="9"/>
  <c r="BK40" i="16" s="1"/>
  <c r="AF54" i="9"/>
  <c r="BJ40" i="16" s="1"/>
  <c r="AE54" i="9"/>
  <c r="BI40" i="16" s="1"/>
  <c r="AD54" i="9"/>
  <c r="BH40" i="16" s="1"/>
  <c r="AC54" i="9"/>
  <c r="BG40" i="16" s="1"/>
  <c r="AB54" i="9"/>
  <c r="BF40" i="16" s="1"/>
  <c r="AA54" i="9"/>
  <c r="BE40" i="16" s="1"/>
  <c r="Z54" i="9"/>
  <c r="BD40" i="16" s="1"/>
  <c r="Y54" i="9"/>
  <c r="BC40" i="16" s="1"/>
  <c r="X54" i="9"/>
  <c r="BB40" i="16" s="1"/>
  <c r="W54" i="9"/>
  <c r="BA40" i="16" s="1"/>
  <c r="V54" i="9"/>
  <c r="AZ40" i="16" s="1"/>
  <c r="U54" i="9"/>
  <c r="AY40" i="16" s="1"/>
  <c r="T54" i="9"/>
  <c r="AX40" i="16" s="1"/>
  <c r="S54" i="9"/>
  <c r="AW40" i="16" s="1"/>
  <c r="R54" i="9"/>
  <c r="AV40" i="16" s="1"/>
  <c r="Q54" i="9"/>
  <c r="AU40" i="16" s="1"/>
  <c r="P54" i="9"/>
  <c r="AT40" i="16" s="1"/>
  <c r="O54" i="9"/>
  <c r="AS40" i="16" s="1"/>
  <c r="N54" i="9"/>
  <c r="AR40" i="16" s="1"/>
  <c r="M54" i="9"/>
  <c r="AQ40" i="16" s="1"/>
  <c r="L54" i="9"/>
  <c r="AP40" i="16" s="1"/>
  <c r="K54" i="9"/>
  <c r="AO40" i="16" s="1"/>
  <c r="J54" i="9"/>
  <c r="AN40" i="16" s="1"/>
  <c r="I54" i="9"/>
  <c r="AM40" i="16" s="1"/>
  <c r="H54" i="9"/>
  <c r="AL40" i="16" s="1"/>
  <c r="G54" i="9"/>
  <c r="AK40" i="16" s="1"/>
  <c r="F54" i="9"/>
  <c r="AJ40" i="16" s="1"/>
  <c r="E54" i="9"/>
  <c r="AI40" i="16" s="1"/>
  <c r="D54" i="9"/>
  <c r="AH40" i="16" s="1"/>
  <c r="C54" i="9"/>
  <c r="AG40" i="16" s="1"/>
  <c r="AO53" i="9"/>
  <c r="BS39" i="16" s="1"/>
  <c r="AN53" i="9"/>
  <c r="BR39" i="16" s="1"/>
  <c r="AM53" i="9"/>
  <c r="BQ39" i="16" s="1"/>
  <c r="AL53" i="9"/>
  <c r="BP39" i="16" s="1"/>
  <c r="AK53" i="9"/>
  <c r="BO39" i="16" s="1"/>
  <c r="AJ53" i="9"/>
  <c r="BN39" i="16" s="1"/>
  <c r="AI53" i="9"/>
  <c r="BM39" i="16" s="1"/>
  <c r="AH53" i="9"/>
  <c r="BL39" i="16" s="1"/>
  <c r="AG53" i="9"/>
  <c r="BK39" i="16" s="1"/>
  <c r="AF53" i="9"/>
  <c r="BJ39" i="16" s="1"/>
  <c r="AE53" i="9"/>
  <c r="BI39" i="16" s="1"/>
  <c r="AD53" i="9"/>
  <c r="BH39" i="16" s="1"/>
  <c r="AC53" i="9"/>
  <c r="BG39" i="16" s="1"/>
  <c r="AB53" i="9"/>
  <c r="BF39" i="16" s="1"/>
  <c r="AA53" i="9"/>
  <c r="BE39" i="16" s="1"/>
  <c r="Z53" i="9"/>
  <c r="BD39" i="16" s="1"/>
  <c r="Y53" i="9"/>
  <c r="BC39" i="16" s="1"/>
  <c r="X53" i="9"/>
  <c r="BB39" i="16" s="1"/>
  <c r="W53" i="9"/>
  <c r="BA39" i="16" s="1"/>
  <c r="V53" i="9"/>
  <c r="AZ39" i="16" s="1"/>
  <c r="U53" i="9"/>
  <c r="AY39" i="16" s="1"/>
  <c r="T53" i="9"/>
  <c r="AX39" i="16" s="1"/>
  <c r="S53" i="9"/>
  <c r="AW39" i="16" s="1"/>
  <c r="R53" i="9"/>
  <c r="AV39" i="16" s="1"/>
  <c r="Q53" i="9"/>
  <c r="AU39" i="16" s="1"/>
  <c r="P53" i="9"/>
  <c r="AT39" i="16" s="1"/>
  <c r="O53" i="9"/>
  <c r="AS39" i="16" s="1"/>
  <c r="N53" i="9"/>
  <c r="AR39" i="16" s="1"/>
  <c r="M53" i="9"/>
  <c r="AQ39" i="16" s="1"/>
  <c r="L53" i="9"/>
  <c r="AP39" i="16" s="1"/>
  <c r="K53" i="9"/>
  <c r="AO39" i="16" s="1"/>
  <c r="J53" i="9"/>
  <c r="AN39" i="16" s="1"/>
  <c r="I53" i="9"/>
  <c r="AM39" i="16" s="1"/>
  <c r="H53" i="9"/>
  <c r="AL39" i="16" s="1"/>
  <c r="G53" i="9"/>
  <c r="AK39" i="16" s="1"/>
  <c r="F53" i="9"/>
  <c r="AJ39" i="16" s="1"/>
  <c r="E53" i="9"/>
  <c r="AI39" i="16" s="1"/>
  <c r="D53" i="9"/>
  <c r="AH39" i="16" s="1"/>
  <c r="C53" i="9"/>
  <c r="AG39" i="16" s="1"/>
  <c r="AO52" i="9"/>
  <c r="BS38" i="16" s="1"/>
  <c r="AN52" i="9"/>
  <c r="BR38" i="16" s="1"/>
  <c r="AM52" i="9"/>
  <c r="BQ38" i="16" s="1"/>
  <c r="AL52" i="9"/>
  <c r="BP38" i="16" s="1"/>
  <c r="AK52" i="9"/>
  <c r="BO38" i="16" s="1"/>
  <c r="AJ52" i="9"/>
  <c r="BN38" i="16" s="1"/>
  <c r="AI52" i="9"/>
  <c r="BM38" i="16" s="1"/>
  <c r="AH52" i="9"/>
  <c r="BL38" i="16" s="1"/>
  <c r="AG52" i="9"/>
  <c r="BK38" i="16" s="1"/>
  <c r="AF52" i="9"/>
  <c r="BJ38" i="16" s="1"/>
  <c r="AE52" i="9"/>
  <c r="BI38" i="16" s="1"/>
  <c r="AD52" i="9"/>
  <c r="BH38" i="16" s="1"/>
  <c r="AC52" i="9"/>
  <c r="BG38" i="16" s="1"/>
  <c r="AB52" i="9"/>
  <c r="BF38" i="16" s="1"/>
  <c r="AA52" i="9"/>
  <c r="BE38" i="16" s="1"/>
  <c r="Z52" i="9"/>
  <c r="BD38" i="16" s="1"/>
  <c r="Y52" i="9"/>
  <c r="BC38" i="16" s="1"/>
  <c r="X52" i="9"/>
  <c r="BB38" i="16" s="1"/>
  <c r="W52" i="9"/>
  <c r="BA38" i="16" s="1"/>
  <c r="V52" i="9"/>
  <c r="AZ38" i="16" s="1"/>
  <c r="U52" i="9"/>
  <c r="AY38" i="16" s="1"/>
  <c r="T52" i="9"/>
  <c r="AX38" i="16" s="1"/>
  <c r="S52" i="9"/>
  <c r="AW38" i="16" s="1"/>
  <c r="R52" i="9"/>
  <c r="AV38" i="16" s="1"/>
  <c r="Q52" i="9"/>
  <c r="AU38" i="16" s="1"/>
  <c r="P52" i="9"/>
  <c r="AT38" i="16" s="1"/>
  <c r="O52" i="9"/>
  <c r="AS38" i="16" s="1"/>
  <c r="N52" i="9"/>
  <c r="AR38" i="16" s="1"/>
  <c r="M52" i="9"/>
  <c r="AQ38" i="16" s="1"/>
  <c r="L52" i="9"/>
  <c r="AP38" i="16" s="1"/>
  <c r="K52" i="9"/>
  <c r="AO38" i="16" s="1"/>
  <c r="J52" i="9"/>
  <c r="AN38" i="16" s="1"/>
  <c r="I52" i="9"/>
  <c r="AM38" i="16" s="1"/>
  <c r="H52" i="9"/>
  <c r="AL38" i="16" s="1"/>
  <c r="G52" i="9"/>
  <c r="AK38" i="16" s="1"/>
  <c r="F52" i="9"/>
  <c r="AJ38" i="16" s="1"/>
  <c r="E52" i="9"/>
  <c r="AI38" i="16" s="1"/>
  <c r="D52" i="9"/>
  <c r="AH38" i="16" s="1"/>
  <c r="C52" i="9"/>
  <c r="AG38" i="16" s="1"/>
  <c r="AO51" i="9"/>
  <c r="BS37" i="16" s="1"/>
  <c r="AN51" i="9"/>
  <c r="BR37" i="16" s="1"/>
  <c r="AM51" i="9"/>
  <c r="BQ37" i="16" s="1"/>
  <c r="AL51" i="9"/>
  <c r="BP37" i="16" s="1"/>
  <c r="AK51" i="9"/>
  <c r="BO37" i="16" s="1"/>
  <c r="AJ51" i="9"/>
  <c r="BN37" i="16" s="1"/>
  <c r="AI51" i="9"/>
  <c r="BM37" i="16" s="1"/>
  <c r="AH51" i="9"/>
  <c r="BL37" i="16" s="1"/>
  <c r="AG51" i="9"/>
  <c r="BK37" i="16" s="1"/>
  <c r="AF51" i="9"/>
  <c r="BJ37" i="16" s="1"/>
  <c r="AE51" i="9"/>
  <c r="BI37" i="16" s="1"/>
  <c r="AD51" i="9"/>
  <c r="BH37" i="16" s="1"/>
  <c r="AC51" i="9"/>
  <c r="BG37" i="16" s="1"/>
  <c r="AB51" i="9"/>
  <c r="BF37" i="16" s="1"/>
  <c r="AA51" i="9"/>
  <c r="BE37" i="16" s="1"/>
  <c r="Z51" i="9"/>
  <c r="BD37" i="16" s="1"/>
  <c r="Y51" i="9"/>
  <c r="BC37" i="16" s="1"/>
  <c r="X51" i="9"/>
  <c r="BB37" i="16" s="1"/>
  <c r="W51" i="9"/>
  <c r="BA37" i="16" s="1"/>
  <c r="V51" i="9"/>
  <c r="AZ37" i="16" s="1"/>
  <c r="U51" i="9"/>
  <c r="AY37" i="16" s="1"/>
  <c r="T51" i="9"/>
  <c r="AX37" i="16" s="1"/>
  <c r="S51" i="9"/>
  <c r="AW37" i="16" s="1"/>
  <c r="R51" i="9"/>
  <c r="AV37" i="16" s="1"/>
  <c r="Q51" i="9"/>
  <c r="AU37" i="16" s="1"/>
  <c r="P51" i="9"/>
  <c r="AT37" i="16" s="1"/>
  <c r="O51" i="9"/>
  <c r="AS37" i="16" s="1"/>
  <c r="N51" i="9"/>
  <c r="AR37" i="16" s="1"/>
  <c r="M51" i="9"/>
  <c r="AQ37" i="16" s="1"/>
  <c r="L51" i="9"/>
  <c r="AP37" i="16" s="1"/>
  <c r="K51" i="9"/>
  <c r="AO37" i="16" s="1"/>
  <c r="J51" i="9"/>
  <c r="AN37" i="16" s="1"/>
  <c r="I51" i="9"/>
  <c r="AM37" i="16" s="1"/>
  <c r="H51" i="9"/>
  <c r="AL37" i="16" s="1"/>
  <c r="G51" i="9"/>
  <c r="AK37" i="16" s="1"/>
  <c r="F51" i="9"/>
  <c r="AJ37" i="16" s="1"/>
  <c r="E51" i="9"/>
  <c r="AI37" i="16" s="1"/>
  <c r="D51" i="9"/>
  <c r="AH37" i="16" s="1"/>
  <c r="C51" i="9"/>
  <c r="AG37" i="16" s="1"/>
  <c r="AO50" i="9"/>
  <c r="BS36" i="16" s="1"/>
  <c r="AN50" i="9"/>
  <c r="BR36" i="16" s="1"/>
  <c r="AM50" i="9"/>
  <c r="BQ36" i="16" s="1"/>
  <c r="AL50" i="9"/>
  <c r="BP36" i="16" s="1"/>
  <c r="AK50" i="9"/>
  <c r="BO36" i="16" s="1"/>
  <c r="AJ50" i="9"/>
  <c r="BN36" i="16" s="1"/>
  <c r="AI50" i="9"/>
  <c r="BM36" i="16" s="1"/>
  <c r="AH50" i="9"/>
  <c r="BL36" i="16" s="1"/>
  <c r="AG50" i="9"/>
  <c r="BK36" i="16" s="1"/>
  <c r="AF50" i="9"/>
  <c r="BJ36" i="16" s="1"/>
  <c r="AE50" i="9"/>
  <c r="BI36" i="16" s="1"/>
  <c r="AD50" i="9"/>
  <c r="BH36" i="16" s="1"/>
  <c r="AC50" i="9"/>
  <c r="BG36" i="16" s="1"/>
  <c r="AB50" i="9"/>
  <c r="BF36" i="16" s="1"/>
  <c r="AA50" i="9"/>
  <c r="BE36" i="16" s="1"/>
  <c r="Z50" i="9"/>
  <c r="BD36" i="16" s="1"/>
  <c r="Y50" i="9"/>
  <c r="BC36" i="16" s="1"/>
  <c r="X50" i="9"/>
  <c r="BB36" i="16" s="1"/>
  <c r="W50" i="9"/>
  <c r="BA36" i="16" s="1"/>
  <c r="V50" i="9"/>
  <c r="AZ36" i="16" s="1"/>
  <c r="U50" i="9"/>
  <c r="AY36" i="16" s="1"/>
  <c r="T50" i="9"/>
  <c r="AX36" i="16" s="1"/>
  <c r="S50" i="9"/>
  <c r="AW36" i="16" s="1"/>
  <c r="R50" i="9"/>
  <c r="AV36" i="16" s="1"/>
  <c r="Q50" i="9"/>
  <c r="AU36" i="16" s="1"/>
  <c r="P50" i="9"/>
  <c r="AT36" i="16" s="1"/>
  <c r="O50" i="9"/>
  <c r="AS36" i="16" s="1"/>
  <c r="N50" i="9"/>
  <c r="AR36" i="16" s="1"/>
  <c r="M50" i="9"/>
  <c r="AQ36" i="16" s="1"/>
  <c r="L50" i="9"/>
  <c r="AP36" i="16" s="1"/>
  <c r="K50" i="9"/>
  <c r="AO36" i="16" s="1"/>
  <c r="J50" i="9"/>
  <c r="AN36" i="16" s="1"/>
  <c r="I50" i="9"/>
  <c r="AM36" i="16" s="1"/>
  <c r="H50" i="9"/>
  <c r="AL36" i="16" s="1"/>
  <c r="G50" i="9"/>
  <c r="AK36" i="16" s="1"/>
  <c r="F50" i="9"/>
  <c r="AJ36" i="16" s="1"/>
  <c r="E50" i="9"/>
  <c r="AI36" i="16" s="1"/>
  <c r="D50" i="9"/>
  <c r="AH36" i="16" s="1"/>
  <c r="C50" i="9"/>
  <c r="AG36" i="16" s="1"/>
  <c r="D35" i="9"/>
  <c r="AH21" i="16" s="1"/>
  <c r="E35" i="9"/>
  <c r="AI21" i="16" s="1"/>
  <c r="F35" i="9"/>
  <c r="AJ21" i="16" s="1"/>
  <c r="G35" i="9"/>
  <c r="AK21" i="16" s="1"/>
  <c r="H35" i="9"/>
  <c r="AL21" i="16" s="1"/>
  <c r="I35" i="9"/>
  <c r="AM21" i="16" s="1"/>
  <c r="J35" i="9"/>
  <c r="AN21" i="16" s="1"/>
  <c r="K35" i="9"/>
  <c r="AO21" i="16" s="1"/>
  <c r="L35" i="9"/>
  <c r="AP21" i="16" s="1"/>
  <c r="M35" i="9"/>
  <c r="AQ21" i="16" s="1"/>
  <c r="N35" i="9"/>
  <c r="AR21" i="16" s="1"/>
  <c r="O35" i="9"/>
  <c r="AS21" i="16" s="1"/>
  <c r="P35" i="9"/>
  <c r="AT21" i="16" s="1"/>
  <c r="Q35" i="9"/>
  <c r="AU21" i="16" s="1"/>
  <c r="R35" i="9"/>
  <c r="AV21" i="16" s="1"/>
  <c r="S35" i="9"/>
  <c r="AW21" i="16" s="1"/>
  <c r="T35" i="9"/>
  <c r="AX21" i="16" s="1"/>
  <c r="U35" i="9"/>
  <c r="AY21" i="16" s="1"/>
  <c r="V35" i="9"/>
  <c r="AZ21" i="16" s="1"/>
  <c r="W35" i="9"/>
  <c r="BA21" i="16" s="1"/>
  <c r="X35" i="9"/>
  <c r="BB21" i="16" s="1"/>
  <c r="Y35" i="9"/>
  <c r="BC21" i="16" s="1"/>
  <c r="Z35" i="9"/>
  <c r="BD21" i="16" s="1"/>
  <c r="AA35" i="9"/>
  <c r="BE21" i="16" s="1"/>
  <c r="AB35" i="9"/>
  <c r="BF21" i="16" s="1"/>
  <c r="AC35" i="9"/>
  <c r="BG21" i="16" s="1"/>
  <c r="AD35" i="9"/>
  <c r="BH21" i="16" s="1"/>
  <c r="AE35" i="9"/>
  <c r="BI21" i="16" s="1"/>
  <c r="AF35" i="9"/>
  <c r="BJ21" i="16" s="1"/>
  <c r="AG35" i="9"/>
  <c r="BK21" i="16" s="1"/>
  <c r="AH35" i="9"/>
  <c r="BL21" i="16" s="1"/>
  <c r="AI35" i="9"/>
  <c r="BM21" i="16" s="1"/>
  <c r="AJ35" i="9"/>
  <c r="BN21" i="16" s="1"/>
  <c r="AK35" i="9"/>
  <c r="BO21" i="16" s="1"/>
  <c r="AL35" i="9"/>
  <c r="BP21" i="16" s="1"/>
  <c r="AM35" i="9"/>
  <c r="BQ21" i="16" s="1"/>
  <c r="AN35" i="9"/>
  <c r="BR21" i="16" s="1"/>
  <c r="AO35" i="9"/>
  <c r="BS21" i="16" s="1"/>
  <c r="D36" i="9"/>
  <c r="AH22" i="16" s="1"/>
  <c r="E36" i="9"/>
  <c r="AI22" i="16" s="1"/>
  <c r="F36" i="9"/>
  <c r="AJ22" i="16" s="1"/>
  <c r="G36" i="9"/>
  <c r="AK22" i="16" s="1"/>
  <c r="H36" i="9"/>
  <c r="AL22" i="16" s="1"/>
  <c r="I36" i="9"/>
  <c r="AM22" i="16" s="1"/>
  <c r="J36" i="9"/>
  <c r="AN22" i="16" s="1"/>
  <c r="K36" i="9"/>
  <c r="AO22" i="16" s="1"/>
  <c r="L36" i="9"/>
  <c r="AP22" i="16" s="1"/>
  <c r="M36" i="9"/>
  <c r="AQ22" i="16" s="1"/>
  <c r="N36" i="9"/>
  <c r="AR22" i="16" s="1"/>
  <c r="O36" i="9"/>
  <c r="AS22" i="16" s="1"/>
  <c r="P36" i="9"/>
  <c r="AT22" i="16" s="1"/>
  <c r="Q36" i="9"/>
  <c r="AU22" i="16" s="1"/>
  <c r="R36" i="9"/>
  <c r="AV22" i="16" s="1"/>
  <c r="S36" i="9"/>
  <c r="AW22" i="16" s="1"/>
  <c r="T36" i="9"/>
  <c r="AX22" i="16" s="1"/>
  <c r="U36" i="9"/>
  <c r="AY22" i="16" s="1"/>
  <c r="V36" i="9"/>
  <c r="AZ22" i="16" s="1"/>
  <c r="W36" i="9"/>
  <c r="BA22" i="16" s="1"/>
  <c r="X36" i="9"/>
  <c r="BB22" i="16" s="1"/>
  <c r="Y36" i="9"/>
  <c r="BC22" i="16" s="1"/>
  <c r="Z36" i="9"/>
  <c r="BD22" i="16" s="1"/>
  <c r="AA36" i="9"/>
  <c r="BE22" i="16" s="1"/>
  <c r="AB36" i="9"/>
  <c r="BF22" i="16" s="1"/>
  <c r="AC36" i="9"/>
  <c r="BG22" i="16" s="1"/>
  <c r="AD36" i="9"/>
  <c r="BH22" i="16" s="1"/>
  <c r="AE36" i="9"/>
  <c r="BI22" i="16" s="1"/>
  <c r="AF36" i="9"/>
  <c r="BJ22" i="16" s="1"/>
  <c r="AG36" i="9"/>
  <c r="BK22" i="16" s="1"/>
  <c r="AH36" i="9"/>
  <c r="BL22" i="16" s="1"/>
  <c r="AI36" i="9"/>
  <c r="BM22" i="16" s="1"/>
  <c r="AJ36" i="9"/>
  <c r="BN22" i="16" s="1"/>
  <c r="AK36" i="9"/>
  <c r="BO22" i="16" s="1"/>
  <c r="AL36" i="9"/>
  <c r="BP22" i="16" s="1"/>
  <c r="AM36" i="9"/>
  <c r="BQ22" i="16" s="1"/>
  <c r="AN36" i="9"/>
  <c r="BR22" i="16" s="1"/>
  <c r="AO36" i="9"/>
  <c r="BS22" i="16" s="1"/>
  <c r="D37" i="9"/>
  <c r="AH23" i="16" s="1"/>
  <c r="E37" i="9"/>
  <c r="AI23" i="16" s="1"/>
  <c r="F37" i="9"/>
  <c r="AJ23" i="16" s="1"/>
  <c r="G37" i="9"/>
  <c r="AK23" i="16" s="1"/>
  <c r="H37" i="9"/>
  <c r="AL23" i="16" s="1"/>
  <c r="I37" i="9"/>
  <c r="AM23" i="16" s="1"/>
  <c r="J37" i="9"/>
  <c r="AN23" i="16" s="1"/>
  <c r="K37" i="9"/>
  <c r="AO23" i="16" s="1"/>
  <c r="L37" i="9"/>
  <c r="AP23" i="16" s="1"/>
  <c r="M37" i="9"/>
  <c r="AQ23" i="16" s="1"/>
  <c r="N37" i="9"/>
  <c r="AR23" i="16" s="1"/>
  <c r="O37" i="9"/>
  <c r="AS23" i="16" s="1"/>
  <c r="P37" i="9"/>
  <c r="AT23" i="16" s="1"/>
  <c r="Q37" i="9"/>
  <c r="AU23" i="16" s="1"/>
  <c r="R37" i="9"/>
  <c r="AV23" i="16" s="1"/>
  <c r="S37" i="9"/>
  <c r="AW23" i="16" s="1"/>
  <c r="T37" i="9"/>
  <c r="AX23" i="16" s="1"/>
  <c r="U37" i="9"/>
  <c r="AY23" i="16" s="1"/>
  <c r="V37" i="9"/>
  <c r="AZ23" i="16" s="1"/>
  <c r="W37" i="9"/>
  <c r="BA23" i="16" s="1"/>
  <c r="X37" i="9"/>
  <c r="BB23" i="16" s="1"/>
  <c r="Y37" i="9"/>
  <c r="BC23" i="16" s="1"/>
  <c r="Z37" i="9"/>
  <c r="BD23" i="16" s="1"/>
  <c r="AA37" i="9"/>
  <c r="BE23" i="16" s="1"/>
  <c r="AB37" i="9"/>
  <c r="BF23" i="16" s="1"/>
  <c r="AC37" i="9"/>
  <c r="BG23" i="16" s="1"/>
  <c r="AD37" i="9"/>
  <c r="BH23" i="16" s="1"/>
  <c r="AE37" i="9"/>
  <c r="BI23" i="16" s="1"/>
  <c r="AF37" i="9"/>
  <c r="BJ23" i="16" s="1"/>
  <c r="AG37" i="9"/>
  <c r="BK23" i="16" s="1"/>
  <c r="AH37" i="9"/>
  <c r="BL23" i="16" s="1"/>
  <c r="AI37" i="9"/>
  <c r="BM23" i="16" s="1"/>
  <c r="AJ37" i="9"/>
  <c r="BN23" i="16" s="1"/>
  <c r="AK37" i="9"/>
  <c r="BO23" i="16" s="1"/>
  <c r="AL37" i="9"/>
  <c r="BP23" i="16" s="1"/>
  <c r="AM37" i="9"/>
  <c r="BQ23" i="16" s="1"/>
  <c r="AN37" i="9"/>
  <c r="BR23" i="16" s="1"/>
  <c r="AO37" i="9"/>
  <c r="BS23" i="16" s="1"/>
  <c r="D38" i="9"/>
  <c r="AH24" i="16" s="1"/>
  <c r="E38" i="9"/>
  <c r="AI24" i="16" s="1"/>
  <c r="F38" i="9"/>
  <c r="AJ24" i="16" s="1"/>
  <c r="G38" i="9"/>
  <c r="AK24" i="16" s="1"/>
  <c r="H38" i="9"/>
  <c r="AL24" i="16" s="1"/>
  <c r="I38" i="9"/>
  <c r="AM24" i="16" s="1"/>
  <c r="J38" i="9"/>
  <c r="AN24" i="16" s="1"/>
  <c r="K38" i="9"/>
  <c r="AO24" i="16" s="1"/>
  <c r="L38" i="9"/>
  <c r="AP24" i="16" s="1"/>
  <c r="M38" i="9"/>
  <c r="AQ24" i="16" s="1"/>
  <c r="N38" i="9"/>
  <c r="AR24" i="16" s="1"/>
  <c r="O38" i="9"/>
  <c r="AS24" i="16" s="1"/>
  <c r="P38" i="9"/>
  <c r="AT24" i="16" s="1"/>
  <c r="Q38" i="9"/>
  <c r="AU24" i="16" s="1"/>
  <c r="R38" i="9"/>
  <c r="AV24" i="16" s="1"/>
  <c r="S38" i="9"/>
  <c r="AW24" i="16" s="1"/>
  <c r="T38" i="9"/>
  <c r="AX24" i="16" s="1"/>
  <c r="U38" i="9"/>
  <c r="AY24" i="16" s="1"/>
  <c r="V38" i="9"/>
  <c r="AZ24" i="16" s="1"/>
  <c r="W38" i="9"/>
  <c r="BA24" i="16" s="1"/>
  <c r="X38" i="9"/>
  <c r="BB24" i="16" s="1"/>
  <c r="Y38" i="9"/>
  <c r="BC24" i="16" s="1"/>
  <c r="Z38" i="9"/>
  <c r="BD24" i="16" s="1"/>
  <c r="AA38" i="9"/>
  <c r="BE24" i="16" s="1"/>
  <c r="AB38" i="9"/>
  <c r="BF24" i="16" s="1"/>
  <c r="AC38" i="9"/>
  <c r="BG24" i="16" s="1"/>
  <c r="AD38" i="9"/>
  <c r="BH24" i="16" s="1"/>
  <c r="AE38" i="9"/>
  <c r="BI24" i="16" s="1"/>
  <c r="AF38" i="9"/>
  <c r="BJ24" i="16" s="1"/>
  <c r="AG38" i="9"/>
  <c r="BK24" i="16" s="1"/>
  <c r="AH38" i="9"/>
  <c r="BL24" i="16" s="1"/>
  <c r="AI38" i="9"/>
  <c r="BM24" i="16" s="1"/>
  <c r="AJ38" i="9"/>
  <c r="BN24" i="16" s="1"/>
  <c r="AK38" i="9"/>
  <c r="BO24" i="16" s="1"/>
  <c r="AL38" i="9"/>
  <c r="BP24" i="16" s="1"/>
  <c r="AM38" i="9"/>
  <c r="BQ24" i="16" s="1"/>
  <c r="AN38" i="9"/>
  <c r="BR24" i="16" s="1"/>
  <c r="AO38" i="9"/>
  <c r="BS24" i="16" s="1"/>
  <c r="D39" i="9"/>
  <c r="AH25" i="16" s="1"/>
  <c r="E39" i="9"/>
  <c r="AI25" i="16" s="1"/>
  <c r="F39" i="9"/>
  <c r="AJ25" i="16" s="1"/>
  <c r="G39" i="9"/>
  <c r="AK25" i="16" s="1"/>
  <c r="H39" i="9"/>
  <c r="AL25" i="16" s="1"/>
  <c r="I39" i="9"/>
  <c r="AM25" i="16" s="1"/>
  <c r="J39" i="9"/>
  <c r="AN25" i="16" s="1"/>
  <c r="K39" i="9"/>
  <c r="AO25" i="16" s="1"/>
  <c r="L39" i="9"/>
  <c r="AP25" i="16" s="1"/>
  <c r="M39" i="9"/>
  <c r="AQ25" i="16" s="1"/>
  <c r="N39" i="9"/>
  <c r="AR25" i="16" s="1"/>
  <c r="O39" i="9"/>
  <c r="AS25" i="16" s="1"/>
  <c r="P39" i="9"/>
  <c r="AT25" i="16" s="1"/>
  <c r="Q39" i="9"/>
  <c r="AU25" i="16" s="1"/>
  <c r="R39" i="9"/>
  <c r="AV25" i="16" s="1"/>
  <c r="S39" i="9"/>
  <c r="AW25" i="16" s="1"/>
  <c r="T39" i="9"/>
  <c r="AX25" i="16" s="1"/>
  <c r="U39" i="9"/>
  <c r="AY25" i="16" s="1"/>
  <c r="V39" i="9"/>
  <c r="AZ25" i="16" s="1"/>
  <c r="W39" i="9"/>
  <c r="BA25" i="16" s="1"/>
  <c r="X39" i="9"/>
  <c r="BB25" i="16" s="1"/>
  <c r="Y39" i="9"/>
  <c r="BC25" i="16" s="1"/>
  <c r="Z39" i="9"/>
  <c r="BD25" i="16" s="1"/>
  <c r="AA39" i="9"/>
  <c r="BE25" i="16" s="1"/>
  <c r="AB39" i="9"/>
  <c r="BF25" i="16" s="1"/>
  <c r="AC39" i="9"/>
  <c r="BG25" i="16" s="1"/>
  <c r="AD39" i="9"/>
  <c r="BH25" i="16" s="1"/>
  <c r="AE39" i="9"/>
  <c r="BI25" i="16" s="1"/>
  <c r="AF39" i="9"/>
  <c r="BJ25" i="16" s="1"/>
  <c r="AG39" i="9"/>
  <c r="BK25" i="16" s="1"/>
  <c r="AH39" i="9"/>
  <c r="BL25" i="16" s="1"/>
  <c r="AI39" i="9"/>
  <c r="BM25" i="16" s="1"/>
  <c r="AJ39" i="9"/>
  <c r="BN25" i="16" s="1"/>
  <c r="AK39" i="9"/>
  <c r="BO25" i="16" s="1"/>
  <c r="AL39" i="9"/>
  <c r="BP25" i="16" s="1"/>
  <c r="AM39" i="9"/>
  <c r="BQ25" i="16" s="1"/>
  <c r="AN39" i="9"/>
  <c r="BR25" i="16" s="1"/>
  <c r="AO39" i="9"/>
  <c r="BS25" i="16" s="1"/>
  <c r="D40" i="9"/>
  <c r="AH26" i="16" s="1"/>
  <c r="E40" i="9"/>
  <c r="AI26" i="16" s="1"/>
  <c r="F40" i="9"/>
  <c r="AJ26" i="16" s="1"/>
  <c r="G40" i="9"/>
  <c r="AK26" i="16" s="1"/>
  <c r="H40" i="9"/>
  <c r="AL26" i="16" s="1"/>
  <c r="I40" i="9"/>
  <c r="AM26" i="16" s="1"/>
  <c r="J40" i="9"/>
  <c r="AN26" i="16" s="1"/>
  <c r="K40" i="9"/>
  <c r="AO26" i="16" s="1"/>
  <c r="L40" i="9"/>
  <c r="AP26" i="16" s="1"/>
  <c r="M40" i="9"/>
  <c r="AQ26" i="16" s="1"/>
  <c r="N40" i="9"/>
  <c r="AR26" i="16" s="1"/>
  <c r="O40" i="9"/>
  <c r="AS26" i="16" s="1"/>
  <c r="P40" i="9"/>
  <c r="AT26" i="16" s="1"/>
  <c r="Q40" i="9"/>
  <c r="AU26" i="16" s="1"/>
  <c r="R40" i="9"/>
  <c r="AV26" i="16" s="1"/>
  <c r="S40" i="9"/>
  <c r="AW26" i="16" s="1"/>
  <c r="T40" i="9"/>
  <c r="AX26" i="16" s="1"/>
  <c r="U40" i="9"/>
  <c r="AY26" i="16" s="1"/>
  <c r="V40" i="9"/>
  <c r="AZ26" i="16" s="1"/>
  <c r="W40" i="9"/>
  <c r="BA26" i="16" s="1"/>
  <c r="X40" i="9"/>
  <c r="BB26" i="16" s="1"/>
  <c r="Y40" i="9"/>
  <c r="BC26" i="16" s="1"/>
  <c r="Z40" i="9"/>
  <c r="BD26" i="16" s="1"/>
  <c r="AA40" i="9"/>
  <c r="BE26" i="16" s="1"/>
  <c r="AB40" i="9"/>
  <c r="BF26" i="16" s="1"/>
  <c r="AC40" i="9"/>
  <c r="BG26" i="16" s="1"/>
  <c r="AD40" i="9"/>
  <c r="BH26" i="16" s="1"/>
  <c r="AE40" i="9"/>
  <c r="BI26" i="16" s="1"/>
  <c r="AF40" i="9"/>
  <c r="BJ26" i="16" s="1"/>
  <c r="AG40" i="9"/>
  <c r="BK26" i="16" s="1"/>
  <c r="AH40" i="9"/>
  <c r="BL26" i="16" s="1"/>
  <c r="AI40" i="9"/>
  <c r="BM26" i="16" s="1"/>
  <c r="AJ40" i="9"/>
  <c r="BN26" i="16" s="1"/>
  <c r="AK40" i="9"/>
  <c r="BO26" i="16" s="1"/>
  <c r="AL40" i="9"/>
  <c r="BP26" i="16" s="1"/>
  <c r="AM40" i="9"/>
  <c r="BQ26" i="16" s="1"/>
  <c r="AN40" i="9"/>
  <c r="BR26" i="16" s="1"/>
  <c r="AO40" i="9"/>
  <c r="BS26" i="16" s="1"/>
  <c r="D41" i="9"/>
  <c r="AH27" i="16" s="1"/>
  <c r="E41" i="9"/>
  <c r="AI27" i="16" s="1"/>
  <c r="F41" i="9"/>
  <c r="AJ27" i="16" s="1"/>
  <c r="G41" i="9"/>
  <c r="AK27" i="16" s="1"/>
  <c r="H41" i="9"/>
  <c r="AL27" i="16" s="1"/>
  <c r="I41" i="9"/>
  <c r="AM27" i="16" s="1"/>
  <c r="J41" i="9"/>
  <c r="AN27" i="16" s="1"/>
  <c r="K41" i="9"/>
  <c r="AO27" i="16" s="1"/>
  <c r="L41" i="9"/>
  <c r="AP27" i="16" s="1"/>
  <c r="M41" i="9"/>
  <c r="AQ27" i="16" s="1"/>
  <c r="N41" i="9"/>
  <c r="AR27" i="16" s="1"/>
  <c r="O41" i="9"/>
  <c r="AS27" i="16" s="1"/>
  <c r="P41" i="9"/>
  <c r="AT27" i="16" s="1"/>
  <c r="Q41" i="9"/>
  <c r="AU27" i="16" s="1"/>
  <c r="R41" i="9"/>
  <c r="AV27" i="16" s="1"/>
  <c r="S41" i="9"/>
  <c r="AW27" i="16" s="1"/>
  <c r="T41" i="9"/>
  <c r="AX27" i="16" s="1"/>
  <c r="U41" i="9"/>
  <c r="AY27" i="16" s="1"/>
  <c r="V41" i="9"/>
  <c r="AZ27" i="16" s="1"/>
  <c r="W41" i="9"/>
  <c r="BA27" i="16" s="1"/>
  <c r="X41" i="9"/>
  <c r="BB27" i="16" s="1"/>
  <c r="Y41" i="9"/>
  <c r="BC27" i="16" s="1"/>
  <c r="Z41" i="9"/>
  <c r="BD27" i="16" s="1"/>
  <c r="AA41" i="9"/>
  <c r="BE27" i="16" s="1"/>
  <c r="AB41" i="9"/>
  <c r="BF27" i="16" s="1"/>
  <c r="AC41" i="9"/>
  <c r="BG27" i="16" s="1"/>
  <c r="AD41" i="9"/>
  <c r="BH27" i="16" s="1"/>
  <c r="AE41" i="9"/>
  <c r="BI27" i="16" s="1"/>
  <c r="AF41" i="9"/>
  <c r="BJ27" i="16" s="1"/>
  <c r="AG41" i="9"/>
  <c r="BK27" i="16" s="1"/>
  <c r="AH41" i="9"/>
  <c r="BL27" i="16" s="1"/>
  <c r="AI41" i="9"/>
  <c r="BM27" i="16" s="1"/>
  <c r="AJ41" i="9"/>
  <c r="BN27" i="16" s="1"/>
  <c r="AK41" i="9"/>
  <c r="BO27" i="16" s="1"/>
  <c r="AL41" i="9"/>
  <c r="BP27" i="16" s="1"/>
  <c r="AM41" i="9"/>
  <c r="BQ27" i="16" s="1"/>
  <c r="AN41" i="9"/>
  <c r="BR27" i="16" s="1"/>
  <c r="AO41" i="9"/>
  <c r="BS27" i="16" s="1"/>
  <c r="D42" i="9"/>
  <c r="AH28" i="16" s="1"/>
  <c r="E42" i="9"/>
  <c r="AI28" i="16" s="1"/>
  <c r="F42" i="9"/>
  <c r="AJ28" i="16" s="1"/>
  <c r="G42" i="9"/>
  <c r="AK28" i="16" s="1"/>
  <c r="H42" i="9"/>
  <c r="AL28" i="16" s="1"/>
  <c r="I42" i="9"/>
  <c r="AM28" i="16" s="1"/>
  <c r="J42" i="9"/>
  <c r="AN28" i="16" s="1"/>
  <c r="K42" i="9"/>
  <c r="AO28" i="16" s="1"/>
  <c r="L42" i="9"/>
  <c r="AP28" i="16" s="1"/>
  <c r="M42" i="9"/>
  <c r="AQ28" i="16" s="1"/>
  <c r="N42" i="9"/>
  <c r="AR28" i="16" s="1"/>
  <c r="O42" i="9"/>
  <c r="AS28" i="16" s="1"/>
  <c r="P42" i="9"/>
  <c r="AT28" i="16" s="1"/>
  <c r="Q42" i="9"/>
  <c r="AU28" i="16" s="1"/>
  <c r="R42" i="9"/>
  <c r="AV28" i="16" s="1"/>
  <c r="S42" i="9"/>
  <c r="AW28" i="16" s="1"/>
  <c r="T42" i="9"/>
  <c r="AX28" i="16" s="1"/>
  <c r="U42" i="9"/>
  <c r="AY28" i="16" s="1"/>
  <c r="V42" i="9"/>
  <c r="AZ28" i="16" s="1"/>
  <c r="W42" i="9"/>
  <c r="BA28" i="16" s="1"/>
  <c r="X42" i="9"/>
  <c r="BB28" i="16" s="1"/>
  <c r="Y42" i="9"/>
  <c r="BC28" i="16" s="1"/>
  <c r="Z42" i="9"/>
  <c r="BD28" i="16" s="1"/>
  <c r="AA42" i="9"/>
  <c r="BE28" i="16" s="1"/>
  <c r="AB42" i="9"/>
  <c r="BF28" i="16" s="1"/>
  <c r="AC42" i="9"/>
  <c r="BG28" i="16" s="1"/>
  <c r="AD42" i="9"/>
  <c r="BH28" i="16" s="1"/>
  <c r="AE42" i="9"/>
  <c r="BI28" i="16" s="1"/>
  <c r="AF42" i="9"/>
  <c r="BJ28" i="16" s="1"/>
  <c r="AG42" i="9"/>
  <c r="BK28" i="16" s="1"/>
  <c r="AH42" i="9"/>
  <c r="BL28" i="16" s="1"/>
  <c r="AI42" i="9"/>
  <c r="BM28" i="16" s="1"/>
  <c r="AJ42" i="9"/>
  <c r="BN28" i="16" s="1"/>
  <c r="AK42" i="9"/>
  <c r="BO28" i="16" s="1"/>
  <c r="AL42" i="9"/>
  <c r="BP28" i="16" s="1"/>
  <c r="AM42" i="9"/>
  <c r="BQ28" i="16" s="1"/>
  <c r="AN42" i="9"/>
  <c r="BR28" i="16" s="1"/>
  <c r="AO42" i="9"/>
  <c r="BS28" i="16" s="1"/>
  <c r="D43" i="9"/>
  <c r="AH29" i="16" s="1"/>
  <c r="E43" i="9"/>
  <c r="AI29" i="16" s="1"/>
  <c r="F43" i="9"/>
  <c r="AJ29" i="16" s="1"/>
  <c r="G43" i="9"/>
  <c r="AK29" i="16" s="1"/>
  <c r="H43" i="9"/>
  <c r="AL29" i="16" s="1"/>
  <c r="I43" i="9"/>
  <c r="AM29" i="16" s="1"/>
  <c r="J43" i="9"/>
  <c r="AN29" i="16" s="1"/>
  <c r="K43" i="9"/>
  <c r="AO29" i="16" s="1"/>
  <c r="L43" i="9"/>
  <c r="AP29" i="16" s="1"/>
  <c r="M43" i="9"/>
  <c r="AQ29" i="16" s="1"/>
  <c r="N43" i="9"/>
  <c r="AR29" i="16" s="1"/>
  <c r="O43" i="9"/>
  <c r="AS29" i="16" s="1"/>
  <c r="P43" i="9"/>
  <c r="AT29" i="16" s="1"/>
  <c r="Q43" i="9"/>
  <c r="AU29" i="16" s="1"/>
  <c r="R43" i="9"/>
  <c r="AV29" i="16" s="1"/>
  <c r="S43" i="9"/>
  <c r="AW29" i="16" s="1"/>
  <c r="T43" i="9"/>
  <c r="AX29" i="16" s="1"/>
  <c r="U43" i="9"/>
  <c r="AY29" i="16" s="1"/>
  <c r="V43" i="9"/>
  <c r="AZ29" i="16" s="1"/>
  <c r="W43" i="9"/>
  <c r="BA29" i="16" s="1"/>
  <c r="X43" i="9"/>
  <c r="BB29" i="16" s="1"/>
  <c r="Y43" i="9"/>
  <c r="BC29" i="16" s="1"/>
  <c r="Z43" i="9"/>
  <c r="BD29" i="16" s="1"/>
  <c r="AA43" i="9"/>
  <c r="BE29" i="16" s="1"/>
  <c r="AB43" i="9"/>
  <c r="BF29" i="16" s="1"/>
  <c r="AC43" i="9"/>
  <c r="BG29" i="16" s="1"/>
  <c r="AD43" i="9"/>
  <c r="BH29" i="16" s="1"/>
  <c r="AE43" i="9"/>
  <c r="BI29" i="16" s="1"/>
  <c r="AF43" i="9"/>
  <c r="BJ29" i="16" s="1"/>
  <c r="AG43" i="9"/>
  <c r="BK29" i="16" s="1"/>
  <c r="AH43" i="9"/>
  <c r="BL29" i="16" s="1"/>
  <c r="AI43" i="9"/>
  <c r="BM29" i="16" s="1"/>
  <c r="AJ43" i="9"/>
  <c r="BN29" i="16" s="1"/>
  <c r="AK43" i="9"/>
  <c r="BO29" i="16" s="1"/>
  <c r="AL43" i="9"/>
  <c r="BP29" i="16" s="1"/>
  <c r="AM43" i="9"/>
  <c r="BQ29" i="16" s="1"/>
  <c r="AN43" i="9"/>
  <c r="BR29" i="16" s="1"/>
  <c r="AO43" i="9"/>
  <c r="BS29" i="16" s="1"/>
  <c r="D44" i="9"/>
  <c r="AH30" i="16" s="1"/>
  <c r="E44" i="9"/>
  <c r="AI30" i="16" s="1"/>
  <c r="F44" i="9"/>
  <c r="AJ30" i="16" s="1"/>
  <c r="G44" i="9"/>
  <c r="AK30" i="16" s="1"/>
  <c r="H44" i="9"/>
  <c r="AL30" i="16" s="1"/>
  <c r="I44" i="9"/>
  <c r="AM30" i="16" s="1"/>
  <c r="J44" i="9"/>
  <c r="AN30" i="16" s="1"/>
  <c r="K44" i="9"/>
  <c r="AO30" i="16" s="1"/>
  <c r="L44" i="9"/>
  <c r="AP30" i="16" s="1"/>
  <c r="M44" i="9"/>
  <c r="AQ30" i="16" s="1"/>
  <c r="N44" i="9"/>
  <c r="AR30" i="16" s="1"/>
  <c r="O44" i="9"/>
  <c r="AS30" i="16" s="1"/>
  <c r="P44" i="9"/>
  <c r="AT30" i="16" s="1"/>
  <c r="Q44" i="9"/>
  <c r="AU30" i="16" s="1"/>
  <c r="R44" i="9"/>
  <c r="AV30" i="16" s="1"/>
  <c r="S44" i="9"/>
  <c r="AW30" i="16" s="1"/>
  <c r="T44" i="9"/>
  <c r="AX30" i="16" s="1"/>
  <c r="U44" i="9"/>
  <c r="AY30" i="16" s="1"/>
  <c r="V44" i="9"/>
  <c r="AZ30" i="16" s="1"/>
  <c r="W44" i="9"/>
  <c r="BA30" i="16" s="1"/>
  <c r="X44" i="9"/>
  <c r="BB30" i="16" s="1"/>
  <c r="Y44" i="9"/>
  <c r="BC30" i="16" s="1"/>
  <c r="Z44" i="9"/>
  <c r="BD30" i="16" s="1"/>
  <c r="AA44" i="9"/>
  <c r="BE30" i="16" s="1"/>
  <c r="AB44" i="9"/>
  <c r="BF30" i="16" s="1"/>
  <c r="AC44" i="9"/>
  <c r="BG30" i="16" s="1"/>
  <c r="AD44" i="9"/>
  <c r="BH30" i="16" s="1"/>
  <c r="AE44" i="9"/>
  <c r="BI30" i="16" s="1"/>
  <c r="AF44" i="9"/>
  <c r="BJ30" i="16" s="1"/>
  <c r="AG44" i="9"/>
  <c r="BK30" i="16" s="1"/>
  <c r="AH44" i="9"/>
  <c r="BL30" i="16" s="1"/>
  <c r="AI44" i="9"/>
  <c r="BM30" i="16" s="1"/>
  <c r="AJ44" i="9"/>
  <c r="BN30" i="16" s="1"/>
  <c r="AK44" i="9"/>
  <c r="BO30" i="16" s="1"/>
  <c r="AL44" i="9"/>
  <c r="BP30" i="16" s="1"/>
  <c r="AM44" i="9"/>
  <c r="BQ30" i="16" s="1"/>
  <c r="AN44" i="9"/>
  <c r="BR30" i="16" s="1"/>
  <c r="AO44" i="9"/>
  <c r="BS30" i="16" s="1"/>
  <c r="D45" i="9"/>
  <c r="AH31" i="16" s="1"/>
  <c r="E45" i="9"/>
  <c r="AI31" i="16" s="1"/>
  <c r="F45" i="9"/>
  <c r="AJ31" i="16" s="1"/>
  <c r="G45" i="9"/>
  <c r="AK31" i="16" s="1"/>
  <c r="H45" i="9"/>
  <c r="AL31" i="16" s="1"/>
  <c r="I45" i="9"/>
  <c r="AM31" i="16" s="1"/>
  <c r="J45" i="9"/>
  <c r="AN31" i="16" s="1"/>
  <c r="K45" i="9"/>
  <c r="AO31" i="16" s="1"/>
  <c r="L45" i="9"/>
  <c r="AP31" i="16" s="1"/>
  <c r="M45" i="9"/>
  <c r="AQ31" i="16" s="1"/>
  <c r="N45" i="9"/>
  <c r="AR31" i="16" s="1"/>
  <c r="O45" i="9"/>
  <c r="AS31" i="16" s="1"/>
  <c r="P45" i="9"/>
  <c r="AT31" i="16" s="1"/>
  <c r="Q45" i="9"/>
  <c r="AU31" i="16" s="1"/>
  <c r="R45" i="9"/>
  <c r="AV31" i="16" s="1"/>
  <c r="S45" i="9"/>
  <c r="AW31" i="16" s="1"/>
  <c r="T45" i="9"/>
  <c r="AX31" i="16" s="1"/>
  <c r="U45" i="9"/>
  <c r="AY31" i="16" s="1"/>
  <c r="V45" i="9"/>
  <c r="AZ31" i="16" s="1"/>
  <c r="W45" i="9"/>
  <c r="BA31" i="16" s="1"/>
  <c r="X45" i="9"/>
  <c r="BB31" i="16" s="1"/>
  <c r="Y45" i="9"/>
  <c r="BC31" i="16" s="1"/>
  <c r="Z45" i="9"/>
  <c r="BD31" i="16" s="1"/>
  <c r="AA45" i="9"/>
  <c r="BE31" i="16" s="1"/>
  <c r="AB45" i="9"/>
  <c r="BF31" i="16" s="1"/>
  <c r="AC45" i="9"/>
  <c r="BG31" i="16" s="1"/>
  <c r="AD45" i="9"/>
  <c r="BH31" i="16" s="1"/>
  <c r="AE45" i="9"/>
  <c r="BI31" i="16" s="1"/>
  <c r="AF45" i="9"/>
  <c r="BJ31" i="16" s="1"/>
  <c r="AG45" i="9"/>
  <c r="BK31" i="16" s="1"/>
  <c r="AH45" i="9"/>
  <c r="BL31" i="16" s="1"/>
  <c r="AI45" i="9"/>
  <c r="BM31" i="16" s="1"/>
  <c r="AJ45" i="9"/>
  <c r="BN31" i="16" s="1"/>
  <c r="AK45" i="9"/>
  <c r="BO31" i="16" s="1"/>
  <c r="AL45" i="9"/>
  <c r="BP31" i="16" s="1"/>
  <c r="AM45" i="9"/>
  <c r="BQ31" i="16" s="1"/>
  <c r="AN45" i="9"/>
  <c r="BR31" i="16" s="1"/>
  <c r="AO45" i="9"/>
  <c r="BS31" i="16" s="1"/>
  <c r="D46" i="9"/>
  <c r="AH32" i="16" s="1"/>
  <c r="E46" i="9"/>
  <c r="AI32" i="16" s="1"/>
  <c r="F46" i="9"/>
  <c r="AJ32" i="16" s="1"/>
  <c r="G46" i="9"/>
  <c r="AK32" i="16" s="1"/>
  <c r="H46" i="9"/>
  <c r="AL32" i="16" s="1"/>
  <c r="I46" i="9"/>
  <c r="AM32" i="16" s="1"/>
  <c r="J46" i="9"/>
  <c r="AN32" i="16" s="1"/>
  <c r="K46" i="9"/>
  <c r="AO32" i="16" s="1"/>
  <c r="L46" i="9"/>
  <c r="AP32" i="16" s="1"/>
  <c r="M46" i="9"/>
  <c r="AQ32" i="16" s="1"/>
  <c r="N46" i="9"/>
  <c r="AR32" i="16" s="1"/>
  <c r="O46" i="9"/>
  <c r="AS32" i="16" s="1"/>
  <c r="P46" i="9"/>
  <c r="AT32" i="16" s="1"/>
  <c r="Q46" i="9"/>
  <c r="AU32" i="16" s="1"/>
  <c r="R46" i="9"/>
  <c r="AV32" i="16" s="1"/>
  <c r="S46" i="9"/>
  <c r="AW32" i="16" s="1"/>
  <c r="T46" i="9"/>
  <c r="AX32" i="16" s="1"/>
  <c r="U46" i="9"/>
  <c r="AY32" i="16" s="1"/>
  <c r="V46" i="9"/>
  <c r="AZ32" i="16" s="1"/>
  <c r="W46" i="9"/>
  <c r="BA32" i="16" s="1"/>
  <c r="X46" i="9"/>
  <c r="BB32" i="16" s="1"/>
  <c r="Y46" i="9"/>
  <c r="BC32" i="16" s="1"/>
  <c r="Z46" i="9"/>
  <c r="BD32" i="16" s="1"/>
  <c r="AA46" i="9"/>
  <c r="BE32" i="16" s="1"/>
  <c r="AB46" i="9"/>
  <c r="BF32" i="16" s="1"/>
  <c r="AC46" i="9"/>
  <c r="BG32" i="16" s="1"/>
  <c r="AD46" i="9"/>
  <c r="BH32" i="16" s="1"/>
  <c r="AE46" i="9"/>
  <c r="BI32" i="16" s="1"/>
  <c r="AF46" i="9"/>
  <c r="BJ32" i="16" s="1"/>
  <c r="AG46" i="9"/>
  <c r="BK32" i="16" s="1"/>
  <c r="AH46" i="9"/>
  <c r="BL32" i="16" s="1"/>
  <c r="AI46" i="9"/>
  <c r="BM32" i="16" s="1"/>
  <c r="AJ46" i="9"/>
  <c r="BN32" i="16" s="1"/>
  <c r="AK46" i="9"/>
  <c r="BO32" i="16" s="1"/>
  <c r="AL46" i="9"/>
  <c r="BP32" i="16" s="1"/>
  <c r="AM46" i="9"/>
  <c r="BQ32" i="16" s="1"/>
  <c r="AN46" i="9"/>
  <c r="BR32" i="16" s="1"/>
  <c r="AO46" i="9"/>
  <c r="BS32" i="16" s="1"/>
  <c r="D47" i="9"/>
  <c r="AH33" i="16" s="1"/>
  <c r="E47" i="9"/>
  <c r="AI33" i="16" s="1"/>
  <c r="F47" i="9"/>
  <c r="AJ33" i="16" s="1"/>
  <c r="G47" i="9"/>
  <c r="AK33" i="16" s="1"/>
  <c r="H47" i="9"/>
  <c r="AL33" i="16" s="1"/>
  <c r="I47" i="9"/>
  <c r="AM33" i="16" s="1"/>
  <c r="J47" i="9"/>
  <c r="AN33" i="16" s="1"/>
  <c r="K47" i="9"/>
  <c r="AO33" i="16" s="1"/>
  <c r="L47" i="9"/>
  <c r="AP33" i="16" s="1"/>
  <c r="M47" i="9"/>
  <c r="AQ33" i="16" s="1"/>
  <c r="N47" i="9"/>
  <c r="AR33" i="16" s="1"/>
  <c r="O47" i="9"/>
  <c r="AS33" i="16" s="1"/>
  <c r="P47" i="9"/>
  <c r="AT33" i="16" s="1"/>
  <c r="Q47" i="9"/>
  <c r="AU33" i="16" s="1"/>
  <c r="R47" i="9"/>
  <c r="AV33" i="16" s="1"/>
  <c r="S47" i="9"/>
  <c r="AW33" i="16" s="1"/>
  <c r="T47" i="9"/>
  <c r="AX33" i="16" s="1"/>
  <c r="U47" i="9"/>
  <c r="AY33" i="16" s="1"/>
  <c r="V47" i="9"/>
  <c r="AZ33" i="16" s="1"/>
  <c r="W47" i="9"/>
  <c r="BA33" i="16" s="1"/>
  <c r="X47" i="9"/>
  <c r="BB33" i="16" s="1"/>
  <c r="Y47" i="9"/>
  <c r="BC33" i="16" s="1"/>
  <c r="Z47" i="9"/>
  <c r="BD33" i="16" s="1"/>
  <c r="AA47" i="9"/>
  <c r="BE33" i="16" s="1"/>
  <c r="AB47" i="9"/>
  <c r="BF33" i="16" s="1"/>
  <c r="AC47" i="9"/>
  <c r="BG33" i="16" s="1"/>
  <c r="AD47" i="9"/>
  <c r="BH33" i="16" s="1"/>
  <c r="AE47" i="9"/>
  <c r="BI33" i="16" s="1"/>
  <c r="AF47" i="9"/>
  <c r="BJ33" i="16" s="1"/>
  <c r="AG47" i="9"/>
  <c r="BK33" i="16" s="1"/>
  <c r="AH47" i="9"/>
  <c r="BL33" i="16" s="1"/>
  <c r="AI47" i="9"/>
  <c r="BM33" i="16" s="1"/>
  <c r="AJ47" i="9"/>
  <c r="BN33" i="16" s="1"/>
  <c r="AK47" i="9"/>
  <c r="BO33" i="16" s="1"/>
  <c r="AL47" i="9"/>
  <c r="BP33" i="16" s="1"/>
  <c r="AM47" i="9"/>
  <c r="BQ33" i="16" s="1"/>
  <c r="AN47" i="9"/>
  <c r="BR33" i="16" s="1"/>
  <c r="AO47" i="9"/>
  <c r="BS33" i="16" s="1"/>
  <c r="C36" i="9"/>
  <c r="AG22" i="16" s="1"/>
  <c r="C37" i="9"/>
  <c r="AG23" i="16" s="1"/>
  <c r="C38" i="9"/>
  <c r="AG24" i="16" s="1"/>
  <c r="C39" i="9"/>
  <c r="AG25" i="16" s="1"/>
  <c r="C40" i="9"/>
  <c r="AG26" i="16" s="1"/>
  <c r="C41" i="9"/>
  <c r="AG27" i="16" s="1"/>
  <c r="C42" i="9"/>
  <c r="AG28" i="16" s="1"/>
  <c r="C43" i="9"/>
  <c r="AG29" i="16" s="1"/>
  <c r="C44" i="9"/>
  <c r="AG30" i="16" s="1"/>
  <c r="C45" i="9"/>
  <c r="AG31" i="16" s="1"/>
  <c r="C46" i="9"/>
  <c r="AG32" i="16" s="1"/>
  <c r="C47" i="9"/>
  <c r="AG33" i="16" s="1"/>
  <c r="C35" i="9"/>
  <c r="AG21" i="16" s="1"/>
  <c r="D23" i="9"/>
  <c r="AH9" i="16" s="1"/>
  <c r="E23" i="9"/>
  <c r="AI9" i="16" s="1"/>
  <c r="F23" i="9"/>
  <c r="AJ9" i="16" s="1"/>
  <c r="G23" i="9"/>
  <c r="AK9" i="16" s="1"/>
  <c r="H23" i="9"/>
  <c r="AL9" i="16" s="1"/>
  <c r="K23" i="9"/>
  <c r="AO9" i="16" s="1"/>
  <c r="N23" i="9"/>
  <c r="AR9" i="16" s="1"/>
  <c r="O23" i="9"/>
  <c r="AS9" i="16" s="1"/>
  <c r="P23" i="9"/>
  <c r="AT9" i="16" s="1"/>
  <c r="R23" i="9"/>
  <c r="AV9" i="16" s="1"/>
  <c r="S23" i="9"/>
  <c r="AW9" i="16" s="1"/>
  <c r="T23" i="9"/>
  <c r="AX9" i="16" s="1"/>
  <c r="U23" i="9"/>
  <c r="AY9" i="16" s="1"/>
  <c r="V23" i="9"/>
  <c r="AZ9" i="16" s="1"/>
  <c r="W23" i="9"/>
  <c r="BA9" i="16" s="1"/>
  <c r="X23" i="9"/>
  <c r="BB9" i="16" s="1"/>
  <c r="Y23" i="9"/>
  <c r="BC9" i="16" s="1"/>
  <c r="AA23" i="9"/>
  <c r="BE9" i="16" s="1"/>
  <c r="AC23" i="9"/>
  <c r="BG9" i="16" s="1"/>
  <c r="AD23" i="9"/>
  <c r="BH9" i="16" s="1"/>
  <c r="AE23" i="9"/>
  <c r="BI9" i="16" s="1"/>
  <c r="AF23" i="9"/>
  <c r="BJ9" i="16" s="1"/>
  <c r="AG23" i="9"/>
  <c r="BK9" i="16" s="1"/>
  <c r="AH23" i="9"/>
  <c r="BL9" i="16" s="1"/>
  <c r="AI23" i="9"/>
  <c r="BM9" i="16" s="1"/>
  <c r="AJ23" i="9"/>
  <c r="BN9" i="16" s="1"/>
  <c r="AK23" i="9"/>
  <c r="BO9" i="16" s="1"/>
  <c r="AL23" i="9"/>
  <c r="BP9" i="16" s="1"/>
  <c r="AM23" i="9"/>
  <c r="BQ9" i="16" s="1"/>
  <c r="AN23" i="9"/>
  <c r="BR9" i="16" s="1"/>
  <c r="AO23" i="9"/>
  <c r="BS9" i="16" s="1"/>
  <c r="D24" i="9"/>
  <c r="AH10" i="16" s="1"/>
  <c r="E24" i="9"/>
  <c r="AI10" i="16" s="1"/>
  <c r="F24" i="9"/>
  <c r="AJ10" i="16" s="1"/>
  <c r="G24" i="9"/>
  <c r="AK10" i="16" s="1"/>
  <c r="H24" i="9"/>
  <c r="AL10" i="16" s="1"/>
  <c r="I24" i="9"/>
  <c r="AM10" i="16" s="1"/>
  <c r="J24" i="9"/>
  <c r="AN10" i="16" s="1"/>
  <c r="K24" i="9"/>
  <c r="AO10" i="16" s="1"/>
  <c r="L24" i="9"/>
  <c r="AP10" i="16" s="1"/>
  <c r="M24" i="9"/>
  <c r="AQ10" i="16" s="1"/>
  <c r="N24" i="9"/>
  <c r="AR10" i="16" s="1"/>
  <c r="O24" i="9"/>
  <c r="AS10" i="16" s="1"/>
  <c r="P24" i="9"/>
  <c r="AT10" i="16" s="1"/>
  <c r="Q24" i="9"/>
  <c r="AU10" i="16" s="1"/>
  <c r="R24" i="9"/>
  <c r="AV10" i="16" s="1"/>
  <c r="S24" i="9"/>
  <c r="AW10" i="16" s="1"/>
  <c r="T24" i="9"/>
  <c r="AX10" i="16" s="1"/>
  <c r="U24" i="9"/>
  <c r="AY10" i="16" s="1"/>
  <c r="V24" i="9"/>
  <c r="AZ10" i="16" s="1"/>
  <c r="W24" i="9"/>
  <c r="BA10" i="16" s="1"/>
  <c r="X24" i="9"/>
  <c r="BB10" i="16" s="1"/>
  <c r="Y24" i="9"/>
  <c r="BC10" i="16" s="1"/>
  <c r="Z24" i="9"/>
  <c r="BD10" i="16" s="1"/>
  <c r="AA24" i="9"/>
  <c r="BE10" i="16" s="1"/>
  <c r="AB24" i="9"/>
  <c r="BF10" i="16" s="1"/>
  <c r="AC24" i="9"/>
  <c r="BG10" i="16" s="1"/>
  <c r="AD24" i="9"/>
  <c r="BH10" i="16" s="1"/>
  <c r="AE24" i="9"/>
  <c r="BI10" i="16" s="1"/>
  <c r="AF24" i="9"/>
  <c r="BJ10" i="16" s="1"/>
  <c r="AG24" i="9"/>
  <c r="BK10" i="16" s="1"/>
  <c r="AH24" i="9"/>
  <c r="BL10" i="16" s="1"/>
  <c r="AI24" i="9"/>
  <c r="BM10" i="16" s="1"/>
  <c r="AJ24" i="9"/>
  <c r="BN10" i="16" s="1"/>
  <c r="AK24" i="9"/>
  <c r="BO10" i="16" s="1"/>
  <c r="AL24" i="9"/>
  <c r="BP10" i="16" s="1"/>
  <c r="AM24" i="9"/>
  <c r="BQ10" i="16" s="1"/>
  <c r="AN24" i="9"/>
  <c r="BR10" i="16" s="1"/>
  <c r="AO24" i="9"/>
  <c r="BS10" i="16" s="1"/>
  <c r="D25" i="9"/>
  <c r="AH11" i="16" s="1"/>
  <c r="E25" i="9"/>
  <c r="AI11" i="16" s="1"/>
  <c r="F25" i="9"/>
  <c r="AJ11" i="16" s="1"/>
  <c r="G25" i="9"/>
  <c r="AK11" i="16" s="1"/>
  <c r="H25" i="9"/>
  <c r="AL11" i="16" s="1"/>
  <c r="I25" i="9"/>
  <c r="AM11" i="16" s="1"/>
  <c r="J25" i="9"/>
  <c r="AN11" i="16" s="1"/>
  <c r="K25" i="9"/>
  <c r="AO11" i="16" s="1"/>
  <c r="L25" i="9"/>
  <c r="AP11" i="16" s="1"/>
  <c r="M25" i="9"/>
  <c r="AQ11" i="16" s="1"/>
  <c r="N25" i="9"/>
  <c r="AR11" i="16" s="1"/>
  <c r="O25" i="9"/>
  <c r="AS11" i="16" s="1"/>
  <c r="P25" i="9"/>
  <c r="AT11" i="16" s="1"/>
  <c r="Q25" i="9"/>
  <c r="AU11" i="16" s="1"/>
  <c r="R25" i="9"/>
  <c r="AV11" i="16" s="1"/>
  <c r="S25" i="9"/>
  <c r="AW11" i="16" s="1"/>
  <c r="T25" i="9"/>
  <c r="AX11" i="16" s="1"/>
  <c r="U25" i="9"/>
  <c r="AY11" i="16" s="1"/>
  <c r="V25" i="9"/>
  <c r="AZ11" i="16" s="1"/>
  <c r="W25" i="9"/>
  <c r="BA11" i="16" s="1"/>
  <c r="X25" i="9"/>
  <c r="BB11" i="16" s="1"/>
  <c r="Y25" i="9"/>
  <c r="BC11" i="16" s="1"/>
  <c r="Z25" i="9"/>
  <c r="BD11" i="16" s="1"/>
  <c r="AA25" i="9"/>
  <c r="BE11" i="16" s="1"/>
  <c r="AB25" i="9"/>
  <c r="BF11" i="16" s="1"/>
  <c r="AC25" i="9"/>
  <c r="BG11" i="16" s="1"/>
  <c r="AD25" i="9"/>
  <c r="BH11" i="16" s="1"/>
  <c r="AE25" i="9"/>
  <c r="BI11" i="16" s="1"/>
  <c r="AF25" i="9"/>
  <c r="BJ11" i="16" s="1"/>
  <c r="AG25" i="9"/>
  <c r="BK11" i="16" s="1"/>
  <c r="AH25" i="9"/>
  <c r="BL11" i="16" s="1"/>
  <c r="AI25" i="9"/>
  <c r="BM11" i="16" s="1"/>
  <c r="AJ25" i="9"/>
  <c r="BN11" i="16" s="1"/>
  <c r="AK25" i="9"/>
  <c r="BO11" i="16" s="1"/>
  <c r="AL25" i="9"/>
  <c r="BP11" i="16" s="1"/>
  <c r="AM25" i="9"/>
  <c r="BQ11" i="16" s="1"/>
  <c r="AN25" i="9"/>
  <c r="BR11" i="16" s="1"/>
  <c r="AO25" i="9"/>
  <c r="BS11" i="16" s="1"/>
  <c r="D26" i="9"/>
  <c r="AH12" i="16" s="1"/>
  <c r="E26" i="9"/>
  <c r="AI12" i="16" s="1"/>
  <c r="F26" i="9"/>
  <c r="AJ12" i="16" s="1"/>
  <c r="G26" i="9"/>
  <c r="AK12" i="16" s="1"/>
  <c r="H26" i="9"/>
  <c r="AL12" i="16" s="1"/>
  <c r="I26" i="9"/>
  <c r="AM12" i="16" s="1"/>
  <c r="J26" i="9"/>
  <c r="AN12" i="16" s="1"/>
  <c r="K26" i="9"/>
  <c r="AO12" i="16" s="1"/>
  <c r="L26" i="9"/>
  <c r="AP12" i="16" s="1"/>
  <c r="M26" i="9"/>
  <c r="AQ12" i="16" s="1"/>
  <c r="N26" i="9"/>
  <c r="AR12" i="16" s="1"/>
  <c r="O26" i="9"/>
  <c r="AS12" i="16" s="1"/>
  <c r="P26" i="9"/>
  <c r="AT12" i="16" s="1"/>
  <c r="Q26" i="9"/>
  <c r="AU12" i="16" s="1"/>
  <c r="R26" i="9"/>
  <c r="AV12" i="16" s="1"/>
  <c r="S26" i="9"/>
  <c r="AW12" i="16" s="1"/>
  <c r="T26" i="9"/>
  <c r="AX12" i="16" s="1"/>
  <c r="U26" i="9"/>
  <c r="AY12" i="16" s="1"/>
  <c r="V26" i="9"/>
  <c r="AZ12" i="16" s="1"/>
  <c r="W26" i="9"/>
  <c r="BA12" i="16" s="1"/>
  <c r="X26" i="9"/>
  <c r="BB12" i="16" s="1"/>
  <c r="Y26" i="9"/>
  <c r="BC12" i="16" s="1"/>
  <c r="Z26" i="9"/>
  <c r="BD12" i="16" s="1"/>
  <c r="AA26" i="9"/>
  <c r="BE12" i="16" s="1"/>
  <c r="AB26" i="9"/>
  <c r="BF12" i="16" s="1"/>
  <c r="AC26" i="9"/>
  <c r="BG12" i="16" s="1"/>
  <c r="AD26" i="9"/>
  <c r="BH12" i="16" s="1"/>
  <c r="AE26" i="9"/>
  <c r="BI12" i="16" s="1"/>
  <c r="AF26" i="9"/>
  <c r="BJ12" i="16" s="1"/>
  <c r="AG26" i="9"/>
  <c r="BK12" i="16" s="1"/>
  <c r="AH26" i="9"/>
  <c r="BL12" i="16" s="1"/>
  <c r="AI26" i="9"/>
  <c r="BM12" i="16" s="1"/>
  <c r="AJ26" i="9"/>
  <c r="BN12" i="16" s="1"/>
  <c r="AK26" i="9"/>
  <c r="BO12" i="16" s="1"/>
  <c r="AL26" i="9"/>
  <c r="BP12" i="16" s="1"/>
  <c r="AM26" i="9"/>
  <c r="BQ12" i="16" s="1"/>
  <c r="AN26" i="9"/>
  <c r="BR12" i="16" s="1"/>
  <c r="AO26" i="9"/>
  <c r="BS12" i="16" s="1"/>
  <c r="D27" i="9"/>
  <c r="AH13" i="16" s="1"/>
  <c r="E27" i="9"/>
  <c r="AI13" i="16" s="1"/>
  <c r="F27" i="9"/>
  <c r="AJ13" i="16" s="1"/>
  <c r="G27" i="9"/>
  <c r="AK13" i="16" s="1"/>
  <c r="H27" i="9"/>
  <c r="AL13" i="16" s="1"/>
  <c r="I27" i="9"/>
  <c r="AM13" i="16" s="1"/>
  <c r="J27" i="9"/>
  <c r="AN13" i="16" s="1"/>
  <c r="K27" i="9"/>
  <c r="AO13" i="16" s="1"/>
  <c r="L27" i="9"/>
  <c r="AP13" i="16" s="1"/>
  <c r="M27" i="9"/>
  <c r="AQ13" i="16" s="1"/>
  <c r="N27" i="9"/>
  <c r="AR13" i="16" s="1"/>
  <c r="O27" i="9"/>
  <c r="AS13" i="16" s="1"/>
  <c r="P27" i="9"/>
  <c r="AT13" i="16" s="1"/>
  <c r="Q27" i="9"/>
  <c r="AU13" i="16" s="1"/>
  <c r="R27" i="9"/>
  <c r="AV13" i="16" s="1"/>
  <c r="S27" i="9"/>
  <c r="AW13" i="16" s="1"/>
  <c r="T27" i="9"/>
  <c r="AX13" i="16" s="1"/>
  <c r="U27" i="9"/>
  <c r="AY13" i="16" s="1"/>
  <c r="V27" i="9"/>
  <c r="AZ13" i="16" s="1"/>
  <c r="W27" i="9"/>
  <c r="BA13" i="16" s="1"/>
  <c r="X27" i="9"/>
  <c r="BB13" i="16" s="1"/>
  <c r="Y27" i="9"/>
  <c r="BC13" i="16" s="1"/>
  <c r="Z27" i="9"/>
  <c r="BD13" i="16" s="1"/>
  <c r="AA27" i="9"/>
  <c r="BE13" i="16" s="1"/>
  <c r="AB27" i="9"/>
  <c r="BF13" i="16" s="1"/>
  <c r="AC27" i="9"/>
  <c r="BG13" i="16" s="1"/>
  <c r="AD27" i="9"/>
  <c r="BH13" i="16" s="1"/>
  <c r="AE27" i="9"/>
  <c r="BI13" i="16" s="1"/>
  <c r="AF27" i="9"/>
  <c r="BJ13" i="16" s="1"/>
  <c r="AG27" i="9"/>
  <c r="BK13" i="16" s="1"/>
  <c r="AH27" i="9"/>
  <c r="BL13" i="16" s="1"/>
  <c r="AI27" i="9"/>
  <c r="BM13" i="16" s="1"/>
  <c r="AJ27" i="9"/>
  <c r="BN13" i="16" s="1"/>
  <c r="AK27" i="9"/>
  <c r="BO13" i="16" s="1"/>
  <c r="AL27" i="9"/>
  <c r="BP13" i="16" s="1"/>
  <c r="AM27" i="9"/>
  <c r="BQ13" i="16" s="1"/>
  <c r="AN27" i="9"/>
  <c r="BR13" i="16" s="1"/>
  <c r="AO27" i="9"/>
  <c r="BS13" i="16" s="1"/>
  <c r="D28" i="9"/>
  <c r="AH14" i="16" s="1"/>
  <c r="E28" i="9"/>
  <c r="AI14" i="16" s="1"/>
  <c r="F28" i="9"/>
  <c r="AJ14" i="16" s="1"/>
  <c r="G28" i="9"/>
  <c r="AK14" i="16" s="1"/>
  <c r="H28" i="9"/>
  <c r="AL14" i="16" s="1"/>
  <c r="I28" i="9"/>
  <c r="AM14" i="16" s="1"/>
  <c r="J28" i="9"/>
  <c r="AN14" i="16" s="1"/>
  <c r="K28" i="9"/>
  <c r="AO14" i="16" s="1"/>
  <c r="L28" i="9"/>
  <c r="AP14" i="16" s="1"/>
  <c r="M28" i="9"/>
  <c r="AQ14" i="16" s="1"/>
  <c r="N28" i="9"/>
  <c r="AR14" i="16" s="1"/>
  <c r="O28" i="9"/>
  <c r="AS14" i="16" s="1"/>
  <c r="P28" i="9"/>
  <c r="AT14" i="16" s="1"/>
  <c r="Q28" i="9"/>
  <c r="AU14" i="16" s="1"/>
  <c r="R28" i="9"/>
  <c r="AV14" i="16" s="1"/>
  <c r="S28" i="9"/>
  <c r="AW14" i="16" s="1"/>
  <c r="T28" i="9"/>
  <c r="AX14" i="16" s="1"/>
  <c r="U28" i="9"/>
  <c r="AY14" i="16" s="1"/>
  <c r="V28" i="9"/>
  <c r="AZ14" i="16" s="1"/>
  <c r="W28" i="9"/>
  <c r="BA14" i="16" s="1"/>
  <c r="X28" i="9"/>
  <c r="BB14" i="16" s="1"/>
  <c r="Y28" i="9"/>
  <c r="BC14" i="16" s="1"/>
  <c r="Z28" i="9"/>
  <c r="BD14" i="16" s="1"/>
  <c r="AA28" i="9"/>
  <c r="BE14" i="16" s="1"/>
  <c r="AB28" i="9"/>
  <c r="BF14" i="16" s="1"/>
  <c r="AC28" i="9"/>
  <c r="BG14" i="16" s="1"/>
  <c r="AD28" i="9"/>
  <c r="BH14" i="16" s="1"/>
  <c r="AE28" i="9"/>
  <c r="BI14" i="16" s="1"/>
  <c r="AF28" i="9"/>
  <c r="BJ14" i="16" s="1"/>
  <c r="AG28" i="9"/>
  <c r="BK14" i="16" s="1"/>
  <c r="AH28" i="9"/>
  <c r="BL14" i="16" s="1"/>
  <c r="AI28" i="9"/>
  <c r="BM14" i="16" s="1"/>
  <c r="AJ28" i="9"/>
  <c r="BN14" i="16" s="1"/>
  <c r="AK28" i="9"/>
  <c r="BO14" i="16" s="1"/>
  <c r="AL28" i="9"/>
  <c r="BP14" i="16" s="1"/>
  <c r="AM28" i="9"/>
  <c r="BQ14" i="16" s="1"/>
  <c r="AN28" i="9"/>
  <c r="BR14" i="16" s="1"/>
  <c r="AO28" i="9"/>
  <c r="BS14" i="16" s="1"/>
  <c r="D29" i="9"/>
  <c r="AH15" i="16" s="1"/>
  <c r="E29" i="9"/>
  <c r="AI15" i="16" s="1"/>
  <c r="F29" i="9"/>
  <c r="AJ15" i="16" s="1"/>
  <c r="G29" i="9"/>
  <c r="AK15" i="16" s="1"/>
  <c r="H29" i="9"/>
  <c r="AL15" i="16" s="1"/>
  <c r="I29" i="9"/>
  <c r="AM15" i="16" s="1"/>
  <c r="J29" i="9"/>
  <c r="AN15" i="16" s="1"/>
  <c r="K29" i="9"/>
  <c r="AO15" i="16" s="1"/>
  <c r="L29" i="9"/>
  <c r="AP15" i="16" s="1"/>
  <c r="M29" i="9"/>
  <c r="AQ15" i="16" s="1"/>
  <c r="N29" i="9"/>
  <c r="AR15" i="16" s="1"/>
  <c r="O29" i="9"/>
  <c r="AS15" i="16" s="1"/>
  <c r="P29" i="9"/>
  <c r="AT15" i="16" s="1"/>
  <c r="Q29" i="9"/>
  <c r="AU15" i="16" s="1"/>
  <c r="R29" i="9"/>
  <c r="AV15" i="16" s="1"/>
  <c r="S29" i="9"/>
  <c r="AW15" i="16" s="1"/>
  <c r="T29" i="9"/>
  <c r="AX15" i="16" s="1"/>
  <c r="U29" i="9"/>
  <c r="AY15" i="16" s="1"/>
  <c r="V29" i="9"/>
  <c r="AZ15" i="16" s="1"/>
  <c r="W29" i="9"/>
  <c r="BA15" i="16" s="1"/>
  <c r="X29" i="9"/>
  <c r="BB15" i="16" s="1"/>
  <c r="Y29" i="9"/>
  <c r="BC15" i="16" s="1"/>
  <c r="Z29" i="9"/>
  <c r="BD15" i="16" s="1"/>
  <c r="AA29" i="9"/>
  <c r="BE15" i="16" s="1"/>
  <c r="AB29" i="9"/>
  <c r="BF15" i="16" s="1"/>
  <c r="AC29" i="9"/>
  <c r="BG15" i="16" s="1"/>
  <c r="AD29" i="9"/>
  <c r="BH15" i="16" s="1"/>
  <c r="AE29" i="9"/>
  <c r="BI15" i="16" s="1"/>
  <c r="AF29" i="9"/>
  <c r="BJ15" i="16" s="1"/>
  <c r="AG29" i="9"/>
  <c r="BK15" i="16" s="1"/>
  <c r="AH29" i="9"/>
  <c r="BL15" i="16" s="1"/>
  <c r="AI29" i="9"/>
  <c r="BM15" i="16" s="1"/>
  <c r="AJ29" i="9"/>
  <c r="BN15" i="16" s="1"/>
  <c r="AK29" i="9"/>
  <c r="BO15" i="16" s="1"/>
  <c r="AL29" i="9"/>
  <c r="BP15" i="16" s="1"/>
  <c r="AM29" i="9"/>
  <c r="BQ15" i="16" s="1"/>
  <c r="AN29" i="9"/>
  <c r="BR15" i="16" s="1"/>
  <c r="AO29" i="9"/>
  <c r="BS15" i="16" s="1"/>
  <c r="D30" i="9"/>
  <c r="AH16" i="16" s="1"/>
  <c r="E30" i="9"/>
  <c r="AI16" i="16" s="1"/>
  <c r="F30" i="9"/>
  <c r="AJ16" i="16" s="1"/>
  <c r="G30" i="9"/>
  <c r="AK16" i="16" s="1"/>
  <c r="H30" i="9"/>
  <c r="AL16" i="16" s="1"/>
  <c r="I30" i="9"/>
  <c r="AM16" i="16" s="1"/>
  <c r="J30" i="9"/>
  <c r="AN16" i="16" s="1"/>
  <c r="K30" i="9"/>
  <c r="AO16" i="16" s="1"/>
  <c r="L30" i="9"/>
  <c r="AP16" i="16" s="1"/>
  <c r="M30" i="9"/>
  <c r="AQ16" i="16" s="1"/>
  <c r="N30" i="9"/>
  <c r="AR16" i="16" s="1"/>
  <c r="O30" i="9"/>
  <c r="AS16" i="16" s="1"/>
  <c r="P30" i="9"/>
  <c r="AT16" i="16" s="1"/>
  <c r="Q30" i="9"/>
  <c r="AU16" i="16" s="1"/>
  <c r="R30" i="9"/>
  <c r="AV16" i="16" s="1"/>
  <c r="S30" i="9"/>
  <c r="AW16" i="16" s="1"/>
  <c r="T30" i="9"/>
  <c r="AX16" i="16" s="1"/>
  <c r="U30" i="9"/>
  <c r="AY16" i="16" s="1"/>
  <c r="V30" i="9"/>
  <c r="AZ16" i="16" s="1"/>
  <c r="W30" i="9"/>
  <c r="BA16" i="16" s="1"/>
  <c r="X30" i="9"/>
  <c r="BB16" i="16" s="1"/>
  <c r="Y30" i="9"/>
  <c r="BC16" i="16" s="1"/>
  <c r="Z30" i="9"/>
  <c r="BD16" i="16" s="1"/>
  <c r="AA30" i="9"/>
  <c r="BE16" i="16" s="1"/>
  <c r="AB30" i="9"/>
  <c r="BF16" i="16" s="1"/>
  <c r="AC30" i="9"/>
  <c r="BG16" i="16" s="1"/>
  <c r="AD30" i="9"/>
  <c r="BH16" i="16" s="1"/>
  <c r="AE30" i="9"/>
  <c r="BI16" i="16" s="1"/>
  <c r="AF30" i="9"/>
  <c r="BJ16" i="16" s="1"/>
  <c r="AG30" i="9"/>
  <c r="BK16" i="16" s="1"/>
  <c r="AH30" i="9"/>
  <c r="BL16" i="16" s="1"/>
  <c r="AI30" i="9"/>
  <c r="BM16" i="16" s="1"/>
  <c r="AJ30" i="9"/>
  <c r="BN16" i="16" s="1"/>
  <c r="AK30" i="9"/>
  <c r="BO16" i="16" s="1"/>
  <c r="AL30" i="9"/>
  <c r="BP16" i="16" s="1"/>
  <c r="AM30" i="9"/>
  <c r="BQ16" i="16" s="1"/>
  <c r="AN30" i="9"/>
  <c r="BR16" i="16" s="1"/>
  <c r="AO30" i="9"/>
  <c r="BS16" i="16" s="1"/>
  <c r="D31" i="9"/>
  <c r="AH17" i="16" s="1"/>
  <c r="E31" i="9"/>
  <c r="AI17" i="16" s="1"/>
  <c r="F31" i="9"/>
  <c r="AJ17" i="16" s="1"/>
  <c r="G31" i="9"/>
  <c r="AK17" i="16" s="1"/>
  <c r="H31" i="9"/>
  <c r="AL17" i="16" s="1"/>
  <c r="I31" i="9"/>
  <c r="AM17" i="16" s="1"/>
  <c r="J31" i="9"/>
  <c r="AN17" i="16" s="1"/>
  <c r="K31" i="9"/>
  <c r="AO17" i="16" s="1"/>
  <c r="L31" i="9"/>
  <c r="AP17" i="16" s="1"/>
  <c r="M31" i="9"/>
  <c r="AQ17" i="16" s="1"/>
  <c r="N31" i="9"/>
  <c r="AR17" i="16" s="1"/>
  <c r="O31" i="9"/>
  <c r="AS17" i="16" s="1"/>
  <c r="P31" i="9"/>
  <c r="AT17" i="16" s="1"/>
  <c r="Q31" i="9"/>
  <c r="AU17" i="16" s="1"/>
  <c r="R31" i="9"/>
  <c r="AV17" i="16" s="1"/>
  <c r="S31" i="9"/>
  <c r="AW17" i="16" s="1"/>
  <c r="T31" i="9"/>
  <c r="AX17" i="16" s="1"/>
  <c r="U31" i="9"/>
  <c r="AY17" i="16" s="1"/>
  <c r="V31" i="9"/>
  <c r="AZ17" i="16" s="1"/>
  <c r="W31" i="9"/>
  <c r="BA17" i="16" s="1"/>
  <c r="X31" i="9"/>
  <c r="BB17" i="16" s="1"/>
  <c r="Y31" i="9"/>
  <c r="BC17" i="16" s="1"/>
  <c r="Z31" i="9"/>
  <c r="BD17" i="16" s="1"/>
  <c r="AA31" i="9"/>
  <c r="BE17" i="16" s="1"/>
  <c r="AB31" i="9"/>
  <c r="BF17" i="16" s="1"/>
  <c r="AC31" i="9"/>
  <c r="BG17" i="16" s="1"/>
  <c r="AD31" i="9"/>
  <c r="BH17" i="16" s="1"/>
  <c r="AE31" i="9"/>
  <c r="BI17" i="16" s="1"/>
  <c r="AF31" i="9"/>
  <c r="BJ17" i="16" s="1"/>
  <c r="AG31" i="9"/>
  <c r="BK17" i="16" s="1"/>
  <c r="AH31" i="9"/>
  <c r="BL17" i="16" s="1"/>
  <c r="AI31" i="9"/>
  <c r="BM17" i="16" s="1"/>
  <c r="AJ31" i="9"/>
  <c r="BN17" i="16" s="1"/>
  <c r="AK31" i="9"/>
  <c r="BO17" i="16" s="1"/>
  <c r="AL31" i="9"/>
  <c r="BP17" i="16" s="1"/>
  <c r="AM31" i="9"/>
  <c r="BQ17" i="16" s="1"/>
  <c r="AN31" i="9"/>
  <c r="BR17" i="16" s="1"/>
  <c r="AO31" i="9"/>
  <c r="BS17" i="16" s="1"/>
  <c r="D32" i="9"/>
  <c r="AH18" i="16" s="1"/>
  <c r="E32" i="9"/>
  <c r="AI18" i="16" s="1"/>
  <c r="F32" i="9"/>
  <c r="AJ18" i="16" s="1"/>
  <c r="G32" i="9"/>
  <c r="AK18" i="16" s="1"/>
  <c r="H32" i="9"/>
  <c r="AL18" i="16" s="1"/>
  <c r="I32" i="9"/>
  <c r="AM18" i="16" s="1"/>
  <c r="J32" i="9"/>
  <c r="AN18" i="16" s="1"/>
  <c r="K32" i="9"/>
  <c r="AO18" i="16" s="1"/>
  <c r="L32" i="9"/>
  <c r="AP18" i="16" s="1"/>
  <c r="M32" i="9"/>
  <c r="AQ18" i="16" s="1"/>
  <c r="N32" i="9"/>
  <c r="AR18" i="16" s="1"/>
  <c r="O32" i="9"/>
  <c r="AS18" i="16" s="1"/>
  <c r="P32" i="9"/>
  <c r="AT18" i="16" s="1"/>
  <c r="Q32" i="9"/>
  <c r="AU18" i="16" s="1"/>
  <c r="R32" i="9"/>
  <c r="AV18" i="16" s="1"/>
  <c r="S32" i="9"/>
  <c r="AW18" i="16" s="1"/>
  <c r="T32" i="9"/>
  <c r="AX18" i="16" s="1"/>
  <c r="U32" i="9"/>
  <c r="AY18" i="16" s="1"/>
  <c r="V32" i="9"/>
  <c r="AZ18" i="16" s="1"/>
  <c r="W32" i="9"/>
  <c r="BA18" i="16" s="1"/>
  <c r="X32" i="9"/>
  <c r="BB18" i="16" s="1"/>
  <c r="Y32" i="9"/>
  <c r="BC18" i="16" s="1"/>
  <c r="Z32" i="9"/>
  <c r="BD18" i="16" s="1"/>
  <c r="AA32" i="9"/>
  <c r="BE18" i="16" s="1"/>
  <c r="AB32" i="9"/>
  <c r="BF18" i="16" s="1"/>
  <c r="AC32" i="9"/>
  <c r="BG18" i="16" s="1"/>
  <c r="AD32" i="9"/>
  <c r="BH18" i="16" s="1"/>
  <c r="AE32" i="9"/>
  <c r="BI18" i="16" s="1"/>
  <c r="AF32" i="9"/>
  <c r="BJ18" i="16" s="1"/>
  <c r="AG32" i="9"/>
  <c r="BK18" i="16" s="1"/>
  <c r="AH32" i="9"/>
  <c r="BL18" i="16" s="1"/>
  <c r="AI32" i="9"/>
  <c r="BM18" i="16" s="1"/>
  <c r="AJ32" i="9"/>
  <c r="BN18" i="16" s="1"/>
  <c r="AK32" i="9"/>
  <c r="BO18" i="16" s="1"/>
  <c r="AL32" i="9"/>
  <c r="BP18" i="16" s="1"/>
  <c r="AM32" i="9"/>
  <c r="BQ18" i="16" s="1"/>
  <c r="AN32" i="9"/>
  <c r="BR18" i="16" s="1"/>
  <c r="AO32" i="9"/>
  <c r="BS18" i="16" s="1"/>
  <c r="C24" i="9"/>
  <c r="AG10" i="16" s="1"/>
  <c r="C25" i="9"/>
  <c r="AG11" i="16" s="1"/>
  <c r="C26" i="9"/>
  <c r="AG12" i="16" s="1"/>
  <c r="C27" i="9"/>
  <c r="AG13" i="16" s="1"/>
  <c r="C28" i="9"/>
  <c r="AG14" i="16" s="1"/>
  <c r="C29" i="9"/>
  <c r="AG15" i="16" s="1"/>
  <c r="C30" i="9"/>
  <c r="AG16" i="16" s="1"/>
  <c r="C31" i="9"/>
  <c r="AG17" i="16" s="1"/>
  <c r="C32" i="9"/>
  <c r="AG18" i="16" s="1"/>
  <c r="C23" i="9"/>
  <c r="AG9" i="16" s="1"/>
  <c r="D3" i="9"/>
  <c r="E3" i="9"/>
  <c r="AP11" i="9" l="1"/>
  <c r="AO9" i="9"/>
  <c r="AC9" i="9"/>
  <c r="AM9" i="9"/>
  <c r="AA9" i="9"/>
  <c r="G9" i="9"/>
  <c r="AL9" i="9"/>
  <c r="AH9" i="9"/>
  <c r="AD9" i="9"/>
  <c r="V9" i="9"/>
  <c r="R9" i="9"/>
  <c r="N9" i="9"/>
  <c r="F9" i="9"/>
  <c r="AK9" i="9"/>
  <c r="Y9" i="9"/>
  <c r="AE9" i="9"/>
  <c r="S9" i="9"/>
  <c r="K9" i="9"/>
  <c r="C9" i="9"/>
  <c r="AG9" i="9"/>
  <c r="U9" i="9"/>
  <c r="E9" i="9"/>
  <c r="AI9" i="9"/>
  <c r="W9" i="9"/>
  <c r="O9" i="9"/>
  <c r="AN9" i="9"/>
  <c r="AJ9" i="9"/>
  <c r="AF9" i="9"/>
  <c r="X9" i="9"/>
  <c r="T9" i="9"/>
  <c r="P9" i="9"/>
  <c r="H9" i="9"/>
  <c r="D9" i="9"/>
  <c r="M23" i="9" l="1"/>
  <c r="M9" i="9" s="1"/>
  <c r="AQ9" i="16"/>
  <c r="Q23" i="9"/>
  <c r="Q9" i="9" s="1"/>
  <c r="J23" i="9" l="1"/>
  <c r="J9" i="9" s="1"/>
  <c r="AN9" i="16"/>
  <c r="L23" i="9"/>
  <c r="L9" i="9" s="1"/>
  <c r="AU9" i="16"/>
  <c r="Z23" i="9"/>
  <c r="I23" i="9"/>
  <c r="AB23" i="9"/>
  <c r="AP9" i="16" l="1"/>
  <c r="Z9" i="9"/>
  <c r="BD9" i="16"/>
  <c r="AB9" i="9"/>
  <c r="BF9" i="16"/>
  <c r="I9" i="9"/>
  <c r="AM9" i="16"/>
  <c r="AP9" i="9" l="1"/>
  <c r="C2" i="16" l="1"/>
  <c r="F2" i="16" s="1"/>
  <c r="C3" i="9" l="1"/>
  <c r="F3" i="9" l="1"/>
  <c r="C14" i="9" l="1"/>
  <c r="D14" i="9" l="1"/>
  <c r="E14" i="9"/>
  <c r="F14" i="9" l="1"/>
  <c r="G14" i="9" l="1"/>
  <c r="H14" i="9" l="1"/>
  <c r="I14" i="9" l="1"/>
  <c r="J14" i="9" l="1"/>
  <c r="K14" i="9" l="1"/>
  <c r="L14" i="9" l="1"/>
  <c r="M14" i="9" l="1"/>
  <c r="C5" i="9" l="1"/>
  <c r="N14" i="9"/>
  <c r="O14" i="9" l="1"/>
  <c r="P14" i="9" l="1"/>
  <c r="Q14" i="9"/>
  <c r="R14" i="9" l="1"/>
  <c r="S14" i="9" l="1"/>
  <c r="T14" i="9" l="1"/>
  <c r="U14" i="9"/>
  <c r="V14" i="9" l="1"/>
  <c r="W14" i="9" l="1"/>
  <c r="X14" i="9" l="1"/>
  <c r="Y14" i="9" l="1"/>
  <c r="D2" i="9" l="1"/>
  <c r="D5" i="9" l="1"/>
  <c r="Z14" i="9"/>
  <c r="E2" i="9" l="1"/>
  <c r="AB14" i="9"/>
  <c r="AA14" i="9"/>
  <c r="AC14" i="9" l="1"/>
  <c r="AD14" i="9" l="1"/>
  <c r="AE14" i="9" l="1"/>
  <c r="AF14" i="9" l="1"/>
  <c r="AG14" i="9" l="1"/>
  <c r="AH14" i="9" l="1"/>
  <c r="AI14" i="9" l="1"/>
  <c r="AJ14" i="9" l="1"/>
  <c r="AM14" i="9"/>
  <c r="AK14" i="9" l="1"/>
  <c r="AN14" i="9"/>
  <c r="E5" i="9" l="1"/>
  <c r="F5" i="9" l="1"/>
  <c r="AL14" i="9"/>
  <c r="AO14" i="9"/>
  <c r="AM17" i="9" l="1"/>
  <c r="AM16" i="9"/>
  <c r="AM10" i="9"/>
  <c r="AM8" i="9" s="1"/>
  <c r="AM15" i="9"/>
  <c r="AM18" i="9"/>
  <c r="AN16" i="9" l="1"/>
  <c r="AN10" i="9"/>
  <c r="AN8" i="9" s="1"/>
  <c r="AN15" i="9"/>
  <c r="AM19" i="9"/>
  <c r="AN17" i="9"/>
  <c r="AN18" i="9"/>
  <c r="AO18" i="9" l="1"/>
  <c r="AO17" i="9"/>
  <c r="AO16" i="9"/>
  <c r="AN19" i="9"/>
  <c r="AO10" i="9"/>
  <c r="AO8" i="9" s="1"/>
  <c r="AO15" i="9"/>
  <c r="AO19" i="9" l="1"/>
  <c r="C10" i="9" l="1"/>
  <c r="C15" i="9"/>
  <c r="C18" i="9"/>
  <c r="C16" i="9"/>
  <c r="C17" i="9"/>
  <c r="C8" i="9" l="1"/>
  <c r="D17" i="9"/>
  <c r="C19" i="9"/>
  <c r="D16" i="9"/>
  <c r="D18" i="9"/>
  <c r="D15" i="9"/>
  <c r="D10" i="9"/>
  <c r="D8" i="9" s="1"/>
  <c r="D19" i="9" l="1"/>
  <c r="E15" i="9"/>
  <c r="E10" i="9"/>
  <c r="E8" i="9" s="1"/>
  <c r="E18" i="9"/>
  <c r="E17" i="9"/>
  <c r="E16" i="9"/>
  <c r="F15" i="9" l="1"/>
  <c r="F10" i="9"/>
  <c r="F8" i="9" s="1"/>
  <c r="F17" i="9"/>
  <c r="E19" i="9"/>
  <c r="F16" i="9"/>
  <c r="F18" i="9"/>
  <c r="F19" i="9" l="1"/>
  <c r="G18" i="9"/>
  <c r="G17" i="9"/>
  <c r="G10" i="9"/>
  <c r="G8" i="9" s="1"/>
  <c r="G15" i="9"/>
  <c r="G16" i="9"/>
  <c r="H16" i="9" l="1"/>
  <c r="H17" i="9"/>
  <c r="G19" i="9"/>
  <c r="H18" i="9"/>
  <c r="H15" i="9"/>
  <c r="H10" i="9"/>
  <c r="H8" i="9" l="1"/>
  <c r="H19" i="9"/>
  <c r="I10" i="9"/>
  <c r="I8" i="9" s="1"/>
  <c r="I15" i="9"/>
  <c r="I17" i="9"/>
  <c r="I16" i="9"/>
  <c r="I18" i="9"/>
  <c r="J18" i="9" l="1"/>
  <c r="J17" i="9"/>
  <c r="I19" i="9"/>
  <c r="J10" i="9"/>
  <c r="J8" i="9" s="1"/>
  <c r="J15" i="9"/>
  <c r="J16" i="9"/>
  <c r="K18" i="9" l="1"/>
  <c r="K16" i="9"/>
  <c r="J19" i="9"/>
  <c r="K10" i="9"/>
  <c r="K8" i="9" s="1"/>
  <c r="K15" i="9"/>
  <c r="K17" i="9"/>
  <c r="L10" i="9" l="1"/>
  <c r="L8" i="9" s="1"/>
  <c r="L15" i="9"/>
  <c r="L18" i="9"/>
  <c r="L17" i="9"/>
  <c r="L16" i="9"/>
  <c r="K19" i="9"/>
  <c r="M18" i="9" l="1"/>
  <c r="M16" i="9"/>
  <c r="L19" i="9"/>
  <c r="M10" i="9"/>
  <c r="M8" i="9" s="1"/>
  <c r="M15" i="9"/>
  <c r="M17" i="9"/>
  <c r="N10" i="9" l="1"/>
  <c r="N8" i="9" s="1"/>
  <c r="N15" i="9"/>
  <c r="M19" i="9"/>
  <c r="N16" i="9"/>
  <c r="N17" i="9"/>
  <c r="N18" i="9"/>
  <c r="N19" i="9" l="1"/>
  <c r="C4" i="9" l="1"/>
  <c r="AA18" i="9" l="1"/>
  <c r="AA16" i="9"/>
  <c r="AA17" i="9"/>
  <c r="AA10" i="9"/>
  <c r="AA8" i="9" s="1"/>
  <c r="AA15" i="9"/>
  <c r="AA19" i="9" l="1"/>
  <c r="AB16" i="9"/>
  <c r="AB17" i="9"/>
  <c r="AB18" i="9"/>
  <c r="AB15" i="9"/>
  <c r="AB10" i="9"/>
  <c r="AB8" i="9" s="1"/>
  <c r="AC16" i="9" l="1"/>
  <c r="AB19" i="9"/>
  <c r="AC17" i="9"/>
  <c r="AC18" i="9"/>
  <c r="AC10" i="9"/>
  <c r="AC8" i="9" s="1"/>
  <c r="AC15" i="9"/>
  <c r="AC19" i="9" l="1"/>
  <c r="AD18" i="9"/>
  <c r="AD17" i="9"/>
  <c r="AD16" i="9"/>
  <c r="AD10" i="9"/>
  <c r="AD8" i="9" s="1"/>
  <c r="AD15" i="9"/>
  <c r="AD19" i="9" l="1"/>
  <c r="AE17" i="9"/>
  <c r="AE16" i="9"/>
  <c r="AE18" i="9"/>
  <c r="AE10" i="9"/>
  <c r="AE8" i="9" s="1"/>
  <c r="AE15" i="9"/>
  <c r="AE19" i="9" l="1"/>
  <c r="AF17" i="9"/>
  <c r="AF18" i="9"/>
  <c r="AF16" i="9"/>
  <c r="AF10" i="9"/>
  <c r="AF8" i="9" s="1"/>
  <c r="AF15" i="9"/>
  <c r="AF19" i="9" l="1"/>
  <c r="AG16" i="9"/>
  <c r="AG18" i="9"/>
  <c r="AG17" i="9"/>
  <c r="AG10" i="9"/>
  <c r="AG8" i="9" s="1"/>
  <c r="AG15" i="9"/>
  <c r="AH16" i="9" l="1"/>
  <c r="AH18" i="9"/>
  <c r="AH17" i="9"/>
  <c r="AG19" i="9"/>
  <c r="AH10" i="9"/>
  <c r="AH8" i="9" s="1"/>
  <c r="AH15" i="9"/>
  <c r="AI17" i="9" l="1"/>
  <c r="AH19" i="9"/>
  <c r="AI16" i="9"/>
  <c r="AI18" i="9"/>
  <c r="AI15" i="9"/>
  <c r="AI10" i="9"/>
  <c r="AI8" i="9" s="1"/>
  <c r="AI19" i="9" l="1"/>
  <c r="AJ18" i="9"/>
  <c r="AJ17" i="9"/>
  <c r="AJ16" i="9"/>
  <c r="AJ10" i="9"/>
  <c r="AJ8" i="9" s="1"/>
  <c r="AJ15" i="9"/>
  <c r="AJ19" i="9" l="1"/>
  <c r="AK18" i="9"/>
  <c r="AK16" i="9"/>
  <c r="AK17" i="9"/>
  <c r="AK10" i="9"/>
  <c r="AK8" i="9" s="1"/>
  <c r="AK15" i="9"/>
  <c r="AK19" i="9" l="1"/>
  <c r="AL17" i="9"/>
  <c r="AL18" i="9"/>
  <c r="AL16" i="9"/>
  <c r="AL10" i="9"/>
  <c r="AL15" i="9"/>
  <c r="AL8" i="9" l="1"/>
  <c r="AL19" i="9"/>
  <c r="E4" i="9" l="1"/>
  <c r="P16" i="9" l="1"/>
  <c r="P17" i="9"/>
  <c r="P18" i="9"/>
  <c r="P15" i="9"/>
  <c r="P10" i="9"/>
  <c r="P8" i="9" s="1"/>
  <c r="Q17" i="9" l="1"/>
  <c r="P19" i="9"/>
  <c r="Q18" i="9"/>
  <c r="Q16" i="9"/>
  <c r="Q10" i="9"/>
  <c r="Q8" i="9" s="1"/>
  <c r="Q15" i="9"/>
  <c r="R18" i="9" l="1"/>
  <c r="Q19" i="9"/>
  <c r="R17" i="9"/>
  <c r="R16" i="9"/>
  <c r="R10" i="9"/>
  <c r="R8" i="9" s="1"/>
  <c r="R15" i="9"/>
  <c r="R19" i="9" l="1"/>
  <c r="S16" i="9"/>
  <c r="S17" i="9"/>
  <c r="S18" i="9"/>
  <c r="S10" i="9"/>
  <c r="S8" i="9" s="1"/>
  <c r="S15" i="9"/>
  <c r="S19" i="9" l="1"/>
  <c r="T17" i="9"/>
  <c r="T18" i="9"/>
  <c r="T16" i="9"/>
  <c r="T10" i="9"/>
  <c r="T8" i="9" s="1"/>
  <c r="T15" i="9"/>
  <c r="U17" i="9" l="1"/>
  <c r="T19" i="9"/>
  <c r="U16" i="9"/>
  <c r="U18" i="9"/>
  <c r="U10" i="9"/>
  <c r="U8" i="9" s="1"/>
  <c r="U15" i="9"/>
  <c r="U19" i="9" l="1"/>
  <c r="V18" i="9"/>
  <c r="V16" i="9"/>
  <c r="V17" i="9"/>
  <c r="V15" i="9"/>
  <c r="V10" i="9"/>
  <c r="V8" i="9" s="1"/>
  <c r="V19" i="9" l="1"/>
  <c r="W16" i="9"/>
  <c r="W17" i="9"/>
  <c r="W18" i="9"/>
  <c r="W10" i="9"/>
  <c r="W8" i="9" s="1"/>
  <c r="W15" i="9"/>
  <c r="X17" i="9" l="1"/>
  <c r="X16" i="9"/>
  <c r="X18" i="9"/>
  <c r="W19" i="9"/>
  <c r="X10" i="9"/>
  <c r="X8" i="9" s="1"/>
  <c r="X15" i="9"/>
  <c r="X19" i="9" l="1"/>
  <c r="Y18" i="9"/>
  <c r="Y16" i="9"/>
  <c r="Y17" i="9"/>
  <c r="Y15" i="9"/>
  <c r="Y10" i="9"/>
  <c r="Y8" i="9" s="1"/>
  <c r="Y19" i="9" l="1"/>
  <c r="Z17" i="9"/>
  <c r="Z16" i="9"/>
  <c r="Z18" i="9"/>
  <c r="Z10" i="9"/>
  <c r="Z8" i="9" s="1"/>
  <c r="Z15" i="9"/>
  <c r="Z19" i="9" l="1"/>
  <c r="O10" i="9" l="1"/>
  <c r="O16" i="9"/>
  <c r="O18" i="9"/>
  <c r="O17" i="9"/>
  <c r="O15" i="9"/>
  <c r="O8" i="9" l="1"/>
  <c r="AP8" i="9" s="1"/>
  <c r="AP10" i="9"/>
  <c r="O19" i="9"/>
  <c r="D4" i="9" s="1"/>
  <c r="C3" i="16" l="1"/>
  <c r="C4" i="16" s="1"/>
  <c r="F2" i="9"/>
  <c r="F4" i="9"/>
  <c r="G5" i="9" s="1"/>
</calcChain>
</file>

<file path=xl/sharedStrings.xml><?xml version="1.0" encoding="utf-8"?>
<sst xmlns="http://schemas.openxmlformats.org/spreadsheetml/2006/main" count="613" uniqueCount="72">
  <si>
    <t>1M kWh</t>
  </si>
  <si>
    <t>RESIDENTIAL END USE</t>
  </si>
  <si>
    <t>Building Shell</t>
  </si>
  <si>
    <t>Cooling</t>
  </si>
  <si>
    <t>Freezer</t>
  </si>
  <si>
    <t>HVAC</t>
  </si>
  <si>
    <t>Lighting</t>
  </si>
  <si>
    <t>Miscellaneous</t>
  </si>
  <si>
    <t>Pool Spa</t>
  </si>
  <si>
    <t>Refrigeration</t>
  </si>
  <si>
    <t>Water Heating</t>
  </si>
  <si>
    <t>1st year kWh</t>
  </si>
  <si>
    <t>PY1</t>
  </si>
  <si>
    <t>PY2</t>
  </si>
  <si>
    <t>PY3</t>
  </si>
  <si>
    <t>NTG</t>
  </si>
  <si>
    <t>EM&amp;V Net</t>
  </si>
  <si>
    <t>Motors(uses bus. load shape)</t>
  </si>
  <si>
    <t>Total</t>
  </si>
  <si>
    <t>Check</t>
  </si>
  <si>
    <t>2M kWh</t>
  </si>
  <si>
    <t>BUSINESS END USE</t>
  </si>
  <si>
    <t>Air Comp</t>
  </si>
  <si>
    <t>Cooking</t>
  </si>
  <si>
    <t>Ext Lighting</t>
  </si>
  <si>
    <t>Heating</t>
  </si>
  <si>
    <t>Motors</t>
  </si>
  <si>
    <t>Process</t>
  </si>
  <si>
    <t>3M kWh</t>
  </si>
  <si>
    <t>4M kWh</t>
  </si>
  <si>
    <t>TOTAL</t>
  </si>
  <si>
    <t>Total Monthly kWh</t>
  </si>
  <si>
    <t>Total Res kWh</t>
  </si>
  <si>
    <t>Total Business kWh</t>
  </si>
  <si>
    <t>RATE CLASS</t>
  </si>
  <si>
    <t>1M - RES</t>
  </si>
  <si>
    <t>2M - SGS</t>
  </si>
  <si>
    <t>3M- LGS</t>
  </si>
  <si>
    <t>4M - SPS</t>
  </si>
  <si>
    <t>11M - LPS</t>
  </si>
  <si>
    <t>11M kWh</t>
  </si>
  <si>
    <t>EM&amp;V Ex Post Gross</t>
  </si>
  <si>
    <t>EM&amp;V Net LI</t>
  </si>
  <si>
    <t>EM&amp;V Net Total</t>
  </si>
  <si>
    <t>EX-Post Gross</t>
  </si>
  <si>
    <t xml:space="preserve">Gross </t>
  </si>
  <si>
    <t>Low Income kWh</t>
  </si>
  <si>
    <t/>
  </si>
  <si>
    <t>Gross kWh (Monthly)</t>
  </si>
  <si>
    <t>EM&amp;V NTG</t>
  </si>
  <si>
    <t>Below: Gross Non-Low Income Subtotal</t>
  </si>
  <si>
    <t>&lt;-- Non-Low Income + LI Total</t>
  </si>
  <si>
    <t>EM&amp;V Net to Gross</t>
  </si>
  <si>
    <t>Ex-Post Gross</t>
  </si>
  <si>
    <t xml:space="preserve">Evaluated Net to Gross </t>
  </si>
  <si>
    <t>Program</t>
  </si>
  <si>
    <t>Ex Ante Gross Savings</t>
  </si>
  <si>
    <t>Ex Post Gross Savings</t>
  </si>
  <si>
    <t>Ex Post Net Savings</t>
  </si>
  <si>
    <t>Evaluated Net to Gross</t>
  </si>
  <si>
    <t>Evaluation Source</t>
  </si>
  <si>
    <t>Custom</t>
  </si>
  <si>
    <t>New Construction</t>
  </si>
  <si>
    <t>Standard</t>
  </si>
  <si>
    <t>Retro Commissioning (RCx)</t>
  </si>
  <si>
    <t>Small Business Direct Install (SBDI)</t>
  </si>
  <si>
    <t>MEEIA 2016-18 Long Lead</t>
  </si>
  <si>
    <t>Total Ex Post Gross Savings:</t>
  </si>
  <si>
    <t>Mar19-Feb20</t>
  </si>
  <si>
    <t>Mar20-Feb21</t>
  </si>
  <si>
    <t>Evaluation Summary Volume 1 March 2019-February 2020, page 7, Table 1-4 combined with Evaluation Summary Volume 1March 2020-February 2021, page 3, Table 1-4) *</t>
  </si>
  <si>
    <t>* Rounding differences of 1 kWh per program result when adding the separate tables from the evaluation report for March 2019-February 2020 and for March 2020-February 2021; source data for full Long Lead period reflected above was provided by ADM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</si>
</sst>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(* #,##0_);_(* \(#,##0\);_(* &quot;-&quot;_);_(@_)"/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00B050"/>
      <name val="Calibri"/>
      <family val="2"/>
      <scheme val="minor"/>
    </font>
    <font>
      <b/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medium">
        <color auto="1"/>
      </right>
      <top style="medium">
        <color indexed="64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2" xfId="0" applyBorder="1"/>
    <xf numFmtId="0" fontId="0" fillId="2" borderId="2" xfId="0" applyFill="1" applyBorder="1"/>
    <xf numFmtId="0" fontId="0" fillId="2" borderId="4" xfId="0" applyFont="1" applyFill="1" applyBorder="1" applyAlignment="1">
      <alignment horizontal="center" vertical="center" textRotation="90" wrapText="1" readingOrder="1"/>
    </xf>
    <xf numFmtId="0" fontId="0" fillId="2" borderId="2" xfId="0" applyFont="1" applyFill="1" applyBorder="1" applyAlignment="1">
      <alignment horizontal="center"/>
    </xf>
    <xf numFmtId="0" fontId="0" fillId="2" borderId="6" xfId="0" applyFill="1" applyBorder="1"/>
    <xf numFmtId="0" fontId="0" fillId="2" borderId="8" xfId="0" applyFont="1" applyFill="1" applyBorder="1" applyAlignment="1">
      <alignment horizontal="center" vertical="center" textRotation="90" wrapText="1" readingOrder="1"/>
    </xf>
    <xf numFmtId="0" fontId="3" fillId="2" borderId="2" xfId="0" applyFont="1" applyFill="1" applyBorder="1"/>
    <xf numFmtId="0" fontId="0" fillId="2" borderId="0" xfId="0" applyFont="1" applyFill="1" applyBorder="1" applyAlignment="1">
      <alignment horizontal="center" vertical="center" textRotation="90" wrapText="1" readingOrder="1"/>
    </xf>
    <xf numFmtId="0" fontId="3" fillId="2" borderId="0" xfId="0" applyFont="1" applyFill="1" applyBorder="1"/>
    <xf numFmtId="0" fontId="2" fillId="0" borderId="0" xfId="0" applyFont="1" applyAlignment="1">
      <alignment horizontal="center"/>
    </xf>
    <xf numFmtId="165" fontId="0" fillId="2" borderId="2" xfId="1" applyNumberFormat="1" applyFont="1" applyFill="1" applyBorder="1"/>
    <xf numFmtId="0" fontId="0" fillId="2" borderId="1" xfId="0" applyFont="1" applyFill="1" applyBorder="1"/>
    <xf numFmtId="0" fontId="4" fillId="2" borderId="2" xfId="0" applyFont="1" applyFill="1" applyBorder="1"/>
    <xf numFmtId="0" fontId="0" fillId="2" borderId="2" xfId="0" applyFont="1" applyFill="1" applyBorder="1"/>
    <xf numFmtId="0" fontId="0" fillId="2" borderId="0" xfId="0" applyFont="1" applyFill="1"/>
    <xf numFmtId="0" fontId="2" fillId="0" borderId="0" xfId="0" applyFont="1"/>
    <xf numFmtId="165" fontId="2" fillId="0" borderId="0" xfId="1" applyNumberFormat="1" applyFont="1"/>
    <xf numFmtId="165" fontId="0" fillId="0" borderId="0" xfId="1" applyNumberFormat="1" applyFont="1"/>
    <xf numFmtId="0" fontId="2" fillId="2" borderId="0" xfId="0" applyFont="1" applyFill="1"/>
    <xf numFmtId="0" fontId="2" fillId="2" borderId="2" xfId="0" applyFont="1" applyFill="1" applyBorder="1"/>
    <xf numFmtId="165" fontId="2" fillId="2" borderId="2" xfId="1" applyNumberFormat="1" applyFont="1" applyFill="1" applyBorder="1"/>
    <xf numFmtId="0" fontId="0" fillId="2" borderId="9" xfId="0" applyFont="1" applyFill="1" applyBorder="1"/>
    <xf numFmtId="0" fontId="5" fillId="2" borderId="5" xfId="0" applyFont="1" applyFill="1" applyBorder="1"/>
    <xf numFmtId="0" fontId="0" fillId="0" borderId="0" xfId="0" applyFill="1"/>
    <xf numFmtId="165" fontId="2" fillId="0" borderId="2" xfId="1" applyNumberFormat="1" applyFont="1" applyFill="1" applyBorder="1"/>
    <xf numFmtId="0" fontId="0" fillId="2" borderId="0" xfId="0" quotePrefix="1" applyFont="1" applyFill="1"/>
    <xf numFmtId="0" fontId="2" fillId="0" borderId="2" xfId="0" applyFont="1" applyFill="1" applyBorder="1" applyAlignment="1">
      <alignment horizontal="center"/>
    </xf>
    <xf numFmtId="0" fontId="0" fillId="0" borderId="0" xfId="0" applyFont="1" applyFill="1"/>
    <xf numFmtId="0" fontId="2" fillId="0" borderId="0" xfId="0" applyFont="1" applyFill="1"/>
    <xf numFmtId="164" fontId="0" fillId="0" borderId="2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165" fontId="0" fillId="0" borderId="2" xfId="1" applyNumberFormat="1" applyFont="1" applyFill="1" applyBorder="1"/>
    <xf numFmtId="165" fontId="0" fillId="0" borderId="0" xfId="1" applyNumberFormat="1" applyFont="1" applyFill="1" applyBorder="1"/>
    <xf numFmtId="164" fontId="0" fillId="0" borderId="2" xfId="1" applyNumberFormat="1" applyFont="1" applyFill="1" applyBorder="1" applyAlignment="1">
      <alignment horizontal="center"/>
    </xf>
    <xf numFmtId="164" fontId="0" fillId="0" borderId="9" xfId="1" applyNumberFormat="1" applyFont="1" applyFill="1" applyBorder="1" applyAlignment="1">
      <alignment horizontal="center"/>
    </xf>
    <xf numFmtId="2" fontId="0" fillId="0" borderId="0" xfId="0" applyNumberFormat="1" applyFill="1"/>
    <xf numFmtId="165" fontId="2" fillId="0" borderId="11" xfId="1" applyNumberFormat="1" applyFont="1" applyFill="1" applyBorder="1"/>
    <xf numFmtId="10" fontId="2" fillId="3" borderId="12" xfId="2" applyNumberFormat="1" applyFont="1" applyFill="1" applyBorder="1" applyAlignment="1">
      <alignment horizontal="center"/>
    </xf>
    <xf numFmtId="10" fontId="2" fillId="3" borderId="4" xfId="2" applyNumberFormat="1" applyFont="1" applyFill="1" applyBorder="1" applyAlignment="1">
      <alignment horizontal="center"/>
    </xf>
    <xf numFmtId="0" fontId="6" fillId="2" borderId="0" xfId="0" applyFont="1" applyFill="1" applyBorder="1"/>
    <xf numFmtId="41" fontId="0" fillId="0" borderId="0" xfId="0" applyNumberFormat="1"/>
    <xf numFmtId="0" fontId="6" fillId="0" borderId="0" xfId="0" applyFont="1"/>
    <xf numFmtId="0" fontId="4" fillId="0" borderId="0" xfId="0" applyFont="1"/>
    <xf numFmtId="0" fontId="7" fillId="0" borderId="0" xfId="0" applyFont="1"/>
    <xf numFmtId="0" fontId="7" fillId="2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8" fillId="0" borderId="0" xfId="0" applyFont="1" applyFill="1"/>
    <xf numFmtId="0" fontId="7" fillId="0" borderId="0" xfId="0" applyFont="1" applyFill="1"/>
    <xf numFmtId="0" fontId="4" fillId="0" borderId="2" xfId="0" applyFont="1" applyBorder="1"/>
    <xf numFmtId="165" fontId="4" fillId="0" borderId="2" xfId="0" applyNumberFormat="1" applyFont="1" applyFill="1" applyBorder="1"/>
    <xf numFmtId="165" fontId="8" fillId="0" borderId="0" xfId="0" applyNumberFormat="1" applyFont="1" applyFill="1"/>
    <xf numFmtId="165" fontId="8" fillId="0" borderId="0" xfId="1" applyNumberFormat="1" applyFont="1" applyFill="1"/>
    <xf numFmtId="165" fontId="7" fillId="0" borderId="0" xfId="1" applyNumberFormat="1" applyFont="1" applyFill="1"/>
    <xf numFmtId="0" fontId="7" fillId="0" borderId="2" xfId="0" applyFont="1" applyBorder="1"/>
    <xf numFmtId="10" fontId="4" fillId="0" borderId="2" xfId="2" applyNumberFormat="1" applyFont="1" applyFill="1" applyBorder="1"/>
    <xf numFmtId="165" fontId="7" fillId="0" borderId="0" xfId="0" applyNumberFormat="1" applyFont="1" applyFill="1"/>
    <xf numFmtId="0" fontId="8" fillId="0" borderId="0" xfId="0" applyFont="1"/>
    <xf numFmtId="0" fontId="4" fillId="0" borderId="0" xfId="0" applyFont="1" applyAlignment="1">
      <alignment horizontal="center"/>
    </xf>
    <xf numFmtId="165" fontId="4" fillId="0" borderId="2" xfId="0" applyNumberFormat="1" applyFont="1" applyFill="1" applyBorder="1" applyAlignment="1">
      <alignment horizontal="center"/>
    </xf>
    <xf numFmtId="165" fontId="8" fillId="0" borderId="0" xfId="0" applyNumberFormat="1" applyFont="1"/>
    <xf numFmtId="165" fontId="4" fillId="0" borderId="2" xfId="1" applyNumberFormat="1" applyFont="1" applyFill="1" applyBorder="1"/>
    <xf numFmtId="10" fontId="7" fillId="0" borderId="2" xfId="0" applyNumberFormat="1" applyFont="1" applyFill="1" applyBorder="1"/>
    <xf numFmtId="10" fontId="8" fillId="0" borderId="0" xfId="2" applyNumberFormat="1" applyFont="1" applyFill="1"/>
    <xf numFmtId="0" fontId="8" fillId="0" borderId="10" xfId="0" applyFont="1" applyFill="1" applyBorder="1" applyAlignment="1">
      <alignment horizontal="center"/>
    </xf>
    <xf numFmtId="41" fontId="7" fillId="0" borderId="0" xfId="0" applyNumberFormat="1" applyFont="1"/>
    <xf numFmtId="0" fontId="9" fillId="0" borderId="0" xfId="0" applyFont="1"/>
    <xf numFmtId="0" fontId="4" fillId="0" borderId="13" xfId="0" applyFont="1" applyBorder="1"/>
    <xf numFmtId="165" fontId="4" fillId="0" borderId="13" xfId="0" applyNumberFormat="1" applyFont="1" applyFill="1" applyBorder="1"/>
    <xf numFmtId="0" fontId="4" fillId="3" borderId="14" xfId="0" applyFont="1" applyFill="1" applyBorder="1" applyAlignment="1"/>
    <xf numFmtId="10" fontId="4" fillId="3" borderId="15" xfId="2" applyNumberFormat="1" applyFont="1" applyFill="1" applyBorder="1"/>
    <xf numFmtId="0" fontId="10" fillId="0" borderId="0" xfId="0" applyFont="1"/>
    <xf numFmtId="0" fontId="2" fillId="0" borderId="16" xfId="0" applyFont="1" applyBorder="1" applyAlignment="1">
      <alignment horizontal="left"/>
    </xf>
    <xf numFmtId="0" fontId="11" fillId="0" borderId="17" xfId="0" applyFont="1" applyFill="1" applyBorder="1" applyAlignment="1">
      <alignment horizontal="left"/>
    </xf>
    <xf numFmtId="0" fontId="2" fillId="0" borderId="18" xfId="0" applyFont="1" applyFill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0" fillId="0" borderId="20" xfId="0" applyBorder="1"/>
    <xf numFmtId="41" fontId="12" fillId="0" borderId="9" xfId="0" applyNumberFormat="1" applyFont="1" applyFill="1" applyBorder="1"/>
    <xf numFmtId="41" fontId="0" fillId="0" borderId="2" xfId="0" applyNumberFormat="1" applyFont="1" applyFill="1" applyBorder="1"/>
    <xf numFmtId="0" fontId="0" fillId="0" borderId="21" xfId="0" applyFill="1" applyBorder="1"/>
    <xf numFmtId="166" fontId="0" fillId="0" borderId="2" xfId="2" applyNumberFormat="1" applyFont="1" applyFill="1" applyBorder="1" applyAlignment="1">
      <alignment horizontal="center"/>
    </xf>
    <xf numFmtId="0" fontId="2" fillId="0" borderId="22" xfId="0" applyFont="1" applyBorder="1"/>
    <xf numFmtId="41" fontId="11" fillId="0" borderId="23" xfId="0" applyNumberFormat="1" applyFont="1" applyFill="1" applyBorder="1"/>
    <xf numFmtId="41" fontId="2" fillId="0" borderId="23" xfId="0" applyNumberFormat="1" applyFont="1" applyFill="1" applyBorder="1"/>
    <xf numFmtId="41" fontId="2" fillId="0" borderId="24" xfId="0" applyNumberFormat="1" applyFont="1" applyBorder="1"/>
    <xf numFmtId="166" fontId="2" fillId="4" borderId="25" xfId="2" applyNumberFormat="1" applyFont="1" applyFill="1" applyBorder="1" applyAlignment="1">
      <alignment horizontal="center"/>
    </xf>
    <xf numFmtId="0" fontId="0" fillId="0" borderId="26" xfId="0" applyFill="1" applyBorder="1" applyAlignment="1"/>
    <xf numFmtId="166" fontId="0" fillId="0" borderId="0" xfId="0" applyNumberFormat="1"/>
    <xf numFmtId="0" fontId="13" fillId="0" borderId="0" xfId="0" applyFont="1"/>
    <xf numFmtId="41" fontId="13" fillId="0" borderId="0" xfId="0" applyNumberFormat="1" applyFont="1"/>
    <xf numFmtId="0" fontId="13" fillId="0" borderId="0" xfId="0" quotePrefix="1" applyFont="1"/>
    <xf numFmtId="166" fontId="13" fillId="0" borderId="0" xfId="2" applyNumberFormat="1" applyFont="1"/>
    <xf numFmtId="0" fontId="13" fillId="0" borderId="0" xfId="0" quotePrefix="1" applyFont="1" applyAlignment="1">
      <alignment horizontal="left" indent="2"/>
    </xf>
    <xf numFmtId="0" fontId="14" fillId="0" borderId="0" xfId="0" quotePrefix="1" applyFont="1"/>
    <xf numFmtId="0" fontId="2" fillId="2" borderId="1" xfId="0" applyFont="1" applyFill="1" applyBorder="1" applyAlignment="1">
      <alignment horizontal="center" vertical="center" textRotation="90" wrapText="1"/>
    </xf>
    <xf numFmtId="0" fontId="0" fillId="2" borderId="3" xfId="0" applyFont="1" applyFill="1" applyBorder="1" applyAlignment="1">
      <alignment horizontal="center" vertical="center" textRotation="90" wrapText="1"/>
    </xf>
    <xf numFmtId="0" fontId="0" fillId="2" borderId="4" xfId="0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textRotation="90" wrapText="1" readingOrder="1"/>
    </xf>
    <xf numFmtId="0" fontId="2" fillId="2" borderId="3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0" fillId="2" borderId="4" xfId="0" applyFont="1" applyFill="1" applyBorder="1" applyAlignment="1">
      <alignment wrapText="1"/>
    </xf>
    <xf numFmtId="0" fontId="2" fillId="2" borderId="7" xfId="0" applyFont="1" applyFill="1" applyBorder="1" applyAlignment="1">
      <alignment horizontal="center" vertical="center" textRotation="90" wrapText="1" readingOrder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PA7.B%20-%20MEEIA%202%202016-18%20LongLead%20Accounting_Summary%20by%20program%202021-08-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UMMARY"/>
      <sheetName val="Lighting"/>
      <sheetName val="EEP"/>
      <sheetName val="T-stats"/>
      <sheetName val="HVAC"/>
      <sheetName val="Low Income"/>
      <sheetName val="EE Kits"/>
      <sheetName val="HER"/>
      <sheetName val="Standard"/>
      <sheetName val="Custom"/>
      <sheetName val="RCX"/>
      <sheetName val="New Con."/>
      <sheetName val="SBDI"/>
      <sheetName val="Cust Ext Ligh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AO5">
            <v>0</v>
          </cell>
          <cell r="AP5">
            <v>415054</v>
          </cell>
          <cell r="AQ5">
            <v>690515</v>
          </cell>
          <cell r="AR5">
            <v>399912</v>
          </cell>
          <cell r="AS5">
            <v>946466</v>
          </cell>
          <cell r="AT5">
            <v>494763</v>
          </cell>
          <cell r="AU5">
            <v>1240806</v>
          </cell>
          <cell r="AV5">
            <v>602118</v>
          </cell>
          <cell r="AW5">
            <v>61488</v>
          </cell>
          <cell r="AX5">
            <v>264222</v>
          </cell>
          <cell r="AY5">
            <v>0</v>
          </cell>
          <cell r="AZ5">
            <v>94306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73836</v>
          </cell>
          <cell r="BH5">
            <v>0</v>
          </cell>
          <cell r="BI5">
            <v>0</v>
          </cell>
          <cell r="BJ5">
            <v>1636352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</row>
      </sheetData>
      <sheetData sheetId="10">
        <row r="5">
          <cell r="AO5">
            <v>0</v>
          </cell>
          <cell r="AP5">
            <v>306578</v>
          </cell>
          <cell r="AQ5">
            <v>613778</v>
          </cell>
          <cell r="AR5">
            <v>160432</v>
          </cell>
          <cell r="AS5">
            <v>1235028</v>
          </cell>
          <cell r="AT5">
            <v>84445</v>
          </cell>
          <cell r="AU5">
            <v>140843</v>
          </cell>
          <cell r="AV5">
            <v>271378</v>
          </cell>
          <cell r="AW5">
            <v>514971</v>
          </cell>
          <cell r="AX5">
            <v>49551</v>
          </cell>
          <cell r="AY5">
            <v>0</v>
          </cell>
          <cell r="AZ5">
            <v>0</v>
          </cell>
          <cell r="BA5">
            <v>349368</v>
          </cell>
          <cell r="BB5">
            <v>0</v>
          </cell>
          <cell r="BC5">
            <v>0</v>
          </cell>
          <cell r="BD5">
            <v>600000</v>
          </cell>
          <cell r="BE5">
            <v>0</v>
          </cell>
          <cell r="BF5">
            <v>0</v>
          </cell>
          <cell r="BG5">
            <v>0</v>
          </cell>
          <cell r="BH5">
            <v>101167</v>
          </cell>
          <cell r="BI5">
            <v>0</v>
          </cell>
          <cell r="BJ5">
            <v>2812</v>
          </cell>
          <cell r="BK5">
            <v>0</v>
          </cell>
          <cell r="BL5">
            <v>63386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</row>
      </sheetData>
      <sheetData sheetId="11">
        <row r="5">
          <cell r="AO5">
            <v>0</v>
          </cell>
          <cell r="AP5">
            <v>0</v>
          </cell>
          <cell r="AQ5">
            <v>1245261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</row>
      </sheetData>
      <sheetData sheetId="12">
        <row r="5">
          <cell r="AO5">
            <v>0</v>
          </cell>
          <cell r="AP5">
            <v>158061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460335</v>
          </cell>
          <cell r="AV5">
            <v>36505</v>
          </cell>
          <cell r="AW5">
            <v>165940</v>
          </cell>
          <cell r="AX5">
            <v>8668</v>
          </cell>
          <cell r="AY5">
            <v>449830</v>
          </cell>
          <cell r="AZ5">
            <v>0</v>
          </cell>
          <cell r="BA5">
            <v>211495</v>
          </cell>
          <cell r="BB5">
            <v>0</v>
          </cell>
          <cell r="BC5">
            <v>0</v>
          </cell>
          <cell r="BD5">
            <v>839489</v>
          </cell>
          <cell r="BE5">
            <v>0</v>
          </cell>
          <cell r="BF5">
            <v>3548609</v>
          </cell>
          <cell r="BG5">
            <v>607966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1625730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</row>
      </sheetData>
      <sheetData sheetId="13">
        <row r="5"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Q104"/>
  <sheetViews>
    <sheetView workbookViewId="0">
      <selection activeCell="G26" sqref="G26"/>
    </sheetView>
  </sheetViews>
  <sheetFormatPr defaultRowHeight="14.4" x14ac:dyDescent="0.3"/>
  <cols>
    <col min="1" max="1" width="7" customWidth="1"/>
    <col min="2" max="2" width="24.88671875" customWidth="1"/>
    <col min="3" max="42" width="13.44140625" style="24" customWidth="1"/>
    <col min="43" max="43" width="10.5546875" bestFit="1" customWidth="1"/>
  </cols>
  <sheetData>
    <row r="1" spans="1:43" x14ac:dyDescent="0.3">
      <c r="A1" s="15"/>
      <c r="B1" s="4"/>
      <c r="C1" s="27" t="s">
        <v>12</v>
      </c>
      <c r="D1" s="27" t="s">
        <v>13</v>
      </c>
      <c r="E1" s="27" t="s">
        <v>14</v>
      </c>
      <c r="F1" s="27" t="s">
        <v>18</v>
      </c>
      <c r="G1"/>
      <c r="H1"/>
      <c r="I1"/>
      <c r="J1"/>
      <c r="K1"/>
      <c r="L1"/>
      <c r="M1"/>
      <c r="N1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15"/>
    </row>
    <row r="2" spans="1:43" s="16" customFormat="1" x14ac:dyDescent="0.3">
      <c r="A2" s="19"/>
      <c r="B2" s="20" t="s">
        <v>16</v>
      </c>
      <c r="C2" s="25">
        <f>SUM(Standard:SBDI!C3)</f>
        <v>18758681.634391293</v>
      </c>
      <c r="D2" s="25">
        <f>SUM(Standard:SBDI!D3)</f>
        <v>0</v>
      </c>
      <c r="E2" s="25">
        <f>SUM(Standard:SBDI!E3)</f>
        <v>0</v>
      </c>
      <c r="F2" s="25">
        <f>SUM(Standard:SBDI!F3)</f>
        <v>0</v>
      </c>
      <c r="G2"/>
      <c r="H2"/>
      <c r="I2"/>
      <c r="J2"/>
      <c r="K2"/>
      <c r="L2"/>
      <c r="M2"/>
      <c r="N2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19"/>
    </row>
    <row r="3" spans="1:43" s="16" customFormat="1" ht="15" thickBot="1" x14ac:dyDescent="0.35">
      <c r="A3" s="19"/>
      <c r="B3" s="20" t="s">
        <v>42</v>
      </c>
      <c r="C3" s="25" t="e">
        <f>#REF!</f>
        <v>#REF!</v>
      </c>
      <c r="D3" s="25" t="e">
        <f>#REF!</f>
        <v>#REF!</v>
      </c>
      <c r="E3" s="25" t="e">
        <f>#REF!</f>
        <v>#REF!</v>
      </c>
      <c r="F3" s="25" t="e">
        <f t="shared" ref="F3:F5" si="0">SUM(C3:E3)</f>
        <v>#REF!</v>
      </c>
      <c r="G3"/>
      <c r="H3"/>
      <c r="I3"/>
      <c r="J3"/>
      <c r="K3"/>
      <c r="L3"/>
      <c r="M3"/>
      <c r="N3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19"/>
    </row>
    <row r="4" spans="1:43" s="16" customFormat="1" x14ac:dyDescent="0.3">
      <c r="A4" s="19"/>
      <c r="B4" s="20" t="s">
        <v>43</v>
      </c>
      <c r="C4" s="25" t="e">
        <f>SUM(C2:C3)</f>
        <v>#REF!</v>
      </c>
      <c r="D4" s="25" t="e">
        <f t="shared" ref="D4:E4" si="1">SUM(D2:D3)</f>
        <v>#REF!</v>
      </c>
      <c r="E4" s="25" t="e">
        <f t="shared" si="1"/>
        <v>#REF!</v>
      </c>
      <c r="F4" s="37" t="e">
        <f t="shared" si="0"/>
        <v>#REF!</v>
      </c>
      <c r="G4" s="38" t="s">
        <v>49</v>
      </c>
      <c r="H4"/>
      <c r="I4"/>
      <c r="J4"/>
      <c r="K4"/>
      <c r="L4"/>
      <c r="M4"/>
      <c r="N4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19"/>
    </row>
    <row r="5" spans="1:43" s="16" customFormat="1" ht="15" thickBot="1" x14ac:dyDescent="0.35">
      <c r="A5" s="19"/>
      <c r="B5" s="20" t="s">
        <v>41</v>
      </c>
      <c r="C5" s="25" t="e">
        <f>SUM(#REF!,#REF!,#REF!,#REF!,#REF!,#REF!,Standard!#REF!,Custom!#REF!,RCX!#REF!,'New Con.'!#REF!,SBDI!#REF!,#REF!,#REF!)</f>
        <v>#REF!</v>
      </c>
      <c r="D5" s="25" t="e">
        <f>SUM(#REF!,#REF!,#REF!,#REF!,#REF!,#REF!,Standard!#REF!,Custom!#REF!,RCX!#REF!,'New Con.'!#REF!,SBDI!#REF!,#REF!,#REF!)</f>
        <v>#REF!</v>
      </c>
      <c r="E5" s="25" t="e">
        <f>SUM(#REF!,#REF!,#REF!,#REF!,#REF!,#REF!,Standard!#REF!,Custom!#REF!,RCX!#REF!,'New Con.'!#REF!,SBDI!#REF!,#REF!,#REF!)</f>
        <v>#REF!</v>
      </c>
      <c r="F5" s="37" t="e">
        <f t="shared" si="0"/>
        <v>#REF!</v>
      </c>
      <c r="G5" s="39" t="e">
        <f>F4/F5</f>
        <v>#REF!</v>
      </c>
      <c r="H5" s="42" t="s">
        <v>51</v>
      </c>
      <c r="I5"/>
      <c r="J5"/>
      <c r="K5"/>
      <c r="L5"/>
      <c r="M5"/>
      <c r="N5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19"/>
    </row>
    <row r="6" spans="1:43" s="16" customFormat="1" x14ac:dyDescent="0.3">
      <c r="A6" s="19"/>
      <c r="B6"/>
      <c r="C6"/>
      <c r="D6"/>
      <c r="E6"/>
      <c r="F6"/>
      <c r="G6"/>
      <c r="H6" s="40" t="s">
        <v>50</v>
      </c>
      <c r="I6"/>
      <c r="J6"/>
      <c r="K6"/>
      <c r="L6"/>
      <c r="M6"/>
      <c r="N6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19"/>
    </row>
    <row r="7" spans="1:43" ht="15" thickBot="1" x14ac:dyDescent="0.35">
      <c r="A7" s="15"/>
      <c r="B7" s="4"/>
      <c r="C7" s="30">
        <v>42430</v>
      </c>
      <c r="D7" s="30">
        <v>42461</v>
      </c>
      <c r="E7" s="30">
        <v>42491</v>
      </c>
      <c r="F7" s="30">
        <v>42522</v>
      </c>
      <c r="G7" s="30">
        <v>42552</v>
      </c>
      <c r="H7" s="30">
        <v>42583</v>
      </c>
      <c r="I7" s="30">
        <v>42614</v>
      </c>
      <c r="J7" s="30">
        <v>42644</v>
      </c>
      <c r="K7" s="30">
        <v>42675</v>
      </c>
      <c r="L7" s="30">
        <v>42705</v>
      </c>
      <c r="M7" s="30">
        <v>42736</v>
      </c>
      <c r="N7" s="30">
        <v>42767</v>
      </c>
      <c r="O7" s="30">
        <v>42795</v>
      </c>
      <c r="P7" s="30">
        <v>42826</v>
      </c>
      <c r="Q7" s="30">
        <v>42856</v>
      </c>
      <c r="R7" s="30">
        <v>42887</v>
      </c>
      <c r="S7" s="30">
        <v>42917</v>
      </c>
      <c r="T7" s="30">
        <v>42948</v>
      </c>
      <c r="U7" s="30">
        <v>42979</v>
      </c>
      <c r="V7" s="30">
        <v>43009</v>
      </c>
      <c r="W7" s="30">
        <v>43040</v>
      </c>
      <c r="X7" s="30">
        <v>43070</v>
      </c>
      <c r="Y7" s="30">
        <v>43101</v>
      </c>
      <c r="Z7" s="30">
        <v>43132</v>
      </c>
      <c r="AA7" s="30">
        <v>43160</v>
      </c>
      <c r="AB7" s="30">
        <v>43191</v>
      </c>
      <c r="AC7" s="30">
        <v>43221</v>
      </c>
      <c r="AD7" s="30">
        <v>43252</v>
      </c>
      <c r="AE7" s="30">
        <v>43282</v>
      </c>
      <c r="AF7" s="30">
        <v>43313</v>
      </c>
      <c r="AG7" s="30">
        <v>43344</v>
      </c>
      <c r="AH7" s="30">
        <v>43374</v>
      </c>
      <c r="AI7" s="30">
        <v>43405</v>
      </c>
      <c r="AJ7" s="30">
        <v>43435</v>
      </c>
      <c r="AK7" s="30">
        <v>43466</v>
      </c>
      <c r="AL7" s="30">
        <v>43497</v>
      </c>
      <c r="AM7" s="30">
        <v>43525</v>
      </c>
      <c r="AN7" s="30">
        <v>43556</v>
      </c>
      <c r="AO7" s="30">
        <v>43586</v>
      </c>
      <c r="AP7" s="31" t="s">
        <v>18</v>
      </c>
    </row>
    <row r="8" spans="1:43" s="17" customFormat="1" x14ac:dyDescent="0.3">
      <c r="A8" s="95" t="s">
        <v>45</v>
      </c>
      <c r="B8" s="21" t="s">
        <v>31</v>
      </c>
      <c r="C8" s="25" t="e">
        <f>SUM(C9:C11)</f>
        <v>#REF!</v>
      </c>
      <c r="D8" s="25" t="e">
        <f t="shared" ref="D8:AO8" si="2">SUM(D9:D11)</f>
        <v>#REF!</v>
      </c>
      <c r="E8" s="25" t="e">
        <f t="shared" si="2"/>
        <v>#REF!</v>
      </c>
      <c r="F8" s="25" t="e">
        <f t="shared" si="2"/>
        <v>#REF!</v>
      </c>
      <c r="G8" s="25" t="e">
        <f t="shared" si="2"/>
        <v>#REF!</v>
      </c>
      <c r="H8" s="25" t="e">
        <f t="shared" si="2"/>
        <v>#REF!</v>
      </c>
      <c r="I8" s="25" t="e">
        <f t="shared" si="2"/>
        <v>#REF!</v>
      </c>
      <c r="J8" s="25" t="e">
        <f t="shared" si="2"/>
        <v>#REF!</v>
      </c>
      <c r="K8" s="25" t="e">
        <f t="shared" si="2"/>
        <v>#REF!</v>
      </c>
      <c r="L8" s="25" t="e">
        <f t="shared" si="2"/>
        <v>#REF!</v>
      </c>
      <c r="M8" s="25" t="e">
        <f t="shared" si="2"/>
        <v>#REF!</v>
      </c>
      <c r="N8" s="25" t="e">
        <f t="shared" si="2"/>
        <v>#REF!</v>
      </c>
      <c r="O8" s="25" t="e">
        <f t="shared" si="2"/>
        <v>#REF!</v>
      </c>
      <c r="P8" s="25" t="e">
        <f t="shared" si="2"/>
        <v>#REF!</v>
      </c>
      <c r="Q8" s="25" t="e">
        <f t="shared" si="2"/>
        <v>#REF!</v>
      </c>
      <c r="R8" s="25" t="e">
        <f t="shared" si="2"/>
        <v>#REF!</v>
      </c>
      <c r="S8" s="25" t="e">
        <f t="shared" si="2"/>
        <v>#REF!</v>
      </c>
      <c r="T8" s="25" t="e">
        <f t="shared" si="2"/>
        <v>#REF!</v>
      </c>
      <c r="U8" s="25" t="e">
        <f t="shared" si="2"/>
        <v>#REF!</v>
      </c>
      <c r="V8" s="25" t="e">
        <f t="shared" si="2"/>
        <v>#REF!</v>
      </c>
      <c r="W8" s="25" t="e">
        <f t="shared" si="2"/>
        <v>#REF!</v>
      </c>
      <c r="X8" s="25" t="e">
        <f t="shared" si="2"/>
        <v>#REF!</v>
      </c>
      <c r="Y8" s="25" t="e">
        <f t="shared" si="2"/>
        <v>#REF!</v>
      </c>
      <c r="Z8" s="25" t="e">
        <f t="shared" si="2"/>
        <v>#REF!</v>
      </c>
      <c r="AA8" s="25" t="e">
        <f t="shared" si="2"/>
        <v>#REF!</v>
      </c>
      <c r="AB8" s="25" t="e">
        <f t="shared" si="2"/>
        <v>#REF!</v>
      </c>
      <c r="AC8" s="25" t="e">
        <f t="shared" si="2"/>
        <v>#REF!</v>
      </c>
      <c r="AD8" s="25" t="e">
        <f t="shared" si="2"/>
        <v>#REF!</v>
      </c>
      <c r="AE8" s="25" t="e">
        <f t="shared" si="2"/>
        <v>#REF!</v>
      </c>
      <c r="AF8" s="25" t="e">
        <f t="shared" si="2"/>
        <v>#REF!</v>
      </c>
      <c r="AG8" s="25" t="e">
        <f t="shared" si="2"/>
        <v>#REF!</v>
      </c>
      <c r="AH8" s="25" t="e">
        <f t="shared" si="2"/>
        <v>#REF!</v>
      </c>
      <c r="AI8" s="25" t="e">
        <f t="shared" si="2"/>
        <v>#REF!</v>
      </c>
      <c r="AJ8" s="25" t="e">
        <f t="shared" si="2"/>
        <v>#REF!</v>
      </c>
      <c r="AK8" s="25" t="e">
        <f t="shared" si="2"/>
        <v>#REF!</v>
      </c>
      <c r="AL8" s="25" t="e">
        <f t="shared" si="2"/>
        <v>#REF!</v>
      </c>
      <c r="AM8" s="25" t="e">
        <f t="shared" si="2"/>
        <v>#REF!</v>
      </c>
      <c r="AN8" s="25" t="e">
        <f t="shared" si="2"/>
        <v>#REF!</v>
      </c>
      <c r="AO8" s="25" t="e">
        <f t="shared" si="2"/>
        <v>#REF!</v>
      </c>
      <c r="AP8" s="25" t="e">
        <f>SUM(C8:AO8)</f>
        <v>#REF!</v>
      </c>
    </row>
    <row r="9" spans="1:43" s="18" customFormat="1" x14ac:dyDescent="0.3">
      <c r="A9" s="96"/>
      <c r="B9" s="11" t="s">
        <v>32</v>
      </c>
      <c r="C9" s="32" t="e">
        <f>SUM(C23:C32)</f>
        <v>#REF!</v>
      </c>
      <c r="D9" s="32" t="e">
        <f t="shared" ref="D9:AO9" si="3">SUM(D23:D32)</f>
        <v>#REF!</v>
      </c>
      <c r="E9" s="32" t="e">
        <f t="shared" si="3"/>
        <v>#REF!</v>
      </c>
      <c r="F9" s="32" t="e">
        <f t="shared" si="3"/>
        <v>#REF!</v>
      </c>
      <c r="G9" s="32" t="e">
        <f t="shared" si="3"/>
        <v>#REF!</v>
      </c>
      <c r="H9" s="32" t="e">
        <f t="shared" si="3"/>
        <v>#REF!</v>
      </c>
      <c r="I9" s="32" t="e">
        <f t="shared" si="3"/>
        <v>#REF!</v>
      </c>
      <c r="J9" s="32" t="e">
        <f t="shared" si="3"/>
        <v>#REF!</v>
      </c>
      <c r="K9" s="32" t="e">
        <f t="shared" si="3"/>
        <v>#REF!</v>
      </c>
      <c r="L9" s="32" t="e">
        <f t="shared" si="3"/>
        <v>#REF!</v>
      </c>
      <c r="M9" s="32" t="e">
        <f t="shared" si="3"/>
        <v>#REF!</v>
      </c>
      <c r="N9" s="32" t="e">
        <f t="shared" si="3"/>
        <v>#REF!</v>
      </c>
      <c r="O9" s="32" t="e">
        <f t="shared" si="3"/>
        <v>#REF!</v>
      </c>
      <c r="P9" s="32" t="e">
        <f t="shared" si="3"/>
        <v>#REF!</v>
      </c>
      <c r="Q9" s="32" t="e">
        <f t="shared" si="3"/>
        <v>#REF!</v>
      </c>
      <c r="R9" s="32" t="e">
        <f t="shared" si="3"/>
        <v>#REF!</v>
      </c>
      <c r="S9" s="32" t="e">
        <f t="shared" si="3"/>
        <v>#REF!</v>
      </c>
      <c r="T9" s="32" t="e">
        <f t="shared" si="3"/>
        <v>#REF!</v>
      </c>
      <c r="U9" s="32" t="e">
        <f t="shared" si="3"/>
        <v>#REF!</v>
      </c>
      <c r="V9" s="32" t="e">
        <f t="shared" si="3"/>
        <v>#REF!</v>
      </c>
      <c r="W9" s="32" t="e">
        <f t="shared" si="3"/>
        <v>#REF!</v>
      </c>
      <c r="X9" s="32" t="e">
        <f t="shared" si="3"/>
        <v>#REF!</v>
      </c>
      <c r="Y9" s="32" t="e">
        <f t="shared" si="3"/>
        <v>#REF!</v>
      </c>
      <c r="Z9" s="32" t="e">
        <f t="shared" si="3"/>
        <v>#REF!</v>
      </c>
      <c r="AA9" s="32" t="e">
        <f t="shared" si="3"/>
        <v>#REF!</v>
      </c>
      <c r="AB9" s="32" t="e">
        <f t="shared" si="3"/>
        <v>#REF!</v>
      </c>
      <c r="AC9" s="32" t="e">
        <f t="shared" si="3"/>
        <v>#REF!</v>
      </c>
      <c r="AD9" s="32" t="e">
        <f t="shared" si="3"/>
        <v>#REF!</v>
      </c>
      <c r="AE9" s="32" t="e">
        <f t="shared" si="3"/>
        <v>#REF!</v>
      </c>
      <c r="AF9" s="32" t="e">
        <f t="shared" si="3"/>
        <v>#REF!</v>
      </c>
      <c r="AG9" s="32" t="e">
        <f t="shared" si="3"/>
        <v>#REF!</v>
      </c>
      <c r="AH9" s="32" t="e">
        <f t="shared" si="3"/>
        <v>#REF!</v>
      </c>
      <c r="AI9" s="32" t="e">
        <f t="shared" si="3"/>
        <v>#REF!</v>
      </c>
      <c r="AJ9" s="32" t="e">
        <f t="shared" si="3"/>
        <v>#REF!</v>
      </c>
      <c r="AK9" s="32" t="e">
        <f t="shared" si="3"/>
        <v>#REF!</v>
      </c>
      <c r="AL9" s="32" t="e">
        <f t="shared" si="3"/>
        <v>#REF!</v>
      </c>
      <c r="AM9" s="32" t="e">
        <f t="shared" si="3"/>
        <v>#REF!</v>
      </c>
      <c r="AN9" s="32" t="e">
        <f t="shared" si="3"/>
        <v>#REF!</v>
      </c>
      <c r="AO9" s="32" t="e">
        <f t="shared" si="3"/>
        <v>#REF!</v>
      </c>
      <c r="AP9" s="25" t="e">
        <f t="shared" ref="AP9:AP11" si="4">SUM(C9:AO9)</f>
        <v>#REF!</v>
      </c>
    </row>
    <row r="10" spans="1:43" s="18" customFormat="1" x14ac:dyDescent="0.3">
      <c r="A10" s="96"/>
      <c r="B10" s="11" t="s">
        <v>33</v>
      </c>
      <c r="C10" s="32">
        <f t="shared" ref="C10:AO10" si="5">SUM(C35:C47,C50:C62,C65:C77,C80:C92)</f>
        <v>0</v>
      </c>
      <c r="D10" s="32">
        <f t="shared" si="5"/>
        <v>830387.86848865286</v>
      </c>
      <c r="E10" s="32">
        <f t="shared" si="5"/>
        <v>2368576.454767359</v>
      </c>
      <c r="F10" s="32">
        <f t="shared" si="5"/>
        <v>509639.92948738427</v>
      </c>
      <c r="G10" s="32">
        <f t="shared" si="5"/>
        <v>2065889.7328917135</v>
      </c>
      <c r="H10" s="32">
        <f t="shared" si="5"/>
        <v>531528.3635120939</v>
      </c>
      <c r="I10" s="32">
        <f t="shared" si="5"/>
        <v>1610508.8991964411</v>
      </c>
      <c r="J10" s="32">
        <f t="shared" si="5"/>
        <v>814423.14733693004</v>
      </c>
      <c r="K10" s="32">
        <f t="shared" si="5"/>
        <v>722358.65576362354</v>
      </c>
      <c r="L10" s="32">
        <f t="shared" si="5"/>
        <v>275199.56103590614</v>
      </c>
      <c r="M10" s="32">
        <f t="shared" si="5"/>
        <v>357978.62658660457</v>
      </c>
      <c r="N10" s="32">
        <f t="shared" si="5"/>
        <v>87647.069269385189</v>
      </c>
      <c r="O10" s="32">
        <f t="shared" si="5"/>
        <v>529823.93279520597</v>
      </c>
      <c r="P10" s="32">
        <f t="shared" si="5"/>
        <v>0</v>
      </c>
      <c r="Q10" s="32">
        <f t="shared" si="5"/>
        <v>0</v>
      </c>
      <c r="R10" s="32">
        <f t="shared" si="5"/>
        <v>921031.25119806617</v>
      </c>
      <c r="S10" s="32">
        <f t="shared" si="5"/>
        <v>0</v>
      </c>
      <c r="T10" s="32">
        <f t="shared" si="5"/>
        <v>4200224.1215087743</v>
      </c>
      <c r="U10" s="32">
        <f t="shared" si="5"/>
        <v>742595.88124334975</v>
      </c>
      <c r="V10" s="32">
        <f t="shared" si="5"/>
        <v>100844.21001822595</v>
      </c>
      <c r="W10" s="32">
        <f t="shared" si="5"/>
        <v>0</v>
      </c>
      <c r="X10" s="32">
        <f t="shared" si="5"/>
        <v>1536900.5900268459</v>
      </c>
      <c r="Y10" s="32">
        <f t="shared" si="5"/>
        <v>0</v>
      </c>
      <c r="Z10" s="32">
        <f t="shared" si="5"/>
        <v>1619118.7447021257</v>
      </c>
      <c r="AA10" s="32">
        <f t="shared" si="5"/>
        <v>0</v>
      </c>
      <c r="AB10" s="32">
        <f t="shared" si="5"/>
        <v>0</v>
      </c>
      <c r="AC10" s="32">
        <f t="shared" si="5"/>
        <v>0</v>
      </c>
      <c r="AD10" s="32">
        <f t="shared" si="5"/>
        <v>0</v>
      </c>
      <c r="AE10" s="32">
        <f t="shared" si="5"/>
        <v>0</v>
      </c>
      <c r="AF10" s="32">
        <f t="shared" si="5"/>
        <v>0</v>
      </c>
      <c r="AG10" s="32">
        <f t="shared" si="5"/>
        <v>0</v>
      </c>
      <c r="AH10" s="32">
        <f t="shared" si="5"/>
        <v>0</v>
      </c>
      <c r="AI10" s="32">
        <f t="shared" si="5"/>
        <v>0</v>
      </c>
      <c r="AJ10" s="32">
        <f t="shared" si="5"/>
        <v>0</v>
      </c>
      <c r="AK10" s="32">
        <f t="shared" si="5"/>
        <v>0</v>
      </c>
      <c r="AL10" s="32">
        <f t="shared" si="5"/>
        <v>0</v>
      </c>
      <c r="AM10" s="32">
        <f t="shared" si="5"/>
        <v>0</v>
      </c>
      <c r="AN10" s="32">
        <f t="shared" si="5"/>
        <v>0</v>
      </c>
      <c r="AO10" s="32">
        <f t="shared" si="5"/>
        <v>0</v>
      </c>
      <c r="AP10" s="25">
        <f t="shared" si="4"/>
        <v>19824677.039828692</v>
      </c>
    </row>
    <row r="11" spans="1:43" s="18" customFormat="1" ht="15" thickBot="1" x14ac:dyDescent="0.35">
      <c r="A11" s="97"/>
      <c r="B11" s="11" t="s">
        <v>46</v>
      </c>
      <c r="C11" s="32" t="e">
        <f>#REF!</f>
        <v>#REF!</v>
      </c>
      <c r="D11" s="32" t="e">
        <f>#REF!</f>
        <v>#REF!</v>
      </c>
      <c r="E11" s="32" t="e">
        <f>#REF!</f>
        <v>#REF!</v>
      </c>
      <c r="F11" s="32" t="e">
        <f>#REF!</f>
        <v>#REF!</v>
      </c>
      <c r="G11" s="32" t="e">
        <f>#REF!</f>
        <v>#REF!</v>
      </c>
      <c r="H11" s="32" t="e">
        <f>#REF!</f>
        <v>#REF!</v>
      </c>
      <c r="I11" s="32" t="e">
        <f>#REF!</f>
        <v>#REF!</v>
      </c>
      <c r="J11" s="32" t="e">
        <f>#REF!</f>
        <v>#REF!</v>
      </c>
      <c r="K11" s="32" t="e">
        <f>#REF!</f>
        <v>#REF!</v>
      </c>
      <c r="L11" s="32" t="e">
        <f>#REF!</f>
        <v>#REF!</v>
      </c>
      <c r="M11" s="32" t="e">
        <f>#REF!</f>
        <v>#REF!</v>
      </c>
      <c r="N11" s="32" t="e">
        <f>#REF!</f>
        <v>#REF!</v>
      </c>
      <c r="O11" s="32" t="e">
        <f>#REF!</f>
        <v>#REF!</v>
      </c>
      <c r="P11" s="32" t="e">
        <f>#REF!</f>
        <v>#REF!</v>
      </c>
      <c r="Q11" s="32" t="e">
        <f>#REF!</f>
        <v>#REF!</v>
      </c>
      <c r="R11" s="32" t="e">
        <f>#REF!</f>
        <v>#REF!</v>
      </c>
      <c r="S11" s="32" t="e">
        <f>#REF!</f>
        <v>#REF!</v>
      </c>
      <c r="T11" s="32" t="e">
        <f>#REF!</f>
        <v>#REF!</v>
      </c>
      <c r="U11" s="32" t="e">
        <f>#REF!</f>
        <v>#REF!</v>
      </c>
      <c r="V11" s="32" t="e">
        <f>#REF!</f>
        <v>#REF!</v>
      </c>
      <c r="W11" s="32" t="e">
        <f>#REF!</f>
        <v>#REF!</v>
      </c>
      <c r="X11" s="32" t="e">
        <f>#REF!</f>
        <v>#REF!</v>
      </c>
      <c r="Y11" s="32" t="e">
        <f>#REF!</f>
        <v>#REF!</v>
      </c>
      <c r="Z11" s="32" t="e">
        <f>#REF!</f>
        <v>#REF!</v>
      </c>
      <c r="AA11" s="32" t="e">
        <f>#REF!</f>
        <v>#REF!</v>
      </c>
      <c r="AB11" s="32" t="e">
        <f>#REF!</f>
        <v>#REF!</v>
      </c>
      <c r="AC11" s="32" t="e">
        <f>#REF!</f>
        <v>#REF!</v>
      </c>
      <c r="AD11" s="32" t="e">
        <f>#REF!</f>
        <v>#REF!</v>
      </c>
      <c r="AE11" s="32" t="e">
        <f>#REF!</f>
        <v>#REF!</v>
      </c>
      <c r="AF11" s="32" t="e">
        <f>#REF!</f>
        <v>#REF!</v>
      </c>
      <c r="AG11" s="32" t="e">
        <f>#REF!</f>
        <v>#REF!</v>
      </c>
      <c r="AH11" s="32" t="e">
        <f>#REF!</f>
        <v>#REF!</v>
      </c>
      <c r="AI11" s="32" t="e">
        <f>#REF!</f>
        <v>#REF!</v>
      </c>
      <c r="AJ11" s="32" t="e">
        <f>#REF!</f>
        <v>#REF!</v>
      </c>
      <c r="AK11" s="32" t="e">
        <f>#REF!</f>
        <v>#REF!</v>
      </c>
      <c r="AL11" s="32" t="e">
        <f>#REF!</f>
        <v>#REF!</v>
      </c>
      <c r="AM11" s="32" t="e">
        <f>#REF!</f>
        <v>#REF!</v>
      </c>
      <c r="AN11" s="32" t="e">
        <f>#REF!</f>
        <v>#REF!</v>
      </c>
      <c r="AO11" s="32" t="e">
        <f>#REF!</f>
        <v>#REF!</v>
      </c>
      <c r="AP11" s="25" t="e">
        <f t="shared" si="4"/>
        <v>#REF!</v>
      </c>
    </row>
    <row r="12" spans="1:43" ht="15" thickBot="1" x14ac:dyDescent="0.35">
      <c r="A12" s="15"/>
      <c r="B12" s="26" t="s">
        <v>47</v>
      </c>
      <c r="C12" s="28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28"/>
      <c r="AN12" s="28"/>
      <c r="AO12" s="28"/>
    </row>
    <row r="13" spans="1:43" x14ac:dyDescent="0.3">
      <c r="A13" s="95" t="s">
        <v>48</v>
      </c>
      <c r="B13" s="22" t="s">
        <v>34</v>
      </c>
      <c r="C13" s="34">
        <v>42430</v>
      </c>
      <c r="D13" s="34">
        <v>42461</v>
      </c>
      <c r="E13" s="35">
        <v>42491</v>
      </c>
      <c r="F13" s="34">
        <v>42522</v>
      </c>
      <c r="G13" s="34">
        <v>42552</v>
      </c>
      <c r="H13" s="34">
        <v>42583</v>
      </c>
      <c r="I13" s="34">
        <v>42614</v>
      </c>
      <c r="J13" s="34">
        <v>42644</v>
      </c>
      <c r="K13" s="34">
        <v>42675</v>
      </c>
      <c r="L13" s="34">
        <v>42705</v>
      </c>
      <c r="M13" s="34">
        <v>42736</v>
      </c>
      <c r="N13" s="34">
        <v>42767</v>
      </c>
      <c r="O13" s="34">
        <v>42795</v>
      </c>
      <c r="P13" s="34">
        <v>42826</v>
      </c>
      <c r="Q13" s="34">
        <v>42856</v>
      </c>
      <c r="R13" s="34">
        <v>42887</v>
      </c>
      <c r="S13" s="34">
        <v>42917</v>
      </c>
      <c r="T13" s="34">
        <v>42948</v>
      </c>
      <c r="U13" s="34">
        <v>42979</v>
      </c>
      <c r="V13" s="34">
        <v>43009</v>
      </c>
      <c r="W13" s="34">
        <v>43040</v>
      </c>
      <c r="X13" s="34">
        <v>43070</v>
      </c>
      <c r="Y13" s="34">
        <v>43101</v>
      </c>
      <c r="Z13" s="34">
        <v>43132</v>
      </c>
      <c r="AA13" s="34">
        <v>43160</v>
      </c>
      <c r="AB13" s="34">
        <v>43191</v>
      </c>
      <c r="AC13" s="34">
        <v>43221</v>
      </c>
      <c r="AD13" s="34">
        <v>43252</v>
      </c>
      <c r="AE13" s="34">
        <v>43282</v>
      </c>
      <c r="AF13" s="34">
        <v>43313</v>
      </c>
      <c r="AG13" s="34">
        <v>43344</v>
      </c>
      <c r="AH13" s="34">
        <v>43374</v>
      </c>
      <c r="AI13" s="34">
        <v>43405</v>
      </c>
      <c r="AJ13" s="34">
        <v>43435</v>
      </c>
      <c r="AK13" s="34">
        <v>43466</v>
      </c>
      <c r="AL13" s="34">
        <v>43497</v>
      </c>
      <c r="AM13" s="34">
        <v>43525</v>
      </c>
      <c r="AN13" s="34">
        <v>43556</v>
      </c>
      <c r="AO13" s="34">
        <v>43586</v>
      </c>
    </row>
    <row r="14" spans="1:43" x14ac:dyDescent="0.3">
      <c r="A14" s="96"/>
      <c r="B14" s="22" t="s">
        <v>35</v>
      </c>
      <c r="C14" s="32" t="e">
        <f t="shared" ref="C14:AO14" si="6">SUM(C23:C32)</f>
        <v>#REF!</v>
      </c>
      <c r="D14" s="32" t="e">
        <f>SUM(D23:D32)</f>
        <v>#REF!</v>
      </c>
      <c r="E14" s="32" t="e">
        <f t="shared" si="6"/>
        <v>#REF!</v>
      </c>
      <c r="F14" s="32" t="e">
        <f t="shared" si="6"/>
        <v>#REF!</v>
      </c>
      <c r="G14" s="32" t="e">
        <f t="shared" si="6"/>
        <v>#REF!</v>
      </c>
      <c r="H14" s="32" t="e">
        <f t="shared" si="6"/>
        <v>#REF!</v>
      </c>
      <c r="I14" s="32" t="e">
        <f>SUM(I23:I32)</f>
        <v>#REF!</v>
      </c>
      <c r="J14" s="32" t="e">
        <f t="shared" si="6"/>
        <v>#REF!</v>
      </c>
      <c r="K14" s="32" t="e">
        <f t="shared" si="6"/>
        <v>#REF!</v>
      </c>
      <c r="L14" s="32" t="e">
        <f t="shared" si="6"/>
        <v>#REF!</v>
      </c>
      <c r="M14" s="32" t="e">
        <f t="shared" si="6"/>
        <v>#REF!</v>
      </c>
      <c r="N14" s="32" t="e">
        <f t="shared" si="6"/>
        <v>#REF!</v>
      </c>
      <c r="O14" s="32" t="e">
        <f t="shared" si="6"/>
        <v>#REF!</v>
      </c>
      <c r="P14" s="32" t="e">
        <f t="shared" si="6"/>
        <v>#REF!</v>
      </c>
      <c r="Q14" s="32" t="e">
        <f t="shared" si="6"/>
        <v>#REF!</v>
      </c>
      <c r="R14" s="32" t="e">
        <f t="shared" si="6"/>
        <v>#REF!</v>
      </c>
      <c r="S14" s="32" t="e">
        <f t="shared" si="6"/>
        <v>#REF!</v>
      </c>
      <c r="T14" s="32" t="e">
        <f t="shared" si="6"/>
        <v>#REF!</v>
      </c>
      <c r="U14" s="32" t="e">
        <f t="shared" si="6"/>
        <v>#REF!</v>
      </c>
      <c r="V14" s="32" t="e">
        <f t="shared" si="6"/>
        <v>#REF!</v>
      </c>
      <c r="W14" s="32" t="e">
        <f t="shared" si="6"/>
        <v>#REF!</v>
      </c>
      <c r="X14" s="32" t="e">
        <f t="shared" si="6"/>
        <v>#REF!</v>
      </c>
      <c r="Y14" s="32" t="e">
        <f t="shared" si="6"/>
        <v>#REF!</v>
      </c>
      <c r="Z14" s="32" t="e">
        <f t="shared" si="6"/>
        <v>#REF!</v>
      </c>
      <c r="AA14" s="32" t="e">
        <f t="shared" si="6"/>
        <v>#REF!</v>
      </c>
      <c r="AB14" s="32" t="e">
        <f t="shared" si="6"/>
        <v>#REF!</v>
      </c>
      <c r="AC14" s="32" t="e">
        <f t="shared" si="6"/>
        <v>#REF!</v>
      </c>
      <c r="AD14" s="32" t="e">
        <f t="shared" si="6"/>
        <v>#REF!</v>
      </c>
      <c r="AE14" s="32" t="e">
        <f t="shared" si="6"/>
        <v>#REF!</v>
      </c>
      <c r="AF14" s="32" t="e">
        <f t="shared" si="6"/>
        <v>#REF!</v>
      </c>
      <c r="AG14" s="32" t="e">
        <f t="shared" si="6"/>
        <v>#REF!</v>
      </c>
      <c r="AH14" s="32" t="e">
        <f t="shared" si="6"/>
        <v>#REF!</v>
      </c>
      <c r="AI14" s="32" t="e">
        <f t="shared" si="6"/>
        <v>#REF!</v>
      </c>
      <c r="AJ14" s="32" t="e">
        <f t="shared" si="6"/>
        <v>#REF!</v>
      </c>
      <c r="AK14" s="32" t="e">
        <f t="shared" si="6"/>
        <v>#REF!</v>
      </c>
      <c r="AL14" s="32" t="e">
        <f t="shared" si="6"/>
        <v>#REF!</v>
      </c>
      <c r="AM14" s="32" t="e">
        <f t="shared" si="6"/>
        <v>#REF!</v>
      </c>
      <c r="AN14" s="32" t="e">
        <f t="shared" si="6"/>
        <v>#REF!</v>
      </c>
      <c r="AO14" s="32" t="e">
        <f t="shared" si="6"/>
        <v>#REF!</v>
      </c>
    </row>
    <row r="15" spans="1:43" x14ac:dyDescent="0.3">
      <c r="A15" s="96"/>
      <c r="B15" s="22" t="s">
        <v>36</v>
      </c>
      <c r="C15" s="32">
        <f t="shared" ref="C15:AO15" si="7">SUM(C35:C47)</f>
        <v>0</v>
      </c>
      <c r="D15" s="32">
        <f>SUM(D35:D47)</f>
        <v>193347.64725748738</v>
      </c>
      <c r="E15" s="32">
        <f t="shared" si="7"/>
        <v>0</v>
      </c>
      <c r="F15" s="32">
        <f t="shared" si="7"/>
        <v>0</v>
      </c>
      <c r="G15" s="32">
        <f t="shared" si="7"/>
        <v>0</v>
      </c>
      <c r="H15" s="32">
        <f t="shared" si="7"/>
        <v>490703.50215208903</v>
      </c>
      <c r="I15" s="32">
        <f t="shared" si="7"/>
        <v>330461.10639857105</v>
      </c>
      <c r="J15" s="32">
        <f t="shared" si="7"/>
        <v>50134.956984770644</v>
      </c>
      <c r="K15" s="32">
        <f t="shared" si="7"/>
        <v>10337.057124996732</v>
      </c>
      <c r="L15" s="32">
        <f t="shared" si="7"/>
        <v>22016.086165301545</v>
      </c>
      <c r="M15" s="32">
        <f t="shared" si="7"/>
        <v>0</v>
      </c>
      <c r="N15" s="32">
        <f t="shared" si="7"/>
        <v>0</v>
      </c>
      <c r="O15" s="32">
        <f t="shared" si="7"/>
        <v>0</v>
      </c>
      <c r="P15" s="32">
        <f t="shared" si="7"/>
        <v>0</v>
      </c>
      <c r="Q15" s="32">
        <f t="shared" si="7"/>
        <v>0</v>
      </c>
      <c r="R15" s="32">
        <f t="shared" si="7"/>
        <v>0</v>
      </c>
      <c r="S15" s="32">
        <f t="shared" si="7"/>
        <v>0</v>
      </c>
      <c r="T15" s="32">
        <f t="shared" si="7"/>
        <v>0</v>
      </c>
      <c r="U15" s="32">
        <f t="shared" si="7"/>
        <v>0</v>
      </c>
      <c r="V15" s="32">
        <f t="shared" si="7"/>
        <v>0</v>
      </c>
      <c r="W15" s="32">
        <f t="shared" si="7"/>
        <v>0</v>
      </c>
      <c r="X15" s="32">
        <f t="shared" si="7"/>
        <v>0</v>
      </c>
      <c r="Y15" s="32">
        <f t="shared" si="7"/>
        <v>0</v>
      </c>
      <c r="Z15" s="32">
        <f t="shared" si="7"/>
        <v>222411.72938795091</v>
      </c>
      <c r="AA15" s="32">
        <f t="shared" si="7"/>
        <v>0</v>
      </c>
      <c r="AB15" s="32">
        <f t="shared" si="7"/>
        <v>0</v>
      </c>
      <c r="AC15" s="32">
        <f t="shared" si="7"/>
        <v>0</v>
      </c>
      <c r="AD15" s="32">
        <f t="shared" si="7"/>
        <v>0</v>
      </c>
      <c r="AE15" s="32">
        <f t="shared" si="7"/>
        <v>0</v>
      </c>
      <c r="AF15" s="32">
        <f t="shared" si="7"/>
        <v>0</v>
      </c>
      <c r="AG15" s="32">
        <f t="shared" si="7"/>
        <v>0</v>
      </c>
      <c r="AH15" s="32">
        <f t="shared" si="7"/>
        <v>0</v>
      </c>
      <c r="AI15" s="32">
        <f t="shared" si="7"/>
        <v>0</v>
      </c>
      <c r="AJ15" s="32">
        <f t="shared" si="7"/>
        <v>0</v>
      </c>
      <c r="AK15" s="32">
        <f t="shared" si="7"/>
        <v>0</v>
      </c>
      <c r="AL15" s="32">
        <f t="shared" si="7"/>
        <v>0</v>
      </c>
      <c r="AM15" s="32">
        <f t="shared" si="7"/>
        <v>0</v>
      </c>
      <c r="AN15" s="32">
        <f t="shared" si="7"/>
        <v>0</v>
      </c>
      <c r="AO15" s="32">
        <f t="shared" si="7"/>
        <v>0</v>
      </c>
    </row>
    <row r="16" spans="1:43" x14ac:dyDescent="0.3">
      <c r="A16" s="96"/>
      <c r="B16" s="22" t="s">
        <v>37</v>
      </c>
      <c r="C16" s="32">
        <f t="shared" ref="C16:AO16" si="8">SUM(C50:C62)</f>
        <v>0</v>
      </c>
      <c r="D16" s="32">
        <f>SUM(D50:D62)</f>
        <v>637040.22123116546</v>
      </c>
      <c r="E16" s="32">
        <f t="shared" si="8"/>
        <v>1312054.7682040087</v>
      </c>
      <c r="F16" s="32">
        <f t="shared" si="8"/>
        <v>509639.92948738427</v>
      </c>
      <c r="G16" s="32">
        <f t="shared" si="8"/>
        <v>2065889.7328917135</v>
      </c>
      <c r="H16" s="32">
        <f t="shared" si="8"/>
        <v>40824.861360004856</v>
      </c>
      <c r="I16" s="32">
        <f t="shared" si="8"/>
        <v>843161.12903760164</v>
      </c>
      <c r="J16" s="32">
        <f t="shared" si="8"/>
        <v>343246.88860496343</v>
      </c>
      <c r="K16" s="32">
        <f t="shared" si="8"/>
        <v>682397.75890551193</v>
      </c>
      <c r="L16" s="32">
        <f t="shared" si="8"/>
        <v>253183.47487060461</v>
      </c>
      <c r="M16" s="32">
        <f t="shared" si="8"/>
        <v>357978.62658660457</v>
      </c>
      <c r="N16" s="32">
        <f t="shared" si="8"/>
        <v>87647.069269385189</v>
      </c>
      <c r="O16" s="32">
        <f t="shared" si="8"/>
        <v>529823.93279520597</v>
      </c>
      <c r="P16" s="32">
        <f t="shared" si="8"/>
        <v>0</v>
      </c>
      <c r="Q16" s="32">
        <f t="shared" si="8"/>
        <v>0</v>
      </c>
      <c r="R16" s="32">
        <f t="shared" si="8"/>
        <v>921031.25119806617</v>
      </c>
      <c r="S16" s="32">
        <f t="shared" si="8"/>
        <v>0</v>
      </c>
      <c r="T16" s="32">
        <f t="shared" si="8"/>
        <v>611158.24696186802</v>
      </c>
      <c r="U16" s="32">
        <f t="shared" si="8"/>
        <v>742595.88124334975</v>
      </c>
      <c r="V16" s="32">
        <f t="shared" si="8"/>
        <v>100844.21001822595</v>
      </c>
      <c r="W16" s="32">
        <f t="shared" si="8"/>
        <v>0</v>
      </c>
      <c r="X16" s="32">
        <f t="shared" si="8"/>
        <v>0</v>
      </c>
      <c r="Y16" s="32">
        <f t="shared" si="8"/>
        <v>0</v>
      </c>
      <c r="Z16" s="32">
        <f t="shared" si="8"/>
        <v>1396707.0153141748</v>
      </c>
      <c r="AA16" s="32">
        <f t="shared" si="8"/>
        <v>0</v>
      </c>
      <c r="AB16" s="32">
        <f t="shared" si="8"/>
        <v>0</v>
      </c>
      <c r="AC16" s="32">
        <f t="shared" si="8"/>
        <v>0</v>
      </c>
      <c r="AD16" s="32">
        <f t="shared" si="8"/>
        <v>0</v>
      </c>
      <c r="AE16" s="32">
        <f t="shared" si="8"/>
        <v>0</v>
      </c>
      <c r="AF16" s="32">
        <f t="shared" si="8"/>
        <v>0</v>
      </c>
      <c r="AG16" s="32">
        <f t="shared" si="8"/>
        <v>0</v>
      </c>
      <c r="AH16" s="32">
        <f t="shared" si="8"/>
        <v>0</v>
      </c>
      <c r="AI16" s="32">
        <f t="shared" si="8"/>
        <v>0</v>
      </c>
      <c r="AJ16" s="32">
        <f t="shared" si="8"/>
        <v>0</v>
      </c>
      <c r="AK16" s="32">
        <f t="shared" si="8"/>
        <v>0</v>
      </c>
      <c r="AL16" s="32">
        <f t="shared" si="8"/>
        <v>0</v>
      </c>
      <c r="AM16" s="32">
        <f t="shared" si="8"/>
        <v>0</v>
      </c>
      <c r="AN16" s="32">
        <f t="shared" si="8"/>
        <v>0</v>
      </c>
      <c r="AO16" s="32">
        <f t="shared" si="8"/>
        <v>0</v>
      </c>
    </row>
    <row r="17" spans="1:42" x14ac:dyDescent="0.3">
      <c r="A17" s="96"/>
      <c r="B17" s="22" t="s">
        <v>38</v>
      </c>
      <c r="C17" s="32">
        <f t="shared" ref="C17:AO17" si="9">SUM(C65:C77)</f>
        <v>0</v>
      </c>
      <c r="D17" s="32">
        <f>SUM(D65:D77)</f>
        <v>0</v>
      </c>
      <c r="E17" s="32">
        <f t="shared" si="9"/>
        <v>1056521.6865633503</v>
      </c>
      <c r="F17" s="32">
        <f t="shared" si="9"/>
        <v>0</v>
      </c>
      <c r="G17" s="32">
        <f t="shared" si="9"/>
        <v>0</v>
      </c>
      <c r="H17" s="32">
        <f t="shared" si="9"/>
        <v>0</v>
      </c>
      <c r="I17" s="32">
        <f t="shared" si="9"/>
        <v>436886.66376026842</v>
      </c>
      <c r="J17" s="32">
        <f t="shared" si="9"/>
        <v>293636.66979651799</v>
      </c>
      <c r="K17" s="32">
        <f t="shared" si="9"/>
        <v>29623.839733114914</v>
      </c>
      <c r="L17" s="32">
        <f t="shared" si="9"/>
        <v>0</v>
      </c>
      <c r="M17" s="32">
        <f t="shared" si="9"/>
        <v>0</v>
      </c>
      <c r="N17" s="32">
        <f t="shared" si="9"/>
        <v>0</v>
      </c>
      <c r="O17" s="32">
        <f t="shared" si="9"/>
        <v>0</v>
      </c>
      <c r="P17" s="32">
        <f t="shared" si="9"/>
        <v>0</v>
      </c>
      <c r="Q17" s="32">
        <f t="shared" si="9"/>
        <v>0</v>
      </c>
      <c r="R17" s="32">
        <f t="shared" si="9"/>
        <v>0</v>
      </c>
      <c r="S17" s="32">
        <f t="shared" si="9"/>
        <v>0</v>
      </c>
      <c r="T17" s="32">
        <f t="shared" si="9"/>
        <v>3589065.874546906</v>
      </c>
      <c r="U17" s="32">
        <f t="shared" si="9"/>
        <v>0</v>
      </c>
      <c r="V17" s="32">
        <f t="shared" si="9"/>
        <v>0</v>
      </c>
      <c r="W17" s="32">
        <f t="shared" si="9"/>
        <v>0</v>
      </c>
      <c r="X17" s="32">
        <f t="shared" si="9"/>
        <v>1536900.5900268459</v>
      </c>
      <c r="Y17" s="32">
        <f t="shared" si="9"/>
        <v>0</v>
      </c>
      <c r="Z17" s="32">
        <f t="shared" si="9"/>
        <v>0</v>
      </c>
      <c r="AA17" s="32">
        <f t="shared" si="9"/>
        <v>0</v>
      </c>
      <c r="AB17" s="32">
        <f t="shared" si="9"/>
        <v>0</v>
      </c>
      <c r="AC17" s="32">
        <f t="shared" si="9"/>
        <v>0</v>
      </c>
      <c r="AD17" s="32">
        <f t="shared" si="9"/>
        <v>0</v>
      </c>
      <c r="AE17" s="32">
        <f t="shared" si="9"/>
        <v>0</v>
      </c>
      <c r="AF17" s="32">
        <f t="shared" si="9"/>
        <v>0</v>
      </c>
      <c r="AG17" s="32">
        <f t="shared" si="9"/>
        <v>0</v>
      </c>
      <c r="AH17" s="32">
        <f t="shared" si="9"/>
        <v>0</v>
      </c>
      <c r="AI17" s="32">
        <f t="shared" si="9"/>
        <v>0</v>
      </c>
      <c r="AJ17" s="32">
        <f t="shared" si="9"/>
        <v>0</v>
      </c>
      <c r="AK17" s="32">
        <f t="shared" si="9"/>
        <v>0</v>
      </c>
      <c r="AL17" s="32">
        <f t="shared" si="9"/>
        <v>0</v>
      </c>
      <c r="AM17" s="32">
        <f t="shared" si="9"/>
        <v>0</v>
      </c>
      <c r="AN17" s="32">
        <f t="shared" si="9"/>
        <v>0</v>
      </c>
      <c r="AO17" s="32">
        <f t="shared" si="9"/>
        <v>0</v>
      </c>
    </row>
    <row r="18" spans="1:42" x14ac:dyDescent="0.3">
      <c r="A18" s="96"/>
      <c r="B18" s="22" t="s">
        <v>39</v>
      </c>
      <c r="C18" s="32">
        <f t="shared" ref="C18:AO18" si="10">SUM(C80:C92)</f>
        <v>0</v>
      </c>
      <c r="D18" s="32">
        <f>SUM(D80:D92)</f>
        <v>0</v>
      </c>
      <c r="E18" s="32">
        <f t="shared" si="10"/>
        <v>0</v>
      </c>
      <c r="F18" s="32">
        <f t="shared" si="10"/>
        <v>0</v>
      </c>
      <c r="G18" s="32">
        <f t="shared" si="10"/>
        <v>0</v>
      </c>
      <c r="H18" s="32">
        <f t="shared" si="10"/>
        <v>0</v>
      </c>
      <c r="I18" s="32">
        <f t="shared" si="10"/>
        <v>0</v>
      </c>
      <c r="J18" s="32">
        <f t="shared" si="10"/>
        <v>127404.63195067795</v>
      </c>
      <c r="K18" s="32">
        <f t="shared" si="10"/>
        <v>0</v>
      </c>
      <c r="L18" s="32">
        <f t="shared" si="10"/>
        <v>0</v>
      </c>
      <c r="M18" s="32">
        <f t="shared" si="10"/>
        <v>0</v>
      </c>
      <c r="N18" s="32">
        <f t="shared" si="10"/>
        <v>0</v>
      </c>
      <c r="O18" s="32">
        <f t="shared" si="10"/>
        <v>0</v>
      </c>
      <c r="P18" s="32">
        <f t="shared" si="10"/>
        <v>0</v>
      </c>
      <c r="Q18" s="32">
        <f t="shared" si="10"/>
        <v>0</v>
      </c>
      <c r="R18" s="32">
        <f t="shared" si="10"/>
        <v>0</v>
      </c>
      <c r="S18" s="32">
        <f t="shared" si="10"/>
        <v>0</v>
      </c>
      <c r="T18" s="32">
        <f t="shared" si="10"/>
        <v>0</v>
      </c>
      <c r="U18" s="32">
        <f t="shared" si="10"/>
        <v>0</v>
      </c>
      <c r="V18" s="32">
        <f t="shared" si="10"/>
        <v>0</v>
      </c>
      <c r="W18" s="32">
        <f t="shared" si="10"/>
        <v>0</v>
      </c>
      <c r="X18" s="32">
        <f t="shared" si="10"/>
        <v>0</v>
      </c>
      <c r="Y18" s="32">
        <f t="shared" si="10"/>
        <v>0</v>
      </c>
      <c r="Z18" s="32">
        <f t="shared" si="10"/>
        <v>0</v>
      </c>
      <c r="AA18" s="32">
        <f t="shared" si="10"/>
        <v>0</v>
      </c>
      <c r="AB18" s="32">
        <f t="shared" si="10"/>
        <v>0</v>
      </c>
      <c r="AC18" s="32">
        <f t="shared" si="10"/>
        <v>0</v>
      </c>
      <c r="AD18" s="32">
        <f t="shared" si="10"/>
        <v>0</v>
      </c>
      <c r="AE18" s="32">
        <f t="shared" si="10"/>
        <v>0</v>
      </c>
      <c r="AF18" s="32">
        <f t="shared" si="10"/>
        <v>0</v>
      </c>
      <c r="AG18" s="32">
        <f t="shared" si="10"/>
        <v>0</v>
      </c>
      <c r="AH18" s="32">
        <f t="shared" si="10"/>
        <v>0</v>
      </c>
      <c r="AI18" s="32">
        <f t="shared" si="10"/>
        <v>0</v>
      </c>
      <c r="AJ18" s="32">
        <f t="shared" si="10"/>
        <v>0</v>
      </c>
      <c r="AK18" s="32">
        <f t="shared" si="10"/>
        <v>0</v>
      </c>
      <c r="AL18" s="32">
        <f t="shared" si="10"/>
        <v>0</v>
      </c>
      <c r="AM18" s="32">
        <f t="shared" si="10"/>
        <v>0</v>
      </c>
      <c r="AN18" s="32">
        <f t="shared" si="10"/>
        <v>0</v>
      </c>
      <c r="AO18" s="32">
        <f t="shared" si="10"/>
        <v>0</v>
      </c>
    </row>
    <row r="19" spans="1:42" ht="15" thickBot="1" x14ac:dyDescent="0.35">
      <c r="A19" s="101"/>
      <c r="B19" s="22" t="s">
        <v>30</v>
      </c>
      <c r="C19" s="32" t="e">
        <f t="shared" ref="C19:AO19" si="11">SUM(C14:C18)</f>
        <v>#REF!</v>
      </c>
      <c r="D19" s="32" t="e">
        <f t="shared" si="11"/>
        <v>#REF!</v>
      </c>
      <c r="E19" s="32" t="e">
        <f t="shared" si="11"/>
        <v>#REF!</v>
      </c>
      <c r="F19" s="32" t="e">
        <f t="shared" si="11"/>
        <v>#REF!</v>
      </c>
      <c r="G19" s="32" t="e">
        <f t="shared" si="11"/>
        <v>#REF!</v>
      </c>
      <c r="H19" s="32" t="e">
        <f t="shared" si="11"/>
        <v>#REF!</v>
      </c>
      <c r="I19" s="32" t="e">
        <f>SUM(I14:I18)</f>
        <v>#REF!</v>
      </c>
      <c r="J19" s="32" t="e">
        <f t="shared" si="11"/>
        <v>#REF!</v>
      </c>
      <c r="K19" s="32" t="e">
        <f t="shared" si="11"/>
        <v>#REF!</v>
      </c>
      <c r="L19" s="32" t="e">
        <f t="shared" si="11"/>
        <v>#REF!</v>
      </c>
      <c r="M19" s="32" t="e">
        <f t="shared" si="11"/>
        <v>#REF!</v>
      </c>
      <c r="N19" s="32" t="e">
        <f t="shared" si="11"/>
        <v>#REF!</v>
      </c>
      <c r="O19" s="32" t="e">
        <f t="shared" si="11"/>
        <v>#REF!</v>
      </c>
      <c r="P19" s="32" t="e">
        <f t="shared" si="11"/>
        <v>#REF!</v>
      </c>
      <c r="Q19" s="32" t="e">
        <f t="shared" si="11"/>
        <v>#REF!</v>
      </c>
      <c r="R19" s="32" t="e">
        <f t="shared" si="11"/>
        <v>#REF!</v>
      </c>
      <c r="S19" s="32" t="e">
        <f t="shared" si="11"/>
        <v>#REF!</v>
      </c>
      <c r="T19" s="32" t="e">
        <f t="shared" si="11"/>
        <v>#REF!</v>
      </c>
      <c r="U19" s="32" t="e">
        <f t="shared" si="11"/>
        <v>#REF!</v>
      </c>
      <c r="V19" s="32" t="e">
        <f t="shared" si="11"/>
        <v>#REF!</v>
      </c>
      <c r="W19" s="32" t="e">
        <f t="shared" si="11"/>
        <v>#REF!</v>
      </c>
      <c r="X19" s="32" t="e">
        <f t="shared" si="11"/>
        <v>#REF!</v>
      </c>
      <c r="Y19" s="32" t="e">
        <f t="shared" si="11"/>
        <v>#REF!</v>
      </c>
      <c r="Z19" s="32" t="e">
        <f t="shared" si="11"/>
        <v>#REF!</v>
      </c>
      <c r="AA19" s="32" t="e">
        <f t="shared" si="11"/>
        <v>#REF!</v>
      </c>
      <c r="AB19" s="32" t="e">
        <f t="shared" si="11"/>
        <v>#REF!</v>
      </c>
      <c r="AC19" s="32" t="e">
        <f t="shared" si="11"/>
        <v>#REF!</v>
      </c>
      <c r="AD19" s="32" t="e">
        <f t="shared" si="11"/>
        <v>#REF!</v>
      </c>
      <c r="AE19" s="32" t="e">
        <f t="shared" si="11"/>
        <v>#REF!</v>
      </c>
      <c r="AF19" s="32" t="e">
        <f t="shared" si="11"/>
        <v>#REF!</v>
      </c>
      <c r="AG19" s="32" t="e">
        <f t="shared" si="11"/>
        <v>#REF!</v>
      </c>
      <c r="AH19" s="32" t="e">
        <f t="shared" si="11"/>
        <v>#REF!</v>
      </c>
      <c r="AI19" s="32" t="e">
        <f t="shared" si="11"/>
        <v>#REF!</v>
      </c>
      <c r="AJ19" s="32" t="e">
        <f t="shared" si="11"/>
        <v>#REF!</v>
      </c>
      <c r="AK19" s="32" t="e">
        <f t="shared" si="11"/>
        <v>#REF!</v>
      </c>
      <c r="AL19" s="32" t="e">
        <f t="shared" si="11"/>
        <v>#REF!</v>
      </c>
      <c r="AM19" s="32" t="e">
        <f t="shared" si="11"/>
        <v>#REF!</v>
      </c>
      <c r="AN19" s="32" t="e">
        <f t="shared" si="11"/>
        <v>#REF!</v>
      </c>
      <c r="AO19" s="32" t="e">
        <f t="shared" si="11"/>
        <v>#REF!</v>
      </c>
    </row>
    <row r="20" spans="1:42" x14ac:dyDescent="0.3"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</row>
    <row r="21" spans="1:42" ht="15" thickBot="1" x14ac:dyDescent="0.35"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</row>
    <row r="22" spans="1:42" ht="15.6" x14ac:dyDescent="0.3">
      <c r="A22" s="12"/>
      <c r="B22" s="13" t="s">
        <v>0</v>
      </c>
      <c r="C22" s="30">
        <v>42430</v>
      </c>
      <c r="D22" s="30">
        <v>42461</v>
      </c>
      <c r="E22" s="30">
        <v>42491</v>
      </c>
      <c r="F22" s="30">
        <v>42522</v>
      </c>
      <c r="G22" s="30">
        <v>42552</v>
      </c>
      <c r="H22" s="30">
        <v>42583</v>
      </c>
      <c r="I22" s="30">
        <v>42614</v>
      </c>
      <c r="J22" s="30">
        <v>42644</v>
      </c>
      <c r="K22" s="30">
        <v>42675</v>
      </c>
      <c r="L22" s="30">
        <v>42705</v>
      </c>
      <c r="M22" s="30">
        <v>42736</v>
      </c>
      <c r="N22" s="30">
        <v>42767</v>
      </c>
      <c r="O22" s="30">
        <v>42795</v>
      </c>
      <c r="P22" s="30">
        <v>42826</v>
      </c>
      <c r="Q22" s="30">
        <v>42856</v>
      </c>
      <c r="R22" s="30">
        <v>42887</v>
      </c>
      <c r="S22" s="30">
        <v>42917</v>
      </c>
      <c r="T22" s="30">
        <v>42948</v>
      </c>
      <c r="U22" s="30">
        <v>42979</v>
      </c>
      <c r="V22" s="30">
        <v>43009</v>
      </c>
      <c r="W22" s="30">
        <v>43040</v>
      </c>
      <c r="X22" s="30">
        <v>43070</v>
      </c>
      <c r="Y22" s="30">
        <v>43101</v>
      </c>
      <c r="Z22" s="30">
        <v>43132</v>
      </c>
      <c r="AA22" s="30">
        <v>43160</v>
      </c>
      <c r="AB22" s="30">
        <v>43191</v>
      </c>
      <c r="AC22" s="30">
        <v>43221</v>
      </c>
      <c r="AD22" s="30">
        <v>43252</v>
      </c>
      <c r="AE22" s="30">
        <v>43282</v>
      </c>
      <c r="AF22" s="30">
        <v>43313</v>
      </c>
      <c r="AG22" s="30">
        <v>43344</v>
      </c>
      <c r="AH22" s="30">
        <v>43374</v>
      </c>
      <c r="AI22" s="30">
        <v>43405</v>
      </c>
      <c r="AJ22" s="30">
        <v>43435</v>
      </c>
      <c r="AK22" s="30">
        <v>43466</v>
      </c>
      <c r="AL22" s="30">
        <v>43497</v>
      </c>
      <c r="AM22" s="30">
        <v>43525</v>
      </c>
      <c r="AN22" s="30">
        <v>43556</v>
      </c>
      <c r="AO22" s="30">
        <v>43586</v>
      </c>
    </row>
    <row r="23" spans="1:42" ht="15" customHeight="1" x14ac:dyDescent="0.3">
      <c r="A23" s="98" t="s">
        <v>1</v>
      </c>
      <c r="B23" s="14" t="s">
        <v>2</v>
      </c>
      <c r="C23" s="32" t="e">
        <f>SUM(#REF!)</f>
        <v>#REF!</v>
      </c>
      <c r="D23" s="32" t="e">
        <f>SUM(#REF!)</f>
        <v>#REF!</v>
      </c>
      <c r="E23" s="32" t="e">
        <f>SUM(#REF!)</f>
        <v>#REF!</v>
      </c>
      <c r="F23" s="32" t="e">
        <f>SUM(#REF!)</f>
        <v>#REF!</v>
      </c>
      <c r="G23" s="32" t="e">
        <f>SUM(#REF!)</f>
        <v>#REF!</v>
      </c>
      <c r="H23" s="32" t="e">
        <f>SUM(#REF!)</f>
        <v>#REF!</v>
      </c>
      <c r="I23" s="32" t="e">
        <f>SUM(#REF!)</f>
        <v>#REF!</v>
      </c>
      <c r="J23" s="32" t="e">
        <f>SUM(#REF!)</f>
        <v>#REF!</v>
      </c>
      <c r="K23" s="32" t="e">
        <f>SUM(#REF!)</f>
        <v>#REF!</v>
      </c>
      <c r="L23" s="32" t="e">
        <f>SUM(#REF!)</f>
        <v>#REF!</v>
      </c>
      <c r="M23" s="32" t="e">
        <f>SUM(#REF!)</f>
        <v>#REF!</v>
      </c>
      <c r="N23" s="32" t="e">
        <f>SUM(#REF!)</f>
        <v>#REF!</v>
      </c>
      <c r="O23" s="32" t="e">
        <f>SUM(#REF!)</f>
        <v>#REF!</v>
      </c>
      <c r="P23" s="32" t="e">
        <f>SUM(#REF!)</f>
        <v>#REF!</v>
      </c>
      <c r="Q23" s="32" t="e">
        <f>SUM(#REF!)</f>
        <v>#REF!</v>
      </c>
      <c r="R23" s="32" t="e">
        <f>SUM(#REF!)</f>
        <v>#REF!</v>
      </c>
      <c r="S23" s="32" t="e">
        <f>SUM(#REF!)</f>
        <v>#REF!</v>
      </c>
      <c r="T23" s="32" t="e">
        <f>SUM(#REF!)</f>
        <v>#REF!</v>
      </c>
      <c r="U23" s="32" t="e">
        <f>SUM(#REF!)</f>
        <v>#REF!</v>
      </c>
      <c r="V23" s="32" t="e">
        <f>SUM(#REF!)</f>
        <v>#REF!</v>
      </c>
      <c r="W23" s="32" t="e">
        <f>SUM(#REF!)</f>
        <v>#REF!</v>
      </c>
      <c r="X23" s="32" t="e">
        <f>SUM(#REF!)</f>
        <v>#REF!</v>
      </c>
      <c r="Y23" s="32" t="e">
        <f>SUM(#REF!)</f>
        <v>#REF!</v>
      </c>
      <c r="Z23" s="32" t="e">
        <f>SUM(#REF!)</f>
        <v>#REF!</v>
      </c>
      <c r="AA23" s="32" t="e">
        <f>SUM(#REF!)</f>
        <v>#REF!</v>
      </c>
      <c r="AB23" s="32" t="e">
        <f>SUM(#REF!)</f>
        <v>#REF!</v>
      </c>
      <c r="AC23" s="32" t="e">
        <f>SUM(#REF!)</f>
        <v>#REF!</v>
      </c>
      <c r="AD23" s="32" t="e">
        <f>SUM(#REF!)</f>
        <v>#REF!</v>
      </c>
      <c r="AE23" s="32" t="e">
        <f>SUM(#REF!)</f>
        <v>#REF!</v>
      </c>
      <c r="AF23" s="32" t="e">
        <f>SUM(#REF!)</f>
        <v>#REF!</v>
      </c>
      <c r="AG23" s="32" t="e">
        <f>SUM(#REF!)</f>
        <v>#REF!</v>
      </c>
      <c r="AH23" s="32" t="e">
        <f>SUM(#REF!)</f>
        <v>#REF!</v>
      </c>
      <c r="AI23" s="32" t="e">
        <f>SUM(#REF!)</f>
        <v>#REF!</v>
      </c>
      <c r="AJ23" s="32" t="e">
        <f>SUM(#REF!)</f>
        <v>#REF!</v>
      </c>
      <c r="AK23" s="32" t="e">
        <f>SUM(#REF!)</f>
        <v>#REF!</v>
      </c>
      <c r="AL23" s="32" t="e">
        <f>SUM(#REF!)</f>
        <v>#REF!</v>
      </c>
      <c r="AM23" s="32" t="e">
        <f>SUM(#REF!)</f>
        <v>#REF!</v>
      </c>
      <c r="AN23" s="32" t="e">
        <f>SUM(#REF!)</f>
        <v>#REF!</v>
      </c>
      <c r="AO23" s="32" t="e">
        <f>SUM(#REF!)</f>
        <v>#REF!</v>
      </c>
    </row>
    <row r="24" spans="1:42" x14ac:dyDescent="0.3">
      <c r="A24" s="98"/>
      <c r="B24" s="14" t="s">
        <v>3</v>
      </c>
      <c r="C24" s="32" t="e">
        <f>SUM(#REF!)</f>
        <v>#REF!</v>
      </c>
      <c r="D24" s="32" t="e">
        <f>SUM(#REF!)</f>
        <v>#REF!</v>
      </c>
      <c r="E24" s="32" t="e">
        <f>SUM(#REF!)</f>
        <v>#REF!</v>
      </c>
      <c r="F24" s="32" t="e">
        <f>SUM(#REF!)</f>
        <v>#REF!</v>
      </c>
      <c r="G24" s="32" t="e">
        <f>SUM(#REF!)</f>
        <v>#REF!</v>
      </c>
      <c r="H24" s="32" t="e">
        <f>SUM(#REF!)</f>
        <v>#REF!</v>
      </c>
      <c r="I24" s="32" t="e">
        <f>SUM(#REF!)</f>
        <v>#REF!</v>
      </c>
      <c r="J24" s="32" t="e">
        <f>SUM(#REF!)</f>
        <v>#REF!</v>
      </c>
      <c r="K24" s="32" t="e">
        <f>SUM(#REF!)</f>
        <v>#REF!</v>
      </c>
      <c r="L24" s="32" t="e">
        <f>SUM(#REF!)</f>
        <v>#REF!</v>
      </c>
      <c r="M24" s="32" t="e">
        <f>SUM(#REF!)</f>
        <v>#REF!</v>
      </c>
      <c r="N24" s="32" t="e">
        <f>SUM(#REF!)</f>
        <v>#REF!</v>
      </c>
      <c r="O24" s="32" t="e">
        <f>SUM(#REF!)</f>
        <v>#REF!</v>
      </c>
      <c r="P24" s="32" t="e">
        <f>SUM(#REF!)</f>
        <v>#REF!</v>
      </c>
      <c r="Q24" s="32" t="e">
        <f>SUM(#REF!)</f>
        <v>#REF!</v>
      </c>
      <c r="R24" s="32" t="e">
        <f>SUM(#REF!)</f>
        <v>#REF!</v>
      </c>
      <c r="S24" s="32" t="e">
        <f>SUM(#REF!)</f>
        <v>#REF!</v>
      </c>
      <c r="T24" s="32" t="e">
        <f>SUM(#REF!)</f>
        <v>#REF!</v>
      </c>
      <c r="U24" s="32" t="e">
        <f>SUM(#REF!)</f>
        <v>#REF!</v>
      </c>
      <c r="V24" s="32" t="e">
        <f>SUM(#REF!)</f>
        <v>#REF!</v>
      </c>
      <c r="W24" s="32" t="e">
        <f>SUM(#REF!)</f>
        <v>#REF!</v>
      </c>
      <c r="X24" s="32" t="e">
        <f>SUM(#REF!)</f>
        <v>#REF!</v>
      </c>
      <c r="Y24" s="32" t="e">
        <f>SUM(#REF!)</f>
        <v>#REF!</v>
      </c>
      <c r="Z24" s="32" t="e">
        <f>SUM(#REF!)</f>
        <v>#REF!</v>
      </c>
      <c r="AA24" s="32" t="e">
        <f>SUM(#REF!)</f>
        <v>#REF!</v>
      </c>
      <c r="AB24" s="32" t="e">
        <f>SUM(#REF!)</f>
        <v>#REF!</v>
      </c>
      <c r="AC24" s="32" t="e">
        <f>SUM(#REF!)</f>
        <v>#REF!</v>
      </c>
      <c r="AD24" s="32" t="e">
        <f>SUM(#REF!)</f>
        <v>#REF!</v>
      </c>
      <c r="AE24" s="32" t="e">
        <f>SUM(#REF!)</f>
        <v>#REF!</v>
      </c>
      <c r="AF24" s="32" t="e">
        <f>SUM(#REF!)</f>
        <v>#REF!</v>
      </c>
      <c r="AG24" s="32" t="e">
        <f>SUM(#REF!)</f>
        <v>#REF!</v>
      </c>
      <c r="AH24" s="32" t="e">
        <f>SUM(#REF!)</f>
        <v>#REF!</v>
      </c>
      <c r="AI24" s="32" t="e">
        <f>SUM(#REF!)</f>
        <v>#REF!</v>
      </c>
      <c r="AJ24" s="32" t="e">
        <f>SUM(#REF!)</f>
        <v>#REF!</v>
      </c>
      <c r="AK24" s="32" t="e">
        <f>SUM(#REF!)</f>
        <v>#REF!</v>
      </c>
      <c r="AL24" s="32" t="e">
        <f>SUM(#REF!)</f>
        <v>#REF!</v>
      </c>
      <c r="AM24" s="32" t="e">
        <f>SUM(#REF!)</f>
        <v>#REF!</v>
      </c>
      <c r="AN24" s="32" t="e">
        <f>SUM(#REF!)</f>
        <v>#REF!</v>
      </c>
      <c r="AO24" s="32" t="e">
        <f>SUM(#REF!)</f>
        <v>#REF!</v>
      </c>
    </row>
    <row r="25" spans="1:42" x14ac:dyDescent="0.3">
      <c r="A25" s="98"/>
      <c r="B25" s="14" t="s">
        <v>4</v>
      </c>
      <c r="C25" s="32" t="e">
        <f>SUM(#REF!)</f>
        <v>#REF!</v>
      </c>
      <c r="D25" s="32" t="e">
        <f>SUM(#REF!)</f>
        <v>#REF!</v>
      </c>
      <c r="E25" s="32" t="e">
        <f>SUM(#REF!)</f>
        <v>#REF!</v>
      </c>
      <c r="F25" s="32" t="e">
        <f>SUM(#REF!)</f>
        <v>#REF!</v>
      </c>
      <c r="G25" s="32" t="e">
        <f>SUM(#REF!)</f>
        <v>#REF!</v>
      </c>
      <c r="H25" s="32" t="e">
        <f>SUM(#REF!)</f>
        <v>#REF!</v>
      </c>
      <c r="I25" s="32" t="e">
        <f>SUM(#REF!)</f>
        <v>#REF!</v>
      </c>
      <c r="J25" s="32" t="e">
        <f>SUM(#REF!)</f>
        <v>#REF!</v>
      </c>
      <c r="K25" s="32" t="e">
        <f>SUM(#REF!)</f>
        <v>#REF!</v>
      </c>
      <c r="L25" s="32" t="e">
        <f>SUM(#REF!)</f>
        <v>#REF!</v>
      </c>
      <c r="M25" s="32" t="e">
        <f>SUM(#REF!)</f>
        <v>#REF!</v>
      </c>
      <c r="N25" s="32" t="e">
        <f>SUM(#REF!)</f>
        <v>#REF!</v>
      </c>
      <c r="O25" s="32" t="e">
        <f>SUM(#REF!)</f>
        <v>#REF!</v>
      </c>
      <c r="P25" s="32" t="e">
        <f>SUM(#REF!)</f>
        <v>#REF!</v>
      </c>
      <c r="Q25" s="32" t="e">
        <f>SUM(#REF!)</f>
        <v>#REF!</v>
      </c>
      <c r="R25" s="32" t="e">
        <f>SUM(#REF!)</f>
        <v>#REF!</v>
      </c>
      <c r="S25" s="32" t="e">
        <f>SUM(#REF!)</f>
        <v>#REF!</v>
      </c>
      <c r="T25" s="32" t="e">
        <f>SUM(#REF!)</f>
        <v>#REF!</v>
      </c>
      <c r="U25" s="32" t="e">
        <f>SUM(#REF!)</f>
        <v>#REF!</v>
      </c>
      <c r="V25" s="32" t="e">
        <f>SUM(#REF!)</f>
        <v>#REF!</v>
      </c>
      <c r="W25" s="32" t="e">
        <f>SUM(#REF!)</f>
        <v>#REF!</v>
      </c>
      <c r="X25" s="32" t="e">
        <f>SUM(#REF!)</f>
        <v>#REF!</v>
      </c>
      <c r="Y25" s="32" t="e">
        <f>SUM(#REF!)</f>
        <v>#REF!</v>
      </c>
      <c r="Z25" s="32" t="e">
        <f>SUM(#REF!)</f>
        <v>#REF!</v>
      </c>
      <c r="AA25" s="32" t="e">
        <f>SUM(#REF!)</f>
        <v>#REF!</v>
      </c>
      <c r="AB25" s="32" t="e">
        <f>SUM(#REF!)</f>
        <v>#REF!</v>
      </c>
      <c r="AC25" s="32" t="e">
        <f>SUM(#REF!)</f>
        <v>#REF!</v>
      </c>
      <c r="AD25" s="32" t="e">
        <f>SUM(#REF!)</f>
        <v>#REF!</v>
      </c>
      <c r="AE25" s="32" t="e">
        <f>SUM(#REF!)</f>
        <v>#REF!</v>
      </c>
      <c r="AF25" s="32" t="e">
        <f>SUM(#REF!)</f>
        <v>#REF!</v>
      </c>
      <c r="AG25" s="32" t="e">
        <f>SUM(#REF!)</f>
        <v>#REF!</v>
      </c>
      <c r="AH25" s="32" t="e">
        <f>SUM(#REF!)</f>
        <v>#REF!</v>
      </c>
      <c r="AI25" s="32" t="e">
        <f>SUM(#REF!)</f>
        <v>#REF!</v>
      </c>
      <c r="AJ25" s="32" t="e">
        <f>SUM(#REF!)</f>
        <v>#REF!</v>
      </c>
      <c r="AK25" s="32" t="e">
        <f>SUM(#REF!)</f>
        <v>#REF!</v>
      </c>
      <c r="AL25" s="32" t="e">
        <f>SUM(#REF!)</f>
        <v>#REF!</v>
      </c>
      <c r="AM25" s="32" t="e">
        <f>SUM(#REF!)</f>
        <v>#REF!</v>
      </c>
      <c r="AN25" s="32" t="e">
        <f>SUM(#REF!)</f>
        <v>#REF!</v>
      </c>
      <c r="AO25" s="32" t="e">
        <f>SUM(#REF!)</f>
        <v>#REF!</v>
      </c>
    </row>
    <row r="26" spans="1:42" x14ac:dyDescent="0.3">
      <c r="A26" s="98"/>
      <c r="B26" s="14" t="s">
        <v>5</v>
      </c>
      <c r="C26" s="32" t="e">
        <f>SUM(#REF!)</f>
        <v>#REF!</v>
      </c>
      <c r="D26" s="32" t="e">
        <f>SUM(#REF!)</f>
        <v>#REF!</v>
      </c>
      <c r="E26" s="32" t="e">
        <f>SUM(#REF!)</f>
        <v>#REF!</v>
      </c>
      <c r="F26" s="32" t="e">
        <f>SUM(#REF!)</f>
        <v>#REF!</v>
      </c>
      <c r="G26" s="32" t="e">
        <f>SUM(#REF!)</f>
        <v>#REF!</v>
      </c>
      <c r="H26" s="32" t="e">
        <f>SUM(#REF!)</f>
        <v>#REF!</v>
      </c>
      <c r="I26" s="32" t="e">
        <f>SUM(#REF!)</f>
        <v>#REF!</v>
      </c>
      <c r="J26" s="32" t="e">
        <f>SUM(#REF!)</f>
        <v>#REF!</v>
      </c>
      <c r="K26" s="32" t="e">
        <f>SUM(#REF!)</f>
        <v>#REF!</v>
      </c>
      <c r="L26" s="32" t="e">
        <f>SUM(#REF!)</f>
        <v>#REF!</v>
      </c>
      <c r="M26" s="32" t="e">
        <f>SUM(#REF!)</f>
        <v>#REF!</v>
      </c>
      <c r="N26" s="32" t="e">
        <f>SUM(#REF!)</f>
        <v>#REF!</v>
      </c>
      <c r="O26" s="32" t="e">
        <f>SUM(#REF!)</f>
        <v>#REF!</v>
      </c>
      <c r="P26" s="32" t="e">
        <f>SUM(#REF!)</f>
        <v>#REF!</v>
      </c>
      <c r="Q26" s="32" t="e">
        <f>SUM(#REF!)</f>
        <v>#REF!</v>
      </c>
      <c r="R26" s="32" t="e">
        <f>SUM(#REF!)</f>
        <v>#REF!</v>
      </c>
      <c r="S26" s="32" t="e">
        <f>SUM(#REF!)</f>
        <v>#REF!</v>
      </c>
      <c r="T26" s="32" t="e">
        <f>SUM(#REF!)</f>
        <v>#REF!</v>
      </c>
      <c r="U26" s="32" t="e">
        <f>SUM(#REF!)</f>
        <v>#REF!</v>
      </c>
      <c r="V26" s="32" t="e">
        <f>SUM(#REF!)</f>
        <v>#REF!</v>
      </c>
      <c r="W26" s="32" t="e">
        <f>SUM(#REF!)</f>
        <v>#REF!</v>
      </c>
      <c r="X26" s="32" t="e">
        <f>SUM(#REF!)</f>
        <v>#REF!</v>
      </c>
      <c r="Y26" s="32" t="e">
        <f>SUM(#REF!)</f>
        <v>#REF!</v>
      </c>
      <c r="Z26" s="32" t="e">
        <f>SUM(#REF!)</f>
        <v>#REF!</v>
      </c>
      <c r="AA26" s="32" t="e">
        <f>SUM(#REF!)</f>
        <v>#REF!</v>
      </c>
      <c r="AB26" s="32" t="e">
        <f>SUM(#REF!)</f>
        <v>#REF!</v>
      </c>
      <c r="AC26" s="32" t="e">
        <f>SUM(#REF!)</f>
        <v>#REF!</v>
      </c>
      <c r="AD26" s="32" t="e">
        <f>SUM(#REF!)</f>
        <v>#REF!</v>
      </c>
      <c r="AE26" s="32" t="e">
        <f>SUM(#REF!)</f>
        <v>#REF!</v>
      </c>
      <c r="AF26" s="32" t="e">
        <f>SUM(#REF!)</f>
        <v>#REF!</v>
      </c>
      <c r="AG26" s="32" t="e">
        <f>SUM(#REF!)</f>
        <v>#REF!</v>
      </c>
      <c r="AH26" s="32" t="e">
        <f>SUM(#REF!)</f>
        <v>#REF!</v>
      </c>
      <c r="AI26" s="32" t="e">
        <f>SUM(#REF!)</f>
        <v>#REF!</v>
      </c>
      <c r="AJ26" s="32" t="e">
        <f>SUM(#REF!)</f>
        <v>#REF!</v>
      </c>
      <c r="AK26" s="32" t="e">
        <f>SUM(#REF!)</f>
        <v>#REF!</v>
      </c>
      <c r="AL26" s="32" t="e">
        <f>SUM(#REF!)</f>
        <v>#REF!</v>
      </c>
      <c r="AM26" s="32" t="e">
        <f>SUM(#REF!)</f>
        <v>#REF!</v>
      </c>
      <c r="AN26" s="32" t="e">
        <f>SUM(#REF!)</f>
        <v>#REF!</v>
      </c>
      <c r="AO26" s="32" t="e">
        <f>SUM(#REF!)</f>
        <v>#REF!</v>
      </c>
    </row>
    <row r="27" spans="1:42" x14ac:dyDescent="0.3">
      <c r="A27" s="98"/>
      <c r="B27" s="14" t="s">
        <v>6</v>
      </c>
      <c r="C27" s="32" t="e">
        <f>SUM(#REF!)</f>
        <v>#REF!</v>
      </c>
      <c r="D27" s="32" t="e">
        <f>SUM(#REF!)</f>
        <v>#REF!</v>
      </c>
      <c r="E27" s="32" t="e">
        <f>SUM(#REF!)</f>
        <v>#REF!</v>
      </c>
      <c r="F27" s="32" t="e">
        <f>SUM(#REF!)</f>
        <v>#REF!</v>
      </c>
      <c r="G27" s="32" t="e">
        <f>SUM(#REF!)</f>
        <v>#REF!</v>
      </c>
      <c r="H27" s="32" t="e">
        <f>SUM(#REF!)</f>
        <v>#REF!</v>
      </c>
      <c r="I27" s="32" t="e">
        <f>SUM(#REF!)</f>
        <v>#REF!</v>
      </c>
      <c r="J27" s="32" t="e">
        <f>SUM(#REF!)</f>
        <v>#REF!</v>
      </c>
      <c r="K27" s="32" t="e">
        <f>SUM(#REF!)</f>
        <v>#REF!</v>
      </c>
      <c r="L27" s="32" t="e">
        <f>SUM(#REF!)</f>
        <v>#REF!</v>
      </c>
      <c r="M27" s="32" t="e">
        <f>SUM(#REF!)</f>
        <v>#REF!</v>
      </c>
      <c r="N27" s="32" t="e">
        <f>SUM(#REF!)</f>
        <v>#REF!</v>
      </c>
      <c r="O27" s="32" t="e">
        <f>SUM(#REF!)</f>
        <v>#REF!</v>
      </c>
      <c r="P27" s="32" t="e">
        <f>SUM(#REF!)</f>
        <v>#REF!</v>
      </c>
      <c r="Q27" s="32" t="e">
        <f>SUM(#REF!)</f>
        <v>#REF!</v>
      </c>
      <c r="R27" s="32" t="e">
        <f>SUM(#REF!)</f>
        <v>#REF!</v>
      </c>
      <c r="S27" s="32" t="e">
        <f>SUM(#REF!)</f>
        <v>#REF!</v>
      </c>
      <c r="T27" s="32" t="e">
        <f>SUM(#REF!)</f>
        <v>#REF!</v>
      </c>
      <c r="U27" s="32" t="e">
        <f>SUM(#REF!)</f>
        <v>#REF!</v>
      </c>
      <c r="V27" s="32" t="e">
        <f>SUM(#REF!)</f>
        <v>#REF!</v>
      </c>
      <c r="W27" s="32" t="e">
        <f>SUM(#REF!)</f>
        <v>#REF!</v>
      </c>
      <c r="X27" s="32" t="e">
        <f>SUM(#REF!)</f>
        <v>#REF!</v>
      </c>
      <c r="Y27" s="32" t="e">
        <f>SUM(#REF!)</f>
        <v>#REF!</v>
      </c>
      <c r="Z27" s="32" t="e">
        <f>SUM(#REF!)</f>
        <v>#REF!</v>
      </c>
      <c r="AA27" s="32" t="e">
        <f>SUM(#REF!)</f>
        <v>#REF!</v>
      </c>
      <c r="AB27" s="32" t="e">
        <f>SUM(#REF!)</f>
        <v>#REF!</v>
      </c>
      <c r="AC27" s="32" t="e">
        <f>SUM(#REF!)</f>
        <v>#REF!</v>
      </c>
      <c r="AD27" s="32" t="e">
        <f>SUM(#REF!)</f>
        <v>#REF!</v>
      </c>
      <c r="AE27" s="32" t="e">
        <f>SUM(#REF!)</f>
        <v>#REF!</v>
      </c>
      <c r="AF27" s="32" t="e">
        <f>SUM(#REF!)</f>
        <v>#REF!</v>
      </c>
      <c r="AG27" s="32" t="e">
        <f>SUM(#REF!)</f>
        <v>#REF!</v>
      </c>
      <c r="AH27" s="32" t="e">
        <f>SUM(#REF!)</f>
        <v>#REF!</v>
      </c>
      <c r="AI27" s="32" t="e">
        <f>SUM(#REF!)</f>
        <v>#REF!</v>
      </c>
      <c r="AJ27" s="32" t="e">
        <f>SUM(#REF!)</f>
        <v>#REF!</v>
      </c>
      <c r="AK27" s="32" t="e">
        <f>SUM(#REF!)</f>
        <v>#REF!</v>
      </c>
      <c r="AL27" s="32" t="e">
        <f>SUM(#REF!)</f>
        <v>#REF!</v>
      </c>
      <c r="AM27" s="32" t="e">
        <f>SUM(#REF!)</f>
        <v>#REF!</v>
      </c>
      <c r="AN27" s="32" t="e">
        <f>SUM(#REF!)</f>
        <v>#REF!</v>
      </c>
      <c r="AO27" s="32" t="e">
        <f>SUM(#REF!)</f>
        <v>#REF!</v>
      </c>
    </row>
    <row r="28" spans="1:42" x14ac:dyDescent="0.3">
      <c r="A28" s="98"/>
      <c r="B28" s="14" t="s">
        <v>7</v>
      </c>
      <c r="C28" s="32" t="e">
        <f>SUM(#REF!)</f>
        <v>#REF!</v>
      </c>
      <c r="D28" s="32" t="e">
        <f>SUM(#REF!)</f>
        <v>#REF!</v>
      </c>
      <c r="E28" s="32" t="e">
        <f>SUM(#REF!)</f>
        <v>#REF!</v>
      </c>
      <c r="F28" s="32" t="e">
        <f>SUM(#REF!)</f>
        <v>#REF!</v>
      </c>
      <c r="G28" s="32" t="e">
        <f>SUM(#REF!)</f>
        <v>#REF!</v>
      </c>
      <c r="H28" s="32" t="e">
        <f>SUM(#REF!)</f>
        <v>#REF!</v>
      </c>
      <c r="I28" s="32" t="e">
        <f>SUM(#REF!)</f>
        <v>#REF!</v>
      </c>
      <c r="J28" s="32" t="e">
        <f>SUM(#REF!)</f>
        <v>#REF!</v>
      </c>
      <c r="K28" s="32" t="e">
        <f>SUM(#REF!)</f>
        <v>#REF!</v>
      </c>
      <c r="L28" s="32" t="e">
        <f>SUM(#REF!)</f>
        <v>#REF!</v>
      </c>
      <c r="M28" s="32" t="e">
        <f>SUM(#REF!)</f>
        <v>#REF!</v>
      </c>
      <c r="N28" s="32" t="e">
        <f>SUM(#REF!)</f>
        <v>#REF!</v>
      </c>
      <c r="O28" s="32" t="e">
        <f>SUM(#REF!)</f>
        <v>#REF!</v>
      </c>
      <c r="P28" s="32" t="e">
        <f>SUM(#REF!)</f>
        <v>#REF!</v>
      </c>
      <c r="Q28" s="32" t="e">
        <f>SUM(#REF!)</f>
        <v>#REF!</v>
      </c>
      <c r="R28" s="32" t="e">
        <f>SUM(#REF!)</f>
        <v>#REF!</v>
      </c>
      <c r="S28" s="32" t="e">
        <f>SUM(#REF!)</f>
        <v>#REF!</v>
      </c>
      <c r="T28" s="32" t="e">
        <f>SUM(#REF!)</f>
        <v>#REF!</v>
      </c>
      <c r="U28" s="32" t="e">
        <f>SUM(#REF!)</f>
        <v>#REF!</v>
      </c>
      <c r="V28" s="32" t="e">
        <f>SUM(#REF!)</f>
        <v>#REF!</v>
      </c>
      <c r="W28" s="32" t="e">
        <f>SUM(#REF!)</f>
        <v>#REF!</v>
      </c>
      <c r="X28" s="32" t="e">
        <f>SUM(#REF!)</f>
        <v>#REF!</v>
      </c>
      <c r="Y28" s="32" t="e">
        <f>SUM(#REF!)</f>
        <v>#REF!</v>
      </c>
      <c r="Z28" s="32" t="e">
        <f>SUM(#REF!)</f>
        <v>#REF!</v>
      </c>
      <c r="AA28" s="32" t="e">
        <f>SUM(#REF!)</f>
        <v>#REF!</v>
      </c>
      <c r="AB28" s="32" t="e">
        <f>SUM(#REF!)</f>
        <v>#REF!</v>
      </c>
      <c r="AC28" s="32" t="e">
        <f>SUM(#REF!)</f>
        <v>#REF!</v>
      </c>
      <c r="AD28" s="32" t="e">
        <f>SUM(#REF!)</f>
        <v>#REF!</v>
      </c>
      <c r="AE28" s="32" t="e">
        <f>SUM(#REF!)</f>
        <v>#REF!</v>
      </c>
      <c r="AF28" s="32" t="e">
        <f>SUM(#REF!)</f>
        <v>#REF!</v>
      </c>
      <c r="AG28" s="32" t="e">
        <f>SUM(#REF!)</f>
        <v>#REF!</v>
      </c>
      <c r="AH28" s="32" t="e">
        <f>SUM(#REF!)</f>
        <v>#REF!</v>
      </c>
      <c r="AI28" s="32" t="e">
        <f>SUM(#REF!)</f>
        <v>#REF!</v>
      </c>
      <c r="AJ28" s="32" t="e">
        <f>SUM(#REF!)</f>
        <v>#REF!</v>
      </c>
      <c r="AK28" s="32" t="e">
        <f>SUM(#REF!)</f>
        <v>#REF!</v>
      </c>
      <c r="AL28" s="32" t="e">
        <f>SUM(#REF!)</f>
        <v>#REF!</v>
      </c>
      <c r="AM28" s="32" t="e">
        <f>SUM(#REF!)</f>
        <v>#REF!</v>
      </c>
      <c r="AN28" s="32" t="e">
        <f>SUM(#REF!)</f>
        <v>#REF!</v>
      </c>
      <c r="AO28" s="32" t="e">
        <f>SUM(#REF!)</f>
        <v>#REF!</v>
      </c>
    </row>
    <row r="29" spans="1:42" x14ac:dyDescent="0.3">
      <c r="A29" s="98"/>
      <c r="B29" s="14" t="s">
        <v>8</v>
      </c>
      <c r="C29" s="32" t="e">
        <f>SUM(#REF!)</f>
        <v>#REF!</v>
      </c>
      <c r="D29" s="32" t="e">
        <f>SUM(#REF!)</f>
        <v>#REF!</v>
      </c>
      <c r="E29" s="32" t="e">
        <f>SUM(#REF!)</f>
        <v>#REF!</v>
      </c>
      <c r="F29" s="32" t="e">
        <f>SUM(#REF!)</f>
        <v>#REF!</v>
      </c>
      <c r="G29" s="32" t="e">
        <f>SUM(#REF!)</f>
        <v>#REF!</v>
      </c>
      <c r="H29" s="32" t="e">
        <f>SUM(#REF!)</f>
        <v>#REF!</v>
      </c>
      <c r="I29" s="32" t="e">
        <f>SUM(#REF!)</f>
        <v>#REF!</v>
      </c>
      <c r="J29" s="32" t="e">
        <f>SUM(#REF!)</f>
        <v>#REF!</v>
      </c>
      <c r="K29" s="32" t="e">
        <f>SUM(#REF!)</f>
        <v>#REF!</v>
      </c>
      <c r="L29" s="32" t="e">
        <f>SUM(#REF!)</f>
        <v>#REF!</v>
      </c>
      <c r="M29" s="32" t="e">
        <f>SUM(#REF!)</f>
        <v>#REF!</v>
      </c>
      <c r="N29" s="32" t="e">
        <f>SUM(#REF!)</f>
        <v>#REF!</v>
      </c>
      <c r="O29" s="32" t="e">
        <f>SUM(#REF!)</f>
        <v>#REF!</v>
      </c>
      <c r="P29" s="32" t="e">
        <f>SUM(#REF!)</f>
        <v>#REF!</v>
      </c>
      <c r="Q29" s="32" t="e">
        <f>SUM(#REF!)</f>
        <v>#REF!</v>
      </c>
      <c r="R29" s="32" t="e">
        <f>SUM(#REF!)</f>
        <v>#REF!</v>
      </c>
      <c r="S29" s="32" t="e">
        <f>SUM(#REF!)</f>
        <v>#REF!</v>
      </c>
      <c r="T29" s="32" t="e">
        <f>SUM(#REF!)</f>
        <v>#REF!</v>
      </c>
      <c r="U29" s="32" t="e">
        <f>SUM(#REF!)</f>
        <v>#REF!</v>
      </c>
      <c r="V29" s="32" t="e">
        <f>SUM(#REF!)</f>
        <v>#REF!</v>
      </c>
      <c r="W29" s="32" t="e">
        <f>SUM(#REF!)</f>
        <v>#REF!</v>
      </c>
      <c r="X29" s="32" t="e">
        <f>SUM(#REF!)</f>
        <v>#REF!</v>
      </c>
      <c r="Y29" s="32" t="e">
        <f>SUM(#REF!)</f>
        <v>#REF!</v>
      </c>
      <c r="Z29" s="32" t="e">
        <f>SUM(#REF!)</f>
        <v>#REF!</v>
      </c>
      <c r="AA29" s="32" t="e">
        <f>SUM(#REF!)</f>
        <v>#REF!</v>
      </c>
      <c r="AB29" s="32" t="e">
        <f>SUM(#REF!)</f>
        <v>#REF!</v>
      </c>
      <c r="AC29" s="32" t="e">
        <f>SUM(#REF!)</f>
        <v>#REF!</v>
      </c>
      <c r="AD29" s="32" t="e">
        <f>SUM(#REF!)</f>
        <v>#REF!</v>
      </c>
      <c r="AE29" s="32" t="e">
        <f>SUM(#REF!)</f>
        <v>#REF!</v>
      </c>
      <c r="AF29" s="32" t="e">
        <f>SUM(#REF!)</f>
        <v>#REF!</v>
      </c>
      <c r="AG29" s="32" t="e">
        <f>SUM(#REF!)</f>
        <v>#REF!</v>
      </c>
      <c r="AH29" s="32" t="e">
        <f>SUM(#REF!)</f>
        <v>#REF!</v>
      </c>
      <c r="AI29" s="32" t="e">
        <f>SUM(#REF!)</f>
        <v>#REF!</v>
      </c>
      <c r="AJ29" s="32" t="e">
        <f>SUM(#REF!)</f>
        <v>#REF!</v>
      </c>
      <c r="AK29" s="32" t="e">
        <f>SUM(#REF!)</f>
        <v>#REF!</v>
      </c>
      <c r="AL29" s="32" t="e">
        <f>SUM(#REF!)</f>
        <v>#REF!</v>
      </c>
      <c r="AM29" s="32" t="e">
        <f>SUM(#REF!)</f>
        <v>#REF!</v>
      </c>
      <c r="AN29" s="32" t="e">
        <f>SUM(#REF!)</f>
        <v>#REF!</v>
      </c>
      <c r="AO29" s="32" t="e">
        <f>SUM(#REF!)</f>
        <v>#REF!</v>
      </c>
    </row>
    <row r="30" spans="1:42" x14ac:dyDescent="0.3">
      <c r="A30" s="98"/>
      <c r="B30" s="14" t="s">
        <v>9</v>
      </c>
      <c r="C30" s="32" t="e">
        <f>SUM(#REF!)</f>
        <v>#REF!</v>
      </c>
      <c r="D30" s="32" t="e">
        <f>SUM(#REF!)</f>
        <v>#REF!</v>
      </c>
      <c r="E30" s="32" t="e">
        <f>SUM(#REF!)</f>
        <v>#REF!</v>
      </c>
      <c r="F30" s="32" t="e">
        <f>SUM(#REF!)</f>
        <v>#REF!</v>
      </c>
      <c r="G30" s="32" t="e">
        <f>SUM(#REF!)</f>
        <v>#REF!</v>
      </c>
      <c r="H30" s="32" t="e">
        <f>SUM(#REF!)</f>
        <v>#REF!</v>
      </c>
      <c r="I30" s="32" t="e">
        <f>SUM(#REF!)</f>
        <v>#REF!</v>
      </c>
      <c r="J30" s="32" t="e">
        <f>SUM(#REF!)</f>
        <v>#REF!</v>
      </c>
      <c r="K30" s="32" t="e">
        <f>SUM(#REF!)</f>
        <v>#REF!</v>
      </c>
      <c r="L30" s="32" t="e">
        <f>SUM(#REF!)</f>
        <v>#REF!</v>
      </c>
      <c r="M30" s="32" t="e">
        <f>SUM(#REF!)</f>
        <v>#REF!</v>
      </c>
      <c r="N30" s="32" t="e">
        <f>SUM(#REF!)</f>
        <v>#REF!</v>
      </c>
      <c r="O30" s="32" t="e">
        <f>SUM(#REF!)</f>
        <v>#REF!</v>
      </c>
      <c r="P30" s="32" t="e">
        <f>SUM(#REF!)</f>
        <v>#REF!</v>
      </c>
      <c r="Q30" s="32" t="e">
        <f>SUM(#REF!)</f>
        <v>#REF!</v>
      </c>
      <c r="R30" s="32" t="e">
        <f>SUM(#REF!)</f>
        <v>#REF!</v>
      </c>
      <c r="S30" s="32" t="e">
        <f>SUM(#REF!)</f>
        <v>#REF!</v>
      </c>
      <c r="T30" s="32" t="e">
        <f>SUM(#REF!)</f>
        <v>#REF!</v>
      </c>
      <c r="U30" s="32" t="e">
        <f>SUM(#REF!)</f>
        <v>#REF!</v>
      </c>
      <c r="V30" s="32" t="e">
        <f>SUM(#REF!)</f>
        <v>#REF!</v>
      </c>
      <c r="W30" s="32" t="e">
        <f>SUM(#REF!)</f>
        <v>#REF!</v>
      </c>
      <c r="X30" s="32" t="e">
        <f>SUM(#REF!)</f>
        <v>#REF!</v>
      </c>
      <c r="Y30" s="32" t="e">
        <f>SUM(#REF!)</f>
        <v>#REF!</v>
      </c>
      <c r="Z30" s="32" t="e">
        <f>SUM(#REF!)</f>
        <v>#REF!</v>
      </c>
      <c r="AA30" s="32" t="e">
        <f>SUM(#REF!)</f>
        <v>#REF!</v>
      </c>
      <c r="AB30" s="32" t="e">
        <f>SUM(#REF!)</f>
        <v>#REF!</v>
      </c>
      <c r="AC30" s="32" t="e">
        <f>SUM(#REF!)</f>
        <v>#REF!</v>
      </c>
      <c r="AD30" s="32" t="e">
        <f>SUM(#REF!)</f>
        <v>#REF!</v>
      </c>
      <c r="AE30" s="32" t="e">
        <f>SUM(#REF!)</f>
        <v>#REF!</v>
      </c>
      <c r="AF30" s="32" t="e">
        <f>SUM(#REF!)</f>
        <v>#REF!</v>
      </c>
      <c r="AG30" s="32" t="e">
        <f>SUM(#REF!)</f>
        <v>#REF!</v>
      </c>
      <c r="AH30" s="32" t="e">
        <f>SUM(#REF!)</f>
        <v>#REF!</v>
      </c>
      <c r="AI30" s="32" t="e">
        <f>SUM(#REF!)</f>
        <v>#REF!</v>
      </c>
      <c r="AJ30" s="32" t="e">
        <f>SUM(#REF!)</f>
        <v>#REF!</v>
      </c>
      <c r="AK30" s="32" t="e">
        <f>SUM(#REF!)</f>
        <v>#REF!</v>
      </c>
      <c r="AL30" s="32" t="e">
        <f>SUM(#REF!)</f>
        <v>#REF!</v>
      </c>
      <c r="AM30" s="32" t="e">
        <f>SUM(#REF!)</f>
        <v>#REF!</v>
      </c>
      <c r="AN30" s="32" t="e">
        <f>SUM(#REF!)</f>
        <v>#REF!</v>
      </c>
      <c r="AO30" s="32" t="e">
        <f>SUM(#REF!)</f>
        <v>#REF!</v>
      </c>
    </row>
    <row r="31" spans="1:42" x14ac:dyDescent="0.3">
      <c r="A31" s="98"/>
      <c r="B31" s="14" t="s">
        <v>10</v>
      </c>
      <c r="C31" s="32" t="e">
        <f>SUM(#REF!)</f>
        <v>#REF!</v>
      </c>
      <c r="D31" s="32" t="e">
        <f>SUM(#REF!)</f>
        <v>#REF!</v>
      </c>
      <c r="E31" s="32" t="e">
        <f>SUM(#REF!)</f>
        <v>#REF!</v>
      </c>
      <c r="F31" s="32" t="e">
        <f>SUM(#REF!)</f>
        <v>#REF!</v>
      </c>
      <c r="G31" s="32" t="e">
        <f>SUM(#REF!)</f>
        <v>#REF!</v>
      </c>
      <c r="H31" s="32" t="e">
        <f>SUM(#REF!)</f>
        <v>#REF!</v>
      </c>
      <c r="I31" s="32" t="e">
        <f>SUM(#REF!)</f>
        <v>#REF!</v>
      </c>
      <c r="J31" s="32" t="e">
        <f>SUM(#REF!)</f>
        <v>#REF!</v>
      </c>
      <c r="K31" s="32" t="e">
        <f>SUM(#REF!)</f>
        <v>#REF!</v>
      </c>
      <c r="L31" s="32" t="e">
        <f>SUM(#REF!)</f>
        <v>#REF!</v>
      </c>
      <c r="M31" s="32" t="e">
        <f>SUM(#REF!)</f>
        <v>#REF!</v>
      </c>
      <c r="N31" s="32" t="e">
        <f>SUM(#REF!)</f>
        <v>#REF!</v>
      </c>
      <c r="O31" s="32" t="e">
        <f>SUM(#REF!)</f>
        <v>#REF!</v>
      </c>
      <c r="P31" s="32" t="e">
        <f>SUM(#REF!)</f>
        <v>#REF!</v>
      </c>
      <c r="Q31" s="32" t="e">
        <f>SUM(#REF!)</f>
        <v>#REF!</v>
      </c>
      <c r="R31" s="32" t="e">
        <f>SUM(#REF!)</f>
        <v>#REF!</v>
      </c>
      <c r="S31" s="32" t="e">
        <f>SUM(#REF!)</f>
        <v>#REF!</v>
      </c>
      <c r="T31" s="32" t="e">
        <f>SUM(#REF!)</f>
        <v>#REF!</v>
      </c>
      <c r="U31" s="32" t="e">
        <f>SUM(#REF!)</f>
        <v>#REF!</v>
      </c>
      <c r="V31" s="32" t="e">
        <f>SUM(#REF!)</f>
        <v>#REF!</v>
      </c>
      <c r="W31" s="32" t="e">
        <f>SUM(#REF!)</f>
        <v>#REF!</v>
      </c>
      <c r="X31" s="32" t="e">
        <f>SUM(#REF!)</f>
        <v>#REF!</v>
      </c>
      <c r="Y31" s="32" t="e">
        <f>SUM(#REF!)</f>
        <v>#REF!</v>
      </c>
      <c r="Z31" s="32" t="e">
        <f>SUM(#REF!)</f>
        <v>#REF!</v>
      </c>
      <c r="AA31" s="32" t="e">
        <f>SUM(#REF!)</f>
        <v>#REF!</v>
      </c>
      <c r="AB31" s="32" t="e">
        <f>SUM(#REF!)</f>
        <v>#REF!</v>
      </c>
      <c r="AC31" s="32" t="e">
        <f>SUM(#REF!)</f>
        <v>#REF!</v>
      </c>
      <c r="AD31" s="32" t="e">
        <f>SUM(#REF!)</f>
        <v>#REF!</v>
      </c>
      <c r="AE31" s="32" t="e">
        <f>SUM(#REF!)</f>
        <v>#REF!</v>
      </c>
      <c r="AF31" s="32" t="e">
        <f>SUM(#REF!)</f>
        <v>#REF!</v>
      </c>
      <c r="AG31" s="32" t="e">
        <f>SUM(#REF!)</f>
        <v>#REF!</v>
      </c>
      <c r="AH31" s="32" t="e">
        <f>SUM(#REF!)</f>
        <v>#REF!</v>
      </c>
      <c r="AI31" s="32" t="e">
        <f>SUM(#REF!)</f>
        <v>#REF!</v>
      </c>
      <c r="AJ31" s="32" t="e">
        <f>SUM(#REF!)</f>
        <v>#REF!</v>
      </c>
      <c r="AK31" s="32" t="e">
        <f>SUM(#REF!)</f>
        <v>#REF!</v>
      </c>
      <c r="AL31" s="32" t="e">
        <f>SUM(#REF!)</f>
        <v>#REF!</v>
      </c>
      <c r="AM31" s="32" t="e">
        <f>SUM(#REF!)</f>
        <v>#REF!</v>
      </c>
      <c r="AN31" s="32" t="e">
        <f>SUM(#REF!)</f>
        <v>#REF!</v>
      </c>
      <c r="AO31" s="32" t="e">
        <f>SUM(#REF!)</f>
        <v>#REF!</v>
      </c>
    </row>
    <row r="32" spans="1:42" ht="15" thickBot="1" x14ac:dyDescent="0.35">
      <c r="A32" s="3"/>
      <c r="B32" s="23" t="s">
        <v>17</v>
      </c>
      <c r="C32" s="32" t="e">
        <f>SUM(#REF!)</f>
        <v>#REF!</v>
      </c>
      <c r="D32" s="32" t="e">
        <f>SUM(#REF!)</f>
        <v>#REF!</v>
      </c>
      <c r="E32" s="32" t="e">
        <f>SUM(#REF!)</f>
        <v>#REF!</v>
      </c>
      <c r="F32" s="32" t="e">
        <f>SUM(#REF!)</f>
        <v>#REF!</v>
      </c>
      <c r="G32" s="32" t="e">
        <f>SUM(#REF!)</f>
        <v>#REF!</v>
      </c>
      <c r="H32" s="32" t="e">
        <f>SUM(#REF!)</f>
        <v>#REF!</v>
      </c>
      <c r="I32" s="32" t="e">
        <f>SUM(#REF!)</f>
        <v>#REF!</v>
      </c>
      <c r="J32" s="32" t="e">
        <f>SUM(#REF!)</f>
        <v>#REF!</v>
      </c>
      <c r="K32" s="32" t="e">
        <f>SUM(#REF!)</f>
        <v>#REF!</v>
      </c>
      <c r="L32" s="32" t="e">
        <f>SUM(#REF!)</f>
        <v>#REF!</v>
      </c>
      <c r="M32" s="32" t="e">
        <f>SUM(#REF!)</f>
        <v>#REF!</v>
      </c>
      <c r="N32" s="32" t="e">
        <f>SUM(#REF!)</f>
        <v>#REF!</v>
      </c>
      <c r="O32" s="32" t="e">
        <f>SUM(#REF!)</f>
        <v>#REF!</v>
      </c>
      <c r="P32" s="32" t="e">
        <f>SUM(#REF!)</f>
        <v>#REF!</v>
      </c>
      <c r="Q32" s="32" t="e">
        <f>SUM(#REF!)</f>
        <v>#REF!</v>
      </c>
      <c r="R32" s="32" t="e">
        <f>SUM(#REF!)</f>
        <v>#REF!</v>
      </c>
      <c r="S32" s="32" t="e">
        <f>SUM(#REF!)</f>
        <v>#REF!</v>
      </c>
      <c r="T32" s="32" t="e">
        <f>SUM(#REF!)</f>
        <v>#REF!</v>
      </c>
      <c r="U32" s="32" t="e">
        <f>SUM(#REF!)</f>
        <v>#REF!</v>
      </c>
      <c r="V32" s="32" t="e">
        <f>SUM(#REF!)</f>
        <v>#REF!</v>
      </c>
      <c r="W32" s="32" t="e">
        <f>SUM(#REF!)</f>
        <v>#REF!</v>
      </c>
      <c r="X32" s="32" t="e">
        <f>SUM(#REF!)</f>
        <v>#REF!</v>
      </c>
      <c r="Y32" s="32" t="e">
        <f>SUM(#REF!)</f>
        <v>#REF!</v>
      </c>
      <c r="Z32" s="32" t="e">
        <f>SUM(#REF!)</f>
        <v>#REF!</v>
      </c>
      <c r="AA32" s="32" t="e">
        <f>SUM(#REF!)</f>
        <v>#REF!</v>
      </c>
      <c r="AB32" s="32" t="e">
        <f>SUM(#REF!)</f>
        <v>#REF!</v>
      </c>
      <c r="AC32" s="32" t="e">
        <f>SUM(#REF!)</f>
        <v>#REF!</v>
      </c>
      <c r="AD32" s="32" t="e">
        <f>SUM(#REF!)</f>
        <v>#REF!</v>
      </c>
      <c r="AE32" s="32" t="e">
        <f>SUM(#REF!)</f>
        <v>#REF!</v>
      </c>
      <c r="AF32" s="32" t="e">
        <f>SUM(#REF!)</f>
        <v>#REF!</v>
      </c>
      <c r="AG32" s="32" t="e">
        <f>SUM(#REF!)</f>
        <v>#REF!</v>
      </c>
      <c r="AH32" s="32" t="e">
        <f>SUM(#REF!)</f>
        <v>#REF!</v>
      </c>
      <c r="AI32" s="32" t="e">
        <f>SUM(#REF!)</f>
        <v>#REF!</v>
      </c>
      <c r="AJ32" s="32" t="e">
        <f>SUM(#REF!)</f>
        <v>#REF!</v>
      </c>
      <c r="AK32" s="32" t="e">
        <f>SUM(#REF!)</f>
        <v>#REF!</v>
      </c>
      <c r="AL32" s="32" t="e">
        <f>SUM(#REF!)</f>
        <v>#REF!</v>
      </c>
      <c r="AM32" s="32" t="e">
        <f>SUM(#REF!)</f>
        <v>#REF!</v>
      </c>
      <c r="AN32" s="32" t="e">
        <f>SUM(#REF!)</f>
        <v>#REF!</v>
      </c>
      <c r="AO32" s="32" t="e">
        <f>SUM(#REF!)</f>
        <v>#REF!</v>
      </c>
    </row>
    <row r="33" spans="1:41" ht="15" thickBot="1" x14ac:dyDescent="0.35">
      <c r="A33" s="15"/>
      <c r="B33" s="15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</row>
    <row r="34" spans="1:41" ht="15.6" x14ac:dyDescent="0.3">
      <c r="A34" s="12"/>
      <c r="B34" s="13" t="s">
        <v>20</v>
      </c>
      <c r="C34" s="30">
        <v>42430</v>
      </c>
      <c r="D34" s="30">
        <v>42461</v>
      </c>
      <c r="E34" s="30">
        <v>42491</v>
      </c>
      <c r="F34" s="30">
        <v>42522</v>
      </c>
      <c r="G34" s="30">
        <v>42552</v>
      </c>
      <c r="H34" s="30">
        <v>42583</v>
      </c>
      <c r="I34" s="30">
        <v>42614</v>
      </c>
      <c r="J34" s="30">
        <v>42644</v>
      </c>
      <c r="K34" s="30">
        <v>42675</v>
      </c>
      <c r="L34" s="30">
        <v>42705</v>
      </c>
      <c r="M34" s="30">
        <v>42736</v>
      </c>
      <c r="N34" s="30">
        <v>42767</v>
      </c>
      <c r="O34" s="30">
        <v>42795</v>
      </c>
      <c r="P34" s="30">
        <v>42826</v>
      </c>
      <c r="Q34" s="30">
        <v>42856</v>
      </c>
      <c r="R34" s="30">
        <v>42887</v>
      </c>
      <c r="S34" s="30">
        <v>42917</v>
      </c>
      <c r="T34" s="30">
        <v>42948</v>
      </c>
      <c r="U34" s="30">
        <v>42979</v>
      </c>
      <c r="V34" s="30">
        <v>43009</v>
      </c>
      <c r="W34" s="30">
        <v>43040</v>
      </c>
      <c r="X34" s="30">
        <v>43070</v>
      </c>
      <c r="Y34" s="30">
        <v>43101</v>
      </c>
      <c r="Z34" s="30">
        <v>43132</v>
      </c>
      <c r="AA34" s="30">
        <v>43160</v>
      </c>
      <c r="AB34" s="30">
        <v>43191</v>
      </c>
      <c r="AC34" s="30">
        <v>43221</v>
      </c>
      <c r="AD34" s="30">
        <v>43252</v>
      </c>
      <c r="AE34" s="30">
        <v>43282</v>
      </c>
      <c r="AF34" s="30">
        <v>43313</v>
      </c>
      <c r="AG34" s="30">
        <v>43344</v>
      </c>
      <c r="AH34" s="30">
        <v>43374</v>
      </c>
      <c r="AI34" s="30">
        <v>43405</v>
      </c>
      <c r="AJ34" s="30">
        <v>43435</v>
      </c>
      <c r="AK34" s="30">
        <v>43466</v>
      </c>
      <c r="AL34" s="30">
        <v>43497</v>
      </c>
      <c r="AM34" s="30">
        <v>43525</v>
      </c>
      <c r="AN34" s="30">
        <v>43556</v>
      </c>
      <c r="AO34" s="30">
        <v>43586</v>
      </c>
    </row>
    <row r="35" spans="1:41" ht="15" customHeight="1" x14ac:dyDescent="0.3">
      <c r="A35" s="98" t="s">
        <v>21</v>
      </c>
      <c r="B35" s="14" t="s">
        <v>22</v>
      </c>
      <c r="C35" s="32">
        <f>SUM(Standard:SBDI!C21)</f>
        <v>0</v>
      </c>
      <c r="D35" s="32">
        <f>SUM(Standard:SBDI!D21)</f>
        <v>0</v>
      </c>
      <c r="E35" s="32">
        <f>SUM(Standard:SBDI!E21)</f>
        <v>0</v>
      </c>
      <c r="F35" s="32">
        <f>SUM(Standard:SBDI!F21)</f>
        <v>0</v>
      </c>
      <c r="G35" s="32">
        <f>SUM(Standard:SBDI!G21)</f>
        <v>0</v>
      </c>
      <c r="H35" s="32">
        <f>SUM(Standard:SBDI!H21)</f>
        <v>0</v>
      </c>
      <c r="I35" s="32">
        <f>SUM(Standard:SBDI!I21)</f>
        <v>0</v>
      </c>
      <c r="J35" s="32">
        <f>SUM(Standard:SBDI!J21)</f>
        <v>0</v>
      </c>
      <c r="K35" s="32">
        <f>SUM(Standard:SBDI!K21)</f>
        <v>0</v>
      </c>
      <c r="L35" s="32">
        <f>SUM(Standard:SBDI!L21)</f>
        <v>0</v>
      </c>
      <c r="M35" s="32">
        <f>SUM(Standard:SBDI!M21)</f>
        <v>0</v>
      </c>
      <c r="N35" s="32">
        <f>SUM(Standard:SBDI!N21)</f>
        <v>0</v>
      </c>
      <c r="O35" s="32">
        <f>SUM(Standard:SBDI!O21)</f>
        <v>0</v>
      </c>
      <c r="P35" s="32">
        <f>SUM(Standard:SBDI!P21)</f>
        <v>0</v>
      </c>
      <c r="Q35" s="32">
        <f>SUM(Standard:SBDI!Q21)</f>
        <v>0</v>
      </c>
      <c r="R35" s="32">
        <f>SUM(Standard:SBDI!R21)</f>
        <v>0</v>
      </c>
      <c r="S35" s="32">
        <f>SUM(Standard:SBDI!S21)</f>
        <v>0</v>
      </c>
      <c r="T35" s="32">
        <f>SUM(Standard:SBDI!T21)</f>
        <v>0</v>
      </c>
      <c r="U35" s="32">
        <f>SUM(Standard:SBDI!U21)</f>
        <v>0</v>
      </c>
      <c r="V35" s="32">
        <f>SUM(Standard:SBDI!V21)</f>
        <v>0</v>
      </c>
      <c r="W35" s="32">
        <f>SUM(Standard:SBDI!W21)</f>
        <v>0</v>
      </c>
      <c r="X35" s="32">
        <f>SUM(Standard:SBDI!X21)</f>
        <v>0</v>
      </c>
      <c r="Y35" s="32">
        <f>SUM(Standard:SBDI!Y21)</f>
        <v>0</v>
      </c>
      <c r="Z35" s="32">
        <f>SUM(Standard:SBDI!Z21)</f>
        <v>0</v>
      </c>
      <c r="AA35" s="32">
        <f>SUM(Standard:SBDI!AA21)</f>
        <v>0</v>
      </c>
      <c r="AB35" s="32">
        <f>SUM(Standard:SBDI!AB21)</f>
        <v>0</v>
      </c>
      <c r="AC35" s="32">
        <f>SUM(Standard:SBDI!AC21)</f>
        <v>0</v>
      </c>
      <c r="AD35" s="32">
        <f>SUM(Standard:SBDI!AD21)</f>
        <v>0</v>
      </c>
      <c r="AE35" s="32">
        <f>SUM(Standard:SBDI!AE21)</f>
        <v>0</v>
      </c>
      <c r="AF35" s="32">
        <f>SUM(Standard:SBDI!AF21)</f>
        <v>0</v>
      </c>
      <c r="AG35" s="32">
        <f>SUM(Standard:SBDI!AG21)</f>
        <v>0</v>
      </c>
      <c r="AH35" s="32">
        <f>SUM(Standard:SBDI!AH21)</f>
        <v>0</v>
      </c>
      <c r="AI35" s="32">
        <f>SUM(Standard:SBDI!AI21)</f>
        <v>0</v>
      </c>
      <c r="AJ35" s="32">
        <f>SUM(Standard:SBDI!AJ21)</f>
        <v>0</v>
      </c>
      <c r="AK35" s="32">
        <f>SUM(Standard:SBDI!AK21)</f>
        <v>0</v>
      </c>
      <c r="AL35" s="32">
        <f>SUM(Standard:SBDI!AL21)</f>
        <v>0</v>
      </c>
      <c r="AM35" s="32">
        <f>SUM(Standard:SBDI!AM21)</f>
        <v>0</v>
      </c>
      <c r="AN35" s="32">
        <f>SUM(Standard:SBDI!AN21)</f>
        <v>0</v>
      </c>
      <c r="AO35" s="32">
        <f>SUM(Standard:SBDI!AO21)</f>
        <v>0</v>
      </c>
    </row>
    <row r="36" spans="1:41" x14ac:dyDescent="0.3">
      <c r="A36" s="98"/>
      <c r="B36" s="14" t="s">
        <v>2</v>
      </c>
      <c r="C36" s="32">
        <f>SUM(Standard:SBDI!C22)</f>
        <v>0</v>
      </c>
      <c r="D36" s="32">
        <f>SUM(Standard:SBDI!D22)</f>
        <v>0</v>
      </c>
      <c r="E36" s="32">
        <f>SUM(Standard:SBDI!E22)</f>
        <v>0</v>
      </c>
      <c r="F36" s="32">
        <f>SUM(Standard:SBDI!F22)</f>
        <v>0</v>
      </c>
      <c r="G36" s="32">
        <f>SUM(Standard:SBDI!G22)</f>
        <v>0</v>
      </c>
      <c r="H36" s="32">
        <f>SUM(Standard:SBDI!H22)</f>
        <v>0</v>
      </c>
      <c r="I36" s="32">
        <f>SUM(Standard:SBDI!I22)</f>
        <v>0</v>
      </c>
      <c r="J36" s="32">
        <f>SUM(Standard:SBDI!J22)</f>
        <v>0</v>
      </c>
      <c r="K36" s="32">
        <f>SUM(Standard:SBDI!K22)</f>
        <v>0</v>
      </c>
      <c r="L36" s="32">
        <f>SUM(Standard:SBDI!L22)</f>
        <v>0</v>
      </c>
      <c r="M36" s="32">
        <f>SUM(Standard:SBDI!M22)</f>
        <v>0</v>
      </c>
      <c r="N36" s="32">
        <f>SUM(Standard:SBDI!N22)</f>
        <v>0</v>
      </c>
      <c r="O36" s="32">
        <f>SUM(Standard:SBDI!O22)</f>
        <v>0</v>
      </c>
      <c r="P36" s="32">
        <f>SUM(Standard:SBDI!P22)</f>
        <v>0</v>
      </c>
      <c r="Q36" s="32">
        <f>SUM(Standard:SBDI!Q22)</f>
        <v>0</v>
      </c>
      <c r="R36" s="32">
        <f>SUM(Standard:SBDI!R22)</f>
        <v>0</v>
      </c>
      <c r="S36" s="32">
        <f>SUM(Standard:SBDI!S22)</f>
        <v>0</v>
      </c>
      <c r="T36" s="32">
        <f>SUM(Standard:SBDI!T22)</f>
        <v>0</v>
      </c>
      <c r="U36" s="32">
        <f>SUM(Standard:SBDI!U22)</f>
        <v>0</v>
      </c>
      <c r="V36" s="32">
        <f>SUM(Standard:SBDI!V22)</f>
        <v>0</v>
      </c>
      <c r="W36" s="32">
        <f>SUM(Standard:SBDI!W22)</f>
        <v>0</v>
      </c>
      <c r="X36" s="32">
        <f>SUM(Standard:SBDI!X22)</f>
        <v>0</v>
      </c>
      <c r="Y36" s="32">
        <f>SUM(Standard:SBDI!Y22)</f>
        <v>0</v>
      </c>
      <c r="Z36" s="32">
        <f>SUM(Standard:SBDI!Z22)</f>
        <v>0</v>
      </c>
      <c r="AA36" s="32">
        <f>SUM(Standard:SBDI!AA22)</f>
        <v>0</v>
      </c>
      <c r="AB36" s="32">
        <f>SUM(Standard:SBDI!AB22)</f>
        <v>0</v>
      </c>
      <c r="AC36" s="32">
        <f>SUM(Standard:SBDI!AC22)</f>
        <v>0</v>
      </c>
      <c r="AD36" s="32">
        <f>SUM(Standard:SBDI!AD22)</f>
        <v>0</v>
      </c>
      <c r="AE36" s="32">
        <f>SUM(Standard:SBDI!AE22)</f>
        <v>0</v>
      </c>
      <c r="AF36" s="32">
        <f>SUM(Standard:SBDI!AF22)</f>
        <v>0</v>
      </c>
      <c r="AG36" s="32">
        <f>SUM(Standard:SBDI!AG22)</f>
        <v>0</v>
      </c>
      <c r="AH36" s="32">
        <f>SUM(Standard:SBDI!AH22)</f>
        <v>0</v>
      </c>
      <c r="AI36" s="32">
        <f>SUM(Standard:SBDI!AI22)</f>
        <v>0</v>
      </c>
      <c r="AJ36" s="32">
        <f>SUM(Standard:SBDI!AJ22)</f>
        <v>0</v>
      </c>
      <c r="AK36" s="32">
        <f>SUM(Standard:SBDI!AK22)</f>
        <v>0</v>
      </c>
      <c r="AL36" s="32">
        <f>SUM(Standard:SBDI!AL22)</f>
        <v>0</v>
      </c>
      <c r="AM36" s="32">
        <f>SUM(Standard:SBDI!AM22)</f>
        <v>0</v>
      </c>
      <c r="AN36" s="32">
        <f>SUM(Standard:SBDI!AN22)</f>
        <v>0</v>
      </c>
      <c r="AO36" s="32">
        <f>SUM(Standard:SBDI!AO22)</f>
        <v>0</v>
      </c>
    </row>
    <row r="37" spans="1:41" x14ac:dyDescent="0.3">
      <c r="A37" s="98"/>
      <c r="B37" s="14" t="s">
        <v>23</v>
      </c>
      <c r="C37" s="32">
        <f>SUM(Standard:SBDI!C23)</f>
        <v>0</v>
      </c>
      <c r="D37" s="32">
        <f>SUM(Standard:SBDI!D23)</f>
        <v>0</v>
      </c>
      <c r="E37" s="32">
        <f>SUM(Standard:SBDI!E23)</f>
        <v>0</v>
      </c>
      <c r="F37" s="32">
        <f>SUM(Standard:SBDI!F23)</f>
        <v>0</v>
      </c>
      <c r="G37" s="32">
        <f>SUM(Standard:SBDI!G23)</f>
        <v>0</v>
      </c>
      <c r="H37" s="32">
        <f>SUM(Standard:SBDI!H23)</f>
        <v>0</v>
      </c>
      <c r="I37" s="32">
        <f>SUM(Standard:SBDI!I23)</f>
        <v>0</v>
      </c>
      <c r="J37" s="32">
        <f>SUM(Standard:SBDI!J23)</f>
        <v>0</v>
      </c>
      <c r="K37" s="32">
        <f>SUM(Standard:SBDI!K23)</f>
        <v>0</v>
      </c>
      <c r="L37" s="32">
        <f>SUM(Standard:SBDI!L23)</f>
        <v>0</v>
      </c>
      <c r="M37" s="32">
        <f>SUM(Standard:SBDI!M23)</f>
        <v>0</v>
      </c>
      <c r="N37" s="32">
        <f>SUM(Standard:SBDI!N23)</f>
        <v>0</v>
      </c>
      <c r="O37" s="32">
        <f>SUM(Standard:SBDI!O23)</f>
        <v>0</v>
      </c>
      <c r="P37" s="32">
        <f>SUM(Standard:SBDI!P23)</f>
        <v>0</v>
      </c>
      <c r="Q37" s="32">
        <f>SUM(Standard:SBDI!Q23)</f>
        <v>0</v>
      </c>
      <c r="R37" s="32">
        <f>SUM(Standard:SBDI!R23)</f>
        <v>0</v>
      </c>
      <c r="S37" s="32">
        <f>SUM(Standard:SBDI!S23)</f>
        <v>0</v>
      </c>
      <c r="T37" s="32">
        <f>SUM(Standard:SBDI!T23)</f>
        <v>0</v>
      </c>
      <c r="U37" s="32">
        <f>SUM(Standard:SBDI!U23)</f>
        <v>0</v>
      </c>
      <c r="V37" s="32">
        <f>SUM(Standard:SBDI!V23)</f>
        <v>0</v>
      </c>
      <c r="W37" s="32">
        <f>SUM(Standard:SBDI!W23)</f>
        <v>0</v>
      </c>
      <c r="X37" s="32">
        <f>SUM(Standard:SBDI!X23)</f>
        <v>0</v>
      </c>
      <c r="Y37" s="32">
        <f>SUM(Standard:SBDI!Y23)</f>
        <v>0</v>
      </c>
      <c r="Z37" s="32">
        <f>SUM(Standard:SBDI!Z23)</f>
        <v>0</v>
      </c>
      <c r="AA37" s="32">
        <f>SUM(Standard:SBDI!AA23)</f>
        <v>0</v>
      </c>
      <c r="AB37" s="32">
        <f>SUM(Standard:SBDI!AB23)</f>
        <v>0</v>
      </c>
      <c r="AC37" s="32">
        <f>SUM(Standard:SBDI!AC23)</f>
        <v>0</v>
      </c>
      <c r="AD37" s="32">
        <f>SUM(Standard:SBDI!AD23)</f>
        <v>0</v>
      </c>
      <c r="AE37" s="32">
        <f>SUM(Standard:SBDI!AE23)</f>
        <v>0</v>
      </c>
      <c r="AF37" s="32">
        <f>SUM(Standard:SBDI!AF23)</f>
        <v>0</v>
      </c>
      <c r="AG37" s="32">
        <f>SUM(Standard:SBDI!AG23)</f>
        <v>0</v>
      </c>
      <c r="AH37" s="32">
        <f>SUM(Standard:SBDI!AH23)</f>
        <v>0</v>
      </c>
      <c r="AI37" s="32">
        <f>SUM(Standard:SBDI!AI23)</f>
        <v>0</v>
      </c>
      <c r="AJ37" s="32">
        <f>SUM(Standard:SBDI!AJ23)</f>
        <v>0</v>
      </c>
      <c r="AK37" s="32">
        <f>SUM(Standard:SBDI!AK23)</f>
        <v>0</v>
      </c>
      <c r="AL37" s="32">
        <f>SUM(Standard:SBDI!AL23)</f>
        <v>0</v>
      </c>
      <c r="AM37" s="32">
        <f>SUM(Standard:SBDI!AM23)</f>
        <v>0</v>
      </c>
      <c r="AN37" s="32">
        <f>SUM(Standard:SBDI!AN23)</f>
        <v>0</v>
      </c>
      <c r="AO37" s="32">
        <f>SUM(Standard:SBDI!AO23)</f>
        <v>0</v>
      </c>
    </row>
    <row r="38" spans="1:41" x14ac:dyDescent="0.3">
      <c r="A38" s="98"/>
      <c r="B38" s="14" t="s">
        <v>3</v>
      </c>
      <c r="C38" s="32">
        <f>SUM(Standard:SBDI!C24)</f>
        <v>0</v>
      </c>
      <c r="D38" s="32">
        <f>SUM(Standard:SBDI!D24)</f>
        <v>0</v>
      </c>
      <c r="E38" s="32">
        <f>SUM(Standard:SBDI!E24)</f>
        <v>0</v>
      </c>
      <c r="F38" s="32">
        <f>SUM(Standard:SBDI!F24)</f>
        <v>0</v>
      </c>
      <c r="G38" s="32">
        <f>SUM(Standard:SBDI!G24)</f>
        <v>0</v>
      </c>
      <c r="H38" s="32">
        <f>SUM(Standard:SBDI!H24)</f>
        <v>1948.3665891365306</v>
      </c>
      <c r="I38" s="32">
        <f>SUM(Standard:SBDI!I24)</f>
        <v>0</v>
      </c>
      <c r="J38" s="32">
        <f>SUM(Standard:SBDI!J24)</f>
        <v>0</v>
      </c>
      <c r="K38" s="32">
        <f>SUM(Standard:SBDI!K24)</f>
        <v>0</v>
      </c>
      <c r="L38" s="32">
        <f>SUM(Standard:SBDI!L24)</f>
        <v>0</v>
      </c>
      <c r="M38" s="32">
        <f>SUM(Standard:SBDI!M24)</f>
        <v>0</v>
      </c>
      <c r="N38" s="32">
        <f>SUM(Standard:SBDI!N24)</f>
        <v>0</v>
      </c>
      <c r="O38" s="32">
        <f>SUM(Standard:SBDI!O24)</f>
        <v>0</v>
      </c>
      <c r="P38" s="32">
        <f>SUM(Standard:SBDI!P24)</f>
        <v>0</v>
      </c>
      <c r="Q38" s="32">
        <f>SUM(Standard:SBDI!Q24)</f>
        <v>0</v>
      </c>
      <c r="R38" s="32">
        <f>SUM(Standard:SBDI!R24)</f>
        <v>0</v>
      </c>
      <c r="S38" s="32">
        <f>SUM(Standard:SBDI!S24)</f>
        <v>0</v>
      </c>
      <c r="T38" s="32">
        <f>SUM(Standard:SBDI!T24)</f>
        <v>0</v>
      </c>
      <c r="U38" s="32">
        <f>SUM(Standard:SBDI!U24)</f>
        <v>0</v>
      </c>
      <c r="V38" s="32">
        <f>SUM(Standard:SBDI!V24)</f>
        <v>0</v>
      </c>
      <c r="W38" s="32">
        <f>SUM(Standard:SBDI!W24)</f>
        <v>0</v>
      </c>
      <c r="X38" s="32">
        <f>SUM(Standard:SBDI!X24)</f>
        <v>0</v>
      </c>
      <c r="Y38" s="32">
        <f>SUM(Standard:SBDI!Y24)</f>
        <v>0</v>
      </c>
      <c r="Z38" s="32">
        <f>SUM(Standard:SBDI!Z24)</f>
        <v>50448.549608457397</v>
      </c>
      <c r="AA38" s="32">
        <f>SUM(Standard:SBDI!AA24)</f>
        <v>0</v>
      </c>
      <c r="AB38" s="32">
        <f>SUM(Standard:SBDI!AB24)</f>
        <v>0</v>
      </c>
      <c r="AC38" s="32">
        <f>SUM(Standard:SBDI!AC24)</f>
        <v>0</v>
      </c>
      <c r="AD38" s="32">
        <f>SUM(Standard:SBDI!AD24)</f>
        <v>0</v>
      </c>
      <c r="AE38" s="32">
        <f>SUM(Standard:SBDI!AE24)</f>
        <v>0</v>
      </c>
      <c r="AF38" s="32">
        <f>SUM(Standard:SBDI!AF24)</f>
        <v>0</v>
      </c>
      <c r="AG38" s="32">
        <f>SUM(Standard:SBDI!AG24)</f>
        <v>0</v>
      </c>
      <c r="AH38" s="32">
        <f>SUM(Standard:SBDI!AH24)</f>
        <v>0</v>
      </c>
      <c r="AI38" s="32">
        <f>SUM(Standard:SBDI!AI24)</f>
        <v>0</v>
      </c>
      <c r="AJ38" s="32">
        <f>SUM(Standard:SBDI!AJ24)</f>
        <v>0</v>
      </c>
      <c r="AK38" s="32">
        <f>SUM(Standard:SBDI!AK24)</f>
        <v>0</v>
      </c>
      <c r="AL38" s="32">
        <f>SUM(Standard:SBDI!AL24)</f>
        <v>0</v>
      </c>
      <c r="AM38" s="32">
        <f>SUM(Standard:SBDI!AM24)</f>
        <v>0</v>
      </c>
      <c r="AN38" s="32">
        <f>SUM(Standard:SBDI!AN24)</f>
        <v>0</v>
      </c>
      <c r="AO38" s="32">
        <f>SUM(Standard:SBDI!AO24)</f>
        <v>0</v>
      </c>
    </row>
    <row r="39" spans="1:41" x14ac:dyDescent="0.3">
      <c r="A39" s="98"/>
      <c r="B39" s="14" t="s">
        <v>24</v>
      </c>
      <c r="C39" s="32">
        <f>SUM(Standard:SBDI!C25)</f>
        <v>0</v>
      </c>
      <c r="D39" s="32">
        <f>SUM(Standard:SBDI!D25)</f>
        <v>15044.857886887514</v>
      </c>
      <c r="E39" s="32">
        <f>SUM(Standard:SBDI!E25)</f>
        <v>0</v>
      </c>
      <c r="F39" s="32">
        <f>SUM(Standard:SBDI!F25)</f>
        <v>0</v>
      </c>
      <c r="G39" s="32">
        <f>SUM(Standard:SBDI!G25)</f>
        <v>0</v>
      </c>
      <c r="H39" s="32">
        <f>SUM(Standard:SBDI!H25)</f>
        <v>0</v>
      </c>
      <c r="I39" s="32">
        <f>SUM(Standard:SBDI!I25)</f>
        <v>0</v>
      </c>
      <c r="J39" s="32">
        <f>SUM(Standard:SBDI!J25)</f>
        <v>0</v>
      </c>
      <c r="K39" s="32">
        <f>SUM(Standard:SBDI!K25)</f>
        <v>0</v>
      </c>
      <c r="L39" s="32">
        <f>SUM(Standard:SBDI!L25)</f>
        <v>22016.086165301545</v>
      </c>
      <c r="M39" s="32">
        <f>SUM(Standard:SBDI!M25)</f>
        <v>0</v>
      </c>
      <c r="N39" s="32">
        <f>SUM(Standard:SBDI!N25)</f>
        <v>0</v>
      </c>
      <c r="O39" s="32">
        <f>SUM(Standard:SBDI!O25)</f>
        <v>0</v>
      </c>
      <c r="P39" s="32">
        <f>SUM(Standard:SBDI!P25)</f>
        <v>0</v>
      </c>
      <c r="Q39" s="32">
        <f>SUM(Standard:SBDI!Q25)</f>
        <v>0</v>
      </c>
      <c r="R39" s="32">
        <f>SUM(Standard:SBDI!R25)</f>
        <v>0</v>
      </c>
      <c r="S39" s="32">
        <f>SUM(Standard:SBDI!S25)</f>
        <v>0</v>
      </c>
      <c r="T39" s="32">
        <f>SUM(Standard:SBDI!T25)</f>
        <v>0</v>
      </c>
      <c r="U39" s="32">
        <f>SUM(Standard:SBDI!U25)</f>
        <v>0</v>
      </c>
      <c r="V39" s="32">
        <f>SUM(Standard:SBDI!V25)</f>
        <v>0</v>
      </c>
      <c r="W39" s="32">
        <f>SUM(Standard:SBDI!W25)</f>
        <v>0</v>
      </c>
      <c r="X39" s="32">
        <f>SUM(Standard:SBDI!X25)</f>
        <v>0</v>
      </c>
      <c r="Y39" s="32">
        <f>SUM(Standard:SBDI!Y25)</f>
        <v>0</v>
      </c>
      <c r="Z39" s="32">
        <f>SUM(Standard:SBDI!Z25)</f>
        <v>0</v>
      </c>
      <c r="AA39" s="32">
        <f>SUM(Standard:SBDI!AA25)</f>
        <v>0</v>
      </c>
      <c r="AB39" s="32">
        <f>SUM(Standard:SBDI!AB25)</f>
        <v>0</v>
      </c>
      <c r="AC39" s="32">
        <f>SUM(Standard:SBDI!AC25)</f>
        <v>0</v>
      </c>
      <c r="AD39" s="32">
        <f>SUM(Standard:SBDI!AD25)</f>
        <v>0</v>
      </c>
      <c r="AE39" s="32">
        <f>SUM(Standard:SBDI!AE25)</f>
        <v>0</v>
      </c>
      <c r="AF39" s="32">
        <f>SUM(Standard:SBDI!AF25)</f>
        <v>0</v>
      </c>
      <c r="AG39" s="32">
        <f>SUM(Standard:SBDI!AG25)</f>
        <v>0</v>
      </c>
      <c r="AH39" s="32">
        <f>SUM(Standard:SBDI!AH25)</f>
        <v>0</v>
      </c>
      <c r="AI39" s="32">
        <f>SUM(Standard:SBDI!AI25)</f>
        <v>0</v>
      </c>
      <c r="AJ39" s="32">
        <f>SUM(Standard:SBDI!AJ25)</f>
        <v>0</v>
      </c>
      <c r="AK39" s="32">
        <f>SUM(Standard:SBDI!AK25)</f>
        <v>0</v>
      </c>
      <c r="AL39" s="32">
        <f>SUM(Standard:SBDI!AL25)</f>
        <v>0</v>
      </c>
      <c r="AM39" s="32">
        <f>SUM(Standard:SBDI!AM25)</f>
        <v>0</v>
      </c>
      <c r="AN39" s="32">
        <f>SUM(Standard:SBDI!AN25)</f>
        <v>0</v>
      </c>
      <c r="AO39" s="32">
        <f>SUM(Standard:SBDI!AO25)</f>
        <v>0</v>
      </c>
    </row>
    <row r="40" spans="1:41" x14ac:dyDescent="0.3">
      <c r="A40" s="98"/>
      <c r="B40" s="14" t="s">
        <v>25</v>
      </c>
      <c r="C40" s="32">
        <f>SUM(Standard:SBDI!C26)</f>
        <v>0</v>
      </c>
      <c r="D40" s="32">
        <f>SUM(Standard:SBDI!D26)</f>
        <v>0</v>
      </c>
      <c r="E40" s="32">
        <f>SUM(Standard:SBDI!E26)</f>
        <v>0</v>
      </c>
      <c r="F40" s="32">
        <f>SUM(Standard:SBDI!F26)</f>
        <v>0</v>
      </c>
      <c r="G40" s="32">
        <f>SUM(Standard:SBDI!G26)</f>
        <v>0</v>
      </c>
      <c r="H40" s="32">
        <f>SUM(Standard:SBDI!H26)</f>
        <v>0</v>
      </c>
      <c r="I40" s="32">
        <f>SUM(Standard:SBDI!I26)</f>
        <v>0</v>
      </c>
      <c r="J40" s="32">
        <f>SUM(Standard:SBDI!J26)</f>
        <v>0</v>
      </c>
      <c r="K40" s="32">
        <f>SUM(Standard:SBDI!K26)</f>
        <v>0</v>
      </c>
      <c r="L40" s="32">
        <f>SUM(Standard:SBDI!L26)</f>
        <v>0</v>
      </c>
      <c r="M40" s="32">
        <f>SUM(Standard:SBDI!M26)</f>
        <v>0</v>
      </c>
      <c r="N40" s="32">
        <f>SUM(Standard:SBDI!N26)</f>
        <v>0</v>
      </c>
      <c r="O40" s="32">
        <f>SUM(Standard:SBDI!O26)</f>
        <v>0</v>
      </c>
      <c r="P40" s="32">
        <f>SUM(Standard:SBDI!P26)</f>
        <v>0</v>
      </c>
      <c r="Q40" s="32">
        <f>SUM(Standard:SBDI!Q26)</f>
        <v>0</v>
      </c>
      <c r="R40" s="32">
        <f>SUM(Standard:SBDI!R26)</f>
        <v>0</v>
      </c>
      <c r="S40" s="32">
        <f>SUM(Standard:SBDI!S26)</f>
        <v>0</v>
      </c>
      <c r="T40" s="32">
        <f>SUM(Standard:SBDI!T26)</f>
        <v>0</v>
      </c>
      <c r="U40" s="32">
        <f>SUM(Standard:SBDI!U26)</f>
        <v>0</v>
      </c>
      <c r="V40" s="32">
        <f>SUM(Standard:SBDI!V26)</f>
        <v>0</v>
      </c>
      <c r="W40" s="32">
        <f>SUM(Standard:SBDI!W26)</f>
        <v>0</v>
      </c>
      <c r="X40" s="32">
        <f>SUM(Standard:SBDI!X26)</f>
        <v>0</v>
      </c>
      <c r="Y40" s="32">
        <f>SUM(Standard:SBDI!Y26)</f>
        <v>0</v>
      </c>
      <c r="Z40" s="32">
        <f>SUM(Standard:SBDI!Z26)</f>
        <v>0</v>
      </c>
      <c r="AA40" s="32">
        <f>SUM(Standard:SBDI!AA26)</f>
        <v>0</v>
      </c>
      <c r="AB40" s="32">
        <f>SUM(Standard:SBDI!AB26)</f>
        <v>0</v>
      </c>
      <c r="AC40" s="32">
        <f>SUM(Standard:SBDI!AC26)</f>
        <v>0</v>
      </c>
      <c r="AD40" s="32">
        <f>SUM(Standard:SBDI!AD26)</f>
        <v>0</v>
      </c>
      <c r="AE40" s="32">
        <f>SUM(Standard:SBDI!AE26)</f>
        <v>0</v>
      </c>
      <c r="AF40" s="32">
        <f>SUM(Standard:SBDI!AF26)</f>
        <v>0</v>
      </c>
      <c r="AG40" s="32">
        <f>SUM(Standard:SBDI!AG26)</f>
        <v>0</v>
      </c>
      <c r="AH40" s="32">
        <f>SUM(Standard:SBDI!AH26)</f>
        <v>0</v>
      </c>
      <c r="AI40" s="32">
        <f>SUM(Standard:SBDI!AI26)</f>
        <v>0</v>
      </c>
      <c r="AJ40" s="32">
        <f>SUM(Standard:SBDI!AJ26)</f>
        <v>0</v>
      </c>
      <c r="AK40" s="32">
        <f>SUM(Standard:SBDI!AK26)</f>
        <v>0</v>
      </c>
      <c r="AL40" s="32">
        <f>SUM(Standard:SBDI!AL26)</f>
        <v>0</v>
      </c>
      <c r="AM40" s="32">
        <f>SUM(Standard:SBDI!AM26)</f>
        <v>0</v>
      </c>
      <c r="AN40" s="32">
        <f>SUM(Standard:SBDI!AN26)</f>
        <v>0</v>
      </c>
      <c r="AO40" s="32">
        <f>SUM(Standard:SBDI!AO26)</f>
        <v>0</v>
      </c>
    </row>
    <row r="41" spans="1:41" x14ac:dyDescent="0.3">
      <c r="A41" s="98"/>
      <c r="B41" s="14" t="s">
        <v>5</v>
      </c>
      <c r="C41" s="32">
        <f>SUM(Standard:SBDI!C27)</f>
        <v>0</v>
      </c>
      <c r="D41" s="32">
        <f>SUM(Standard:SBDI!D27)</f>
        <v>0</v>
      </c>
      <c r="E41" s="32">
        <f>SUM(Standard:SBDI!E27)</f>
        <v>0</v>
      </c>
      <c r="F41" s="32">
        <f>SUM(Standard:SBDI!F27)</f>
        <v>0</v>
      </c>
      <c r="G41" s="32">
        <f>SUM(Standard:SBDI!G27)</f>
        <v>0</v>
      </c>
      <c r="H41" s="32">
        <f>SUM(Standard:SBDI!H27)</f>
        <v>0</v>
      </c>
      <c r="I41" s="32">
        <f>SUM(Standard:SBDI!I27)</f>
        <v>0</v>
      </c>
      <c r="J41" s="32">
        <f>SUM(Standard:SBDI!J27)</f>
        <v>0</v>
      </c>
      <c r="K41" s="32">
        <f>SUM(Standard:SBDI!K27)</f>
        <v>0</v>
      </c>
      <c r="L41" s="32">
        <f>SUM(Standard:SBDI!L27)</f>
        <v>0</v>
      </c>
      <c r="M41" s="32">
        <f>SUM(Standard:SBDI!M27)</f>
        <v>0</v>
      </c>
      <c r="N41" s="32">
        <f>SUM(Standard:SBDI!N27)</f>
        <v>0</v>
      </c>
      <c r="O41" s="32">
        <f>SUM(Standard:SBDI!O27)</f>
        <v>0</v>
      </c>
      <c r="P41" s="32">
        <f>SUM(Standard:SBDI!P27)</f>
        <v>0</v>
      </c>
      <c r="Q41" s="32">
        <f>SUM(Standard:SBDI!Q27)</f>
        <v>0</v>
      </c>
      <c r="R41" s="32">
        <f>SUM(Standard:SBDI!R27)</f>
        <v>0</v>
      </c>
      <c r="S41" s="32">
        <f>SUM(Standard:SBDI!S27)</f>
        <v>0</v>
      </c>
      <c r="T41" s="32">
        <f>SUM(Standard:SBDI!T27)</f>
        <v>0</v>
      </c>
      <c r="U41" s="32">
        <f>SUM(Standard:SBDI!U27)</f>
        <v>0</v>
      </c>
      <c r="V41" s="32">
        <f>SUM(Standard:SBDI!V27)</f>
        <v>0</v>
      </c>
      <c r="W41" s="32">
        <f>SUM(Standard:SBDI!W27)</f>
        <v>0</v>
      </c>
      <c r="X41" s="32">
        <f>SUM(Standard:SBDI!X27)</f>
        <v>0</v>
      </c>
      <c r="Y41" s="32">
        <f>SUM(Standard:SBDI!Y27)</f>
        <v>0</v>
      </c>
      <c r="Z41" s="32">
        <f>SUM(Standard:SBDI!Z27)</f>
        <v>7396.4923676588196</v>
      </c>
      <c r="AA41" s="32">
        <f>SUM(Standard:SBDI!AA27)</f>
        <v>0</v>
      </c>
      <c r="AB41" s="32">
        <f>SUM(Standard:SBDI!AB27)</f>
        <v>0</v>
      </c>
      <c r="AC41" s="32">
        <f>SUM(Standard:SBDI!AC27)</f>
        <v>0</v>
      </c>
      <c r="AD41" s="32">
        <f>SUM(Standard:SBDI!AD27)</f>
        <v>0</v>
      </c>
      <c r="AE41" s="32">
        <f>SUM(Standard:SBDI!AE27)</f>
        <v>0</v>
      </c>
      <c r="AF41" s="32">
        <f>SUM(Standard:SBDI!AF27)</f>
        <v>0</v>
      </c>
      <c r="AG41" s="32">
        <f>SUM(Standard:SBDI!AG27)</f>
        <v>0</v>
      </c>
      <c r="AH41" s="32">
        <f>SUM(Standard:SBDI!AH27)</f>
        <v>0</v>
      </c>
      <c r="AI41" s="32">
        <f>SUM(Standard:SBDI!AI27)</f>
        <v>0</v>
      </c>
      <c r="AJ41" s="32">
        <f>SUM(Standard:SBDI!AJ27)</f>
        <v>0</v>
      </c>
      <c r="AK41" s="32">
        <f>SUM(Standard:SBDI!AK27)</f>
        <v>0</v>
      </c>
      <c r="AL41" s="32">
        <f>SUM(Standard:SBDI!AL27)</f>
        <v>0</v>
      </c>
      <c r="AM41" s="32">
        <f>SUM(Standard:SBDI!AM27)</f>
        <v>0</v>
      </c>
      <c r="AN41" s="32">
        <f>SUM(Standard:SBDI!AN27)</f>
        <v>0</v>
      </c>
      <c r="AO41" s="32">
        <f>SUM(Standard:SBDI!AO27)</f>
        <v>0</v>
      </c>
    </row>
    <row r="42" spans="1:41" x14ac:dyDescent="0.3">
      <c r="A42" s="98"/>
      <c r="B42" s="14" t="s">
        <v>6</v>
      </c>
      <c r="C42" s="32">
        <f>SUM(Standard:SBDI!C28)</f>
        <v>0</v>
      </c>
      <c r="D42" s="32">
        <f>SUM(Standard:SBDI!D28)</f>
        <v>178302.78937059987</v>
      </c>
      <c r="E42" s="32">
        <f>SUM(Standard:SBDI!E28)</f>
        <v>0</v>
      </c>
      <c r="F42" s="32">
        <f>SUM(Standard:SBDI!F28)</f>
        <v>0</v>
      </c>
      <c r="G42" s="32">
        <f>SUM(Standard:SBDI!G28)</f>
        <v>0</v>
      </c>
      <c r="H42" s="32">
        <f>SUM(Standard:SBDI!H28)</f>
        <v>488755.13556295249</v>
      </c>
      <c r="I42" s="32">
        <f>SUM(Standard:SBDI!I28)</f>
        <v>330461.10639857105</v>
      </c>
      <c r="J42" s="32">
        <f>SUM(Standard:SBDI!J28)</f>
        <v>46548.250706206236</v>
      </c>
      <c r="K42" s="32">
        <f>SUM(Standard:SBDI!K28)</f>
        <v>10337.057124996732</v>
      </c>
      <c r="L42" s="32">
        <f>SUM(Standard:SBDI!L28)</f>
        <v>0</v>
      </c>
      <c r="M42" s="32">
        <f>SUM(Standard:SBDI!M28)</f>
        <v>0</v>
      </c>
      <c r="N42" s="32">
        <f>SUM(Standard:SBDI!N28)</f>
        <v>0</v>
      </c>
      <c r="O42" s="32">
        <f>SUM(Standard:SBDI!O28)</f>
        <v>0</v>
      </c>
      <c r="P42" s="32">
        <f>SUM(Standard:SBDI!P28)</f>
        <v>0</v>
      </c>
      <c r="Q42" s="32">
        <f>SUM(Standard:SBDI!Q28)</f>
        <v>0</v>
      </c>
      <c r="R42" s="32">
        <f>SUM(Standard:SBDI!R28)</f>
        <v>0</v>
      </c>
      <c r="S42" s="32">
        <f>SUM(Standard:SBDI!S28)</f>
        <v>0</v>
      </c>
      <c r="T42" s="32">
        <f>SUM(Standard:SBDI!T28)</f>
        <v>0</v>
      </c>
      <c r="U42" s="32">
        <f>SUM(Standard:SBDI!U28)</f>
        <v>0</v>
      </c>
      <c r="V42" s="32">
        <f>SUM(Standard:SBDI!V28)</f>
        <v>0</v>
      </c>
      <c r="W42" s="32">
        <f>SUM(Standard:SBDI!W28)</f>
        <v>0</v>
      </c>
      <c r="X42" s="32">
        <f>SUM(Standard:SBDI!X28)</f>
        <v>0</v>
      </c>
      <c r="Y42" s="32">
        <f>SUM(Standard:SBDI!Y28)</f>
        <v>0</v>
      </c>
      <c r="Z42" s="32">
        <f>SUM(Standard:SBDI!Z28)</f>
        <v>164566.68741183469</v>
      </c>
      <c r="AA42" s="32">
        <f>SUM(Standard:SBDI!AA28)</f>
        <v>0</v>
      </c>
      <c r="AB42" s="32">
        <f>SUM(Standard:SBDI!AB28)</f>
        <v>0</v>
      </c>
      <c r="AC42" s="32">
        <f>SUM(Standard:SBDI!AC28)</f>
        <v>0</v>
      </c>
      <c r="AD42" s="32">
        <f>SUM(Standard:SBDI!AD28)</f>
        <v>0</v>
      </c>
      <c r="AE42" s="32">
        <f>SUM(Standard:SBDI!AE28)</f>
        <v>0</v>
      </c>
      <c r="AF42" s="32">
        <f>SUM(Standard:SBDI!AF28)</f>
        <v>0</v>
      </c>
      <c r="AG42" s="32">
        <f>SUM(Standard:SBDI!AG28)</f>
        <v>0</v>
      </c>
      <c r="AH42" s="32">
        <f>SUM(Standard:SBDI!AH28)</f>
        <v>0</v>
      </c>
      <c r="AI42" s="32">
        <f>SUM(Standard:SBDI!AI28)</f>
        <v>0</v>
      </c>
      <c r="AJ42" s="32">
        <f>SUM(Standard:SBDI!AJ28)</f>
        <v>0</v>
      </c>
      <c r="AK42" s="32">
        <f>SUM(Standard:SBDI!AK28)</f>
        <v>0</v>
      </c>
      <c r="AL42" s="32">
        <f>SUM(Standard:SBDI!AL28)</f>
        <v>0</v>
      </c>
      <c r="AM42" s="32">
        <f>SUM(Standard:SBDI!AM28)</f>
        <v>0</v>
      </c>
      <c r="AN42" s="32">
        <f>SUM(Standard:SBDI!AN28)</f>
        <v>0</v>
      </c>
      <c r="AO42" s="32">
        <f>SUM(Standard:SBDI!AO28)</f>
        <v>0</v>
      </c>
    </row>
    <row r="43" spans="1:41" x14ac:dyDescent="0.3">
      <c r="A43" s="98"/>
      <c r="B43" s="14" t="s">
        <v>7</v>
      </c>
      <c r="C43" s="32">
        <f>SUM(Standard:SBDI!C29)</f>
        <v>0</v>
      </c>
      <c r="D43" s="32">
        <f>SUM(Standard:SBDI!D29)</f>
        <v>0</v>
      </c>
      <c r="E43" s="32">
        <f>SUM(Standard:SBDI!E29)</f>
        <v>0</v>
      </c>
      <c r="F43" s="32">
        <f>SUM(Standard:SBDI!F29)</f>
        <v>0</v>
      </c>
      <c r="G43" s="32">
        <f>SUM(Standard:SBDI!G29)</f>
        <v>0</v>
      </c>
      <c r="H43" s="32">
        <f>SUM(Standard:SBDI!H29)</f>
        <v>0</v>
      </c>
      <c r="I43" s="32">
        <f>SUM(Standard:SBDI!I29)</f>
        <v>0</v>
      </c>
      <c r="J43" s="32">
        <f>SUM(Standard:SBDI!J29)</f>
        <v>0</v>
      </c>
      <c r="K43" s="32">
        <f>SUM(Standard:SBDI!K29)</f>
        <v>0</v>
      </c>
      <c r="L43" s="32">
        <f>SUM(Standard:SBDI!L29)</f>
        <v>0</v>
      </c>
      <c r="M43" s="32">
        <f>SUM(Standard:SBDI!M29)</f>
        <v>0</v>
      </c>
      <c r="N43" s="32">
        <f>SUM(Standard:SBDI!N29)</f>
        <v>0</v>
      </c>
      <c r="O43" s="32">
        <f>SUM(Standard:SBDI!O29)</f>
        <v>0</v>
      </c>
      <c r="P43" s="32">
        <f>SUM(Standard:SBDI!P29)</f>
        <v>0</v>
      </c>
      <c r="Q43" s="32">
        <f>SUM(Standard:SBDI!Q29)</f>
        <v>0</v>
      </c>
      <c r="R43" s="32">
        <f>SUM(Standard:SBDI!R29)</f>
        <v>0</v>
      </c>
      <c r="S43" s="32">
        <f>SUM(Standard:SBDI!S29)</f>
        <v>0</v>
      </c>
      <c r="T43" s="32">
        <f>SUM(Standard:SBDI!T29)</f>
        <v>0</v>
      </c>
      <c r="U43" s="32">
        <f>SUM(Standard:SBDI!U29)</f>
        <v>0</v>
      </c>
      <c r="V43" s="32">
        <f>SUM(Standard:SBDI!V29)</f>
        <v>0</v>
      </c>
      <c r="W43" s="32">
        <f>SUM(Standard:SBDI!W29)</f>
        <v>0</v>
      </c>
      <c r="X43" s="32">
        <f>SUM(Standard:SBDI!X29)</f>
        <v>0</v>
      </c>
      <c r="Y43" s="32">
        <f>SUM(Standard:SBDI!Y29)</f>
        <v>0</v>
      </c>
      <c r="Z43" s="32">
        <f>SUM(Standard:SBDI!Z29)</f>
        <v>0</v>
      </c>
      <c r="AA43" s="32">
        <f>SUM(Standard:SBDI!AA29)</f>
        <v>0</v>
      </c>
      <c r="AB43" s="32">
        <f>SUM(Standard:SBDI!AB29)</f>
        <v>0</v>
      </c>
      <c r="AC43" s="32">
        <f>SUM(Standard:SBDI!AC29)</f>
        <v>0</v>
      </c>
      <c r="AD43" s="32">
        <f>SUM(Standard:SBDI!AD29)</f>
        <v>0</v>
      </c>
      <c r="AE43" s="32">
        <f>SUM(Standard:SBDI!AE29)</f>
        <v>0</v>
      </c>
      <c r="AF43" s="32">
        <f>SUM(Standard:SBDI!AF29)</f>
        <v>0</v>
      </c>
      <c r="AG43" s="32">
        <f>SUM(Standard:SBDI!AG29)</f>
        <v>0</v>
      </c>
      <c r="AH43" s="32">
        <f>SUM(Standard:SBDI!AH29)</f>
        <v>0</v>
      </c>
      <c r="AI43" s="32">
        <f>SUM(Standard:SBDI!AI29)</f>
        <v>0</v>
      </c>
      <c r="AJ43" s="32">
        <f>SUM(Standard:SBDI!AJ29)</f>
        <v>0</v>
      </c>
      <c r="AK43" s="32">
        <f>SUM(Standard:SBDI!AK29)</f>
        <v>0</v>
      </c>
      <c r="AL43" s="32">
        <f>SUM(Standard:SBDI!AL29)</f>
        <v>0</v>
      </c>
      <c r="AM43" s="32">
        <f>SUM(Standard:SBDI!AM29)</f>
        <v>0</v>
      </c>
      <c r="AN43" s="32">
        <f>SUM(Standard:SBDI!AN29)</f>
        <v>0</v>
      </c>
      <c r="AO43" s="32">
        <f>SUM(Standard:SBDI!AO29)</f>
        <v>0</v>
      </c>
    </row>
    <row r="44" spans="1:41" x14ac:dyDescent="0.3">
      <c r="A44" s="99"/>
      <c r="B44" s="14" t="s">
        <v>26</v>
      </c>
      <c r="C44" s="32">
        <f>SUM(Standard:SBDI!C30)</f>
        <v>0</v>
      </c>
      <c r="D44" s="32">
        <f>SUM(Standard:SBDI!D30)</f>
        <v>0</v>
      </c>
      <c r="E44" s="32">
        <f>SUM(Standard:SBDI!E30)</f>
        <v>0</v>
      </c>
      <c r="F44" s="32">
        <f>SUM(Standard:SBDI!F30)</f>
        <v>0</v>
      </c>
      <c r="G44" s="32">
        <f>SUM(Standard:SBDI!G30)</f>
        <v>0</v>
      </c>
      <c r="H44" s="32">
        <f>SUM(Standard:SBDI!H30)</f>
        <v>0</v>
      </c>
      <c r="I44" s="32">
        <f>SUM(Standard:SBDI!I30)</f>
        <v>0</v>
      </c>
      <c r="J44" s="32">
        <f>SUM(Standard:SBDI!J30)</f>
        <v>0</v>
      </c>
      <c r="K44" s="32">
        <f>SUM(Standard:SBDI!K30)</f>
        <v>0</v>
      </c>
      <c r="L44" s="32">
        <f>SUM(Standard:SBDI!L30)</f>
        <v>0</v>
      </c>
      <c r="M44" s="32">
        <f>SUM(Standard:SBDI!M30)</f>
        <v>0</v>
      </c>
      <c r="N44" s="32">
        <f>SUM(Standard:SBDI!N30)</f>
        <v>0</v>
      </c>
      <c r="O44" s="32">
        <f>SUM(Standard:SBDI!O30)</f>
        <v>0</v>
      </c>
      <c r="P44" s="32">
        <f>SUM(Standard:SBDI!P30)</f>
        <v>0</v>
      </c>
      <c r="Q44" s="32">
        <f>SUM(Standard:SBDI!Q30)</f>
        <v>0</v>
      </c>
      <c r="R44" s="32">
        <f>SUM(Standard:SBDI!R30)</f>
        <v>0</v>
      </c>
      <c r="S44" s="32">
        <f>SUM(Standard:SBDI!S30)</f>
        <v>0</v>
      </c>
      <c r="T44" s="32">
        <f>SUM(Standard:SBDI!T30)</f>
        <v>0</v>
      </c>
      <c r="U44" s="32">
        <f>SUM(Standard:SBDI!U30)</f>
        <v>0</v>
      </c>
      <c r="V44" s="32">
        <f>SUM(Standard:SBDI!V30)</f>
        <v>0</v>
      </c>
      <c r="W44" s="32">
        <f>SUM(Standard:SBDI!W30)</f>
        <v>0</v>
      </c>
      <c r="X44" s="32">
        <f>SUM(Standard:SBDI!X30)</f>
        <v>0</v>
      </c>
      <c r="Y44" s="32">
        <f>SUM(Standard:SBDI!Y30)</f>
        <v>0</v>
      </c>
      <c r="Z44" s="32">
        <f>SUM(Standard:SBDI!Z30)</f>
        <v>0</v>
      </c>
      <c r="AA44" s="32">
        <f>SUM(Standard:SBDI!AA30)</f>
        <v>0</v>
      </c>
      <c r="AB44" s="32">
        <f>SUM(Standard:SBDI!AB30)</f>
        <v>0</v>
      </c>
      <c r="AC44" s="32">
        <f>SUM(Standard:SBDI!AC30)</f>
        <v>0</v>
      </c>
      <c r="AD44" s="32">
        <f>SUM(Standard:SBDI!AD30)</f>
        <v>0</v>
      </c>
      <c r="AE44" s="32">
        <f>SUM(Standard:SBDI!AE30)</f>
        <v>0</v>
      </c>
      <c r="AF44" s="32">
        <f>SUM(Standard:SBDI!AF30)</f>
        <v>0</v>
      </c>
      <c r="AG44" s="32">
        <f>SUM(Standard:SBDI!AG30)</f>
        <v>0</v>
      </c>
      <c r="AH44" s="32">
        <f>SUM(Standard:SBDI!AH30)</f>
        <v>0</v>
      </c>
      <c r="AI44" s="32">
        <f>SUM(Standard:SBDI!AI30)</f>
        <v>0</v>
      </c>
      <c r="AJ44" s="32">
        <f>SUM(Standard:SBDI!AJ30)</f>
        <v>0</v>
      </c>
      <c r="AK44" s="32">
        <f>SUM(Standard:SBDI!AK30)</f>
        <v>0</v>
      </c>
      <c r="AL44" s="32">
        <f>SUM(Standard:SBDI!AL30)</f>
        <v>0</v>
      </c>
      <c r="AM44" s="32">
        <f>SUM(Standard:SBDI!AM30)</f>
        <v>0</v>
      </c>
      <c r="AN44" s="32">
        <f>SUM(Standard:SBDI!AN30)</f>
        <v>0</v>
      </c>
      <c r="AO44" s="32">
        <f>SUM(Standard:SBDI!AO30)</f>
        <v>0</v>
      </c>
    </row>
    <row r="45" spans="1:41" x14ac:dyDescent="0.3">
      <c r="A45" s="99"/>
      <c r="B45" s="14" t="s">
        <v>27</v>
      </c>
      <c r="C45" s="32">
        <f>SUM(Standard:SBDI!C31)</f>
        <v>0</v>
      </c>
      <c r="D45" s="32">
        <f>SUM(Standard:SBDI!D31)</f>
        <v>0</v>
      </c>
      <c r="E45" s="32">
        <f>SUM(Standard:SBDI!E31)</f>
        <v>0</v>
      </c>
      <c r="F45" s="32">
        <f>SUM(Standard:SBDI!F31)</f>
        <v>0</v>
      </c>
      <c r="G45" s="32">
        <f>SUM(Standard:SBDI!G31)</f>
        <v>0</v>
      </c>
      <c r="H45" s="32">
        <f>SUM(Standard:SBDI!H31)</f>
        <v>0</v>
      </c>
      <c r="I45" s="32">
        <f>SUM(Standard:SBDI!I31)</f>
        <v>0</v>
      </c>
      <c r="J45" s="32">
        <f>SUM(Standard:SBDI!J31)</f>
        <v>0</v>
      </c>
      <c r="K45" s="32">
        <f>SUM(Standard:SBDI!K31)</f>
        <v>0</v>
      </c>
      <c r="L45" s="32">
        <f>SUM(Standard:SBDI!L31)</f>
        <v>0</v>
      </c>
      <c r="M45" s="32">
        <f>SUM(Standard:SBDI!M31)</f>
        <v>0</v>
      </c>
      <c r="N45" s="32">
        <f>SUM(Standard:SBDI!N31)</f>
        <v>0</v>
      </c>
      <c r="O45" s="32">
        <f>SUM(Standard:SBDI!O31)</f>
        <v>0</v>
      </c>
      <c r="P45" s="32">
        <f>SUM(Standard:SBDI!P31)</f>
        <v>0</v>
      </c>
      <c r="Q45" s="32">
        <f>SUM(Standard:SBDI!Q31)</f>
        <v>0</v>
      </c>
      <c r="R45" s="32">
        <f>SUM(Standard:SBDI!R31)</f>
        <v>0</v>
      </c>
      <c r="S45" s="32">
        <f>SUM(Standard:SBDI!S31)</f>
        <v>0</v>
      </c>
      <c r="T45" s="32">
        <f>SUM(Standard:SBDI!T31)</f>
        <v>0</v>
      </c>
      <c r="U45" s="32">
        <f>SUM(Standard:SBDI!U31)</f>
        <v>0</v>
      </c>
      <c r="V45" s="32">
        <f>SUM(Standard:SBDI!V31)</f>
        <v>0</v>
      </c>
      <c r="W45" s="32">
        <f>SUM(Standard:SBDI!W31)</f>
        <v>0</v>
      </c>
      <c r="X45" s="32">
        <f>SUM(Standard:SBDI!X31)</f>
        <v>0</v>
      </c>
      <c r="Y45" s="32">
        <f>SUM(Standard:SBDI!Y31)</f>
        <v>0</v>
      </c>
      <c r="Z45" s="32">
        <f>SUM(Standard:SBDI!Z31)</f>
        <v>0</v>
      </c>
      <c r="AA45" s="32">
        <f>SUM(Standard:SBDI!AA31)</f>
        <v>0</v>
      </c>
      <c r="AB45" s="32">
        <f>SUM(Standard:SBDI!AB31)</f>
        <v>0</v>
      </c>
      <c r="AC45" s="32">
        <f>SUM(Standard:SBDI!AC31)</f>
        <v>0</v>
      </c>
      <c r="AD45" s="32">
        <f>SUM(Standard:SBDI!AD31)</f>
        <v>0</v>
      </c>
      <c r="AE45" s="32">
        <f>SUM(Standard:SBDI!AE31)</f>
        <v>0</v>
      </c>
      <c r="AF45" s="32">
        <f>SUM(Standard:SBDI!AF31)</f>
        <v>0</v>
      </c>
      <c r="AG45" s="32">
        <f>SUM(Standard:SBDI!AG31)</f>
        <v>0</v>
      </c>
      <c r="AH45" s="32">
        <f>SUM(Standard:SBDI!AH31)</f>
        <v>0</v>
      </c>
      <c r="AI45" s="32">
        <f>SUM(Standard:SBDI!AI31)</f>
        <v>0</v>
      </c>
      <c r="AJ45" s="32">
        <f>SUM(Standard:SBDI!AJ31)</f>
        <v>0</v>
      </c>
      <c r="AK45" s="32">
        <f>SUM(Standard:SBDI!AK31)</f>
        <v>0</v>
      </c>
      <c r="AL45" s="32">
        <f>SUM(Standard:SBDI!AL31)</f>
        <v>0</v>
      </c>
      <c r="AM45" s="32">
        <f>SUM(Standard:SBDI!AM31)</f>
        <v>0</v>
      </c>
      <c r="AN45" s="32">
        <f>SUM(Standard:SBDI!AN31)</f>
        <v>0</v>
      </c>
      <c r="AO45" s="32">
        <f>SUM(Standard:SBDI!AO31)</f>
        <v>0</v>
      </c>
    </row>
    <row r="46" spans="1:41" x14ac:dyDescent="0.3">
      <c r="A46" s="99"/>
      <c r="B46" s="14" t="s">
        <v>9</v>
      </c>
      <c r="C46" s="32">
        <f>SUM(Standard:SBDI!C32)</f>
        <v>0</v>
      </c>
      <c r="D46" s="32">
        <f>SUM(Standard:SBDI!D32)</f>
        <v>0</v>
      </c>
      <c r="E46" s="32">
        <f>SUM(Standard:SBDI!E32)</f>
        <v>0</v>
      </c>
      <c r="F46" s="32">
        <f>SUM(Standard:SBDI!F32)</f>
        <v>0</v>
      </c>
      <c r="G46" s="32">
        <f>SUM(Standard:SBDI!G32)</f>
        <v>0</v>
      </c>
      <c r="H46" s="32">
        <f>SUM(Standard:SBDI!H32)</f>
        <v>0</v>
      </c>
      <c r="I46" s="32">
        <f>SUM(Standard:SBDI!I32)</f>
        <v>0</v>
      </c>
      <c r="J46" s="32">
        <f>SUM(Standard:SBDI!J32)</f>
        <v>0</v>
      </c>
      <c r="K46" s="32">
        <f>SUM(Standard:SBDI!K32)</f>
        <v>0</v>
      </c>
      <c r="L46" s="32">
        <f>SUM(Standard:SBDI!L32)</f>
        <v>0</v>
      </c>
      <c r="M46" s="32">
        <f>SUM(Standard:SBDI!M32)</f>
        <v>0</v>
      </c>
      <c r="N46" s="32">
        <f>SUM(Standard:SBDI!N32)</f>
        <v>0</v>
      </c>
      <c r="O46" s="32">
        <f>SUM(Standard:SBDI!O32)</f>
        <v>0</v>
      </c>
      <c r="P46" s="32">
        <f>SUM(Standard:SBDI!P32)</f>
        <v>0</v>
      </c>
      <c r="Q46" s="32">
        <f>SUM(Standard:SBDI!Q32)</f>
        <v>0</v>
      </c>
      <c r="R46" s="32">
        <f>SUM(Standard:SBDI!R32)</f>
        <v>0</v>
      </c>
      <c r="S46" s="32">
        <f>SUM(Standard:SBDI!S32)</f>
        <v>0</v>
      </c>
      <c r="T46" s="32">
        <f>SUM(Standard:SBDI!T32)</f>
        <v>0</v>
      </c>
      <c r="U46" s="32">
        <f>SUM(Standard:SBDI!U32)</f>
        <v>0</v>
      </c>
      <c r="V46" s="32">
        <f>SUM(Standard:SBDI!V32)</f>
        <v>0</v>
      </c>
      <c r="W46" s="32">
        <f>SUM(Standard:SBDI!W32)</f>
        <v>0</v>
      </c>
      <c r="X46" s="32">
        <f>SUM(Standard:SBDI!X32)</f>
        <v>0</v>
      </c>
      <c r="Y46" s="32">
        <f>SUM(Standard:SBDI!Y32)</f>
        <v>0</v>
      </c>
      <c r="Z46" s="32">
        <f>SUM(Standard:SBDI!Z32)</f>
        <v>0</v>
      </c>
      <c r="AA46" s="32">
        <f>SUM(Standard:SBDI!AA32)</f>
        <v>0</v>
      </c>
      <c r="AB46" s="32">
        <f>SUM(Standard:SBDI!AB32)</f>
        <v>0</v>
      </c>
      <c r="AC46" s="32">
        <f>SUM(Standard:SBDI!AC32)</f>
        <v>0</v>
      </c>
      <c r="AD46" s="32">
        <f>SUM(Standard:SBDI!AD32)</f>
        <v>0</v>
      </c>
      <c r="AE46" s="32">
        <f>SUM(Standard:SBDI!AE32)</f>
        <v>0</v>
      </c>
      <c r="AF46" s="32">
        <f>SUM(Standard:SBDI!AF32)</f>
        <v>0</v>
      </c>
      <c r="AG46" s="32">
        <f>SUM(Standard:SBDI!AG32)</f>
        <v>0</v>
      </c>
      <c r="AH46" s="32">
        <f>SUM(Standard:SBDI!AH32)</f>
        <v>0</v>
      </c>
      <c r="AI46" s="32">
        <f>SUM(Standard:SBDI!AI32)</f>
        <v>0</v>
      </c>
      <c r="AJ46" s="32">
        <f>SUM(Standard:SBDI!AJ32)</f>
        <v>0</v>
      </c>
      <c r="AK46" s="32">
        <f>SUM(Standard:SBDI!AK32)</f>
        <v>0</v>
      </c>
      <c r="AL46" s="32">
        <f>SUM(Standard:SBDI!AL32)</f>
        <v>0</v>
      </c>
      <c r="AM46" s="32">
        <f>SUM(Standard:SBDI!AM32)</f>
        <v>0</v>
      </c>
      <c r="AN46" s="32">
        <f>SUM(Standard:SBDI!AN32)</f>
        <v>0</v>
      </c>
      <c r="AO46" s="32">
        <f>SUM(Standard:SBDI!AO32)</f>
        <v>0</v>
      </c>
    </row>
    <row r="47" spans="1:41" ht="15" thickBot="1" x14ac:dyDescent="0.35">
      <c r="A47" s="100"/>
      <c r="B47" s="14" t="s">
        <v>10</v>
      </c>
      <c r="C47" s="32">
        <f>SUM(Standard:SBDI!C33)</f>
        <v>0</v>
      </c>
      <c r="D47" s="32">
        <f>SUM(Standard:SBDI!D33)</f>
        <v>0</v>
      </c>
      <c r="E47" s="32">
        <f>SUM(Standard:SBDI!E33)</f>
        <v>0</v>
      </c>
      <c r="F47" s="32">
        <f>SUM(Standard:SBDI!F33)</f>
        <v>0</v>
      </c>
      <c r="G47" s="32">
        <f>SUM(Standard:SBDI!G33)</f>
        <v>0</v>
      </c>
      <c r="H47" s="32">
        <f>SUM(Standard:SBDI!H33)</f>
        <v>0</v>
      </c>
      <c r="I47" s="32">
        <f>SUM(Standard:SBDI!I33)</f>
        <v>0</v>
      </c>
      <c r="J47" s="32">
        <f>SUM(Standard:SBDI!J33)</f>
        <v>3586.7062785644057</v>
      </c>
      <c r="K47" s="32">
        <f>SUM(Standard:SBDI!K33)</f>
        <v>0</v>
      </c>
      <c r="L47" s="32">
        <f>SUM(Standard:SBDI!L33)</f>
        <v>0</v>
      </c>
      <c r="M47" s="32">
        <f>SUM(Standard:SBDI!M33)</f>
        <v>0</v>
      </c>
      <c r="N47" s="32">
        <f>SUM(Standard:SBDI!N33)</f>
        <v>0</v>
      </c>
      <c r="O47" s="32">
        <f>SUM(Standard:SBDI!O33)</f>
        <v>0</v>
      </c>
      <c r="P47" s="32">
        <f>SUM(Standard:SBDI!P33)</f>
        <v>0</v>
      </c>
      <c r="Q47" s="32">
        <f>SUM(Standard:SBDI!Q33)</f>
        <v>0</v>
      </c>
      <c r="R47" s="32">
        <f>SUM(Standard:SBDI!R33)</f>
        <v>0</v>
      </c>
      <c r="S47" s="32">
        <f>SUM(Standard:SBDI!S33)</f>
        <v>0</v>
      </c>
      <c r="T47" s="32">
        <f>SUM(Standard:SBDI!T33)</f>
        <v>0</v>
      </c>
      <c r="U47" s="32">
        <f>SUM(Standard:SBDI!U33)</f>
        <v>0</v>
      </c>
      <c r="V47" s="32">
        <f>SUM(Standard:SBDI!V33)</f>
        <v>0</v>
      </c>
      <c r="W47" s="32">
        <f>SUM(Standard:SBDI!W33)</f>
        <v>0</v>
      </c>
      <c r="X47" s="32">
        <f>SUM(Standard:SBDI!X33)</f>
        <v>0</v>
      </c>
      <c r="Y47" s="32">
        <f>SUM(Standard:SBDI!Y33)</f>
        <v>0</v>
      </c>
      <c r="Z47" s="32">
        <f>SUM(Standard:SBDI!Z33)</f>
        <v>0</v>
      </c>
      <c r="AA47" s="32">
        <f>SUM(Standard:SBDI!AA33)</f>
        <v>0</v>
      </c>
      <c r="AB47" s="32">
        <f>SUM(Standard:SBDI!AB33)</f>
        <v>0</v>
      </c>
      <c r="AC47" s="32">
        <f>SUM(Standard:SBDI!AC33)</f>
        <v>0</v>
      </c>
      <c r="AD47" s="32">
        <f>SUM(Standard:SBDI!AD33)</f>
        <v>0</v>
      </c>
      <c r="AE47" s="32">
        <f>SUM(Standard:SBDI!AE33)</f>
        <v>0</v>
      </c>
      <c r="AF47" s="32">
        <f>SUM(Standard:SBDI!AF33)</f>
        <v>0</v>
      </c>
      <c r="AG47" s="32">
        <f>SUM(Standard:SBDI!AG33)</f>
        <v>0</v>
      </c>
      <c r="AH47" s="32">
        <f>SUM(Standard:SBDI!AH33)</f>
        <v>0</v>
      </c>
      <c r="AI47" s="32">
        <f>SUM(Standard:SBDI!AI33)</f>
        <v>0</v>
      </c>
      <c r="AJ47" s="32">
        <f>SUM(Standard:SBDI!AJ33)</f>
        <v>0</v>
      </c>
      <c r="AK47" s="32">
        <f>SUM(Standard:SBDI!AK33)</f>
        <v>0</v>
      </c>
      <c r="AL47" s="32">
        <f>SUM(Standard:SBDI!AL33)</f>
        <v>0</v>
      </c>
      <c r="AM47" s="32">
        <f>SUM(Standard:SBDI!AM33)</f>
        <v>0</v>
      </c>
      <c r="AN47" s="32">
        <f>SUM(Standard:SBDI!AN33)</f>
        <v>0</v>
      </c>
      <c r="AO47" s="32">
        <f>SUM(Standard:SBDI!AO33)</f>
        <v>0</v>
      </c>
    </row>
    <row r="48" spans="1:41" ht="15" thickBot="1" x14ac:dyDescent="0.35">
      <c r="A48" s="15"/>
      <c r="B48" s="15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</row>
    <row r="49" spans="1:41" ht="15.6" x14ac:dyDescent="0.3">
      <c r="A49" s="12"/>
      <c r="B49" s="13" t="s">
        <v>28</v>
      </c>
      <c r="C49" s="30">
        <v>42430</v>
      </c>
      <c r="D49" s="30">
        <v>42461</v>
      </c>
      <c r="E49" s="30">
        <v>42491</v>
      </c>
      <c r="F49" s="30">
        <v>42522</v>
      </c>
      <c r="G49" s="30">
        <v>42552</v>
      </c>
      <c r="H49" s="30">
        <v>42583</v>
      </c>
      <c r="I49" s="30">
        <v>42614</v>
      </c>
      <c r="J49" s="30">
        <v>42644</v>
      </c>
      <c r="K49" s="30">
        <v>42675</v>
      </c>
      <c r="L49" s="30">
        <v>42705</v>
      </c>
      <c r="M49" s="30">
        <v>42736</v>
      </c>
      <c r="N49" s="30">
        <v>42767</v>
      </c>
      <c r="O49" s="30">
        <v>42795</v>
      </c>
      <c r="P49" s="30">
        <v>42826</v>
      </c>
      <c r="Q49" s="30">
        <v>42856</v>
      </c>
      <c r="R49" s="30">
        <v>42887</v>
      </c>
      <c r="S49" s="30">
        <v>42917</v>
      </c>
      <c r="T49" s="30">
        <v>42948</v>
      </c>
      <c r="U49" s="30">
        <v>42979</v>
      </c>
      <c r="V49" s="30">
        <v>43009</v>
      </c>
      <c r="W49" s="30">
        <v>43040</v>
      </c>
      <c r="X49" s="30">
        <v>43070</v>
      </c>
      <c r="Y49" s="30">
        <v>43101</v>
      </c>
      <c r="Z49" s="30">
        <v>43132</v>
      </c>
      <c r="AA49" s="30">
        <v>43160</v>
      </c>
      <c r="AB49" s="30">
        <v>43191</v>
      </c>
      <c r="AC49" s="30">
        <v>43221</v>
      </c>
      <c r="AD49" s="30">
        <v>43252</v>
      </c>
      <c r="AE49" s="30">
        <v>43282</v>
      </c>
      <c r="AF49" s="30">
        <v>43313</v>
      </c>
      <c r="AG49" s="30">
        <v>43344</v>
      </c>
      <c r="AH49" s="30">
        <v>43374</v>
      </c>
      <c r="AI49" s="30">
        <v>43405</v>
      </c>
      <c r="AJ49" s="30">
        <v>43435</v>
      </c>
      <c r="AK49" s="30">
        <v>43466</v>
      </c>
      <c r="AL49" s="30">
        <v>43497</v>
      </c>
      <c r="AM49" s="30">
        <v>43525</v>
      </c>
      <c r="AN49" s="30">
        <v>43556</v>
      </c>
      <c r="AO49" s="30">
        <v>43586</v>
      </c>
    </row>
    <row r="50" spans="1:41" ht="15" customHeight="1" x14ac:dyDescent="0.3">
      <c r="A50" s="98" t="s">
        <v>21</v>
      </c>
      <c r="B50" s="14" t="s">
        <v>22</v>
      </c>
      <c r="C50" s="32">
        <f>SUM(Standard:SBDI!C36)</f>
        <v>0</v>
      </c>
      <c r="D50" s="32">
        <f>SUM(Standard:SBDI!D36)</f>
        <v>0</v>
      </c>
      <c r="E50" s="32">
        <f>SUM(Standard:SBDI!E36)</f>
        <v>0</v>
      </c>
      <c r="F50" s="32">
        <f>SUM(Standard:SBDI!F36)</f>
        <v>0</v>
      </c>
      <c r="G50" s="32">
        <f>SUM(Standard:SBDI!G36)</f>
        <v>0</v>
      </c>
      <c r="H50" s="32">
        <f>SUM(Standard:SBDI!H36)</f>
        <v>0</v>
      </c>
      <c r="I50" s="32">
        <f>SUM(Standard:SBDI!I36)</f>
        <v>0</v>
      </c>
      <c r="J50" s="32">
        <f>SUM(Standard:SBDI!J36)</f>
        <v>0</v>
      </c>
      <c r="K50" s="32">
        <f>SUM(Standard:SBDI!K36)</f>
        <v>0</v>
      </c>
      <c r="L50" s="32">
        <f>SUM(Standard:SBDI!L36)</f>
        <v>0</v>
      </c>
      <c r="M50" s="32">
        <f>SUM(Standard:SBDI!M36)</f>
        <v>0</v>
      </c>
      <c r="N50" s="32">
        <f>SUM(Standard:SBDI!N36)</f>
        <v>0</v>
      </c>
      <c r="O50" s="32">
        <f>SUM(Standard:SBDI!O36)</f>
        <v>355865.22404095647</v>
      </c>
      <c r="P50" s="32">
        <f>SUM(Standard:SBDI!P36)</f>
        <v>0</v>
      </c>
      <c r="Q50" s="32">
        <f>SUM(Standard:SBDI!Q36)</f>
        <v>0</v>
      </c>
      <c r="R50" s="32">
        <f>SUM(Standard:SBDI!R36)</f>
        <v>0</v>
      </c>
      <c r="S50" s="32">
        <f>SUM(Standard:SBDI!S36)</f>
        <v>0</v>
      </c>
      <c r="T50" s="32">
        <f>SUM(Standard:SBDI!T36)</f>
        <v>0</v>
      </c>
      <c r="U50" s="32">
        <f>SUM(Standard:SBDI!U36)</f>
        <v>0</v>
      </c>
      <c r="V50" s="32">
        <f>SUM(Standard:SBDI!V36)</f>
        <v>0</v>
      </c>
      <c r="W50" s="32">
        <f>SUM(Standard:SBDI!W36)</f>
        <v>0</v>
      </c>
      <c r="X50" s="32">
        <f>SUM(Standard:SBDI!X36)</f>
        <v>0</v>
      </c>
      <c r="Y50" s="32">
        <f>SUM(Standard:SBDI!Y36)</f>
        <v>0</v>
      </c>
      <c r="Z50" s="32">
        <f>SUM(Standard:SBDI!Z36)</f>
        <v>0</v>
      </c>
      <c r="AA50" s="32">
        <f>SUM(Standard:SBDI!AA36)</f>
        <v>0</v>
      </c>
      <c r="AB50" s="32">
        <f>SUM(Standard:SBDI!AB36)</f>
        <v>0</v>
      </c>
      <c r="AC50" s="32">
        <f>SUM(Standard:SBDI!AC36)</f>
        <v>0</v>
      </c>
      <c r="AD50" s="32">
        <f>SUM(Standard:SBDI!AD36)</f>
        <v>0</v>
      </c>
      <c r="AE50" s="32">
        <f>SUM(Standard:SBDI!AE36)</f>
        <v>0</v>
      </c>
      <c r="AF50" s="32">
        <f>SUM(Standard:SBDI!AF36)</f>
        <v>0</v>
      </c>
      <c r="AG50" s="32">
        <f>SUM(Standard:SBDI!AG36)</f>
        <v>0</v>
      </c>
      <c r="AH50" s="32">
        <f>SUM(Standard:SBDI!AH36)</f>
        <v>0</v>
      </c>
      <c r="AI50" s="32">
        <f>SUM(Standard:SBDI!AI36)</f>
        <v>0</v>
      </c>
      <c r="AJ50" s="32">
        <f>SUM(Standard:SBDI!AJ36)</f>
        <v>0</v>
      </c>
      <c r="AK50" s="32">
        <f>SUM(Standard:SBDI!AK36)</f>
        <v>0</v>
      </c>
      <c r="AL50" s="32">
        <f>SUM(Standard:SBDI!AL36)</f>
        <v>0</v>
      </c>
      <c r="AM50" s="32">
        <f>SUM(Standard:SBDI!AM36)</f>
        <v>0</v>
      </c>
      <c r="AN50" s="32">
        <f>SUM(Standard:SBDI!AN36)</f>
        <v>0</v>
      </c>
      <c r="AO50" s="32">
        <f>SUM(Standard:SBDI!AO36)</f>
        <v>0</v>
      </c>
    </row>
    <row r="51" spans="1:41" x14ac:dyDescent="0.3">
      <c r="A51" s="98"/>
      <c r="B51" s="14" t="s">
        <v>2</v>
      </c>
      <c r="C51" s="32">
        <f>SUM(Standard:SBDI!C37)</f>
        <v>0</v>
      </c>
      <c r="D51" s="32">
        <f>SUM(Standard:SBDI!D37)</f>
        <v>0</v>
      </c>
      <c r="E51" s="32">
        <f>SUM(Standard:SBDI!E37)</f>
        <v>0</v>
      </c>
      <c r="F51" s="32">
        <f>SUM(Standard:SBDI!F37)</f>
        <v>0</v>
      </c>
      <c r="G51" s="32">
        <f>SUM(Standard:SBDI!G37)</f>
        <v>0</v>
      </c>
      <c r="H51" s="32">
        <f>SUM(Standard:SBDI!H37)</f>
        <v>0</v>
      </c>
      <c r="I51" s="32">
        <f>SUM(Standard:SBDI!I37)</f>
        <v>0</v>
      </c>
      <c r="J51" s="32">
        <f>SUM(Standard:SBDI!J37)</f>
        <v>0</v>
      </c>
      <c r="K51" s="32">
        <f>SUM(Standard:SBDI!K37)</f>
        <v>0</v>
      </c>
      <c r="L51" s="32">
        <f>SUM(Standard:SBDI!L37)</f>
        <v>0</v>
      </c>
      <c r="M51" s="32">
        <f>SUM(Standard:SBDI!M37)</f>
        <v>304461.28745999548</v>
      </c>
      <c r="N51" s="32">
        <f>SUM(Standard:SBDI!N37)</f>
        <v>0</v>
      </c>
      <c r="O51" s="32">
        <f>SUM(Standard:SBDI!O37)</f>
        <v>0</v>
      </c>
      <c r="P51" s="32">
        <f>SUM(Standard:SBDI!P37)</f>
        <v>0</v>
      </c>
      <c r="Q51" s="32">
        <f>SUM(Standard:SBDI!Q37)</f>
        <v>0</v>
      </c>
      <c r="R51" s="32">
        <f>SUM(Standard:SBDI!R37)</f>
        <v>0</v>
      </c>
      <c r="S51" s="32">
        <f>SUM(Standard:SBDI!S37)</f>
        <v>0</v>
      </c>
      <c r="T51" s="32">
        <f>SUM(Standard:SBDI!T37)</f>
        <v>0</v>
      </c>
      <c r="U51" s="32">
        <f>SUM(Standard:SBDI!U37)</f>
        <v>0</v>
      </c>
      <c r="V51" s="32">
        <f>SUM(Standard:SBDI!V37)</f>
        <v>0</v>
      </c>
      <c r="W51" s="32">
        <f>SUM(Standard:SBDI!W37)</f>
        <v>0</v>
      </c>
      <c r="X51" s="32">
        <f>SUM(Standard:SBDI!X37)</f>
        <v>0</v>
      </c>
      <c r="Y51" s="32">
        <f>SUM(Standard:SBDI!Y37)</f>
        <v>0</v>
      </c>
      <c r="Z51" s="32">
        <f>SUM(Standard:SBDI!Z37)</f>
        <v>0</v>
      </c>
      <c r="AA51" s="32">
        <f>SUM(Standard:SBDI!AA37)</f>
        <v>0</v>
      </c>
      <c r="AB51" s="32">
        <f>SUM(Standard:SBDI!AB37)</f>
        <v>0</v>
      </c>
      <c r="AC51" s="32">
        <f>SUM(Standard:SBDI!AC37)</f>
        <v>0</v>
      </c>
      <c r="AD51" s="32">
        <f>SUM(Standard:SBDI!AD37)</f>
        <v>0</v>
      </c>
      <c r="AE51" s="32">
        <f>SUM(Standard:SBDI!AE37)</f>
        <v>0</v>
      </c>
      <c r="AF51" s="32">
        <f>SUM(Standard:SBDI!AF37)</f>
        <v>0</v>
      </c>
      <c r="AG51" s="32">
        <f>SUM(Standard:SBDI!AG37)</f>
        <v>0</v>
      </c>
      <c r="AH51" s="32">
        <f>SUM(Standard:SBDI!AH37)</f>
        <v>0</v>
      </c>
      <c r="AI51" s="32">
        <f>SUM(Standard:SBDI!AI37)</f>
        <v>0</v>
      </c>
      <c r="AJ51" s="32">
        <f>SUM(Standard:SBDI!AJ37)</f>
        <v>0</v>
      </c>
      <c r="AK51" s="32">
        <f>SUM(Standard:SBDI!AK37)</f>
        <v>0</v>
      </c>
      <c r="AL51" s="32">
        <f>SUM(Standard:SBDI!AL37)</f>
        <v>0</v>
      </c>
      <c r="AM51" s="32">
        <f>SUM(Standard:SBDI!AM37)</f>
        <v>0</v>
      </c>
      <c r="AN51" s="32">
        <f>SUM(Standard:SBDI!AN37)</f>
        <v>0</v>
      </c>
      <c r="AO51" s="32">
        <f>SUM(Standard:SBDI!AO37)</f>
        <v>0</v>
      </c>
    </row>
    <row r="52" spans="1:41" x14ac:dyDescent="0.3">
      <c r="A52" s="98"/>
      <c r="B52" s="14" t="s">
        <v>23</v>
      </c>
      <c r="C52" s="32">
        <f>SUM(Standard:SBDI!C38)</f>
        <v>0</v>
      </c>
      <c r="D52" s="32">
        <f>SUM(Standard:SBDI!D38)</f>
        <v>0</v>
      </c>
      <c r="E52" s="32">
        <f>SUM(Standard:SBDI!E38)</f>
        <v>0</v>
      </c>
      <c r="F52" s="32">
        <f>SUM(Standard:SBDI!F38)</f>
        <v>0</v>
      </c>
      <c r="G52" s="32">
        <f>SUM(Standard:SBDI!G38)</f>
        <v>0</v>
      </c>
      <c r="H52" s="32">
        <f>SUM(Standard:SBDI!H38)</f>
        <v>0</v>
      </c>
      <c r="I52" s="32">
        <f>SUM(Standard:SBDI!I38)</f>
        <v>0</v>
      </c>
      <c r="J52" s="32">
        <f>SUM(Standard:SBDI!J38)</f>
        <v>0</v>
      </c>
      <c r="K52" s="32">
        <f>SUM(Standard:SBDI!K38)</f>
        <v>0</v>
      </c>
      <c r="L52" s="32">
        <f>SUM(Standard:SBDI!L38)</f>
        <v>0</v>
      </c>
      <c r="M52" s="32">
        <f>SUM(Standard:SBDI!M38)</f>
        <v>0</v>
      </c>
      <c r="N52" s="32">
        <f>SUM(Standard:SBDI!N38)</f>
        <v>0</v>
      </c>
      <c r="O52" s="32">
        <f>SUM(Standard:SBDI!O38)</f>
        <v>0</v>
      </c>
      <c r="P52" s="32">
        <f>SUM(Standard:SBDI!P38)</f>
        <v>0</v>
      </c>
      <c r="Q52" s="32">
        <f>SUM(Standard:SBDI!Q38)</f>
        <v>0</v>
      </c>
      <c r="R52" s="32">
        <f>SUM(Standard:SBDI!R38)</f>
        <v>0</v>
      </c>
      <c r="S52" s="32">
        <f>SUM(Standard:SBDI!S38)</f>
        <v>0</v>
      </c>
      <c r="T52" s="32">
        <f>SUM(Standard:SBDI!T38)</f>
        <v>0</v>
      </c>
      <c r="U52" s="32">
        <f>SUM(Standard:SBDI!U38)</f>
        <v>0</v>
      </c>
      <c r="V52" s="32">
        <f>SUM(Standard:SBDI!V38)</f>
        <v>0</v>
      </c>
      <c r="W52" s="32">
        <f>SUM(Standard:SBDI!W38)</f>
        <v>0</v>
      </c>
      <c r="X52" s="32">
        <f>SUM(Standard:SBDI!X38)</f>
        <v>0</v>
      </c>
      <c r="Y52" s="32">
        <f>SUM(Standard:SBDI!Y38)</f>
        <v>0</v>
      </c>
      <c r="Z52" s="32">
        <f>SUM(Standard:SBDI!Z38)</f>
        <v>0</v>
      </c>
      <c r="AA52" s="32">
        <f>SUM(Standard:SBDI!AA38)</f>
        <v>0</v>
      </c>
      <c r="AB52" s="32">
        <f>SUM(Standard:SBDI!AB38)</f>
        <v>0</v>
      </c>
      <c r="AC52" s="32">
        <f>SUM(Standard:SBDI!AC38)</f>
        <v>0</v>
      </c>
      <c r="AD52" s="32">
        <f>SUM(Standard:SBDI!AD38)</f>
        <v>0</v>
      </c>
      <c r="AE52" s="32">
        <f>SUM(Standard:SBDI!AE38)</f>
        <v>0</v>
      </c>
      <c r="AF52" s="32">
        <f>SUM(Standard:SBDI!AF38)</f>
        <v>0</v>
      </c>
      <c r="AG52" s="32">
        <f>SUM(Standard:SBDI!AG38)</f>
        <v>0</v>
      </c>
      <c r="AH52" s="32">
        <f>SUM(Standard:SBDI!AH38)</f>
        <v>0</v>
      </c>
      <c r="AI52" s="32">
        <f>SUM(Standard:SBDI!AI38)</f>
        <v>0</v>
      </c>
      <c r="AJ52" s="32">
        <f>SUM(Standard:SBDI!AJ38)</f>
        <v>0</v>
      </c>
      <c r="AK52" s="32">
        <f>SUM(Standard:SBDI!AK38)</f>
        <v>0</v>
      </c>
      <c r="AL52" s="32">
        <f>SUM(Standard:SBDI!AL38)</f>
        <v>0</v>
      </c>
      <c r="AM52" s="32">
        <f>SUM(Standard:SBDI!AM38)</f>
        <v>0</v>
      </c>
      <c r="AN52" s="32">
        <f>SUM(Standard:SBDI!AN38)</f>
        <v>0</v>
      </c>
      <c r="AO52" s="32">
        <f>SUM(Standard:SBDI!AO38)</f>
        <v>0</v>
      </c>
    </row>
    <row r="53" spans="1:41" x14ac:dyDescent="0.3">
      <c r="A53" s="98"/>
      <c r="B53" s="14" t="s">
        <v>3</v>
      </c>
      <c r="C53" s="32">
        <f>SUM(Standard:SBDI!C39)</f>
        <v>0</v>
      </c>
      <c r="D53" s="32">
        <f>SUM(Standard:SBDI!D39)</f>
        <v>132710.99190264757</v>
      </c>
      <c r="E53" s="32">
        <f>SUM(Standard:SBDI!E39)</f>
        <v>471042.86293472385</v>
      </c>
      <c r="F53" s="32">
        <f>SUM(Standard:SBDI!F39)</f>
        <v>91261.083845318848</v>
      </c>
      <c r="G53" s="32">
        <f>SUM(Standard:SBDI!G39)</f>
        <v>102652.01164179723</v>
      </c>
      <c r="H53" s="32">
        <f>SUM(Standard:SBDI!H39)</f>
        <v>0</v>
      </c>
      <c r="I53" s="32">
        <f>SUM(Standard:SBDI!I39)</f>
        <v>0</v>
      </c>
      <c r="J53" s="32">
        <f>SUM(Standard:SBDI!J39)</f>
        <v>222454.27546009148</v>
      </c>
      <c r="K53" s="32">
        <f>SUM(Standard:SBDI!K39)</f>
        <v>231544.01982023643</v>
      </c>
      <c r="L53" s="32">
        <f>SUM(Standard:SBDI!L39)</f>
        <v>0</v>
      </c>
      <c r="M53" s="32">
        <f>SUM(Standard:SBDI!M39)</f>
        <v>0</v>
      </c>
      <c r="N53" s="32">
        <f>SUM(Standard:SBDI!N39)</f>
        <v>0</v>
      </c>
      <c r="O53" s="32">
        <f>SUM(Standard:SBDI!O39)</f>
        <v>0</v>
      </c>
      <c r="P53" s="32">
        <f>SUM(Standard:SBDI!P39)</f>
        <v>0</v>
      </c>
      <c r="Q53" s="32">
        <f>SUM(Standard:SBDI!Q39)</f>
        <v>0</v>
      </c>
      <c r="R53" s="32">
        <f>SUM(Standard:SBDI!R39)</f>
        <v>0</v>
      </c>
      <c r="S53" s="32">
        <f>SUM(Standard:SBDI!S39)</f>
        <v>0</v>
      </c>
      <c r="T53" s="32">
        <f>SUM(Standard:SBDI!T39)</f>
        <v>445631.1287576374</v>
      </c>
      <c r="U53" s="32">
        <f>SUM(Standard:SBDI!U39)</f>
        <v>0</v>
      </c>
      <c r="V53" s="32">
        <f>SUM(Standard:SBDI!V39)</f>
        <v>2592.7010809592625</v>
      </c>
      <c r="W53" s="32">
        <f>SUM(Standard:SBDI!W39)</f>
        <v>0</v>
      </c>
      <c r="X53" s="32">
        <f>SUM(Standard:SBDI!X39)</f>
        <v>0</v>
      </c>
      <c r="Y53" s="32">
        <f>SUM(Standard:SBDI!Y39)</f>
        <v>0</v>
      </c>
      <c r="Z53" s="32">
        <f>SUM(Standard:SBDI!Z39)</f>
        <v>0</v>
      </c>
      <c r="AA53" s="32">
        <f>SUM(Standard:SBDI!AA39)</f>
        <v>0</v>
      </c>
      <c r="AB53" s="32">
        <f>SUM(Standard:SBDI!AB39)</f>
        <v>0</v>
      </c>
      <c r="AC53" s="32">
        <f>SUM(Standard:SBDI!AC39)</f>
        <v>0</v>
      </c>
      <c r="AD53" s="32">
        <f>SUM(Standard:SBDI!AD39)</f>
        <v>0</v>
      </c>
      <c r="AE53" s="32">
        <f>SUM(Standard:SBDI!AE39)</f>
        <v>0</v>
      </c>
      <c r="AF53" s="32">
        <f>SUM(Standard:SBDI!AF39)</f>
        <v>0</v>
      </c>
      <c r="AG53" s="32">
        <f>SUM(Standard:SBDI!AG39)</f>
        <v>0</v>
      </c>
      <c r="AH53" s="32">
        <f>SUM(Standard:SBDI!AH39)</f>
        <v>0</v>
      </c>
      <c r="AI53" s="32">
        <f>SUM(Standard:SBDI!AI39)</f>
        <v>0</v>
      </c>
      <c r="AJ53" s="32">
        <f>SUM(Standard:SBDI!AJ39)</f>
        <v>0</v>
      </c>
      <c r="AK53" s="32">
        <f>SUM(Standard:SBDI!AK39)</f>
        <v>0</v>
      </c>
      <c r="AL53" s="32">
        <f>SUM(Standard:SBDI!AL39)</f>
        <v>0</v>
      </c>
      <c r="AM53" s="32">
        <f>SUM(Standard:SBDI!AM39)</f>
        <v>0</v>
      </c>
      <c r="AN53" s="32">
        <f>SUM(Standard:SBDI!AN39)</f>
        <v>0</v>
      </c>
      <c r="AO53" s="32">
        <f>SUM(Standard:SBDI!AO39)</f>
        <v>0</v>
      </c>
    </row>
    <row r="54" spans="1:41" x14ac:dyDescent="0.3">
      <c r="A54" s="98"/>
      <c r="B54" s="14" t="s">
        <v>24</v>
      </c>
      <c r="C54" s="32">
        <f>SUM(Standard:SBDI!C40)</f>
        <v>0</v>
      </c>
      <c r="D54" s="32">
        <f>SUM(Standard:SBDI!D40)</f>
        <v>0</v>
      </c>
      <c r="E54" s="32">
        <f>SUM(Standard:SBDI!E40)</f>
        <v>0</v>
      </c>
      <c r="F54" s="32">
        <f>SUM(Standard:SBDI!F40)</f>
        <v>0</v>
      </c>
      <c r="G54" s="32">
        <f>SUM(Standard:SBDI!G40)</f>
        <v>843433.66982989793</v>
      </c>
      <c r="H54" s="32">
        <f>SUM(Standard:SBDI!H40)</f>
        <v>10440.872199677306</v>
      </c>
      <c r="I54" s="32">
        <f>SUM(Standard:SBDI!I40)</f>
        <v>0</v>
      </c>
      <c r="J54" s="32">
        <f>SUM(Standard:SBDI!J40)</f>
        <v>0</v>
      </c>
      <c r="K54" s="32">
        <f>SUM(Standard:SBDI!K40)</f>
        <v>0</v>
      </c>
      <c r="L54" s="32">
        <f>SUM(Standard:SBDI!L40)</f>
        <v>23203.357796433454</v>
      </c>
      <c r="M54" s="32">
        <f>SUM(Standard:SBDI!M40)</f>
        <v>0</v>
      </c>
      <c r="N54" s="32">
        <f>SUM(Standard:SBDI!N40)</f>
        <v>0</v>
      </c>
      <c r="O54" s="32">
        <f>SUM(Standard:SBDI!O40)</f>
        <v>0</v>
      </c>
      <c r="P54" s="32">
        <f>SUM(Standard:SBDI!P40)</f>
        <v>0</v>
      </c>
      <c r="Q54" s="32">
        <f>SUM(Standard:SBDI!Q40)</f>
        <v>0</v>
      </c>
      <c r="R54" s="32">
        <f>SUM(Standard:SBDI!R40)</f>
        <v>0</v>
      </c>
      <c r="S54" s="32">
        <f>SUM(Standard:SBDI!S40)</f>
        <v>0</v>
      </c>
      <c r="T54" s="32">
        <f>SUM(Standard:SBDI!T40)</f>
        <v>0</v>
      </c>
      <c r="U54" s="32">
        <f>SUM(Standard:SBDI!U40)</f>
        <v>0</v>
      </c>
      <c r="V54" s="32">
        <f>SUM(Standard:SBDI!V40)</f>
        <v>0</v>
      </c>
      <c r="W54" s="32">
        <f>SUM(Standard:SBDI!W40)</f>
        <v>0</v>
      </c>
      <c r="X54" s="32">
        <f>SUM(Standard:SBDI!X40)</f>
        <v>0</v>
      </c>
      <c r="Y54" s="32">
        <f>SUM(Standard:SBDI!Y40)</f>
        <v>0</v>
      </c>
      <c r="Z54" s="32">
        <f>SUM(Standard:SBDI!Z40)</f>
        <v>0</v>
      </c>
      <c r="AA54" s="32">
        <f>SUM(Standard:SBDI!AA40)</f>
        <v>0</v>
      </c>
      <c r="AB54" s="32">
        <f>SUM(Standard:SBDI!AB40)</f>
        <v>0</v>
      </c>
      <c r="AC54" s="32">
        <f>SUM(Standard:SBDI!AC40)</f>
        <v>0</v>
      </c>
      <c r="AD54" s="32">
        <f>SUM(Standard:SBDI!AD40)</f>
        <v>0</v>
      </c>
      <c r="AE54" s="32">
        <f>SUM(Standard:SBDI!AE40)</f>
        <v>0</v>
      </c>
      <c r="AF54" s="32">
        <f>SUM(Standard:SBDI!AF40)</f>
        <v>0</v>
      </c>
      <c r="AG54" s="32">
        <f>SUM(Standard:SBDI!AG40)</f>
        <v>0</v>
      </c>
      <c r="AH54" s="32">
        <f>SUM(Standard:SBDI!AH40)</f>
        <v>0</v>
      </c>
      <c r="AI54" s="32">
        <f>SUM(Standard:SBDI!AI40)</f>
        <v>0</v>
      </c>
      <c r="AJ54" s="32">
        <f>SUM(Standard:SBDI!AJ40)</f>
        <v>0</v>
      </c>
      <c r="AK54" s="32">
        <f>SUM(Standard:SBDI!AK40)</f>
        <v>0</v>
      </c>
      <c r="AL54" s="32">
        <f>SUM(Standard:SBDI!AL40)</f>
        <v>0</v>
      </c>
      <c r="AM54" s="32">
        <f>SUM(Standard:SBDI!AM40)</f>
        <v>0</v>
      </c>
      <c r="AN54" s="32">
        <f>SUM(Standard:SBDI!AN40)</f>
        <v>0</v>
      </c>
      <c r="AO54" s="32">
        <f>SUM(Standard:SBDI!AO40)</f>
        <v>0</v>
      </c>
    </row>
    <row r="55" spans="1:41" x14ac:dyDescent="0.3">
      <c r="A55" s="98"/>
      <c r="B55" s="14" t="s">
        <v>25</v>
      </c>
      <c r="C55" s="32">
        <f>SUM(Standard:SBDI!C41)</f>
        <v>0</v>
      </c>
      <c r="D55" s="32">
        <f>SUM(Standard:SBDI!D41)</f>
        <v>0</v>
      </c>
      <c r="E55" s="32">
        <f>SUM(Standard:SBDI!E41)</f>
        <v>11187.781079667035</v>
      </c>
      <c r="F55" s="32">
        <f>SUM(Standard:SBDI!F41)</f>
        <v>0</v>
      </c>
      <c r="G55" s="32">
        <f>SUM(Standard:SBDI!G41)</f>
        <v>0</v>
      </c>
      <c r="H55" s="32">
        <f>SUM(Standard:SBDI!H41)</f>
        <v>0</v>
      </c>
      <c r="I55" s="32">
        <f>SUM(Standard:SBDI!I41)</f>
        <v>0</v>
      </c>
      <c r="J55" s="32">
        <f>SUM(Standard:SBDI!J41)</f>
        <v>0</v>
      </c>
      <c r="K55" s="32">
        <f>SUM(Standard:SBDI!K41)</f>
        <v>0</v>
      </c>
      <c r="L55" s="32">
        <f>SUM(Standard:SBDI!L41)</f>
        <v>0</v>
      </c>
      <c r="M55" s="32">
        <f>SUM(Standard:SBDI!M41)</f>
        <v>0</v>
      </c>
      <c r="N55" s="32">
        <f>SUM(Standard:SBDI!N41)</f>
        <v>0</v>
      </c>
      <c r="O55" s="32">
        <f>SUM(Standard:SBDI!O41)</f>
        <v>0</v>
      </c>
      <c r="P55" s="32">
        <f>SUM(Standard:SBDI!P41)</f>
        <v>0</v>
      </c>
      <c r="Q55" s="32">
        <f>SUM(Standard:SBDI!Q41)</f>
        <v>0</v>
      </c>
      <c r="R55" s="32">
        <f>SUM(Standard:SBDI!R41)</f>
        <v>0</v>
      </c>
      <c r="S55" s="32">
        <f>SUM(Standard:SBDI!S41)</f>
        <v>0</v>
      </c>
      <c r="T55" s="32">
        <f>SUM(Standard:SBDI!T41)</f>
        <v>0</v>
      </c>
      <c r="U55" s="32">
        <f>SUM(Standard:SBDI!U41)</f>
        <v>0</v>
      </c>
      <c r="V55" s="32">
        <f>SUM(Standard:SBDI!V41)</f>
        <v>0</v>
      </c>
      <c r="W55" s="32">
        <f>SUM(Standard:SBDI!W41)</f>
        <v>0</v>
      </c>
      <c r="X55" s="32">
        <f>SUM(Standard:SBDI!X41)</f>
        <v>0</v>
      </c>
      <c r="Y55" s="32">
        <f>SUM(Standard:SBDI!Y41)</f>
        <v>0</v>
      </c>
      <c r="Z55" s="32">
        <f>SUM(Standard:SBDI!Z41)</f>
        <v>0</v>
      </c>
      <c r="AA55" s="32">
        <f>SUM(Standard:SBDI!AA41)</f>
        <v>0</v>
      </c>
      <c r="AB55" s="32">
        <f>SUM(Standard:SBDI!AB41)</f>
        <v>0</v>
      </c>
      <c r="AC55" s="32">
        <f>SUM(Standard:SBDI!AC41)</f>
        <v>0</v>
      </c>
      <c r="AD55" s="32">
        <f>SUM(Standard:SBDI!AD41)</f>
        <v>0</v>
      </c>
      <c r="AE55" s="32">
        <f>SUM(Standard:SBDI!AE41)</f>
        <v>0</v>
      </c>
      <c r="AF55" s="32">
        <f>SUM(Standard:SBDI!AF41)</f>
        <v>0</v>
      </c>
      <c r="AG55" s="32">
        <f>SUM(Standard:SBDI!AG41)</f>
        <v>0</v>
      </c>
      <c r="AH55" s="32">
        <f>SUM(Standard:SBDI!AH41)</f>
        <v>0</v>
      </c>
      <c r="AI55" s="32">
        <f>SUM(Standard:SBDI!AI41)</f>
        <v>0</v>
      </c>
      <c r="AJ55" s="32">
        <f>SUM(Standard:SBDI!AJ41)</f>
        <v>0</v>
      </c>
      <c r="AK55" s="32">
        <f>SUM(Standard:SBDI!AK41)</f>
        <v>0</v>
      </c>
      <c r="AL55" s="32">
        <f>SUM(Standard:SBDI!AL41)</f>
        <v>0</v>
      </c>
      <c r="AM55" s="32">
        <f>SUM(Standard:SBDI!AM41)</f>
        <v>0</v>
      </c>
      <c r="AN55" s="32">
        <f>SUM(Standard:SBDI!AN41)</f>
        <v>0</v>
      </c>
      <c r="AO55" s="32">
        <f>SUM(Standard:SBDI!AO41)</f>
        <v>0</v>
      </c>
    </row>
    <row r="56" spans="1:41" x14ac:dyDescent="0.3">
      <c r="A56" s="98"/>
      <c r="B56" s="14" t="s">
        <v>5</v>
      </c>
      <c r="C56" s="32">
        <f>SUM(Standard:SBDI!C42)</f>
        <v>0</v>
      </c>
      <c r="D56" s="32">
        <f>SUM(Standard:SBDI!D42)</f>
        <v>14623.555285005255</v>
      </c>
      <c r="E56" s="32">
        <f>SUM(Standard:SBDI!E42)</f>
        <v>683860.53283267096</v>
      </c>
      <c r="F56" s="32">
        <f>SUM(Standard:SBDI!F42)</f>
        <v>0</v>
      </c>
      <c r="G56" s="32">
        <f>SUM(Standard:SBDI!G42)</f>
        <v>235506.565867825</v>
      </c>
      <c r="H56" s="32">
        <f>SUM(Standard:SBDI!H42)</f>
        <v>0</v>
      </c>
      <c r="I56" s="32">
        <f>SUM(Standard:SBDI!I42)</f>
        <v>0</v>
      </c>
      <c r="J56" s="32">
        <f>SUM(Standard:SBDI!J42)</f>
        <v>0</v>
      </c>
      <c r="K56" s="32">
        <f>SUM(Standard:SBDI!K42)</f>
        <v>270358.54755959683</v>
      </c>
      <c r="L56" s="32">
        <f>SUM(Standard:SBDI!L42)</f>
        <v>8172.8627819653702</v>
      </c>
      <c r="M56" s="32">
        <f>SUM(Standard:SBDI!M42)</f>
        <v>0</v>
      </c>
      <c r="N56" s="32">
        <f>SUM(Standard:SBDI!N42)</f>
        <v>0</v>
      </c>
      <c r="O56" s="32">
        <f>SUM(Standard:SBDI!O42)</f>
        <v>0</v>
      </c>
      <c r="P56" s="32">
        <f>SUM(Standard:SBDI!P42)</f>
        <v>0</v>
      </c>
      <c r="Q56" s="32">
        <f>SUM(Standard:SBDI!Q42)</f>
        <v>0</v>
      </c>
      <c r="R56" s="32">
        <f>SUM(Standard:SBDI!R42)</f>
        <v>0</v>
      </c>
      <c r="S56" s="32">
        <f>SUM(Standard:SBDI!S42)</f>
        <v>0</v>
      </c>
      <c r="T56" s="32">
        <f>SUM(Standard:SBDI!T42)</f>
        <v>165527.11820423059</v>
      </c>
      <c r="U56" s="32">
        <f>SUM(Standard:SBDI!U42)</f>
        <v>534274.37782778789</v>
      </c>
      <c r="V56" s="32">
        <f>SUM(Standard:SBDI!V42)</f>
        <v>98251.508937266684</v>
      </c>
      <c r="W56" s="32">
        <f>SUM(Standard:SBDI!W42)</f>
        <v>0</v>
      </c>
      <c r="X56" s="32">
        <f>SUM(Standard:SBDI!X42)</f>
        <v>0</v>
      </c>
      <c r="Y56" s="32">
        <f>SUM(Standard:SBDI!Y42)</f>
        <v>0</v>
      </c>
      <c r="Z56" s="32">
        <f>SUM(Standard:SBDI!Z42)</f>
        <v>717452.65444316075</v>
      </c>
      <c r="AA56" s="32">
        <f>SUM(Standard:SBDI!AA42)</f>
        <v>0</v>
      </c>
      <c r="AB56" s="32">
        <f>SUM(Standard:SBDI!AB42)</f>
        <v>0</v>
      </c>
      <c r="AC56" s="32">
        <f>SUM(Standard:SBDI!AC42)</f>
        <v>0</v>
      </c>
      <c r="AD56" s="32">
        <f>SUM(Standard:SBDI!AD42)</f>
        <v>0</v>
      </c>
      <c r="AE56" s="32">
        <f>SUM(Standard:SBDI!AE42)</f>
        <v>0</v>
      </c>
      <c r="AF56" s="32">
        <f>SUM(Standard:SBDI!AF42)</f>
        <v>0</v>
      </c>
      <c r="AG56" s="32">
        <f>SUM(Standard:SBDI!AG42)</f>
        <v>0</v>
      </c>
      <c r="AH56" s="32">
        <f>SUM(Standard:SBDI!AH42)</f>
        <v>0</v>
      </c>
      <c r="AI56" s="32">
        <f>SUM(Standard:SBDI!AI42)</f>
        <v>0</v>
      </c>
      <c r="AJ56" s="32">
        <f>SUM(Standard:SBDI!AJ42)</f>
        <v>0</v>
      </c>
      <c r="AK56" s="32">
        <f>SUM(Standard:SBDI!AK42)</f>
        <v>0</v>
      </c>
      <c r="AL56" s="32">
        <f>SUM(Standard:SBDI!AL42)</f>
        <v>0</v>
      </c>
      <c r="AM56" s="32">
        <f>SUM(Standard:SBDI!AM42)</f>
        <v>0</v>
      </c>
      <c r="AN56" s="32">
        <f>SUM(Standard:SBDI!AN42)</f>
        <v>0</v>
      </c>
      <c r="AO56" s="32">
        <f>SUM(Standard:SBDI!AO42)</f>
        <v>0</v>
      </c>
    </row>
    <row r="57" spans="1:41" x14ac:dyDescent="0.3">
      <c r="A57" s="98"/>
      <c r="B57" s="14" t="s">
        <v>6</v>
      </c>
      <c r="C57" s="32">
        <f>SUM(Standard:SBDI!C43)</f>
        <v>0</v>
      </c>
      <c r="D57" s="32">
        <f>SUM(Standard:SBDI!D43)</f>
        <v>441358.80511645169</v>
      </c>
      <c r="E57" s="32">
        <f>SUM(Standard:SBDI!E43)</f>
        <v>145963.59135694697</v>
      </c>
      <c r="F57" s="32">
        <f>SUM(Standard:SBDI!F43)</f>
        <v>418378.84564206545</v>
      </c>
      <c r="G57" s="32">
        <f>SUM(Standard:SBDI!G43)</f>
        <v>829464.42557959259</v>
      </c>
      <c r="H57" s="32">
        <f>SUM(Standard:SBDI!H43)</f>
        <v>30383.989160327546</v>
      </c>
      <c r="I57" s="32">
        <f>SUM(Standard:SBDI!I43)</f>
        <v>843161.12903760164</v>
      </c>
      <c r="J57" s="32">
        <f>SUM(Standard:SBDI!J43)</f>
        <v>120792.61314487195</v>
      </c>
      <c r="K57" s="32">
        <f>SUM(Standard:SBDI!K43)</f>
        <v>180495.19152567867</v>
      </c>
      <c r="L57" s="32">
        <f>SUM(Standard:SBDI!L43)</f>
        <v>221807.25429220579</v>
      </c>
      <c r="M57" s="32">
        <f>SUM(Standard:SBDI!M43)</f>
        <v>53517.339126609098</v>
      </c>
      <c r="N57" s="32">
        <f>SUM(Standard:SBDI!N43)</f>
        <v>87647.069269385189</v>
      </c>
      <c r="O57" s="32">
        <f>SUM(Standard:SBDI!O43)</f>
        <v>173958.7087542495</v>
      </c>
      <c r="P57" s="32">
        <f>SUM(Standard:SBDI!P43)</f>
        <v>0</v>
      </c>
      <c r="Q57" s="32">
        <f>SUM(Standard:SBDI!Q43)</f>
        <v>0</v>
      </c>
      <c r="R57" s="32">
        <f>SUM(Standard:SBDI!R43)</f>
        <v>921031.25119806617</v>
      </c>
      <c r="S57" s="32">
        <f>SUM(Standard:SBDI!S43)</f>
        <v>0</v>
      </c>
      <c r="T57" s="32">
        <f>SUM(Standard:SBDI!T43)</f>
        <v>0</v>
      </c>
      <c r="U57" s="32">
        <f>SUM(Standard:SBDI!U43)</f>
        <v>208321.50341556183</v>
      </c>
      <c r="V57" s="32">
        <f>SUM(Standard:SBDI!V43)</f>
        <v>0</v>
      </c>
      <c r="W57" s="32">
        <f>SUM(Standard:SBDI!W43)</f>
        <v>0</v>
      </c>
      <c r="X57" s="32">
        <f>SUM(Standard:SBDI!X43)</f>
        <v>0</v>
      </c>
      <c r="Y57" s="32">
        <f>SUM(Standard:SBDI!Y43)</f>
        <v>0</v>
      </c>
      <c r="Z57" s="32">
        <f>SUM(Standard:SBDI!Z43)</f>
        <v>679254.36087101395</v>
      </c>
      <c r="AA57" s="32">
        <f>SUM(Standard:SBDI!AA43)</f>
        <v>0</v>
      </c>
      <c r="AB57" s="32">
        <f>SUM(Standard:SBDI!AB43)</f>
        <v>0</v>
      </c>
      <c r="AC57" s="32">
        <f>SUM(Standard:SBDI!AC43)</f>
        <v>0</v>
      </c>
      <c r="AD57" s="32">
        <f>SUM(Standard:SBDI!AD43)</f>
        <v>0</v>
      </c>
      <c r="AE57" s="32">
        <f>SUM(Standard:SBDI!AE43)</f>
        <v>0</v>
      </c>
      <c r="AF57" s="32">
        <f>SUM(Standard:SBDI!AF43)</f>
        <v>0</v>
      </c>
      <c r="AG57" s="32">
        <f>SUM(Standard:SBDI!AG43)</f>
        <v>0</v>
      </c>
      <c r="AH57" s="32">
        <f>SUM(Standard:SBDI!AH43)</f>
        <v>0</v>
      </c>
      <c r="AI57" s="32">
        <f>SUM(Standard:SBDI!AI43)</f>
        <v>0</v>
      </c>
      <c r="AJ57" s="32">
        <f>SUM(Standard:SBDI!AJ43)</f>
        <v>0</v>
      </c>
      <c r="AK57" s="32">
        <f>SUM(Standard:SBDI!AK43)</f>
        <v>0</v>
      </c>
      <c r="AL57" s="32">
        <f>SUM(Standard:SBDI!AL43)</f>
        <v>0</v>
      </c>
      <c r="AM57" s="32">
        <f>SUM(Standard:SBDI!AM43)</f>
        <v>0</v>
      </c>
      <c r="AN57" s="32">
        <f>SUM(Standard:SBDI!AN43)</f>
        <v>0</v>
      </c>
      <c r="AO57" s="32">
        <f>SUM(Standard:SBDI!AO43)</f>
        <v>0</v>
      </c>
    </row>
    <row r="58" spans="1:41" x14ac:dyDescent="0.3">
      <c r="A58" s="98"/>
      <c r="B58" s="14" t="s">
        <v>7</v>
      </c>
      <c r="C58" s="32">
        <f>SUM(Standard:SBDI!C44)</f>
        <v>0</v>
      </c>
      <c r="D58" s="32">
        <f>SUM(Standard:SBDI!D44)</f>
        <v>0</v>
      </c>
      <c r="E58" s="32">
        <f>SUM(Standard:SBDI!E44)</f>
        <v>0</v>
      </c>
      <c r="F58" s="32">
        <f>SUM(Standard:SBDI!F44)</f>
        <v>0</v>
      </c>
      <c r="G58" s="32">
        <f>SUM(Standard:SBDI!G44)</f>
        <v>0</v>
      </c>
      <c r="H58" s="32">
        <f>SUM(Standard:SBDI!H44)</f>
        <v>0</v>
      </c>
      <c r="I58" s="32">
        <f>SUM(Standard:SBDI!I44)</f>
        <v>0</v>
      </c>
      <c r="J58" s="32">
        <f>SUM(Standard:SBDI!J44)</f>
        <v>0</v>
      </c>
      <c r="K58" s="32">
        <f>SUM(Standard:SBDI!K44)</f>
        <v>0</v>
      </c>
      <c r="L58" s="32">
        <f>SUM(Standard:SBDI!L44)</f>
        <v>0</v>
      </c>
      <c r="M58" s="32">
        <f>SUM(Standard:SBDI!M44)</f>
        <v>0</v>
      </c>
      <c r="N58" s="32">
        <f>SUM(Standard:SBDI!N44)</f>
        <v>0</v>
      </c>
      <c r="O58" s="32">
        <f>SUM(Standard:SBDI!O44)</f>
        <v>0</v>
      </c>
      <c r="P58" s="32">
        <f>SUM(Standard:SBDI!P44)</f>
        <v>0</v>
      </c>
      <c r="Q58" s="32">
        <f>SUM(Standard:SBDI!Q44)</f>
        <v>0</v>
      </c>
      <c r="R58" s="32">
        <f>SUM(Standard:SBDI!R44)</f>
        <v>0</v>
      </c>
      <c r="S58" s="32">
        <f>SUM(Standard:SBDI!S44)</f>
        <v>0</v>
      </c>
      <c r="T58" s="32">
        <f>SUM(Standard:SBDI!T44)</f>
        <v>0</v>
      </c>
      <c r="U58" s="32">
        <f>SUM(Standard:SBDI!U44)</f>
        <v>0</v>
      </c>
      <c r="V58" s="32">
        <f>SUM(Standard:SBDI!V44)</f>
        <v>0</v>
      </c>
      <c r="W58" s="32">
        <f>SUM(Standard:SBDI!W44)</f>
        <v>0</v>
      </c>
      <c r="X58" s="32">
        <f>SUM(Standard:SBDI!X44)</f>
        <v>0</v>
      </c>
      <c r="Y58" s="32">
        <f>SUM(Standard:SBDI!Y44)</f>
        <v>0</v>
      </c>
      <c r="Z58" s="32">
        <f>SUM(Standard:SBDI!Z44)</f>
        <v>0</v>
      </c>
      <c r="AA58" s="32">
        <f>SUM(Standard:SBDI!AA44)</f>
        <v>0</v>
      </c>
      <c r="AB58" s="32">
        <f>SUM(Standard:SBDI!AB44)</f>
        <v>0</v>
      </c>
      <c r="AC58" s="32">
        <f>SUM(Standard:SBDI!AC44)</f>
        <v>0</v>
      </c>
      <c r="AD58" s="32">
        <f>SUM(Standard:SBDI!AD44)</f>
        <v>0</v>
      </c>
      <c r="AE58" s="32">
        <f>SUM(Standard:SBDI!AE44)</f>
        <v>0</v>
      </c>
      <c r="AF58" s="32">
        <f>SUM(Standard:SBDI!AF44)</f>
        <v>0</v>
      </c>
      <c r="AG58" s="32">
        <f>SUM(Standard:SBDI!AG44)</f>
        <v>0</v>
      </c>
      <c r="AH58" s="32">
        <f>SUM(Standard:SBDI!AH44)</f>
        <v>0</v>
      </c>
      <c r="AI58" s="32">
        <f>SUM(Standard:SBDI!AI44)</f>
        <v>0</v>
      </c>
      <c r="AJ58" s="32">
        <f>SUM(Standard:SBDI!AJ44)</f>
        <v>0</v>
      </c>
      <c r="AK58" s="32">
        <f>SUM(Standard:SBDI!AK44)</f>
        <v>0</v>
      </c>
      <c r="AL58" s="32">
        <f>SUM(Standard:SBDI!AL44)</f>
        <v>0</v>
      </c>
      <c r="AM58" s="32">
        <f>SUM(Standard:SBDI!AM44)</f>
        <v>0</v>
      </c>
      <c r="AN58" s="32">
        <f>SUM(Standard:SBDI!AN44)</f>
        <v>0</v>
      </c>
      <c r="AO58" s="32">
        <f>SUM(Standard:SBDI!AO44)</f>
        <v>0</v>
      </c>
    </row>
    <row r="59" spans="1:41" x14ac:dyDescent="0.3">
      <c r="A59" s="99"/>
      <c r="B59" s="14" t="s">
        <v>26</v>
      </c>
      <c r="C59" s="32">
        <f>SUM(Standard:SBDI!C45)</f>
        <v>0</v>
      </c>
      <c r="D59" s="32">
        <f>SUM(Standard:SBDI!D45)</f>
        <v>0</v>
      </c>
      <c r="E59" s="32">
        <f>SUM(Standard:SBDI!E45)</f>
        <v>0</v>
      </c>
      <c r="F59" s="32">
        <f>SUM(Standard:SBDI!F45)</f>
        <v>0</v>
      </c>
      <c r="G59" s="32">
        <f>SUM(Standard:SBDI!G45)</f>
        <v>0</v>
      </c>
      <c r="H59" s="32">
        <f>SUM(Standard:SBDI!H45)</f>
        <v>0</v>
      </c>
      <c r="I59" s="32">
        <f>SUM(Standard:SBDI!I45)</f>
        <v>0</v>
      </c>
      <c r="J59" s="32">
        <f>SUM(Standard:SBDI!J45)</f>
        <v>0</v>
      </c>
      <c r="K59" s="32">
        <f>SUM(Standard:SBDI!K45)</f>
        <v>0</v>
      </c>
      <c r="L59" s="32">
        <f>SUM(Standard:SBDI!L45)</f>
        <v>0</v>
      </c>
      <c r="M59" s="32">
        <f>SUM(Standard:SBDI!M45)</f>
        <v>0</v>
      </c>
      <c r="N59" s="32">
        <f>SUM(Standard:SBDI!N45)</f>
        <v>0</v>
      </c>
      <c r="O59" s="32">
        <f>SUM(Standard:SBDI!O45)</f>
        <v>0</v>
      </c>
      <c r="P59" s="32">
        <f>SUM(Standard:SBDI!P45)</f>
        <v>0</v>
      </c>
      <c r="Q59" s="32">
        <f>SUM(Standard:SBDI!Q45)</f>
        <v>0</v>
      </c>
      <c r="R59" s="32">
        <f>SUM(Standard:SBDI!R45)</f>
        <v>0</v>
      </c>
      <c r="S59" s="32">
        <f>SUM(Standard:SBDI!S45)</f>
        <v>0</v>
      </c>
      <c r="T59" s="32">
        <f>SUM(Standard:SBDI!T45)</f>
        <v>0</v>
      </c>
      <c r="U59" s="32">
        <f>SUM(Standard:SBDI!U45)</f>
        <v>0</v>
      </c>
      <c r="V59" s="32">
        <f>SUM(Standard:SBDI!V45)</f>
        <v>0</v>
      </c>
      <c r="W59" s="32">
        <f>SUM(Standard:SBDI!W45)</f>
        <v>0</v>
      </c>
      <c r="X59" s="32">
        <f>SUM(Standard:SBDI!X45)</f>
        <v>0</v>
      </c>
      <c r="Y59" s="32">
        <f>SUM(Standard:SBDI!Y45)</f>
        <v>0</v>
      </c>
      <c r="Z59" s="32">
        <f>SUM(Standard:SBDI!Z45)</f>
        <v>0</v>
      </c>
      <c r="AA59" s="32">
        <f>SUM(Standard:SBDI!AA45)</f>
        <v>0</v>
      </c>
      <c r="AB59" s="32">
        <f>SUM(Standard:SBDI!AB45)</f>
        <v>0</v>
      </c>
      <c r="AC59" s="32">
        <f>SUM(Standard:SBDI!AC45)</f>
        <v>0</v>
      </c>
      <c r="AD59" s="32">
        <f>SUM(Standard:SBDI!AD45)</f>
        <v>0</v>
      </c>
      <c r="AE59" s="32">
        <f>SUM(Standard:SBDI!AE45)</f>
        <v>0</v>
      </c>
      <c r="AF59" s="32">
        <f>SUM(Standard:SBDI!AF45)</f>
        <v>0</v>
      </c>
      <c r="AG59" s="32">
        <f>SUM(Standard:SBDI!AG45)</f>
        <v>0</v>
      </c>
      <c r="AH59" s="32">
        <f>SUM(Standard:SBDI!AH45)</f>
        <v>0</v>
      </c>
      <c r="AI59" s="32">
        <f>SUM(Standard:SBDI!AI45)</f>
        <v>0</v>
      </c>
      <c r="AJ59" s="32">
        <f>SUM(Standard:SBDI!AJ45)</f>
        <v>0</v>
      </c>
      <c r="AK59" s="32">
        <f>SUM(Standard:SBDI!AK45)</f>
        <v>0</v>
      </c>
      <c r="AL59" s="32">
        <f>SUM(Standard:SBDI!AL45)</f>
        <v>0</v>
      </c>
      <c r="AM59" s="32">
        <f>SUM(Standard:SBDI!AM45)</f>
        <v>0</v>
      </c>
      <c r="AN59" s="32">
        <f>SUM(Standard:SBDI!AN45)</f>
        <v>0</v>
      </c>
      <c r="AO59" s="32">
        <f>SUM(Standard:SBDI!AO45)</f>
        <v>0</v>
      </c>
    </row>
    <row r="60" spans="1:41" x14ac:dyDescent="0.3">
      <c r="A60" s="99"/>
      <c r="B60" s="14" t="s">
        <v>27</v>
      </c>
      <c r="C60" s="32">
        <f>SUM(Standard:SBDI!C46)</f>
        <v>0</v>
      </c>
      <c r="D60" s="32">
        <f>SUM(Standard:SBDI!D46)</f>
        <v>0</v>
      </c>
      <c r="E60" s="32">
        <f>SUM(Standard:SBDI!E46)</f>
        <v>0</v>
      </c>
      <c r="F60" s="32">
        <f>SUM(Standard:SBDI!F46)</f>
        <v>0</v>
      </c>
      <c r="G60" s="32">
        <f>SUM(Standard:SBDI!G46)</f>
        <v>0</v>
      </c>
      <c r="H60" s="32">
        <f>SUM(Standard:SBDI!H46)</f>
        <v>0</v>
      </c>
      <c r="I60" s="32">
        <f>SUM(Standard:SBDI!I46)</f>
        <v>0</v>
      </c>
      <c r="J60" s="32">
        <f>SUM(Standard:SBDI!J46)</f>
        <v>0</v>
      </c>
      <c r="K60" s="32">
        <f>SUM(Standard:SBDI!K46)</f>
        <v>0</v>
      </c>
      <c r="L60" s="32">
        <f>SUM(Standard:SBDI!L46)</f>
        <v>0</v>
      </c>
      <c r="M60" s="32">
        <f>SUM(Standard:SBDI!M46)</f>
        <v>0</v>
      </c>
      <c r="N60" s="32">
        <f>SUM(Standard:SBDI!N46)</f>
        <v>0</v>
      </c>
      <c r="O60" s="32">
        <f>SUM(Standard:SBDI!O46)</f>
        <v>0</v>
      </c>
      <c r="P60" s="32">
        <f>SUM(Standard:SBDI!P46)</f>
        <v>0</v>
      </c>
      <c r="Q60" s="32">
        <f>SUM(Standard:SBDI!Q46)</f>
        <v>0</v>
      </c>
      <c r="R60" s="32">
        <f>SUM(Standard:SBDI!R46)</f>
        <v>0</v>
      </c>
      <c r="S60" s="32">
        <f>SUM(Standard:SBDI!S46)</f>
        <v>0</v>
      </c>
      <c r="T60" s="32">
        <f>SUM(Standard:SBDI!T46)</f>
        <v>0</v>
      </c>
      <c r="U60" s="32">
        <f>SUM(Standard:SBDI!U46)</f>
        <v>0</v>
      </c>
      <c r="V60" s="32">
        <f>SUM(Standard:SBDI!V46)</f>
        <v>0</v>
      </c>
      <c r="W60" s="32">
        <f>SUM(Standard:SBDI!W46)</f>
        <v>0</v>
      </c>
      <c r="X60" s="32">
        <f>SUM(Standard:SBDI!X46)</f>
        <v>0</v>
      </c>
      <c r="Y60" s="32">
        <f>SUM(Standard:SBDI!Y46)</f>
        <v>0</v>
      </c>
      <c r="Z60" s="32">
        <f>SUM(Standard:SBDI!Z46)</f>
        <v>0</v>
      </c>
      <c r="AA60" s="32">
        <f>SUM(Standard:SBDI!AA46)</f>
        <v>0</v>
      </c>
      <c r="AB60" s="32">
        <f>SUM(Standard:SBDI!AB46)</f>
        <v>0</v>
      </c>
      <c r="AC60" s="32">
        <f>SUM(Standard:SBDI!AC46)</f>
        <v>0</v>
      </c>
      <c r="AD60" s="32">
        <f>SUM(Standard:SBDI!AD46)</f>
        <v>0</v>
      </c>
      <c r="AE60" s="32">
        <f>SUM(Standard:SBDI!AE46)</f>
        <v>0</v>
      </c>
      <c r="AF60" s="32">
        <f>SUM(Standard:SBDI!AF46)</f>
        <v>0</v>
      </c>
      <c r="AG60" s="32">
        <f>SUM(Standard:SBDI!AG46)</f>
        <v>0</v>
      </c>
      <c r="AH60" s="32">
        <f>SUM(Standard:SBDI!AH46)</f>
        <v>0</v>
      </c>
      <c r="AI60" s="32">
        <f>SUM(Standard:SBDI!AI46)</f>
        <v>0</v>
      </c>
      <c r="AJ60" s="32">
        <f>SUM(Standard:SBDI!AJ46)</f>
        <v>0</v>
      </c>
      <c r="AK60" s="32">
        <f>SUM(Standard:SBDI!AK46)</f>
        <v>0</v>
      </c>
      <c r="AL60" s="32">
        <f>SUM(Standard:SBDI!AL46)</f>
        <v>0</v>
      </c>
      <c r="AM60" s="32">
        <f>SUM(Standard:SBDI!AM46)</f>
        <v>0</v>
      </c>
      <c r="AN60" s="32">
        <f>SUM(Standard:SBDI!AN46)</f>
        <v>0</v>
      </c>
      <c r="AO60" s="32">
        <f>SUM(Standard:SBDI!AO46)</f>
        <v>0</v>
      </c>
    </row>
    <row r="61" spans="1:41" x14ac:dyDescent="0.3">
      <c r="A61" s="99"/>
      <c r="B61" s="14" t="s">
        <v>9</v>
      </c>
      <c r="C61" s="32">
        <f>SUM(Standard:SBDI!C47)</f>
        <v>0</v>
      </c>
      <c r="D61" s="32">
        <f>SUM(Standard:SBDI!D47)</f>
        <v>48346.868927060939</v>
      </c>
      <c r="E61" s="32">
        <f>SUM(Standard:SBDI!E47)</f>
        <v>0</v>
      </c>
      <c r="F61" s="32">
        <f>SUM(Standard:SBDI!F47)</f>
        <v>0</v>
      </c>
      <c r="G61" s="32">
        <f>SUM(Standard:SBDI!G47)</f>
        <v>54833.059972600859</v>
      </c>
      <c r="H61" s="32">
        <f>SUM(Standard:SBDI!H47)</f>
        <v>0</v>
      </c>
      <c r="I61" s="32">
        <f>SUM(Standard:SBDI!I47)</f>
        <v>0</v>
      </c>
      <c r="J61" s="32">
        <f>SUM(Standard:SBDI!J47)</f>
        <v>0</v>
      </c>
      <c r="K61" s="32">
        <f>SUM(Standard:SBDI!K47)</f>
        <v>0</v>
      </c>
      <c r="L61" s="32">
        <f>SUM(Standard:SBDI!L47)</f>
        <v>0</v>
      </c>
      <c r="M61" s="32">
        <f>SUM(Standard:SBDI!M47)</f>
        <v>0</v>
      </c>
      <c r="N61" s="32">
        <f>SUM(Standard:SBDI!N47)</f>
        <v>0</v>
      </c>
      <c r="O61" s="32">
        <f>SUM(Standard:SBDI!O47)</f>
        <v>0</v>
      </c>
      <c r="P61" s="32">
        <f>SUM(Standard:SBDI!P47)</f>
        <v>0</v>
      </c>
      <c r="Q61" s="32">
        <f>SUM(Standard:SBDI!Q47)</f>
        <v>0</v>
      </c>
      <c r="R61" s="32">
        <f>SUM(Standard:SBDI!R47)</f>
        <v>0</v>
      </c>
      <c r="S61" s="32">
        <f>SUM(Standard:SBDI!S47)</f>
        <v>0</v>
      </c>
      <c r="T61" s="32">
        <f>SUM(Standard:SBDI!T47)</f>
        <v>0</v>
      </c>
      <c r="U61" s="32">
        <f>SUM(Standard:SBDI!U47)</f>
        <v>0</v>
      </c>
      <c r="V61" s="32">
        <f>SUM(Standard:SBDI!V47)</f>
        <v>0</v>
      </c>
      <c r="W61" s="32">
        <f>SUM(Standard:SBDI!W47)</f>
        <v>0</v>
      </c>
      <c r="X61" s="32">
        <f>SUM(Standard:SBDI!X47)</f>
        <v>0</v>
      </c>
      <c r="Y61" s="32">
        <f>SUM(Standard:SBDI!Y47)</f>
        <v>0</v>
      </c>
      <c r="Z61" s="32">
        <f>SUM(Standard:SBDI!Z47)</f>
        <v>0</v>
      </c>
      <c r="AA61" s="32">
        <f>SUM(Standard:SBDI!AA47)</f>
        <v>0</v>
      </c>
      <c r="AB61" s="32">
        <f>SUM(Standard:SBDI!AB47)</f>
        <v>0</v>
      </c>
      <c r="AC61" s="32">
        <f>SUM(Standard:SBDI!AC47)</f>
        <v>0</v>
      </c>
      <c r="AD61" s="32">
        <f>SUM(Standard:SBDI!AD47)</f>
        <v>0</v>
      </c>
      <c r="AE61" s="32">
        <f>SUM(Standard:SBDI!AE47)</f>
        <v>0</v>
      </c>
      <c r="AF61" s="32">
        <f>SUM(Standard:SBDI!AF47)</f>
        <v>0</v>
      </c>
      <c r="AG61" s="32">
        <f>SUM(Standard:SBDI!AG47)</f>
        <v>0</v>
      </c>
      <c r="AH61" s="32">
        <f>SUM(Standard:SBDI!AH47)</f>
        <v>0</v>
      </c>
      <c r="AI61" s="32">
        <f>SUM(Standard:SBDI!AI47)</f>
        <v>0</v>
      </c>
      <c r="AJ61" s="32">
        <f>SUM(Standard:SBDI!AJ47)</f>
        <v>0</v>
      </c>
      <c r="AK61" s="32">
        <f>SUM(Standard:SBDI!AK47)</f>
        <v>0</v>
      </c>
      <c r="AL61" s="32">
        <f>SUM(Standard:SBDI!AL47)</f>
        <v>0</v>
      </c>
      <c r="AM61" s="32">
        <f>SUM(Standard:SBDI!AM47)</f>
        <v>0</v>
      </c>
      <c r="AN61" s="32">
        <f>SUM(Standard:SBDI!AN47)</f>
        <v>0</v>
      </c>
      <c r="AO61" s="32">
        <f>SUM(Standard:SBDI!AO47)</f>
        <v>0</v>
      </c>
    </row>
    <row r="62" spans="1:41" ht="15" thickBot="1" x14ac:dyDescent="0.35">
      <c r="A62" s="100"/>
      <c r="B62" s="14" t="s">
        <v>10</v>
      </c>
      <c r="C62" s="32">
        <f>SUM(Standard:SBDI!C48)</f>
        <v>0</v>
      </c>
      <c r="D62" s="32">
        <f>SUM(Standard:SBDI!D48)</f>
        <v>0</v>
      </c>
      <c r="E62" s="32">
        <f>SUM(Standard:SBDI!E48)</f>
        <v>0</v>
      </c>
      <c r="F62" s="32">
        <f>SUM(Standard:SBDI!F48)</f>
        <v>0</v>
      </c>
      <c r="G62" s="32">
        <f>SUM(Standard:SBDI!G48)</f>
        <v>0</v>
      </c>
      <c r="H62" s="32">
        <f>SUM(Standard:SBDI!H48)</f>
        <v>0</v>
      </c>
      <c r="I62" s="32">
        <f>SUM(Standard:SBDI!I48)</f>
        <v>0</v>
      </c>
      <c r="J62" s="32">
        <f>SUM(Standard:SBDI!J48)</f>
        <v>0</v>
      </c>
      <c r="K62" s="32">
        <f>SUM(Standard:SBDI!K48)</f>
        <v>0</v>
      </c>
      <c r="L62" s="32">
        <f>SUM(Standard:SBDI!L48)</f>
        <v>0</v>
      </c>
      <c r="M62" s="32">
        <f>SUM(Standard:SBDI!M48)</f>
        <v>0</v>
      </c>
      <c r="N62" s="32">
        <f>SUM(Standard:SBDI!N48)</f>
        <v>0</v>
      </c>
      <c r="O62" s="32">
        <f>SUM(Standard:SBDI!O48)</f>
        <v>0</v>
      </c>
      <c r="P62" s="32">
        <f>SUM(Standard:SBDI!P48)</f>
        <v>0</v>
      </c>
      <c r="Q62" s="32">
        <f>SUM(Standard:SBDI!Q48)</f>
        <v>0</v>
      </c>
      <c r="R62" s="32">
        <f>SUM(Standard:SBDI!R48)</f>
        <v>0</v>
      </c>
      <c r="S62" s="32">
        <f>SUM(Standard:SBDI!S48)</f>
        <v>0</v>
      </c>
      <c r="T62" s="32">
        <f>SUM(Standard:SBDI!T48)</f>
        <v>0</v>
      </c>
      <c r="U62" s="32">
        <f>SUM(Standard:SBDI!U48)</f>
        <v>0</v>
      </c>
      <c r="V62" s="32">
        <f>SUM(Standard:SBDI!V48)</f>
        <v>0</v>
      </c>
      <c r="W62" s="32">
        <f>SUM(Standard:SBDI!W48)</f>
        <v>0</v>
      </c>
      <c r="X62" s="32">
        <f>SUM(Standard:SBDI!X48)</f>
        <v>0</v>
      </c>
      <c r="Y62" s="32">
        <f>SUM(Standard:SBDI!Y48)</f>
        <v>0</v>
      </c>
      <c r="Z62" s="32">
        <f>SUM(Standard:SBDI!Z48)</f>
        <v>0</v>
      </c>
      <c r="AA62" s="32">
        <f>SUM(Standard:SBDI!AA48)</f>
        <v>0</v>
      </c>
      <c r="AB62" s="32">
        <f>SUM(Standard:SBDI!AB48)</f>
        <v>0</v>
      </c>
      <c r="AC62" s="32">
        <f>SUM(Standard:SBDI!AC48)</f>
        <v>0</v>
      </c>
      <c r="AD62" s="32">
        <f>SUM(Standard:SBDI!AD48)</f>
        <v>0</v>
      </c>
      <c r="AE62" s="32">
        <f>SUM(Standard:SBDI!AE48)</f>
        <v>0</v>
      </c>
      <c r="AF62" s="32">
        <f>SUM(Standard:SBDI!AF48)</f>
        <v>0</v>
      </c>
      <c r="AG62" s="32">
        <f>SUM(Standard:SBDI!AG48)</f>
        <v>0</v>
      </c>
      <c r="AH62" s="32">
        <f>SUM(Standard:SBDI!AH48)</f>
        <v>0</v>
      </c>
      <c r="AI62" s="32">
        <f>SUM(Standard:SBDI!AI48)</f>
        <v>0</v>
      </c>
      <c r="AJ62" s="32">
        <f>SUM(Standard:SBDI!AJ48)</f>
        <v>0</v>
      </c>
      <c r="AK62" s="32">
        <f>SUM(Standard:SBDI!AK48)</f>
        <v>0</v>
      </c>
      <c r="AL62" s="32">
        <f>SUM(Standard:SBDI!AL48)</f>
        <v>0</v>
      </c>
      <c r="AM62" s="32">
        <f>SUM(Standard:SBDI!AM48)</f>
        <v>0</v>
      </c>
      <c r="AN62" s="32">
        <f>SUM(Standard:SBDI!AN48)</f>
        <v>0</v>
      </c>
      <c r="AO62" s="32">
        <f>SUM(Standard:SBDI!AO48)</f>
        <v>0</v>
      </c>
    </row>
    <row r="63" spans="1:41" ht="15" thickBot="1" x14ac:dyDescent="0.35">
      <c r="A63" s="15"/>
      <c r="B63" s="15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</row>
    <row r="64" spans="1:41" ht="15.6" x14ac:dyDescent="0.3">
      <c r="A64" s="12"/>
      <c r="B64" s="13" t="s">
        <v>29</v>
      </c>
      <c r="C64" s="30">
        <v>42430</v>
      </c>
      <c r="D64" s="30">
        <v>42461</v>
      </c>
      <c r="E64" s="30">
        <v>42491</v>
      </c>
      <c r="F64" s="30">
        <v>42522</v>
      </c>
      <c r="G64" s="30">
        <v>42552</v>
      </c>
      <c r="H64" s="30">
        <v>42583</v>
      </c>
      <c r="I64" s="30">
        <v>42614</v>
      </c>
      <c r="J64" s="30">
        <v>42644</v>
      </c>
      <c r="K64" s="30">
        <v>42675</v>
      </c>
      <c r="L64" s="30">
        <v>42705</v>
      </c>
      <c r="M64" s="30">
        <v>42736</v>
      </c>
      <c r="N64" s="30">
        <v>42767</v>
      </c>
      <c r="O64" s="30">
        <v>42795</v>
      </c>
      <c r="P64" s="30">
        <v>42826</v>
      </c>
      <c r="Q64" s="30">
        <v>42856</v>
      </c>
      <c r="R64" s="30">
        <v>42887</v>
      </c>
      <c r="S64" s="30">
        <v>42917</v>
      </c>
      <c r="T64" s="30">
        <v>42948</v>
      </c>
      <c r="U64" s="30">
        <v>42979</v>
      </c>
      <c r="V64" s="30">
        <v>43009</v>
      </c>
      <c r="W64" s="30">
        <v>43040</v>
      </c>
      <c r="X64" s="30">
        <v>43070</v>
      </c>
      <c r="Y64" s="30">
        <v>43101</v>
      </c>
      <c r="Z64" s="30">
        <v>43132</v>
      </c>
      <c r="AA64" s="30">
        <v>43160</v>
      </c>
      <c r="AB64" s="30">
        <v>43191</v>
      </c>
      <c r="AC64" s="30">
        <v>43221</v>
      </c>
      <c r="AD64" s="30">
        <v>43252</v>
      </c>
      <c r="AE64" s="30">
        <v>43282</v>
      </c>
      <c r="AF64" s="30">
        <v>43313</v>
      </c>
      <c r="AG64" s="30">
        <v>43344</v>
      </c>
      <c r="AH64" s="30">
        <v>43374</v>
      </c>
      <c r="AI64" s="30">
        <v>43405</v>
      </c>
      <c r="AJ64" s="30">
        <v>43435</v>
      </c>
      <c r="AK64" s="30">
        <v>43466</v>
      </c>
      <c r="AL64" s="30">
        <v>43497</v>
      </c>
      <c r="AM64" s="30">
        <v>43525</v>
      </c>
      <c r="AN64" s="30">
        <v>43556</v>
      </c>
      <c r="AO64" s="30">
        <v>43586</v>
      </c>
    </row>
    <row r="65" spans="1:41" ht="15" customHeight="1" x14ac:dyDescent="0.3">
      <c r="A65" s="98" t="s">
        <v>21</v>
      </c>
      <c r="B65" s="14" t="s">
        <v>22</v>
      </c>
      <c r="C65" s="32">
        <f>SUM(Standard:SBDI!C51)</f>
        <v>0</v>
      </c>
      <c r="D65" s="32">
        <f>SUM(Standard:SBDI!D51)</f>
        <v>0</v>
      </c>
      <c r="E65" s="32">
        <f>SUM(Standard:SBDI!E51)</f>
        <v>0</v>
      </c>
      <c r="F65" s="32">
        <f>SUM(Standard:SBDI!F51)</f>
        <v>0</v>
      </c>
      <c r="G65" s="32">
        <f>SUM(Standard:SBDI!G51)</f>
        <v>0</v>
      </c>
      <c r="H65" s="32">
        <f>SUM(Standard:SBDI!H51)</f>
        <v>0</v>
      </c>
      <c r="I65" s="32">
        <f>SUM(Standard:SBDI!I51)</f>
        <v>0</v>
      </c>
      <c r="J65" s="32">
        <f>SUM(Standard:SBDI!J51)</f>
        <v>0</v>
      </c>
      <c r="K65" s="32">
        <f>SUM(Standard:SBDI!K51)</f>
        <v>0</v>
      </c>
      <c r="L65" s="32">
        <f>SUM(Standard:SBDI!L51)</f>
        <v>0</v>
      </c>
      <c r="M65" s="32">
        <f>SUM(Standard:SBDI!M51)</f>
        <v>0</v>
      </c>
      <c r="N65" s="32">
        <f>SUM(Standard:SBDI!N51)</f>
        <v>0</v>
      </c>
      <c r="O65" s="32">
        <f>SUM(Standard:SBDI!O51)</f>
        <v>0</v>
      </c>
      <c r="P65" s="32">
        <f>SUM(Standard:SBDI!P51)</f>
        <v>0</v>
      </c>
      <c r="Q65" s="32">
        <f>SUM(Standard:SBDI!Q51)</f>
        <v>0</v>
      </c>
      <c r="R65" s="32">
        <f>SUM(Standard:SBDI!R51)</f>
        <v>0</v>
      </c>
      <c r="S65" s="32">
        <f>SUM(Standard:SBDI!S51)</f>
        <v>0</v>
      </c>
      <c r="T65" s="32">
        <f>SUM(Standard:SBDI!T51)</f>
        <v>0</v>
      </c>
      <c r="U65" s="32">
        <f>SUM(Standard:SBDI!U51)</f>
        <v>0</v>
      </c>
      <c r="V65" s="32">
        <f>SUM(Standard:SBDI!V51)</f>
        <v>0</v>
      </c>
      <c r="W65" s="32">
        <f>SUM(Standard:SBDI!W51)</f>
        <v>0</v>
      </c>
      <c r="X65" s="32">
        <f>SUM(Standard:SBDI!X51)</f>
        <v>0</v>
      </c>
      <c r="Y65" s="32">
        <f>SUM(Standard:SBDI!Y51)</f>
        <v>0</v>
      </c>
      <c r="Z65" s="32">
        <f>SUM(Standard:SBDI!Z51)</f>
        <v>0</v>
      </c>
      <c r="AA65" s="32">
        <f>SUM(Standard:SBDI!AA51)</f>
        <v>0</v>
      </c>
      <c r="AB65" s="32">
        <f>SUM(Standard:SBDI!AB51)</f>
        <v>0</v>
      </c>
      <c r="AC65" s="32">
        <f>SUM(Standard:SBDI!AC51)</f>
        <v>0</v>
      </c>
      <c r="AD65" s="32">
        <f>SUM(Standard:SBDI!AD51)</f>
        <v>0</v>
      </c>
      <c r="AE65" s="32">
        <f>SUM(Standard:SBDI!AE51)</f>
        <v>0</v>
      </c>
      <c r="AF65" s="32">
        <f>SUM(Standard:SBDI!AF51)</f>
        <v>0</v>
      </c>
      <c r="AG65" s="32">
        <f>SUM(Standard:SBDI!AG51)</f>
        <v>0</v>
      </c>
      <c r="AH65" s="32">
        <f>SUM(Standard:SBDI!AH51)</f>
        <v>0</v>
      </c>
      <c r="AI65" s="32">
        <f>SUM(Standard:SBDI!AI51)</f>
        <v>0</v>
      </c>
      <c r="AJ65" s="32">
        <f>SUM(Standard:SBDI!AJ51)</f>
        <v>0</v>
      </c>
      <c r="AK65" s="32">
        <f>SUM(Standard:SBDI!AK51)</f>
        <v>0</v>
      </c>
      <c r="AL65" s="32">
        <f>SUM(Standard:SBDI!AL51)</f>
        <v>0</v>
      </c>
      <c r="AM65" s="32">
        <f>SUM(Standard:SBDI!AM51)</f>
        <v>0</v>
      </c>
      <c r="AN65" s="32">
        <f>SUM(Standard:SBDI!AN51)</f>
        <v>0</v>
      </c>
      <c r="AO65" s="32">
        <f>SUM(Standard:SBDI!AO51)</f>
        <v>0</v>
      </c>
    </row>
    <row r="66" spans="1:41" x14ac:dyDescent="0.3">
      <c r="A66" s="98"/>
      <c r="B66" s="14" t="s">
        <v>2</v>
      </c>
      <c r="C66" s="32">
        <f>SUM(Standard:SBDI!C52)</f>
        <v>0</v>
      </c>
      <c r="D66" s="32">
        <f>SUM(Standard:SBDI!D52)</f>
        <v>0</v>
      </c>
      <c r="E66" s="32">
        <f>SUM(Standard:SBDI!E52)</f>
        <v>0</v>
      </c>
      <c r="F66" s="32">
        <f>SUM(Standard:SBDI!F52)</f>
        <v>0</v>
      </c>
      <c r="G66" s="32">
        <f>SUM(Standard:SBDI!G52)</f>
        <v>0</v>
      </c>
      <c r="H66" s="32">
        <f>SUM(Standard:SBDI!H52)</f>
        <v>0</v>
      </c>
      <c r="I66" s="32">
        <f>SUM(Standard:SBDI!I52)</f>
        <v>0</v>
      </c>
      <c r="J66" s="32">
        <f>SUM(Standard:SBDI!J52)</f>
        <v>0</v>
      </c>
      <c r="K66" s="32">
        <f>SUM(Standard:SBDI!K52)</f>
        <v>0</v>
      </c>
      <c r="L66" s="32">
        <f>SUM(Standard:SBDI!L52)</f>
        <v>0</v>
      </c>
      <c r="M66" s="32">
        <f>SUM(Standard:SBDI!M52)</f>
        <v>0</v>
      </c>
      <c r="N66" s="32">
        <f>SUM(Standard:SBDI!N52)</f>
        <v>0</v>
      </c>
      <c r="O66" s="32">
        <f>SUM(Standard:SBDI!O52)</f>
        <v>0</v>
      </c>
      <c r="P66" s="32">
        <f>SUM(Standard:SBDI!P52)</f>
        <v>0</v>
      </c>
      <c r="Q66" s="32">
        <f>SUM(Standard:SBDI!Q52)</f>
        <v>0</v>
      </c>
      <c r="R66" s="32">
        <f>SUM(Standard:SBDI!R52)</f>
        <v>0</v>
      </c>
      <c r="S66" s="32">
        <f>SUM(Standard:SBDI!S52)</f>
        <v>0</v>
      </c>
      <c r="T66" s="32">
        <f>SUM(Standard:SBDI!T52)</f>
        <v>0</v>
      </c>
      <c r="U66" s="32">
        <f>SUM(Standard:SBDI!U52)</f>
        <v>0</v>
      </c>
      <c r="V66" s="32">
        <f>SUM(Standard:SBDI!V52)</f>
        <v>0</v>
      </c>
      <c r="W66" s="32">
        <f>SUM(Standard:SBDI!W52)</f>
        <v>0</v>
      </c>
      <c r="X66" s="32">
        <f>SUM(Standard:SBDI!X52)</f>
        <v>0</v>
      </c>
      <c r="Y66" s="32">
        <f>SUM(Standard:SBDI!Y52)</f>
        <v>0</v>
      </c>
      <c r="Z66" s="32">
        <f>SUM(Standard:SBDI!Z52)</f>
        <v>0</v>
      </c>
      <c r="AA66" s="32">
        <f>SUM(Standard:SBDI!AA52)</f>
        <v>0</v>
      </c>
      <c r="AB66" s="32">
        <f>SUM(Standard:SBDI!AB52)</f>
        <v>0</v>
      </c>
      <c r="AC66" s="32">
        <f>SUM(Standard:SBDI!AC52)</f>
        <v>0</v>
      </c>
      <c r="AD66" s="32">
        <f>SUM(Standard:SBDI!AD52)</f>
        <v>0</v>
      </c>
      <c r="AE66" s="32">
        <f>SUM(Standard:SBDI!AE52)</f>
        <v>0</v>
      </c>
      <c r="AF66" s="32">
        <f>SUM(Standard:SBDI!AF52)</f>
        <v>0</v>
      </c>
      <c r="AG66" s="32">
        <f>SUM(Standard:SBDI!AG52)</f>
        <v>0</v>
      </c>
      <c r="AH66" s="32">
        <f>SUM(Standard:SBDI!AH52)</f>
        <v>0</v>
      </c>
      <c r="AI66" s="32">
        <f>SUM(Standard:SBDI!AI52)</f>
        <v>0</v>
      </c>
      <c r="AJ66" s="32">
        <f>SUM(Standard:SBDI!AJ52)</f>
        <v>0</v>
      </c>
      <c r="AK66" s="32">
        <f>SUM(Standard:SBDI!AK52)</f>
        <v>0</v>
      </c>
      <c r="AL66" s="32">
        <f>SUM(Standard:SBDI!AL52)</f>
        <v>0</v>
      </c>
      <c r="AM66" s="32">
        <f>SUM(Standard:SBDI!AM52)</f>
        <v>0</v>
      </c>
      <c r="AN66" s="32">
        <f>SUM(Standard:SBDI!AN52)</f>
        <v>0</v>
      </c>
      <c r="AO66" s="32">
        <f>SUM(Standard:SBDI!AO52)</f>
        <v>0</v>
      </c>
    </row>
    <row r="67" spans="1:41" x14ac:dyDescent="0.3">
      <c r="A67" s="98"/>
      <c r="B67" s="14" t="s">
        <v>23</v>
      </c>
      <c r="C67" s="32">
        <f>SUM(Standard:SBDI!C53)</f>
        <v>0</v>
      </c>
      <c r="D67" s="32">
        <f>SUM(Standard:SBDI!D53)</f>
        <v>0</v>
      </c>
      <c r="E67" s="32">
        <f>SUM(Standard:SBDI!E53)</f>
        <v>0</v>
      </c>
      <c r="F67" s="32">
        <f>SUM(Standard:SBDI!F53)</f>
        <v>0</v>
      </c>
      <c r="G67" s="32">
        <f>SUM(Standard:SBDI!G53)</f>
        <v>0</v>
      </c>
      <c r="H67" s="32">
        <f>SUM(Standard:SBDI!H53)</f>
        <v>0</v>
      </c>
      <c r="I67" s="32">
        <f>SUM(Standard:SBDI!I53)</f>
        <v>0</v>
      </c>
      <c r="J67" s="32">
        <f>SUM(Standard:SBDI!J53)</f>
        <v>0</v>
      </c>
      <c r="K67" s="32">
        <f>SUM(Standard:SBDI!K53)</f>
        <v>0</v>
      </c>
      <c r="L67" s="32">
        <f>SUM(Standard:SBDI!L53)</f>
        <v>0</v>
      </c>
      <c r="M67" s="32">
        <f>SUM(Standard:SBDI!M53)</f>
        <v>0</v>
      </c>
      <c r="N67" s="32">
        <f>SUM(Standard:SBDI!N53)</f>
        <v>0</v>
      </c>
      <c r="O67" s="32">
        <f>SUM(Standard:SBDI!O53)</f>
        <v>0</v>
      </c>
      <c r="P67" s="32">
        <f>SUM(Standard:SBDI!P53)</f>
        <v>0</v>
      </c>
      <c r="Q67" s="32">
        <f>SUM(Standard:SBDI!Q53)</f>
        <v>0</v>
      </c>
      <c r="R67" s="32">
        <f>SUM(Standard:SBDI!R53)</f>
        <v>0</v>
      </c>
      <c r="S67" s="32">
        <f>SUM(Standard:SBDI!S53)</f>
        <v>0</v>
      </c>
      <c r="T67" s="32">
        <f>SUM(Standard:SBDI!T53)</f>
        <v>0</v>
      </c>
      <c r="U67" s="32">
        <f>SUM(Standard:SBDI!U53)</f>
        <v>0</v>
      </c>
      <c r="V67" s="32">
        <f>SUM(Standard:SBDI!V53)</f>
        <v>0</v>
      </c>
      <c r="W67" s="32">
        <f>SUM(Standard:SBDI!W53)</f>
        <v>0</v>
      </c>
      <c r="X67" s="32">
        <f>SUM(Standard:SBDI!X53)</f>
        <v>0</v>
      </c>
      <c r="Y67" s="32">
        <f>SUM(Standard:SBDI!Y53)</f>
        <v>0</v>
      </c>
      <c r="Z67" s="32">
        <f>SUM(Standard:SBDI!Z53)</f>
        <v>0</v>
      </c>
      <c r="AA67" s="32">
        <f>SUM(Standard:SBDI!AA53)</f>
        <v>0</v>
      </c>
      <c r="AB67" s="32">
        <f>SUM(Standard:SBDI!AB53)</f>
        <v>0</v>
      </c>
      <c r="AC67" s="32">
        <f>SUM(Standard:SBDI!AC53)</f>
        <v>0</v>
      </c>
      <c r="AD67" s="32">
        <f>SUM(Standard:SBDI!AD53)</f>
        <v>0</v>
      </c>
      <c r="AE67" s="32">
        <f>SUM(Standard:SBDI!AE53)</f>
        <v>0</v>
      </c>
      <c r="AF67" s="32">
        <f>SUM(Standard:SBDI!AF53)</f>
        <v>0</v>
      </c>
      <c r="AG67" s="32">
        <f>SUM(Standard:SBDI!AG53)</f>
        <v>0</v>
      </c>
      <c r="AH67" s="32">
        <f>SUM(Standard:SBDI!AH53)</f>
        <v>0</v>
      </c>
      <c r="AI67" s="32">
        <f>SUM(Standard:SBDI!AI53)</f>
        <v>0</v>
      </c>
      <c r="AJ67" s="32">
        <f>SUM(Standard:SBDI!AJ53)</f>
        <v>0</v>
      </c>
      <c r="AK67" s="32">
        <f>SUM(Standard:SBDI!AK53)</f>
        <v>0</v>
      </c>
      <c r="AL67" s="32">
        <f>SUM(Standard:SBDI!AL53)</f>
        <v>0</v>
      </c>
      <c r="AM67" s="32">
        <f>SUM(Standard:SBDI!AM53)</f>
        <v>0</v>
      </c>
      <c r="AN67" s="32">
        <f>SUM(Standard:SBDI!AN53)</f>
        <v>0</v>
      </c>
      <c r="AO67" s="32">
        <f>SUM(Standard:SBDI!AO53)</f>
        <v>0</v>
      </c>
    </row>
    <row r="68" spans="1:41" x14ac:dyDescent="0.3">
      <c r="A68" s="98"/>
      <c r="B68" s="14" t="s">
        <v>3</v>
      </c>
      <c r="C68" s="32">
        <f>SUM(Standard:SBDI!C54)</f>
        <v>0</v>
      </c>
      <c r="D68" s="32">
        <f>SUM(Standard:SBDI!D54)</f>
        <v>0</v>
      </c>
      <c r="E68" s="32">
        <f>SUM(Standard:SBDI!E54)</f>
        <v>435676.37951170682</v>
      </c>
      <c r="F68" s="32">
        <f>SUM(Standard:SBDI!F54)</f>
        <v>0</v>
      </c>
      <c r="G68" s="32">
        <f>SUM(Standard:SBDI!G54)</f>
        <v>0</v>
      </c>
      <c r="H68" s="32">
        <f>SUM(Standard:SBDI!H54)</f>
        <v>0</v>
      </c>
      <c r="I68" s="32">
        <f>SUM(Standard:SBDI!I54)</f>
        <v>0</v>
      </c>
      <c r="J68" s="32">
        <f>SUM(Standard:SBDI!J54)</f>
        <v>0</v>
      </c>
      <c r="K68" s="32">
        <f>SUM(Standard:SBDI!K54)</f>
        <v>0</v>
      </c>
      <c r="L68" s="32">
        <f>SUM(Standard:SBDI!L54)</f>
        <v>0</v>
      </c>
      <c r="M68" s="32">
        <f>SUM(Standard:SBDI!M54)</f>
        <v>0</v>
      </c>
      <c r="N68" s="32">
        <f>SUM(Standard:SBDI!N54)</f>
        <v>0</v>
      </c>
      <c r="O68" s="32">
        <f>SUM(Standard:SBDI!O54)</f>
        <v>0</v>
      </c>
      <c r="P68" s="32">
        <f>SUM(Standard:SBDI!P54)</f>
        <v>0</v>
      </c>
      <c r="Q68" s="32">
        <f>SUM(Standard:SBDI!Q54)</f>
        <v>0</v>
      </c>
      <c r="R68" s="32">
        <f>SUM(Standard:SBDI!R54)</f>
        <v>0</v>
      </c>
      <c r="S68" s="32">
        <f>SUM(Standard:SBDI!S54)</f>
        <v>0</v>
      </c>
      <c r="T68" s="32">
        <f>SUM(Standard:SBDI!T54)</f>
        <v>928169.56630973367</v>
      </c>
      <c r="U68" s="32">
        <f>SUM(Standard:SBDI!U54)</f>
        <v>0</v>
      </c>
      <c r="V68" s="32">
        <f>SUM(Standard:SBDI!V54)</f>
        <v>0</v>
      </c>
      <c r="W68" s="32">
        <f>SUM(Standard:SBDI!W54)</f>
        <v>0</v>
      </c>
      <c r="X68" s="32">
        <f>SUM(Standard:SBDI!X54)</f>
        <v>0</v>
      </c>
      <c r="Y68" s="32">
        <f>SUM(Standard:SBDI!Y54)</f>
        <v>0</v>
      </c>
      <c r="Z68" s="32">
        <f>SUM(Standard:SBDI!Z54)</f>
        <v>0</v>
      </c>
      <c r="AA68" s="32">
        <f>SUM(Standard:SBDI!AA54)</f>
        <v>0</v>
      </c>
      <c r="AB68" s="32">
        <f>SUM(Standard:SBDI!AB54)</f>
        <v>0</v>
      </c>
      <c r="AC68" s="32">
        <f>SUM(Standard:SBDI!AC54)</f>
        <v>0</v>
      </c>
      <c r="AD68" s="32">
        <f>SUM(Standard:SBDI!AD54)</f>
        <v>0</v>
      </c>
      <c r="AE68" s="32">
        <f>SUM(Standard:SBDI!AE54)</f>
        <v>0</v>
      </c>
      <c r="AF68" s="32">
        <f>SUM(Standard:SBDI!AF54)</f>
        <v>0</v>
      </c>
      <c r="AG68" s="32">
        <f>SUM(Standard:SBDI!AG54)</f>
        <v>0</v>
      </c>
      <c r="AH68" s="32">
        <f>SUM(Standard:SBDI!AH54)</f>
        <v>0</v>
      </c>
      <c r="AI68" s="32">
        <f>SUM(Standard:SBDI!AI54)</f>
        <v>0</v>
      </c>
      <c r="AJ68" s="32">
        <f>SUM(Standard:SBDI!AJ54)</f>
        <v>0</v>
      </c>
      <c r="AK68" s="32">
        <f>SUM(Standard:SBDI!AK54)</f>
        <v>0</v>
      </c>
      <c r="AL68" s="32">
        <f>SUM(Standard:SBDI!AL54)</f>
        <v>0</v>
      </c>
      <c r="AM68" s="32">
        <f>SUM(Standard:SBDI!AM54)</f>
        <v>0</v>
      </c>
      <c r="AN68" s="32">
        <f>SUM(Standard:SBDI!AN54)</f>
        <v>0</v>
      </c>
      <c r="AO68" s="32">
        <f>SUM(Standard:SBDI!AO54)</f>
        <v>0</v>
      </c>
    </row>
    <row r="69" spans="1:41" x14ac:dyDescent="0.3">
      <c r="A69" s="98"/>
      <c r="B69" s="14" t="s">
        <v>24</v>
      </c>
      <c r="C69" s="32">
        <f>SUM(Standard:SBDI!C55)</f>
        <v>0</v>
      </c>
      <c r="D69" s="32">
        <f>SUM(Standard:SBDI!D55)</f>
        <v>0</v>
      </c>
      <c r="E69" s="32">
        <f>SUM(Standard:SBDI!E55)</f>
        <v>44767.714939897727</v>
      </c>
      <c r="F69" s="32">
        <f>SUM(Standard:SBDI!F55)</f>
        <v>0</v>
      </c>
      <c r="G69" s="32">
        <f>SUM(Standard:SBDI!G55)</f>
        <v>0</v>
      </c>
      <c r="H69" s="32">
        <f>SUM(Standard:SBDI!H55)</f>
        <v>0</v>
      </c>
      <c r="I69" s="32">
        <f>SUM(Standard:SBDI!I55)</f>
        <v>0</v>
      </c>
      <c r="J69" s="32">
        <f>SUM(Standard:SBDI!J55)</f>
        <v>34075.882172533042</v>
      </c>
      <c r="K69" s="32">
        <f>SUM(Standard:SBDI!K55)</f>
        <v>0</v>
      </c>
      <c r="L69" s="32">
        <f>SUM(Standard:SBDI!L55)</f>
        <v>0</v>
      </c>
      <c r="M69" s="32">
        <f>SUM(Standard:SBDI!M55)</f>
        <v>0</v>
      </c>
      <c r="N69" s="32">
        <f>SUM(Standard:SBDI!N55)</f>
        <v>0</v>
      </c>
      <c r="O69" s="32">
        <f>SUM(Standard:SBDI!O55)</f>
        <v>0</v>
      </c>
      <c r="P69" s="32">
        <f>SUM(Standard:SBDI!P55)</f>
        <v>0</v>
      </c>
      <c r="Q69" s="32">
        <f>SUM(Standard:SBDI!Q55)</f>
        <v>0</v>
      </c>
      <c r="R69" s="32">
        <f>SUM(Standard:SBDI!R55)</f>
        <v>0</v>
      </c>
      <c r="S69" s="32">
        <f>SUM(Standard:SBDI!S55)</f>
        <v>0</v>
      </c>
      <c r="T69" s="32">
        <f>SUM(Standard:SBDI!T55)</f>
        <v>0</v>
      </c>
      <c r="U69" s="32">
        <f>SUM(Standard:SBDI!U55)</f>
        <v>0</v>
      </c>
      <c r="V69" s="32">
        <f>SUM(Standard:SBDI!V55)</f>
        <v>0</v>
      </c>
      <c r="W69" s="32">
        <f>SUM(Standard:SBDI!W55)</f>
        <v>0</v>
      </c>
      <c r="X69" s="32">
        <f>SUM(Standard:SBDI!X55)</f>
        <v>0</v>
      </c>
      <c r="Y69" s="32">
        <f>SUM(Standard:SBDI!Y55)</f>
        <v>0</v>
      </c>
      <c r="Z69" s="32">
        <f>SUM(Standard:SBDI!Z55)</f>
        <v>0</v>
      </c>
      <c r="AA69" s="32">
        <f>SUM(Standard:SBDI!AA55)</f>
        <v>0</v>
      </c>
      <c r="AB69" s="32">
        <f>SUM(Standard:SBDI!AB55)</f>
        <v>0</v>
      </c>
      <c r="AC69" s="32">
        <f>SUM(Standard:SBDI!AC55)</f>
        <v>0</v>
      </c>
      <c r="AD69" s="32">
        <f>SUM(Standard:SBDI!AD55)</f>
        <v>0</v>
      </c>
      <c r="AE69" s="32">
        <f>SUM(Standard:SBDI!AE55)</f>
        <v>0</v>
      </c>
      <c r="AF69" s="32">
        <f>SUM(Standard:SBDI!AF55)</f>
        <v>0</v>
      </c>
      <c r="AG69" s="32">
        <f>SUM(Standard:SBDI!AG55)</f>
        <v>0</v>
      </c>
      <c r="AH69" s="32">
        <f>SUM(Standard:SBDI!AH55)</f>
        <v>0</v>
      </c>
      <c r="AI69" s="32">
        <f>SUM(Standard:SBDI!AI55)</f>
        <v>0</v>
      </c>
      <c r="AJ69" s="32">
        <f>SUM(Standard:SBDI!AJ55)</f>
        <v>0</v>
      </c>
      <c r="AK69" s="32">
        <f>SUM(Standard:SBDI!AK55)</f>
        <v>0</v>
      </c>
      <c r="AL69" s="32">
        <f>SUM(Standard:SBDI!AL55)</f>
        <v>0</v>
      </c>
      <c r="AM69" s="32">
        <f>SUM(Standard:SBDI!AM55)</f>
        <v>0</v>
      </c>
      <c r="AN69" s="32">
        <f>SUM(Standard:SBDI!AN55)</f>
        <v>0</v>
      </c>
      <c r="AO69" s="32">
        <f>SUM(Standard:SBDI!AO55)</f>
        <v>0</v>
      </c>
    </row>
    <row r="70" spans="1:41" x14ac:dyDescent="0.3">
      <c r="A70" s="98"/>
      <c r="B70" s="14" t="s">
        <v>25</v>
      </c>
      <c r="C70" s="32">
        <f>SUM(Standard:SBDI!C56)</f>
        <v>0</v>
      </c>
      <c r="D70" s="32">
        <f>SUM(Standard:SBDI!D56)</f>
        <v>0</v>
      </c>
      <c r="E70" s="32">
        <f>SUM(Standard:SBDI!E56)</f>
        <v>0</v>
      </c>
      <c r="F70" s="32">
        <f>SUM(Standard:SBDI!F56)</f>
        <v>0</v>
      </c>
      <c r="G70" s="32">
        <f>SUM(Standard:SBDI!G56)</f>
        <v>0</v>
      </c>
      <c r="H70" s="32">
        <f>SUM(Standard:SBDI!H56)</f>
        <v>0</v>
      </c>
      <c r="I70" s="32">
        <f>SUM(Standard:SBDI!I56)</f>
        <v>0</v>
      </c>
      <c r="J70" s="32">
        <f>SUM(Standard:SBDI!J56)</f>
        <v>0</v>
      </c>
      <c r="K70" s="32">
        <f>SUM(Standard:SBDI!K56)</f>
        <v>0</v>
      </c>
      <c r="L70" s="32">
        <f>SUM(Standard:SBDI!L56)</f>
        <v>0</v>
      </c>
      <c r="M70" s="32">
        <f>SUM(Standard:SBDI!M56)</f>
        <v>0</v>
      </c>
      <c r="N70" s="32">
        <f>SUM(Standard:SBDI!N56)</f>
        <v>0</v>
      </c>
      <c r="O70" s="32">
        <f>SUM(Standard:SBDI!O56)</f>
        <v>0</v>
      </c>
      <c r="P70" s="32">
        <f>SUM(Standard:SBDI!P56)</f>
        <v>0</v>
      </c>
      <c r="Q70" s="32">
        <f>SUM(Standard:SBDI!Q56)</f>
        <v>0</v>
      </c>
      <c r="R70" s="32">
        <f>SUM(Standard:SBDI!R56)</f>
        <v>0</v>
      </c>
      <c r="S70" s="32">
        <f>SUM(Standard:SBDI!S56)</f>
        <v>0</v>
      </c>
      <c r="T70" s="32">
        <f>SUM(Standard:SBDI!T56)</f>
        <v>0</v>
      </c>
      <c r="U70" s="32">
        <f>SUM(Standard:SBDI!U56)</f>
        <v>0</v>
      </c>
      <c r="V70" s="32">
        <f>SUM(Standard:SBDI!V56)</f>
        <v>0</v>
      </c>
      <c r="W70" s="32">
        <f>SUM(Standard:SBDI!W56)</f>
        <v>0</v>
      </c>
      <c r="X70" s="32">
        <f>SUM(Standard:SBDI!X56)</f>
        <v>0</v>
      </c>
      <c r="Y70" s="32">
        <f>SUM(Standard:SBDI!Y56)</f>
        <v>0</v>
      </c>
      <c r="Z70" s="32">
        <f>SUM(Standard:SBDI!Z56)</f>
        <v>0</v>
      </c>
      <c r="AA70" s="32">
        <f>SUM(Standard:SBDI!AA56)</f>
        <v>0</v>
      </c>
      <c r="AB70" s="32">
        <f>SUM(Standard:SBDI!AB56)</f>
        <v>0</v>
      </c>
      <c r="AC70" s="32">
        <f>SUM(Standard:SBDI!AC56)</f>
        <v>0</v>
      </c>
      <c r="AD70" s="32">
        <f>SUM(Standard:SBDI!AD56)</f>
        <v>0</v>
      </c>
      <c r="AE70" s="32">
        <f>SUM(Standard:SBDI!AE56)</f>
        <v>0</v>
      </c>
      <c r="AF70" s="32">
        <f>SUM(Standard:SBDI!AF56)</f>
        <v>0</v>
      </c>
      <c r="AG70" s="32">
        <f>SUM(Standard:SBDI!AG56)</f>
        <v>0</v>
      </c>
      <c r="AH70" s="32">
        <f>SUM(Standard:SBDI!AH56)</f>
        <v>0</v>
      </c>
      <c r="AI70" s="32">
        <f>SUM(Standard:SBDI!AI56)</f>
        <v>0</v>
      </c>
      <c r="AJ70" s="32">
        <f>SUM(Standard:SBDI!AJ56)</f>
        <v>0</v>
      </c>
      <c r="AK70" s="32">
        <f>SUM(Standard:SBDI!AK56)</f>
        <v>0</v>
      </c>
      <c r="AL70" s="32">
        <f>SUM(Standard:SBDI!AL56)</f>
        <v>0</v>
      </c>
      <c r="AM70" s="32">
        <f>SUM(Standard:SBDI!AM56)</f>
        <v>0</v>
      </c>
      <c r="AN70" s="32">
        <f>SUM(Standard:SBDI!AN56)</f>
        <v>0</v>
      </c>
      <c r="AO70" s="32">
        <f>SUM(Standard:SBDI!AO56)</f>
        <v>0</v>
      </c>
    </row>
    <row r="71" spans="1:41" x14ac:dyDescent="0.3">
      <c r="A71" s="98"/>
      <c r="B71" s="14" t="s">
        <v>5</v>
      </c>
      <c r="C71" s="32">
        <f>SUM(Standard:SBDI!C57)</f>
        <v>0</v>
      </c>
      <c r="D71" s="32">
        <f>SUM(Standard:SBDI!D57)</f>
        <v>0</v>
      </c>
      <c r="E71" s="32">
        <f>SUM(Standard:SBDI!E57)</f>
        <v>0</v>
      </c>
      <c r="F71" s="32">
        <f>SUM(Standard:SBDI!F57)</f>
        <v>0</v>
      </c>
      <c r="G71" s="32">
        <f>SUM(Standard:SBDI!G57)</f>
        <v>0</v>
      </c>
      <c r="H71" s="32">
        <f>SUM(Standard:SBDI!H57)</f>
        <v>0</v>
      </c>
      <c r="I71" s="32">
        <f>SUM(Standard:SBDI!I57)</f>
        <v>0</v>
      </c>
      <c r="J71" s="32">
        <f>SUM(Standard:SBDI!J57)</f>
        <v>0</v>
      </c>
      <c r="K71" s="32">
        <f>SUM(Standard:SBDI!K57)</f>
        <v>0</v>
      </c>
      <c r="L71" s="32">
        <f>SUM(Standard:SBDI!L57)</f>
        <v>0</v>
      </c>
      <c r="M71" s="32">
        <f>SUM(Standard:SBDI!M57)</f>
        <v>0</v>
      </c>
      <c r="N71" s="32">
        <f>SUM(Standard:SBDI!N57)</f>
        <v>0</v>
      </c>
      <c r="O71" s="32">
        <f>SUM(Standard:SBDI!O57)</f>
        <v>0</v>
      </c>
      <c r="P71" s="32">
        <f>SUM(Standard:SBDI!P57)</f>
        <v>0</v>
      </c>
      <c r="Q71" s="32">
        <f>SUM(Standard:SBDI!Q57)</f>
        <v>0</v>
      </c>
      <c r="R71" s="32">
        <f>SUM(Standard:SBDI!R57)</f>
        <v>0</v>
      </c>
      <c r="S71" s="32">
        <f>SUM(Standard:SBDI!S57)</f>
        <v>0</v>
      </c>
      <c r="T71" s="32">
        <f>SUM(Standard:SBDI!T57)</f>
        <v>923788.17817468208</v>
      </c>
      <c r="U71" s="32">
        <f>SUM(Standard:SBDI!U57)</f>
        <v>0</v>
      </c>
      <c r="V71" s="32">
        <f>SUM(Standard:SBDI!V57)</f>
        <v>0</v>
      </c>
      <c r="W71" s="32">
        <f>SUM(Standard:SBDI!W57)</f>
        <v>0</v>
      </c>
      <c r="X71" s="32">
        <f>SUM(Standard:SBDI!X57)</f>
        <v>0</v>
      </c>
      <c r="Y71" s="32">
        <f>SUM(Standard:SBDI!Y57)</f>
        <v>0</v>
      </c>
      <c r="Z71" s="32">
        <f>SUM(Standard:SBDI!Z57)</f>
        <v>0</v>
      </c>
      <c r="AA71" s="32">
        <f>SUM(Standard:SBDI!AA57)</f>
        <v>0</v>
      </c>
      <c r="AB71" s="32">
        <f>SUM(Standard:SBDI!AB57)</f>
        <v>0</v>
      </c>
      <c r="AC71" s="32">
        <f>SUM(Standard:SBDI!AC57)</f>
        <v>0</v>
      </c>
      <c r="AD71" s="32">
        <f>SUM(Standard:SBDI!AD57)</f>
        <v>0</v>
      </c>
      <c r="AE71" s="32">
        <f>SUM(Standard:SBDI!AE57)</f>
        <v>0</v>
      </c>
      <c r="AF71" s="32">
        <f>SUM(Standard:SBDI!AF57)</f>
        <v>0</v>
      </c>
      <c r="AG71" s="32">
        <f>SUM(Standard:SBDI!AG57)</f>
        <v>0</v>
      </c>
      <c r="AH71" s="32">
        <f>SUM(Standard:SBDI!AH57)</f>
        <v>0</v>
      </c>
      <c r="AI71" s="32">
        <f>SUM(Standard:SBDI!AI57)</f>
        <v>0</v>
      </c>
      <c r="AJ71" s="32">
        <f>SUM(Standard:SBDI!AJ57)</f>
        <v>0</v>
      </c>
      <c r="AK71" s="32">
        <f>SUM(Standard:SBDI!AK57)</f>
        <v>0</v>
      </c>
      <c r="AL71" s="32">
        <f>SUM(Standard:SBDI!AL57)</f>
        <v>0</v>
      </c>
      <c r="AM71" s="32">
        <f>SUM(Standard:SBDI!AM57)</f>
        <v>0</v>
      </c>
      <c r="AN71" s="32">
        <f>SUM(Standard:SBDI!AN57)</f>
        <v>0</v>
      </c>
      <c r="AO71" s="32">
        <f>SUM(Standard:SBDI!AO57)</f>
        <v>0</v>
      </c>
    </row>
    <row r="72" spans="1:41" x14ac:dyDescent="0.3">
      <c r="A72" s="98"/>
      <c r="B72" s="14" t="s">
        <v>6</v>
      </c>
      <c r="C72" s="32">
        <f>SUM(Standard:SBDI!C58)</f>
        <v>0</v>
      </c>
      <c r="D72" s="32">
        <f>SUM(Standard:SBDI!D58)</f>
        <v>0</v>
      </c>
      <c r="E72" s="32">
        <f>SUM(Standard:SBDI!E58)</f>
        <v>436529.79238878598</v>
      </c>
      <c r="F72" s="32">
        <f>SUM(Standard:SBDI!F58)</f>
        <v>0</v>
      </c>
      <c r="G72" s="32">
        <f>SUM(Standard:SBDI!G58)</f>
        <v>0</v>
      </c>
      <c r="H72" s="32">
        <f>SUM(Standard:SBDI!H58)</f>
        <v>0</v>
      </c>
      <c r="I72" s="32">
        <f>SUM(Standard:SBDI!I58)</f>
        <v>436886.66376026842</v>
      </c>
      <c r="J72" s="32">
        <f>SUM(Standard:SBDI!J58)</f>
        <v>259560.78762398497</v>
      </c>
      <c r="K72" s="32">
        <f>SUM(Standard:SBDI!K58)</f>
        <v>29623.839733114914</v>
      </c>
      <c r="L72" s="32">
        <f>SUM(Standard:SBDI!L58)</f>
        <v>0</v>
      </c>
      <c r="M72" s="32">
        <f>SUM(Standard:SBDI!M58)</f>
        <v>0</v>
      </c>
      <c r="N72" s="32">
        <f>SUM(Standard:SBDI!N58)</f>
        <v>0</v>
      </c>
      <c r="O72" s="32">
        <f>SUM(Standard:SBDI!O58)</f>
        <v>0</v>
      </c>
      <c r="P72" s="32">
        <f>SUM(Standard:SBDI!P58)</f>
        <v>0</v>
      </c>
      <c r="Q72" s="32">
        <f>SUM(Standard:SBDI!Q58)</f>
        <v>0</v>
      </c>
      <c r="R72" s="32">
        <f>SUM(Standard:SBDI!R58)</f>
        <v>0</v>
      </c>
      <c r="S72" s="32">
        <f>SUM(Standard:SBDI!S58)</f>
        <v>0</v>
      </c>
      <c r="T72" s="32">
        <f>SUM(Standard:SBDI!T58)</f>
        <v>1737108.1300624905</v>
      </c>
      <c r="U72" s="32">
        <f>SUM(Standard:SBDI!U58)</f>
        <v>0</v>
      </c>
      <c r="V72" s="32">
        <f>SUM(Standard:SBDI!V58)</f>
        <v>0</v>
      </c>
      <c r="W72" s="32">
        <f>SUM(Standard:SBDI!W58)</f>
        <v>0</v>
      </c>
      <c r="X72" s="32">
        <f>SUM(Standard:SBDI!X58)</f>
        <v>1536900.5900268459</v>
      </c>
      <c r="Y72" s="32">
        <f>SUM(Standard:SBDI!Y58)</f>
        <v>0</v>
      </c>
      <c r="Z72" s="32">
        <f>SUM(Standard:SBDI!Z58)</f>
        <v>0</v>
      </c>
      <c r="AA72" s="32">
        <f>SUM(Standard:SBDI!AA58)</f>
        <v>0</v>
      </c>
      <c r="AB72" s="32">
        <f>SUM(Standard:SBDI!AB58)</f>
        <v>0</v>
      </c>
      <c r="AC72" s="32">
        <f>SUM(Standard:SBDI!AC58)</f>
        <v>0</v>
      </c>
      <c r="AD72" s="32">
        <f>SUM(Standard:SBDI!AD58)</f>
        <v>0</v>
      </c>
      <c r="AE72" s="32">
        <f>SUM(Standard:SBDI!AE58)</f>
        <v>0</v>
      </c>
      <c r="AF72" s="32">
        <f>SUM(Standard:SBDI!AF58)</f>
        <v>0</v>
      </c>
      <c r="AG72" s="32">
        <f>SUM(Standard:SBDI!AG58)</f>
        <v>0</v>
      </c>
      <c r="AH72" s="32">
        <f>SUM(Standard:SBDI!AH58)</f>
        <v>0</v>
      </c>
      <c r="AI72" s="32">
        <f>SUM(Standard:SBDI!AI58)</f>
        <v>0</v>
      </c>
      <c r="AJ72" s="32">
        <f>SUM(Standard:SBDI!AJ58)</f>
        <v>0</v>
      </c>
      <c r="AK72" s="32">
        <f>SUM(Standard:SBDI!AK58)</f>
        <v>0</v>
      </c>
      <c r="AL72" s="32">
        <f>SUM(Standard:SBDI!AL58)</f>
        <v>0</v>
      </c>
      <c r="AM72" s="32">
        <f>SUM(Standard:SBDI!AM58)</f>
        <v>0</v>
      </c>
      <c r="AN72" s="32">
        <f>SUM(Standard:SBDI!AN58)</f>
        <v>0</v>
      </c>
      <c r="AO72" s="32">
        <f>SUM(Standard:SBDI!AO58)</f>
        <v>0</v>
      </c>
    </row>
    <row r="73" spans="1:41" x14ac:dyDescent="0.3">
      <c r="A73" s="98"/>
      <c r="B73" s="14" t="s">
        <v>7</v>
      </c>
      <c r="C73" s="32">
        <f>SUM(Standard:SBDI!C59)</f>
        <v>0</v>
      </c>
      <c r="D73" s="32">
        <f>SUM(Standard:SBDI!D59)</f>
        <v>0</v>
      </c>
      <c r="E73" s="32">
        <f>SUM(Standard:SBDI!E59)</f>
        <v>0</v>
      </c>
      <c r="F73" s="32">
        <f>SUM(Standard:SBDI!F59)</f>
        <v>0</v>
      </c>
      <c r="G73" s="32">
        <f>SUM(Standard:SBDI!G59)</f>
        <v>0</v>
      </c>
      <c r="H73" s="32">
        <f>SUM(Standard:SBDI!H59)</f>
        <v>0</v>
      </c>
      <c r="I73" s="32">
        <f>SUM(Standard:SBDI!I59)</f>
        <v>0</v>
      </c>
      <c r="J73" s="32">
        <f>SUM(Standard:SBDI!J59)</f>
        <v>0</v>
      </c>
      <c r="K73" s="32">
        <f>SUM(Standard:SBDI!K59)</f>
        <v>0</v>
      </c>
      <c r="L73" s="32">
        <f>SUM(Standard:SBDI!L59)</f>
        <v>0</v>
      </c>
      <c r="M73" s="32">
        <f>SUM(Standard:SBDI!M59)</f>
        <v>0</v>
      </c>
      <c r="N73" s="32">
        <f>SUM(Standard:SBDI!N59)</f>
        <v>0</v>
      </c>
      <c r="O73" s="32">
        <f>SUM(Standard:SBDI!O59)</f>
        <v>0</v>
      </c>
      <c r="P73" s="32">
        <f>SUM(Standard:SBDI!P59)</f>
        <v>0</v>
      </c>
      <c r="Q73" s="32">
        <f>SUM(Standard:SBDI!Q59)</f>
        <v>0</v>
      </c>
      <c r="R73" s="32">
        <f>SUM(Standard:SBDI!R59)</f>
        <v>0</v>
      </c>
      <c r="S73" s="32">
        <f>SUM(Standard:SBDI!S59)</f>
        <v>0</v>
      </c>
      <c r="T73" s="32">
        <f>SUM(Standard:SBDI!T59)</f>
        <v>0</v>
      </c>
      <c r="U73" s="32">
        <f>SUM(Standard:SBDI!U59)</f>
        <v>0</v>
      </c>
      <c r="V73" s="32">
        <f>SUM(Standard:SBDI!V59)</f>
        <v>0</v>
      </c>
      <c r="W73" s="32">
        <f>SUM(Standard:SBDI!W59)</f>
        <v>0</v>
      </c>
      <c r="X73" s="32">
        <f>SUM(Standard:SBDI!X59)</f>
        <v>0</v>
      </c>
      <c r="Y73" s="32">
        <f>SUM(Standard:SBDI!Y59)</f>
        <v>0</v>
      </c>
      <c r="Z73" s="32">
        <f>SUM(Standard:SBDI!Z59)</f>
        <v>0</v>
      </c>
      <c r="AA73" s="32">
        <f>SUM(Standard:SBDI!AA59)</f>
        <v>0</v>
      </c>
      <c r="AB73" s="32">
        <f>SUM(Standard:SBDI!AB59)</f>
        <v>0</v>
      </c>
      <c r="AC73" s="32">
        <f>SUM(Standard:SBDI!AC59)</f>
        <v>0</v>
      </c>
      <c r="AD73" s="32">
        <f>SUM(Standard:SBDI!AD59)</f>
        <v>0</v>
      </c>
      <c r="AE73" s="32">
        <f>SUM(Standard:SBDI!AE59)</f>
        <v>0</v>
      </c>
      <c r="AF73" s="32">
        <f>SUM(Standard:SBDI!AF59)</f>
        <v>0</v>
      </c>
      <c r="AG73" s="32">
        <f>SUM(Standard:SBDI!AG59)</f>
        <v>0</v>
      </c>
      <c r="AH73" s="32">
        <f>SUM(Standard:SBDI!AH59)</f>
        <v>0</v>
      </c>
      <c r="AI73" s="32">
        <f>SUM(Standard:SBDI!AI59)</f>
        <v>0</v>
      </c>
      <c r="AJ73" s="32">
        <f>SUM(Standard:SBDI!AJ59)</f>
        <v>0</v>
      </c>
      <c r="AK73" s="32">
        <f>SUM(Standard:SBDI!AK59)</f>
        <v>0</v>
      </c>
      <c r="AL73" s="32">
        <f>SUM(Standard:SBDI!AL59)</f>
        <v>0</v>
      </c>
      <c r="AM73" s="32">
        <f>SUM(Standard:SBDI!AM59)</f>
        <v>0</v>
      </c>
      <c r="AN73" s="32">
        <f>SUM(Standard:SBDI!AN59)</f>
        <v>0</v>
      </c>
      <c r="AO73" s="32">
        <f>SUM(Standard:SBDI!AO59)</f>
        <v>0</v>
      </c>
    </row>
    <row r="74" spans="1:41" x14ac:dyDescent="0.3">
      <c r="A74" s="99"/>
      <c r="B74" s="14" t="s">
        <v>26</v>
      </c>
      <c r="C74" s="32">
        <f>SUM(Standard:SBDI!C60)</f>
        <v>0</v>
      </c>
      <c r="D74" s="32">
        <f>SUM(Standard:SBDI!D60)</f>
        <v>0</v>
      </c>
      <c r="E74" s="32">
        <f>SUM(Standard:SBDI!E60)</f>
        <v>139547.79972295987</v>
      </c>
      <c r="F74" s="32">
        <f>SUM(Standard:SBDI!F60)</f>
        <v>0</v>
      </c>
      <c r="G74" s="32">
        <f>SUM(Standard:SBDI!G60)</f>
        <v>0</v>
      </c>
      <c r="H74" s="32">
        <f>SUM(Standard:SBDI!H60)</f>
        <v>0</v>
      </c>
      <c r="I74" s="32">
        <f>SUM(Standard:SBDI!I60)</f>
        <v>0</v>
      </c>
      <c r="J74" s="32">
        <f>SUM(Standard:SBDI!J60)</f>
        <v>0</v>
      </c>
      <c r="K74" s="32">
        <f>SUM(Standard:SBDI!K60)</f>
        <v>0</v>
      </c>
      <c r="L74" s="32">
        <f>SUM(Standard:SBDI!L60)</f>
        <v>0</v>
      </c>
      <c r="M74" s="32">
        <f>SUM(Standard:SBDI!M60)</f>
        <v>0</v>
      </c>
      <c r="N74" s="32">
        <f>SUM(Standard:SBDI!N60)</f>
        <v>0</v>
      </c>
      <c r="O74" s="32">
        <f>SUM(Standard:SBDI!O60)</f>
        <v>0</v>
      </c>
      <c r="P74" s="32">
        <f>SUM(Standard:SBDI!P60)</f>
        <v>0</v>
      </c>
      <c r="Q74" s="32">
        <f>SUM(Standard:SBDI!Q60)</f>
        <v>0</v>
      </c>
      <c r="R74" s="32">
        <f>SUM(Standard:SBDI!R60)</f>
        <v>0</v>
      </c>
      <c r="S74" s="32">
        <f>SUM(Standard:SBDI!S60)</f>
        <v>0</v>
      </c>
      <c r="T74" s="32">
        <f>SUM(Standard:SBDI!T60)</f>
        <v>0</v>
      </c>
      <c r="U74" s="32">
        <f>SUM(Standard:SBDI!U60)</f>
        <v>0</v>
      </c>
      <c r="V74" s="32">
        <f>SUM(Standard:SBDI!V60)</f>
        <v>0</v>
      </c>
      <c r="W74" s="32">
        <f>SUM(Standard:SBDI!W60)</f>
        <v>0</v>
      </c>
      <c r="X74" s="32">
        <f>SUM(Standard:SBDI!X60)</f>
        <v>0</v>
      </c>
      <c r="Y74" s="32">
        <f>SUM(Standard:SBDI!Y60)</f>
        <v>0</v>
      </c>
      <c r="Z74" s="32">
        <f>SUM(Standard:SBDI!Z60)</f>
        <v>0</v>
      </c>
      <c r="AA74" s="32">
        <f>SUM(Standard:SBDI!AA60)</f>
        <v>0</v>
      </c>
      <c r="AB74" s="32">
        <f>SUM(Standard:SBDI!AB60)</f>
        <v>0</v>
      </c>
      <c r="AC74" s="32">
        <f>SUM(Standard:SBDI!AC60)</f>
        <v>0</v>
      </c>
      <c r="AD74" s="32">
        <f>SUM(Standard:SBDI!AD60)</f>
        <v>0</v>
      </c>
      <c r="AE74" s="32">
        <f>SUM(Standard:SBDI!AE60)</f>
        <v>0</v>
      </c>
      <c r="AF74" s="32">
        <f>SUM(Standard:SBDI!AF60)</f>
        <v>0</v>
      </c>
      <c r="AG74" s="32">
        <f>SUM(Standard:SBDI!AG60)</f>
        <v>0</v>
      </c>
      <c r="AH74" s="32">
        <f>SUM(Standard:SBDI!AH60)</f>
        <v>0</v>
      </c>
      <c r="AI74" s="32">
        <f>SUM(Standard:SBDI!AI60)</f>
        <v>0</v>
      </c>
      <c r="AJ74" s="32">
        <f>SUM(Standard:SBDI!AJ60)</f>
        <v>0</v>
      </c>
      <c r="AK74" s="32">
        <f>SUM(Standard:SBDI!AK60)</f>
        <v>0</v>
      </c>
      <c r="AL74" s="32">
        <f>SUM(Standard:SBDI!AL60)</f>
        <v>0</v>
      </c>
      <c r="AM74" s="32">
        <f>SUM(Standard:SBDI!AM60)</f>
        <v>0</v>
      </c>
      <c r="AN74" s="32">
        <f>SUM(Standard:SBDI!AN60)</f>
        <v>0</v>
      </c>
      <c r="AO74" s="32">
        <f>SUM(Standard:SBDI!AO60)</f>
        <v>0</v>
      </c>
    </row>
    <row r="75" spans="1:41" x14ac:dyDescent="0.3">
      <c r="A75" s="99"/>
      <c r="B75" s="14" t="s">
        <v>27</v>
      </c>
      <c r="C75" s="32">
        <f>SUM(Standard:SBDI!C61)</f>
        <v>0</v>
      </c>
      <c r="D75" s="32">
        <f>SUM(Standard:SBDI!D61)</f>
        <v>0</v>
      </c>
      <c r="E75" s="32">
        <f>SUM(Standard:SBDI!E61)</f>
        <v>0</v>
      </c>
      <c r="F75" s="32">
        <f>SUM(Standard:SBDI!F61)</f>
        <v>0</v>
      </c>
      <c r="G75" s="32">
        <f>SUM(Standard:SBDI!G61)</f>
        <v>0</v>
      </c>
      <c r="H75" s="32">
        <f>SUM(Standard:SBDI!H61)</f>
        <v>0</v>
      </c>
      <c r="I75" s="32">
        <f>SUM(Standard:SBDI!I61)</f>
        <v>0</v>
      </c>
      <c r="J75" s="32">
        <f>SUM(Standard:SBDI!J61)</f>
        <v>0</v>
      </c>
      <c r="K75" s="32">
        <f>SUM(Standard:SBDI!K61)</f>
        <v>0</v>
      </c>
      <c r="L75" s="32">
        <f>SUM(Standard:SBDI!L61)</f>
        <v>0</v>
      </c>
      <c r="M75" s="32">
        <f>SUM(Standard:SBDI!M61)</f>
        <v>0</v>
      </c>
      <c r="N75" s="32">
        <f>SUM(Standard:SBDI!N61)</f>
        <v>0</v>
      </c>
      <c r="O75" s="32">
        <f>SUM(Standard:SBDI!O61)</f>
        <v>0</v>
      </c>
      <c r="P75" s="32">
        <f>SUM(Standard:SBDI!P61)</f>
        <v>0</v>
      </c>
      <c r="Q75" s="32">
        <f>SUM(Standard:SBDI!Q61)</f>
        <v>0</v>
      </c>
      <c r="R75" s="32">
        <f>SUM(Standard:SBDI!R61)</f>
        <v>0</v>
      </c>
      <c r="S75" s="32">
        <f>SUM(Standard:SBDI!S61)</f>
        <v>0</v>
      </c>
      <c r="T75" s="32">
        <f>SUM(Standard:SBDI!T61)</f>
        <v>0</v>
      </c>
      <c r="U75" s="32">
        <f>SUM(Standard:SBDI!U61)</f>
        <v>0</v>
      </c>
      <c r="V75" s="32">
        <f>SUM(Standard:SBDI!V61)</f>
        <v>0</v>
      </c>
      <c r="W75" s="32">
        <f>SUM(Standard:SBDI!W61)</f>
        <v>0</v>
      </c>
      <c r="X75" s="32">
        <f>SUM(Standard:SBDI!X61)</f>
        <v>0</v>
      </c>
      <c r="Y75" s="32">
        <f>SUM(Standard:SBDI!Y61)</f>
        <v>0</v>
      </c>
      <c r="Z75" s="32">
        <f>SUM(Standard:SBDI!Z61)</f>
        <v>0</v>
      </c>
      <c r="AA75" s="32">
        <f>SUM(Standard:SBDI!AA61)</f>
        <v>0</v>
      </c>
      <c r="AB75" s="32">
        <f>SUM(Standard:SBDI!AB61)</f>
        <v>0</v>
      </c>
      <c r="AC75" s="32">
        <f>SUM(Standard:SBDI!AC61)</f>
        <v>0</v>
      </c>
      <c r="AD75" s="32">
        <f>SUM(Standard:SBDI!AD61)</f>
        <v>0</v>
      </c>
      <c r="AE75" s="32">
        <f>SUM(Standard:SBDI!AE61)</f>
        <v>0</v>
      </c>
      <c r="AF75" s="32">
        <f>SUM(Standard:SBDI!AF61)</f>
        <v>0</v>
      </c>
      <c r="AG75" s="32">
        <f>SUM(Standard:SBDI!AG61)</f>
        <v>0</v>
      </c>
      <c r="AH75" s="32">
        <f>SUM(Standard:SBDI!AH61)</f>
        <v>0</v>
      </c>
      <c r="AI75" s="32">
        <f>SUM(Standard:SBDI!AI61)</f>
        <v>0</v>
      </c>
      <c r="AJ75" s="32">
        <f>SUM(Standard:SBDI!AJ61)</f>
        <v>0</v>
      </c>
      <c r="AK75" s="32">
        <f>SUM(Standard:SBDI!AK61)</f>
        <v>0</v>
      </c>
      <c r="AL75" s="32">
        <f>SUM(Standard:SBDI!AL61)</f>
        <v>0</v>
      </c>
      <c r="AM75" s="32">
        <f>SUM(Standard:SBDI!AM61)</f>
        <v>0</v>
      </c>
      <c r="AN75" s="32">
        <f>SUM(Standard:SBDI!AN61)</f>
        <v>0</v>
      </c>
      <c r="AO75" s="32">
        <f>SUM(Standard:SBDI!AO61)</f>
        <v>0</v>
      </c>
    </row>
    <row r="76" spans="1:41" x14ac:dyDescent="0.3">
      <c r="A76" s="99"/>
      <c r="B76" s="14" t="s">
        <v>9</v>
      </c>
      <c r="C76" s="32">
        <f>SUM(Standard:SBDI!C62)</f>
        <v>0</v>
      </c>
      <c r="D76" s="32">
        <f>SUM(Standard:SBDI!D62)</f>
        <v>0</v>
      </c>
      <c r="E76" s="32">
        <f>SUM(Standard:SBDI!E62)</f>
        <v>0</v>
      </c>
      <c r="F76" s="32">
        <f>SUM(Standard:SBDI!F62)</f>
        <v>0</v>
      </c>
      <c r="G76" s="32">
        <f>SUM(Standard:SBDI!G62)</f>
        <v>0</v>
      </c>
      <c r="H76" s="32">
        <f>SUM(Standard:SBDI!H62)</f>
        <v>0</v>
      </c>
      <c r="I76" s="32">
        <f>SUM(Standard:SBDI!I62)</f>
        <v>0</v>
      </c>
      <c r="J76" s="32">
        <f>SUM(Standard:SBDI!J62)</f>
        <v>0</v>
      </c>
      <c r="K76" s="32">
        <f>SUM(Standard:SBDI!K62)</f>
        <v>0</v>
      </c>
      <c r="L76" s="32">
        <f>SUM(Standard:SBDI!L62)</f>
        <v>0</v>
      </c>
      <c r="M76" s="32">
        <f>SUM(Standard:SBDI!M62)</f>
        <v>0</v>
      </c>
      <c r="N76" s="32">
        <f>SUM(Standard:SBDI!N62)</f>
        <v>0</v>
      </c>
      <c r="O76" s="32">
        <f>SUM(Standard:SBDI!O62)</f>
        <v>0</v>
      </c>
      <c r="P76" s="32">
        <f>SUM(Standard:SBDI!P62)</f>
        <v>0</v>
      </c>
      <c r="Q76" s="32">
        <f>SUM(Standard:SBDI!Q62)</f>
        <v>0</v>
      </c>
      <c r="R76" s="32">
        <f>SUM(Standard:SBDI!R62)</f>
        <v>0</v>
      </c>
      <c r="S76" s="32">
        <f>SUM(Standard:SBDI!S62)</f>
        <v>0</v>
      </c>
      <c r="T76" s="32">
        <f>SUM(Standard:SBDI!T62)</f>
        <v>0</v>
      </c>
      <c r="U76" s="32">
        <f>SUM(Standard:SBDI!U62)</f>
        <v>0</v>
      </c>
      <c r="V76" s="32">
        <f>SUM(Standard:SBDI!V62)</f>
        <v>0</v>
      </c>
      <c r="W76" s="32">
        <f>SUM(Standard:SBDI!W62)</f>
        <v>0</v>
      </c>
      <c r="X76" s="32">
        <f>SUM(Standard:SBDI!X62)</f>
        <v>0</v>
      </c>
      <c r="Y76" s="32">
        <f>SUM(Standard:SBDI!Y62)</f>
        <v>0</v>
      </c>
      <c r="Z76" s="32">
        <f>SUM(Standard:SBDI!Z62)</f>
        <v>0</v>
      </c>
      <c r="AA76" s="32">
        <f>SUM(Standard:SBDI!AA62)</f>
        <v>0</v>
      </c>
      <c r="AB76" s="32">
        <f>SUM(Standard:SBDI!AB62)</f>
        <v>0</v>
      </c>
      <c r="AC76" s="32">
        <f>SUM(Standard:SBDI!AC62)</f>
        <v>0</v>
      </c>
      <c r="AD76" s="32">
        <f>SUM(Standard:SBDI!AD62)</f>
        <v>0</v>
      </c>
      <c r="AE76" s="32">
        <f>SUM(Standard:SBDI!AE62)</f>
        <v>0</v>
      </c>
      <c r="AF76" s="32">
        <f>SUM(Standard:SBDI!AF62)</f>
        <v>0</v>
      </c>
      <c r="AG76" s="32">
        <f>SUM(Standard:SBDI!AG62)</f>
        <v>0</v>
      </c>
      <c r="AH76" s="32">
        <f>SUM(Standard:SBDI!AH62)</f>
        <v>0</v>
      </c>
      <c r="AI76" s="32">
        <f>SUM(Standard:SBDI!AI62)</f>
        <v>0</v>
      </c>
      <c r="AJ76" s="32">
        <f>SUM(Standard:SBDI!AJ62)</f>
        <v>0</v>
      </c>
      <c r="AK76" s="32">
        <f>SUM(Standard:SBDI!AK62)</f>
        <v>0</v>
      </c>
      <c r="AL76" s="32">
        <f>SUM(Standard:SBDI!AL62)</f>
        <v>0</v>
      </c>
      <c r="AM76" s="32">
        <f>SUM(Standard:SBDI!AM62)</f>
        <v>0</v>
      </c>
      <c r="AN76" s="32">
        <f>SUM(Standard:SBDI!AN62)</f>
        <v>0</v>
      </c>
      <c r="AO76" s="32">
        <f>SUM(Standard:SBDI!AO62)</f>
        <v>0</v>
      </c>
    </row>
    <row r="77" spans="1:41" ht="15" thickBot="1" x14ac:dyDescent="0.35">
      <c r="A77" s="100"/>
      <c r="B77" s="14" t="s">
        <v>10</v>
      </c>
      <c r="C77" s="32">
        <f>SUM(Standard:SBDI!C63)</f>
        <v>0</v>
      </c>
      <c r="D77" s="32">
        <f>SUM(Standard:SBDI!D63)</f>
        <v>0</v>
      </c>
      <c r="E77" s="32">
        <f>SUM(Standard:SBDI!E63)</f>
        <v>0</v>
      </c>
      <c r="F77" s="32">
        <f>SUM(Standard:SBDI!F63)</f>
        <v>0</v>
      </c>
      <c r="G77" s="32">
        <f>SUM(Standard:SBDI!G63)</f>
        <v>0</v>
      </c>
      <c r="H77" s="32">
        <f>SUM(Standard:SBDI!H63)</f>
        <v>0</v>
      </c>
      <c r="I77" s="32">
        <f>SUM(Standard:SBDI!I63)</f>
        <v>0</v>
      </c>
      <c r="J77" s="32">
        <f>SUM(Standard:SBDI!J63)</f>
        <v>0</v>
      </c>
      <c r="K77" s="32">
        <f>SUM(Standard:SBDI!K63)</f>
        <v>0</v>
      </c>
      <c r="L77" s="32">
        <f>SUM(Standard:SBDI!L63)</f>
        <v>0</v>
      </c>
      <c r="M77" s="32">
        <f>SUM(Standard:SBDI!M63)</f>
        <v>0</v>
      </c>
      <c r="N77" s="32">
        <f>SUM(Standard:SBDI!N63)</f>
        <v>0</v>
      </c>
      <c r="O77" s="32">
        <f>SUM(Standard:SBDI!O63)</f>
        <v>0</v>
      </c>
      <c r="P77" s="32">
        <f>SUM(Standard:SBDI!P63)</f>
        <v>0</v>
      </c>
      <c r="Q77" s="32">
        <f>SUM(Standard:SBDI!Q63)</f>
        <v>0</v>
      </c>
      <c r="R77" s="32">
        <f>SUM(Standard:SBDI!R63)</f>
        <v>0</v>
      </c>
      <c r="S77" s="32">
        <f>SUM(Standard:SBDI!S63)</f>
        <v>0</v>
      </c>
      <c r="T77" s="32">
        <f>SUM(Standard:SBDI!T63)</f>
        <v>0</v>
      </c>
      <c r="U77" s="32">
        <f>SUM(Standard:SBDI!U63)</f>
        <v>0</v>
      </c>
      <c r="V77" s="32">
        <f>SUM(Standard:SBDI!V63)</f>
        <v>0</v>
      </c>
      <c r="W77" s="32">
        <f>SUM(Standard:SBDI!W63)</f>
        <v>0</v>
      </c>
      <c r="X77" s="32">
        <f>SUM(Standard:SBDI!X63)</f>
        <v>0</v>
      </c>
      <c r="Y77" s="32">
        <f>SUM(Standard:SBDI!Y63)</f>
        <v>0</v>
      </c>
      <c r="Z77" s="32">
        <f>SUM(Standard:SBDI!Z63)</f>
        <v>0</v>
      </c>
      <c r="AA77" s="32">
        <f>SUM(Standard:SBDI!AA63)</f>
        <v>0</v>
      </c>
      <c r="AB77" s="32">
        <f>SUM(Standard:SBDI!AB63)</f>
        <v>0</v>
      </c>
      <c r="AC77" s="32">
        <f>SUM(Standard:SBDI!AC63)</f>
        <v>0</v>
      </c>
      <c r="AD77" s="32">
        <f>SUM(Standard:SBDI!AD63)</f>
        <v>0</v>
      </c>
      <c r="AE77" s="32">
        <f>SUM(Standard:SBDI!AE63)</f>
        <v>0</v>
      </c>
      <c r="AF77" s="32">
        <f>SUM(Standard:SBDI!AF63)</f>
        <v>0</v>
      </c>
      <c r="AG77" s="32">
        <f>SUM(Standard:SBDI!AG63)</f>
        <v>0</v>
      </c>
      <c r="AH77" s="32">
        <f>SUM(Standard:SBDI!AH63)</f>
        <v>0</v>
      </c>
      <c r="AI77" s="32">
        <f>SUM(Standard:SBDI!AI63)</f>
        <v>0</v>
      </c>
      <c r="AJ77" s="32">
        <f>SUM(Standard:SBDI!AJ63)</f>
        <v>0</v>
      </c>
      <c r="AK77" s="32">
        <f>SUM(Standard:SBDI!AK63)</f>
        <v>0</v>
      </c>
      <c r="AL77" s="32">
        <f>SUM(Standard:SBDI!AL63)</f>
        <v>0</v>
      </c>
      <c r="AM77" s="32">
        <f>SUM(Standard:SBDI!AM63)</f>
        <v>0</v>
      </c>
      <c r="AN77" s="32">
        <f>SUM(Standard:SBDI!AN63)</f>
        <v>0</v>
      </c>
      <c r="AO77" s="32">
        <f>SUM(Standard:SBDI!AO63)</f>
        <v>0</v>
      </c>
    </row>
    <row r="78" spans="1:41" ht="15" thickBot="1" x14ac:dyDescent="0.35">
      <c r="A78" s="15"/>
      <c r="B78" s="15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</row>
    <row r="79" spans="1:41" ht="15.6" x14ac:dyDescent="0.3">
      <c r="A79" s="12"/>
      <c r="B79" s="13" t="s">
        <v>40</v>
      </c>
      <c r="C79" s="30">
        <v>42430</v>
      </c>
      <c r="D79" s="30">
        <v>42461</v>
      </c>
      <c r="E79" s="30">
        <v>42491</v>
      </c>
      <c r="F79" s="30">
        <v>42522</v>
      </c>
      <c r="G79" s="30">
        <v>42552</v>
      </c>
      <c r="H79" s="30">
        <v>42583</v>
      </c>
      <c r="I79" s="30">
        <v>42614</v>
      </c>
      <c r="J79" s="30">
        <v>42644</v>
      </c>
      <c r="K79" s="30">
        <v>42675</v>
      </c>
      <c r="L79" s="30">
        <v>42705</v>
      </c>
      <c r="M79" s="30">
        <v>42736</v>
      </c>
      <c r="N79" s="30">
        <v>42767</v>
      </c>
      <c r="O79" s="30">
        <v>42795</v>
      </c>
      <c r="P79" s="30">
        <v>42826</v>
      </c>
      <c r="Q79" s="30">
        <v>42856</v>
      </c>
      <c r="R79" s="30">
        <v>42887</v>
      </c>
      <c r="S79" s="30">
        <v>42917</v>
      </c>
      <c r="T79" s="30">
        <v>42948</v>
      </c>
      <c r="U79" s="30">
        <v>42979</v>
      </c>
      <c r="V79" s="30">
        <v>43009</v>
      </c>
      <c r="W79" s="30">
        <v>43040</v>
      </c>
      <c r="X79" s="30">
        <v>43070</v>
      </c>
      <c r="Y79" s="30">
        <v>43101</v>
      </c>
      <c r="Z79" s="30">
        <v>43132</v>
      </c>
      <c r="AA79" s="30">
        <v>43160</v>
      </c>
      <c r="AB79" s="30">
        <v>43191</v>
      </c>
      <c r="AC79" s="30">
        <v>43192</v>
      </c>
      <c r="AD79" s="30">
        <v>43252</v>
      </c>
      <c r="AE79" s="30">
        <v>43282</v>
      </c>
      <c r="AF79" s="30">
        <v>43313</v>
      </c>
      <c r="AG79" s="30">
        <v>43344</v>
      </c>
      <c r="AH79" s="30">
        <v>43374</v>
      </c>
      <c r="AI79" s="30">
        <v>43405</v>
      </c>
      <c r="AJ79" s="30">
        <v>43435</v>
      </c>
      <c r="AK79" s="30">
        <v>43466</v>
      </c>
      <c r="AL79" s="30">
        <v>43497</v>
      </c>
      <c r="AM79" s="30">
        <v>43525</v>
      </c>
      <c r="AN79" s="30">
        <v>43556</v>
      </c>
      <c r="AO79" s="30">
        <v>43586</v>
      </c>
    </row>
    <row r="80" spans="1:41" ht="15" customHeight="1" x14ac:dyDescent="0.3">
      <c r="A80" s="98" t="s">
        <v>21</v>
      </c>
      <c r="B80" s="14" t="s">
        <v>22</v>
      </c>
      <c r="C80" s="32">
        <f>SUM(Standard:SBDI!C66)</f>
        <v>0</v>
      </c>
      <c r="D80" s="32">
        <f>SUM(Standard:SBDI!D66)</f>
        <v>0</v>
      </c>
      <c r="E80" s="32">
        <f>SUM(Standard:SBDI!E66)</f>
        <v>0</v>
      </c>
      <c r="F80" s="32">
        <f>SUM(Standard:SBDI!F66)</f>
        <v>0</v>
      </c>
      <c r="G80" s="32">
        <f>SUM(Standard:SBDI!G66)</f>
        <v>0</v>
      </c>
      <c r="H80" s="32">
        <f>SUM(Standard:SBDI!H66)</f>
        <v>0</v>
      </c>
      <c r="I80" s="32">
        <f>SUM(Standard:SBDI!I66)</f>
        <v>0</v>
      </c>
      <c r="J80" s="32">
        <f>SUM(Standard:SBDI!J66)</f>
        <v>0</v>
      </c>
      <c r="K80" s="32">
        <f>SUM(Standard:SBDI!K66)</f>
        <v>0</v>
      </c>
      <c r="L80" s="32">
        <f>SUM(Standard:SBDI!L66)</f>
        <v>0</v>
      </c>
      <c r="M80" s="32">
        <f>SUM(Standard:SBDI!M66)</f>
        <v>0</v>
      </c>
      <c r="N80" s="32">
        <f>SUM(Standard:SBDI!N66)</f>
        <v>0</v>
      </c>
      <c r="O80" s="32">
        <f>SUM(Standard:SBDI!O66)</f>
        <v>0</v>
      </c>
      <c r="P80" s="32">
        <f>SUM(Standard:SBDI!P66)</f>
        <v>0</v>
      </c>
      <c r="Q80" s="32">
        <f>SUM(Standard:SBDI!Q66)</f>
        <v>0</v>
      </c>
      <c r="R80" s="32">
        <f>SUM(Standard:SBDI!R66)</f>
        <v>0</v>
      </c>
      <c r="S80" s="32">
        <f>SUM(Standard:SBDI!S66)</f>
        <v>0</v>
      </c>
      <c r="T80" s="32">
        <f>SUM(Standard:SBDI!T66)</f>
        <v>0</v>
      </c>
      <c r="U80" s="32">
        <f>SUM(Standard:SBDI!U66)</f>
        <v>0</v>
      </c>
      <c r="V80" s="32">
        <f>SUM(Standard:SBDI!V66)</f>
        <v>0</v>
      </c>
      <c r="W80" s="32">
        <f>SUM(Standard:SBDI!W66)</f>
        <v>0</v>
      </c>
      <c r="X80" s="32">
        <f>SUM(Standard:SBDI!X66)</f>
        <v>0</v>
      </c>
      <c r="Y80" s="32">
        <f>SUM(Standard:SBDI!Y66)</f>
        <v>0</v>
      </c>
      <c r="Z80" s="32">
        <f>SUM(Standard:SBDI!Z66)</f>
        <v>0</v>
      </c>
      <c r="AA80" s="32">
        <f>SUM(Standard:SBDI!AA66)</f>
        <v>0</v>
      </c>
      <c r="AB80" s="32">
        <f>SUM(Standard:SBDI!AB66)</f>
        <v>0</v>
      </c>
      <c r="AC80" s="32">
        <f>SUM(Standard:SBDI!AC66)</f>
        <v>0</v>
      </c>
      <c r="AD80" s="32">
        <f>SUM(Standard:SBDI!AD66)</f>
        <v>0</v>
      </c>
      <c r="AE80" s="32">
        <f>SUM(Standard:SBDI!AE66)</f>
        <v>0</v>
      </c>
      <c r="AF80" s="32">
        <f>SUM(Standard:SBDI!AF66)</f>
        <v>0</v>
      </c>
      <c r="AG80" s="32">
        <f>SUM(Standard:SBDI!AG66)</f>
        <v>0</v>
      </c>
      <c r="AH80" s="32">
        <f>SUM(Standard:SBDI!AH66)</f>
        <v>0</v>
      </c>
      <c r="AI80" s="32">
        <f>SUM(Standard:SBDI!AI66)</f>
        <v>0</v>
      </c>
      <c r="AJ80" s="32">
        <f>SUM(Standard:SBDI!AJ66)</f>
        <v>0</v>
      </c>
      <c r="AK80" s="32">
        <f>SUM(Standard:SBDI!AK66)</f>
        <v>0</v>
      </c>
      <c r="AL80" s="32">
        <f>SUM(Standard:SBDI!AL66)</f>
        <v>0</v>
      </c>
      <c r="AM80" s="32">
        <f>SUM(Standard:SBDI!AM66)</f>
        <v>0</v>
      </c>
      <c r="AN80" s="32">
        <f>SUM(Standard:SBDI!AN66)</f>
        <v>0</v>
      </c>
      <c r="AO80" s="32">
        <f>SUM(Standard:SBDI!AO66)</f>
        <v>0</v>
      </c>
    </row>
    <row r="81" spans="1:41" x14ac:dyDescent="0.3">
      <c r="A81" s="98"/>
      <c r="B81" s="14" t="s">
        <v>2</v>
      </c>
      <c r="C81" s="32">
        <f>SUM(Standard:SBDI!C67)</f>
        <v>0</v>
      </c>
      <c r="D81" s="32">
        <f>SUM(Standard:SBDI!D67)</f>
        <v>0</v>
      </c>
      <c r="E81" s="32">
        <f>SUM(Standard:SBDI!E67)</f>
        <v>0</v>
      </c>
      <c r="F81" s="32">
        <f>SUM(Standard:SBDI!F67)</f>
        <v>0</v>
      </c>
      <c r="G81" s="32">
        <f>SUM(Standard:SBDI!G67)</f>
        <v>0</v>
      </c>
      <c r="H81" s="32">
        <f>SUM(Standard:SBDI!H67)</f>
        <v>0</v>
      </c>
      <c r="I81" s="32">
        <f>SUM(Standard:SBDI!I67)</f>
        <v>0</v>
      </c>
      <c r="J81" s="32">
        <f>SUM(Standard:SBDI!J67)</f>
        <v>0</v>
      </c>
      <c r="K81" s="32">
        <f>SUM(Standard:SBDI!K67)</f>
        <v>0</v>
      </c>
      <c r="L81" s="32">
        <f>SUM(Standard:SBDI!L67)</f>
        <v>0</v>
      </c>
      <c r="M81" s="32">
        <f>SUM(Standard:SBDI!M67)</f>
        <v>0</v>
      </c>
      <c r="N81" s="32">
        <f>SUM(Standard:SBDI!N67)</f>
        <v>0</v>
      </c>
      <c r="O81" s="32">
        <f>SUM(Standard:SBDI!O67)</f>
        <v>0</v>
      </c>
      <c r="P81" s="32">
        <f>SUM(Standard:SBDI!P67)</f>
        <v>0</v>
      </c>
      <c r="Q81" s="32">
        <f>SUM(Standard:SBDI!Q67)</f>
        <v>0</v>
      </c>
      <c r="R81" s="32">
        <f>SUM(Standard:SBDI!R67)</f>
        <v>0</v>
      </c>
      <c r="S81" s="32">
        <f>SUM(Standard:SBDI!S67)</f>
        <v>0</v>
      </c>
      <c r="T81" s="32">
        <f>SUM(Standard:SBDI!T67)</f>
        <v>0</v>
      </c>
      <c r="U81" s="32">
        <f>SUM(Standard:SBDI!U67)</f>
        <v>0</v>
      </c>
      <c r="V81" s="32">
        <f>SUM(Standard:SBDI!V67)</f>
        <v>0</v>
      </c>
      <c r="W81" s="32">
        <f>SUM(Standard:SBDI!W67)</f>
        <v>0</v>
      </c>
      <c r="X81" s="32">
        <f>SUM(Standard:SBDI!X67)</f>
        <v>0</v>
      </c>
      <c r="Y81" s="32">
        <f>SUM(Standard:SBDI!Y67)</f>
        <v>0</v>
      </c>
      <c r="Z81" s="32">
        <f>SUM(Standard:SBDI!Z67)</f>
        <v>0</v>
      </c>
      <c r="AA81" s="32">
        <f>SUM(Standard:SBDI!AA67)</f>
        <v>0</v>
      </c>
      <c r="AB81" s="32">
        <f>SUM(Standard:SBDI!AB67)</f>
        <v>0</v>
      </c>
      <c r="AC81" s="32">
        <f>SUM(Standard:SBDI!AC67)</f>
        <v>0</v>
      </c>
      <c r="AD81" s="32">
        <f>SUM(Standard:SBDI!AD67)</f>
        <v>0</v>
      </c>
      <c r="AE81" s="32">
        <f>SUM(Standard:SBDI!AE67)</f>
        <v>0</v>
      </c>
      <c r="AF81" s="32">
        <f>SUM(Standard:SBDI!AF67)</f>
        <v>0</v>
      </c>
      <c r="AG81" s="32">
        <f>SUM(Standard:SBDI!AG67)</f>
        <v>0</v>
      </c>
      <c r="AH81" s="32">
        <f>SUM(Standard:SBDI!AH67)</f>
        <v>0</v>
      </c>
      <c r="AI81" s="32">
        <f>SUM(Standard:SBDI!AI67)</f>
        <v>0</v>
      </c>
      <c r="AJ81" s="32">
        <f>SUM(Standard:SBDI!AJ67)</f>
        <v>0</v>
      </c>
      <c r="AK81" s="32">
        <f>SUM(Standard:SBDI!AK67)</f>
        <v>0</v>
      </c>
      <c r="AL81" s="32">
        <f>SUM(Standard:SBDI!AL67)</f>
        <v>0</v>
      </c>
      <c r="AM81" s="32">
        <f>SUM(Standard:SBDI!AM67)</f>
        <v>0</v>
      </c>
      <c r="AN81" s="32">
        <f>SUM(Standard:SBDI!AN67)</f>
        <v>0</v>
      </c>
      <c r="AO81" s="32">
        <f>SUM(Standard:SBDI!AO67)</f>
        <v>0</v>
      </c>
    </row>
    <row r="82" spans="1:41" x14ac:dyDescent="0.3">
      <c r="A82" s="98"/>
      <c r="B82" s="14" t="s">
        <v>23</v>
      </c>
      <c r="C82" s="32">
        <f>SUM(Standard:SBDI!C68)</f>
        <v>0</v>
      </c>
      <c r="D82" s="32">
        <f>SUM(Standard:SBDI!D68)</f>
        <v>0</v>
      </c>
      <c r="E82" s="32">
        <f>SUM(Standard:SBDI!E68)</f>
        <v>0</v>
      </c>
      <c r="F82" s="32">
        <f>SUM(Standard:SBDI!F68)</f>
        <v>0</v>
      </c>
      <c r="G82" s="32">
        <f>SUM(Standard:SBDI!G68)</f>
        <v>0</v>
      </c>
      <c r="H82" s="32">
        <f>SUM(Standard:SBDI!H68)</f>
        <v>0</v>
      </c>
      <c r="I82" s="32">
        <f>SUM(Standard:SBDI!I68)</f>
        <v>0</v>
      </c>
      <c r="J82" s="32">
        <f>SUM(Standard:SBDI!J68)</f>
        <v>0</v>
      </c>
      <c r="K82" s="32">
        <f>SUM(Standard:SBDI!K68)</f>
        <v>0</v>
      </c>
      <c r="L82" s="32">
        <f>SUM(Standard:SBDI!L68)</f>
        <v>0</v>
      </c>
      <c r="M82" s="32">
        <f>SUM(Standard:SBDI!M68)</f>
        <v>0</v>
      </c>
      <c r="N82" s="32">
        <f>SUM(Standard:SBDI!N68)</f>
        <v>0</v>
      </c>
      <c r="O82" s="32">
        <f>SUM(Standard:SBDI!O68)</f>
        <v>0</v>
      </c>
      <c r="P82" s="32">
        <f>SUM(Standard:SBDI!P68)</f>
        <v>0</v>
      </c>
      <c r="Q82" s="32">
        <f>SUM(Standard:SBDI!Q68)</f>
        <v>0</v>
      </c>
      <c r="R82" s="32">
        <f>SUM(Standard:SBDI!R68)</f>
        <v>0</v>
      </c>
      <c r="S82" s="32">
        <f>SUM(Standard:SBDI!S68)</f>
        <v>0</v>
      </c>
      <c r="T82" s="32">
        <f>SUM(Standard:SBDI!T68)</f>
        <v>0</v>
      </c>
      <c r="U82" s="32">
        <f>SUM(Standard:SBDI!U68)</f>
        <v>0</v>
      </c>
      <c r="V82" s="32">
        <f>SUM(Standard:SBDI!V68)</f>
        <v>0</v>
      </c>
      <c r="W82" s="32">
        <f>SUM(Standard:SBDI!W68)</f>
        <v>0</v>
      </c>
      <c r="X82" s="32">
        <f>SUM(Standard:SBDI!X68)</f>
        <v>0</v>
      </c>
      <c r="Y82" s="32">
        <f>SUM(Standard:SBDI!Y68)</f>
        <v>0</v>
      </c>
      <c r="Z82" s="32">
        <f>SUM(Standard:SBDI!Z68)</f>
        <v>0</v>
      </c>
      <c r="AA82" s="32">
        <f>SUM(Standard:SBDI!AA68)</f>
        <v>0</v>
      </c>
      <c r="AB82" s="32">
        <f>SUM(Standard:SBDI!AB68)</f>
        <v>0</v>
      </c>
      <c r="AC82" s="32">
        <f>SUM(Standard:SBDI!AC68)</f>
        <v>0</v>
      </c>
      <c r="AD82" s="32">
        <f>SUM(Standard:SBDI!AD68)</f>
        <v>0</v>
      </c>
      <c r="AE82" s="32">
        <f>SUM(Standard:SBDI!AE68)</f>
        <v>0</v>
      </c>
      <c r="AF82" s="32">
        <f>SUM(Standard:SBDI!AF68)</f>
        <v>0</v>
      </c>
      <c r="AG82" s="32">
        <f>SUM(Standard:SBDI!AG68)</f>
        <v>0</v>
      </c>
      <c r="AH82" s="32">
        <f>SUM(Standard:SBDI!AH68)</f>
        <v>0</v>
      </c>
      <c r="AI82" s="32">
        <f>SUM(Standard:SBDI!AI68)</f>
        <v>0</v>
      </c>
      <c r="AJ82" s="32">
        <f>SUM(Standard:SBDI!AJ68)</f>
        <v>0</v>
      </c>
      <c r="AK82" s="32">
        <f>SUM(Standard:SBDI!AK68)</f>
        <v>0</v>
      </c>
      <c r="AL82" s="32">
        <f>SUM(Standard:SBDI!AL68)</f>
        <v>0</v>
      </c>
      <c r="AM82" s="32">
        <f>SUM(Standard:SBDI!AM68)</f>
        <v>0</v>
      </c>
      <c r="AN82" s="32">
        <f>SUM(Standard:SBDI!AN68)</f>
        <v>0</v>
      </c>
      <c r="AO82" s="32">
        <f>SUM(Standard:SBDI!AO68)</f>
        <v>0</v>
      </c>
    </row>
    <row r="83" spans="1:41" x14ac:dyDescent="0.3">
      <c r="A83" s="98"/>
      <c r="B83" s="14" t="s">
        <v>3</v>
      </c>
      <c r="C83" s="32">
        <f>SUM(Standard:SBDI!C69)</f>
        <v>0</v>
      </c>
      <c r="D83" s="32">
        <f>SUM(Standard:SBDI!D69)</f>
        <v>0</v>
      </c>
      <c r="E83" s="32">
        <f>SUM(Standard:SBDI!E69)</f>
        <v>0</v>
      </c>
      <c r="F83" s="32">
        <f>SUM(Standard:SBDI!F69)</f>
        <v>0</v>
      </c>
      <c r="G83" s="32">
        <f>SUM(Standard:SBDI!G69)</f>
        <v>0</v>
      </c>
      <c r="H83" s="32">
        <f>SUM(Standard:SBDI!H69)</f>
        <v>0</v>
      </c>
      <c r="I83" s="32">
        <f>SUM(Standard:SBDI!I69)</f>
        <v>0</v>
      </c>
      <c r="J83" s="32">
        <f>SUM(Standard:SBDI!J69)</f>
        <v>0</v>
      </c>
      <c r="K83" s="32">
        <f>SUM(Standard:SBDI!K69)</f>
        <v>0</v>
      </c>
      <c r="L83" s="32">
        <f>SUM(Standard:SBDI!L69)</f>
        <v>0</v>
      </c>
      <c r="M83" s="32">
        <f>SUM(Standard:SBDI!M69)</f>
        <v>0</v>
      </c>
      <c r="N83" s="32">
        <f>SUM(Standard:SBDI!N69)</f>
        <v>0</v>
      </c>
      <c r="O83" s="32">
        <f>SUM(Standard:SBDI!O69)</f>
        <v>0</v>
      </c>
      <c r="P83" s="32">
        <f>SUM(Standard:SBDI!P69)</f>
        <v>0</v>
      </c>
      <c r="Q83" s="32">
        <f>SUM(Standard:SBDI!Q69)</f>
        <v>0</v>
      </c>
      <c r="R83" s="32">
        <f>SUM(Standard:SBDI!R69)</f>
        <v>0</v>
      </c>
      <c r="S83" s="32">
        <f>SUM(Standard:SBDI!S69)</f>
        <v>0</v>
      </c>
      <c r="T83" s="32">
        <f>SUM(Standard:SBDI!T69)</f>
        <v>0</v>
      </c>
      <c r="U83" s="32">
        <f>SUM(Standard:SBDI!U69)</f>
        <v>0</v>
      </c>
      <c r="V83" s="32">
        <f>SUM(Standard:SBDI!V69)</f>
        <v>0</v>
      </c>
      <c r="W83" s="32">
        <f>SUM(Standard:SBDI!W69)</f>
        <v>0</v>
      </c>
      <c r="X83" s="32">
        <f>SUM(Standard:SBDI!X69)</f>
        <v>0</v>
      </c>
      <c r="Y83" s="32">
        <f>SUM(Standard:SBDI!Y69)</f>
        <v>0</v>
      </c>
      <c r="Z83" s="32">
        <f>SUM(Standard:SBDI!Z69)</f>
        <v>0</v>
      </c>
      <c r="AA83" s="32">
        <f>SUM(Standard:SBDI!AA69)</f>
        <v>0</v>
      </c>
      <c r="AB83" s="32">
        <f>SUM(Standard:SBDI!AB69)</f>
        <v>0</v>
      </c>
      <c r="AC83" s="32">
        <f>SUM(Standard:SBDI!AC69)</f>
        <v>0</v>
      </c>
      <c r="AD83" s="32">
        <f>SUM(Standard:SBDI!AD69)</f>
        <v>0</v>
      </c>
      <c r="AE83" s="32">
        <f>SUM(Standard:SBDI!AE69)</f>
        <v>0</v>
      </c>
      <c r="AF83" s="32">
        <f>SUM(Standard:SBDI!AF69)</f>
        <v>0</v>
      </c>
      <c r="AG83" s="32">
        <f>SUM(Standard:SBDI!AG69)</f>
        <v>0</v>
      </c>
      <c r="AH83" s="32">
        <f>SUM(Standard:SBDI!AH69)</f>
        <v>0</v>
      </c>
      <c r="AI83" s="32">
        <f>SUM(Standard:SBDI!AI69)</f>
        <v>0</v>
      </c>
      <c r="AJ83" s="32">
        <f>SUM(Standard:SBDI!AJ69)</f>
        <v>0</v>
      </c>
      <c r="AK83" s="32">
        <f>SUM(Standard:SBDI!AK69)</f>
        <v>0</v>
      </c>
      <c r="AL83" s="32">
        <f>SUM(Standard:SBDI!AL69)</f>
        <v>0</v>
      </c>
      <c r="AM83" s="32">
        <f>SUM(Standard:SBDI!AM69)</f>
        <v>0</v>
      </c>
      <c r="AN83" s="32">
        <f>SUM(Standard:SBDI!AN69)</f>
        <v>0</v>
      </c>
      <c r="AO83" s="32">
        <f>SUM(Standard:SBDI!AO69)</f>
        <v>0</v>
      </c>
    </row>
    <row r="84" spans="1:41" x14ac:dyDescent="0.3">
      <c r="A84" s="98"/>
      <c r="B84" s="14" t="s">
        <v>24</v>
      </c>
      <c r="C84" s="32">
        <f>SUM(Standard:SBDI!C70)</f>
        <v>0</v>
      </c>
      <c r="D84" s="32">
        <f>SUM(Standard:SBDI!D70)</f>
        <v>0</v>
      </c>
      <c r="E84" s="32">
        <f>SUM(Standard:SBDI!E70)</f>
        <v>0</v>
      </c>
      <c r="F84" s="32">
        <f>SUM(Standard:SBDI!F70)</f>
        <v>0</v>
      </c>
      <c r="G84" s="32">
        <f>SUM(Standard:SBDI!G70)</f>
        <v>0</v>
      </c>
      <c r="H84" s="32">
        <f>SUM(Standard:SBDI!H70)</f>
        <v>0</v>
      </c>
      <c r="I84" s="32">
        <f>SUM(Standard:SBDI!I70)</f>
        <v>0</v>
      </c>
      <c r="J84" s="32">
        <f>SUM(Standard:SBDI!J70)</f>
        <v>0</v>
      </c>
      <c r="K84" s="32">
        <f>SUM(Standard:SBDI!K70)</f>
        <v>0</v>
      </c>
      <c r="L84" s="32">
        <f>SUM(Standard:SBDI!L70)</f>
        <v>0</v>
      </c>
      <c r="M84" s="32">
        <f>SUM(Standard:SBDI!M70)</f>
        <v>0</v>
      </c>
      <c r="N84" s="32">
        <f>SUM(Standard:SBDI!N70)</f>
        <v>0</v>
      </c>
      <c r="O84" s="32">
        <f>SUM(Standard:SBDI!O70)</f>
        <v>0</v>
      </c>
      <c r="P84" s="32">
        <f>SUM(Standard:SBDI!P70)</f>
        <v>0</v>
      </c>
      <c r="Q84" s="32">
        <f>SUM(Standard:SBDI!Q70)</f>
        <v>0</v>
      </c>
      <c r="R84" s="32">
        <f>SUM(Standard:SBDI!R70)</f>
        <v>0</v>
      </c>
      <c r="S84" s="32">
        <f>SUM(Standard:SBDI!S70)</f>
        <v>0</v>
      </c>
      <c r="T84" s="32">
        <f>SUM(Standard:SBDI!T70)</f>
        <v>0</v>
      </c>
      <c r="U84" s="32">
        <f>SUM(Standard:SBDI!U70)</f>
        <v>0</v>
      </c>
      <c r="V84" s="32">
        <f>SUM(Standard:SBDI!V70)</f>
        <v>0</v>
      </c>
      <c r="W84" s="32">
        <f>SUM(Standard:SBDI!W70)</f>
        <v>0</v>
      </c>
      <c r="X84" s="32">
        <f>SUM(Standard:SBDI!X70)</f>
        <v>0</v>
      </c>
      <c r="Y84" s="32">
        <f>SUM(Standard:SBDI!Y70)</f>
        <v>0</v>
      </c>
      <c r="Z84" s="32">
        <f>SUM(Standard:SBDI!Z70)</f>
        <v>0</v>
      </c>
      <c r="AA84" s="32">
        <f>SUM(Standard:SBDI!AA70)</f>
        <v>0</v>
      </c>
      <c r="AB84" s="32">
        <f>SUM(Standard:SBDI!AB70)</f>
        <v>0</v>
      </c>
      <c r="AC84" s="32">
        <f>SUM(Standard:SBDI!AC70)</f>
        <v>0</v>
      </c>
      <c r="AD84" s="32">
        <f>SUM(Standard:SBDI!AD70)</f>
        <v>0</v>
      </c>
      <c r="AE84" s="32">
        <f>SUM(Standard:SBDI!AE70)</f>
        <v>0</v>
      </c>
      <c r="AF84" s="32">
        <f>SUM(Standard:SBDI!AF70)</f>
        <v>0</v>
      </c>
      <c r="AG84" s="32">
        <f>SUM(Standard:SBDI!AG70)</f>
        <v>0</v>
      </c>
      <c r="AH84" s="32">
        <f>SUM(Standard:SBDI!AH70)</f>
        <v>0</v>
      </c>
      <c r="AI84" s="32">
        <f>SUM(Standard:SBDI!AI70)</f>
        <v>0</v>
      </c>
      <c r="AJ84" s="32">
        <f>SUM(Standard:SBDI!AJ70)</f>
        <v>0</v>
      </c>
      <c r="AK84" s="32">
        <f>SUM(Standard:SBDI!AK70)</f>
        <v>0</v>
      </c>
      <c r="AL84" s="32">
        <f>SUM(Standard:SBDI!AL70)</f>
        <v>0</v>
      </c>
      <c r="AM84" s="32">
        <f>SUM(Standard:SBDI!AM70)</f>
        <v>0</v>
      </c>
      <c r="AN84" s="32">
        <f>SUM(Standard:SBDI!AN70)</f>
        <v>0</v>
      </c>
      <c r="AO84" s="32">
        <f>SUM(Standard:SBDI!AO70)</f>
        <v>0</v>
      </c>
    </row>
    <row r="85" spans="1:41" x14ac:dyDescent="0.3">
      <c r="A85" s="98"/>
      <c r="B85" s="14" t="s">
        <v>25</v>
      </c>
      <c r="C85" s="32">
        <f>SUM(Standard:SBDI!C71)</f>
        <v>0</v>
      </c>
      <c r="D85" s="32">
        <f>SUM(Standard:SBDI!D71)</f>
        <v>0</v>
      </c>
      <c r="E85" s="32">
        <f>SUM(Standard:SBDI!E71)</f>
        <v>0</v>
      </c>
      <c r="F85" s="32">
        <f>SUM(Standard:SBDI!F71)</f>
        <v>0</v>
      </c>
      <c r="G85" s="32">
        <f>SUM(Standard:SBDI!G71)</f>
        <v>0</v>
      </c>
      <c r="H85" s="32">
        <f>SUM(Standard:SBDI!H71)</f>
        <v>0</v>
      </c>
      <c r="I85" s="32">
        <f>SUM(Standard:SBDI!I71)</f>
        <v>0</v>
      </c>
      <c r="J85" s="32">
        <f>SUM(Standard:SBDI!J71)</f>
        <v>0</v>
      </c>
      <c r="K85" s="32">
        <f>SUM(Standard:SBDI!K71)</f>
        <v>0</v>
      </c>
      <c r="L85" s="32">
        <f>SUM(Standard:SBDI!L71)</f>
        <v>0</v>
      </c>
      <c r="M85" s="32">
        <f>SUM(Standard:SBDI!M71)</f>
        <v>0</v>
      </c>
      <c r="N85" s="32">
        <f>SUM(Standard:SBDI!N71)</f>
        <v>0</v>
      </c>
      <c r="O85" s="32">
        <f>SUM(Standard:SBDI!O71)</f>
        <v>0</v>
      </c>
      <c r="P85" s="32">
        <f>SUM(Standard:SBDI!P71)</f>
        <v>0</v>
      </c>
      <c r="Q85" s="32">
        <f>SUM(Standard:SBDI!Q71)</f>
        <v>0</v>
      </c>
      <c r="R85" s="32">
        <f>SUM(Standard:SBDI!R71)</f>
        <v>0</v>
      </c>
      <c r="S85" s="32">
        <f>SUM(Standard:SBDI!S71)</f>
        <v>0</v>
      </c>
      <c r="T85" s="32">
        <f>SUM(Standard:SBDI!T71)</f>
        <v>0</v>
      </c>
      <c r="U85" s="32">
        <f>SUM(Standard:SBDI!U71)</f>
        <v>0</v>
      </c>
      <c r="V85" s="32">
        <f>SUM(Standard:SBDI!V71)</f>
        <v>0</v>
      </c>
      <c r="W85" s="32">
        <f>SUM(Standard:SBDI!W71)</f>
        <v>0</v>
      </c>
      <c r="X85" s="32">
        <f>SUM(Standard:SBDI!X71)</f>
        <v>0</v>
      </c>
      <c r="Y85" s="32">
        <f>SUM(Standard:SBDI!Y71)</f>
        <v>0</v>
      </c>
      <c r="Z85" s="32">
        <f>SUM(Standard:SBDI!Z71)</f>
        <v>0</v>
      </c>
      <c r="AA85" s="32">
        <f>SUM(Standard:SBDI!AA71)</f>
        <v>0</v>
      </c>
      <c r="AB85" s="32">
        <f>SUM(Standard:SBDI!AB71)</f>
        <v>0</v>
      </c>
      <c r="AC85" s="32">
        <f>SUM(Standard:SBDI!AC71)</f>
        <v>0</v>
      </c>
      <c r="AD85" s="32">
        <f>SUM(Standard:SBDI!AD71)</f>
        <v>0</v>
      </c>
      <c r="AE85" s="32">
        <f>SUM(Standard:SBDI!AE71)</f>
        <v>0</v>
      </c>
      <c r="AF85" s="32">
        <f>SUM(Standard:SBDI!AF71)</f>
        <v>0</v>
      </c>
      <c r="AG85" s="32">
        <f>SUM(Standard:SBDI!AG71)</f>
        <v>0</v>
      </c>
      <c r="AH85" s="32">
        <f>SUM(Standard:SBDI!AH71)</f>
        <v>0</v>
      </c>
      <c r="AI85" s="32">
        <f>SUM(Standard:SBDI!AI71)</f>
        <v>0</v>
      </c>
      <c r="AJ85" s="32">
        <f>SUM(Standard:SBDI!AJ71)</f>
        <v>0</v>
      </c>
      <c r="AK85" s="32">
        <f>SUM(Standard:SBDI!AK71)</f>
        <v>0</v>
      </c>
      <c r="AL85" s="32">
        <f>SUM(Standard:SBDI!AL71)</f>
        <v>0</v>
      </c>
      <c r="AM85" s="32">
        <f>SUM(Standard:SBDI!AM71)</f>
        <v>0</v>
      </c>
      <c r="AN85" s="32">
        <f>SUM(Standard:SBDI!AN71)</f>
        <v>0</v>
      </c>
      <c r="AO85" s="32">
        <f>SUM(Standard:SBDI!AO71)</f>
        <v>0</v>
      </c>
    </row>
    <row r="86" spans="1:41" x14ac:dyDescent="0.3">
      <c r="A86" s="98"/>
      <c r="B86" s="14" t="s">
        <v>5</v>
      </c>
      <c r="C86" s="32">
        <f>SUM(Standard:SBDI!C72)</f>
        <v>0</v>
      </c>
      <c r="D86" s="32">
        <f>SUM(Standard:SBDI!D72)</f>
        <v>0</v>
      </c>
      <c r="E86" s="32">
        <f>SUM(Standard:SBDI!E72)</f>
        <v>0</v>
      </c>
      <c r="F86" s="32">
        <f>SUM(Standard:SBDI!F72)</f>
        <v>0</v>
      </c>
      <c r="G86" s="32">
        <f>SUM(Standard:SBDI!G72)</f>
        <v>0</v>
      </c>
      <c r="H86" s="32">
        <f>SUM(Standard:SBDI!H72)</f>
        <v>0</v>
      </c>
      <c r="I86" s="32">
        <f>SUM(Standard:SBDI!I72)</f>
        <v>0</v>
      </c>
      <c r="J86" s="32">
        <f>SUM(Standard:SBDI!J72)</f>
        <v>0</v>
      </c>
      <c r="K86" s="32">
        <f>SUM(Standard:SBDI!K72)</f>
        <v>0</v>
      </c>
      <c r="L86" s="32">
        <f>SUM(Standard:SBDI!L72)</f>
        <v>0</v>
      </c>
      <c r="M86" s="32">
        <f>SUM(Standard:SBDI!M72)</f>
        <v>0</v>
      </c>
      <c r="N86" s="32">
        <f>SUM(Standard:SBDI!N72)</f>
        <v>0</v>
      </c>
      <c r="O86" s="32">
        <f>SUM(Standard:SBDI!O72)</f>
        <v>0</v>
      </c>
      <c r="P86" s="32">
        <f>SUM(Standard:SBDI!P72)</f>
        <v>0</v>
      </c>
      <c r="Q86" s="32">
        <f>SUM(Standard:SBDI!Q72)</f>
        <v>0</v>
      </c>
      <c r="R86" s="32">
        <f>SUM(Standard:SBDI!R72)</f>
        <v>0</v>
      </c>
      <c r="S86" s="32">
        <f>SUM(Standard:SBDI!S72)</f>
        <v>0</v>
      </c>
      <c r="T86" s="32">
        <f>SUM(Standard:SBDI!T72)</f>
        <v>0</v>
      </c>
      <c r="U86" s="32">
        <f>SUM(Standard:SBDI!U72)</f>
        <v>0</v>
      </c>
      <c r="V86" s="32">
        <f>SUM(Standard:SBDI!V72)</f>
        <v>0</v>
      </c>
      <c r="W86" s="32">
        <f>SUM(Standard:SBDI!W72)</f>
        <v>0</v>
      </c>
      <c r="X86" s="32">
        <f>SUM(Standard:SBDI!X72)</f>
        <v>0</v>
      </c>
      <c r="Y86" s="32">
        <f>SUM(Standard:SBDI!Y72)</f>
        <v>0</v>
      </c>
      <c r="Z86" s="32">
        <f>SUM(Standard:SBDI!Z72)</f>
        <v>0</v>
      </c>
      <c r="AA86" s="32">
        <f>SUM(Standard:SBDI!AA72)</f>
        <v>0</v>
      </c>
      <c r="AB86" s="32">
        <f>SUM(Standard:SBDI!AB72)</f>
        <v>0</v>
      </c>
      <c r="AC86" s="32">
        <f>SUM(Standard:SBDI!AC72)</f>
        <v>0</v>
      </c>
      <c r="AD86" s="32">
        <f>SUM(Standard:SBDI!AD72)</f>
        <v>0</v>
      </c>
      <c r="AE86" s="32">
        <f>SUM(Standard:SBDI!AE72)</f>
        <v>0</v>
      </c>
      <c r="AF86" s="32">
        <f>SUM(Standard:SBDI!AF72)</f>
        <v>0</v>
      </c>
      <c r="AG86" s="32">
        <f>SUM(Standard:SBDI!AG72)</f>
        <v>0</v>
      </c>
      <c r="AH86" s="32">
        <f>SUM(Standard:SBDI!AH72)</f>
        <v>0</v>
      </c>
      <c r="AI86" s="32">
        <f>SUM(Standard:SBDI!AI72)</f>
        <v>0</v>
      </c>
      <c r="AJ86" s="32">
        <f>SUM(Standard:SBDI!AJ72)</f>
        <v>0</v>
      </c>
      <c r="AK86" s="32">
        <f>SUM(Standard:SBDI!AK72)</f>
        <v>0</v>
      </c>
      <c r="AL86" s="32">
        <f>SUM(Standard:SBDI!AL72)</f>
        <v>0</v>
      </c>
      <c r="AM86" s="32">
        <f>SUM(Standard:SBDI!AM72)</f>
        <v>0</v>
      </c>
      <c r="AN86" s="32">
        <f>SUM(Standard:SBDI!AN72)</f>
        <v>0</v>
      </c>
      <c r="AO86" s="32">
        <f>SUM(Standard:SBDI!AO72)</f>
        <v>0</v>
      </c>
    </row>
    <row r="87" spans="1:41" x14ac:dyDescent="0.3">
      <c r="A87" s="98"/>
      <c r="B87" s="14" t="s">
        <v>6</v>
      </c>
      <c r="C87" s="32">
        <f>SUM(Standard:SBDI!C73)</f>
        <v>0</v>
      </c>
      <c r="D87" s="32">
        <f>SUM(Standard:SBDI!D73)</f>
        <v>0</v>
      </c>
      <c r="E87" s="32">
        <f>SUM(Standard:SBDI!E73)</f>
        <v>0</v>
      </c>
      <c r="F87" s="32">
        <f>SUM(Standard:SBDI!F73)</f>
        <v>0</v>
      </c>
      <c r="G87" s="32">
        <f>SUM(Standard:SBDI!G73)</f>
        <v>0</v>
      </c>
      <c r="H87" s="32">
        <f>SUM(Standard:SBDI!H73)</f>
        <v>0</v>
      </c>
      <c r="I87" s="32">
        <f>SUM(Standard:SBDI!I73)</f>
        <v>0</v>
      </c>
      <c r="J87" s="32">
        <f>SUM(Standard:SBDI!J73)</f>
        <v>127404.63195067795</v>
      </c>
      <c r="K87" s="32">
        <f>SUM(Standard:SBDI!K73)</f>
        <v>0</v>
      </c>
      <c r="L87" s="32">
        <f>SUM(Standard:SBDI!L73)</f>
        <v>0</v>
      </c>
      <c r="M87" s="32">
        <f>SUM(Standard:SBDI!M73)</f>
        <v>0</v>
      </c>
      <c r="N87" s="32">
        <f>SUM(Standard:SBDI!N73)</f>
        <v>0</v>
      </c>
      <c r="O87" s="32">
        <f>SUM(Standard:SBDI!O73)</f>
        <v>0</v>
      </c>
      <c r="P87" s="32">
        <f>SUM(Standard:SBDI!P73)</f>
        <v>0</v>
      </c>
      <c r="Q87" s="32">
        <f>SUM(Standard:SBDI!Q73)</f>
        <v>0</v>
      </c>
      <c r="R87" s="32">
        <f>SUM(Standard:SBDI!R73)</f>
        <v>0</v>
      </c>
      <c r="S87" s="32">
        <f>SUM(Standard:SBDI!S73)</f>
        <v>0</v>
      </c>
      <c r="T87" s="32">
        <f>SUM(Standard:SBDI!T73)</f>
        <v>0</v>
      </c>
      <c r="U87" s="32">
        <f>SUM(Standard:SBDI!U73)</f>
        <v>0</v>
      </c>
      <c r="V87" s="32">
        <f>SUM(Standard:SBDI!V73)</f>
        <v>0</v>
      </c>
      <c r="W87" s="32">
        <f>SUM(Standard:SBDI!W73)</f>
        <v>0</v>
      </c>
      <c r="X87" s="32">
        <f>SUM(Standard:SBDI!X73)</f>
        <v>0</v>
      </c>
      <c r="Y87" s="32">
        <f>SUM(Standard:SBDI!Y73)</f>
        <v>0</v>
      </c>
      <c r="Z87" s="32">
        <f>SUM(Standard:SBDI!Z73)</f>
        <v>0</v>
      </c>
      <c r="AA87" s="32">
        <f>SUM(Standard:SBDI!AA73)</f>
        <v>0</v>
      </c>
      <c r="AB87" s="32">
        <f>SUM(Standard:SBDI!AB73)</f>
        <v>0</v>
      </c>
      <c r="AC87" s="32">
        <f>SUM(Standard:SBDI!AC73)</f>
        <v>0</v>
      </c>
      <c r="AD87" s="32">
        <f>SUM(Standard:SBDI!AD73)</f>
        <v>0</v>
      </c>
      <c r="AE87" s="32">
        <f>SUM(Standard:SBDI!AE73)</f>
        <v>0</v>
      </c>
      <c r="AF87" s="32">
        <f>SUM(Standard:SBDI!AF73)</f>
        <v>0</v>
      </c>
      <c r="AG87" s="32">
        <f>SUM(Standard:SBDI!AG73)</f>
        <v>0</v>
      </c>
      <c r="AH87" s="32">
        <f>SUM(Standard:SBDI!AH73)</f>
        <v>0</v>
      </c>
      <c r="AI87" s="32">
        <f>SUM(Standard:SBDI!AI73)</f>
        <v>0</v>
      </c>
      <c r="AJ87" s="32">
        <f>SUM(Standard:SBDI!AJ73)</f>
        <v>0</v>
      </c>
      <c r="AK87" s="32">
        <f>SUM(Standard:SBDI!AK73)</f>
        <v>0</v>
      </c>
      <c r="AL87" s="32">
        <f>SUM(Standard:SBDI!AL73)</f>
        <v>0</v>
      </c>
      <c r="AM87" s="32">
        <f>SUM(Standard:SBDI!AM73)</f>
        <v>0</v>
      </c>
      <c r="AN87" s="32">
        <f>SUM(Standard:SBDI!AN73)</f>
        <v>0</v>
      </c>
      <c r="AO87" s="32">
        <f>SUM(Standard:SBDI!AO73)</f>
        <v>0</v>
      </c>
    </row>
    <row r="88" spans="1:41" x14ac:dyDescent="0.3">
      <c r="A88" s="98"/>
      <c r="B88" s="14" t="s">
        <v>7</v>
      </c>
      <c r="C88" s="32">
        <f>SUM(Standard:SBDI!C74)</f>
        <v>0</v>
      </c>
      <c r="D88" s="32">
        <f>SUM(Standard:SBDI!D74)</f>
        <v>0</v>
      </c>
      <c r="E88" s="32">
        <f>SUM(Standard:SBDI!E74)</f>
        <v>0</v>
      </c>
      <c r="F88" s="32">
        <f>SUM(Standard:SBDI!F74)</f>
        <v>0</v>
      </c>
      <c r="G88" s="32">
        <f>SUM(Standard:SBDI!G74)</f>
        <v>0</v>
      </c>
      <c r="H88" s="32">
        <f>SUM(Standard:SBDI!H74)</f>
        <v>0</v>
      </c>
      <c r="I88" s="32">
        <f>SUM(Standard:SBDI!I74)</f>
        <v>0</v>
      </c>
      <c r="J88" s="32">
        <f>SUM(Standard:SBDI!J74)</f>
        <v>0</v>
      </c>
      <c r="K88" s="32">
        <f>SUM(Standard:SBDI!K74)</f>
        <v>0</v>
      </c>
      <c r="L88" s="32">
        <f>SUM(Standard:SBDI!L74)</f>
        <v>0</v>
      </c>
      <c r="M88" s="32">
        <f>SUM(Standard:SBDI!M74)</f>
        <v>0</v>
      </c>
      <c r="N88" s="32">
        <f>SUM(Standard:SBDI!N74)</f>
        <v>0</v>
      </c>
      <c r="O88" s="32">
        <f>SUM(Standard:SBDI!O74)</f>
        <v>0</v>
      </c>
      <c r="P88" s="32">
        <f>SUM(Standard:SBDI!P74)</f>
        <v>0</v>
      </c>
      <c r="Q88" s="32">
        <f>SUM(Standard:SBDI!Q74)</f>
        <v>0</v>
      </c>
      <c r="R88" s="32">
        <f>SUM(Standard:SBDI!R74)</f>
        <v>0</v>
      </c>
      <c r="S88" s="32">
        <f>SUM(Standard:SBDI!S74)</f>
        <v>0</v>
      </c>
      <c r="T88" s="32">
        <f>SUM(Standard:SBDI!T74)</f>
        <v>0</v>
      </c>
      <c r="U88" s="32">
        <f>SUM(Standard:SBDI!U74)</f>
        <v>0</v>
      </c>
      <c r="V88" s="32">
        <f>SUM(Standard:SBDI!V74)</f>
        <v>0</v>
      </c>
      <c r="W88" s="32">
        <f>SUM(Standard:SBDI!W74)</f>
        <v>0</v>
      </c>
      <c r="X88" s="32">
        <f>SUM(Standard:SBDI!X74)</f>
        <v>0</v>
      </c>
      <c r="Y88" s="32">
        <f>SUM(Standard:SBDI!Y74)</f>
        <v>0</v>
      </c>
      <c r="Z88" s="32">
        <f>SUM(Standard:SBDI!Z74)</f>
        <v>0</v>
      </c>
      <c r="AA88" s="32">
        <f>SUM(Standard:SBDI!AA74)</f>
        <v>0</v>
      </c>
      <c r="AB88" s="32">
        <f>SUM(Standard:SBDI!AB74)</f>
        <v>0</v>
      </c>
      <c r="AC88" s="32">
        <f>SUM(Standard:SBDI!AC74)</f>
        <v>0</v>
      </c>
      <c r="AD88" s="32">
        <f>SUM(Standard:SBDI!AD74)</f>
        <v>0</v>
      </c>
      <c r="AE88" s="32">
        <f>SUM(Standard:SBDI!AE74)</f>
        <v>0</v>
      </c>
      <c r="AF88" s="32">
        <f>SUM(Standard:SBDI!AF74)</f>
        <v>0</v>
      </c>
      <c r="AG88" s="32">
        <f>SUM(Standard:SBDI!AG74)</f>
        <v>0</v>
      </c>
      <c r="AH88" s="32">
        <f>SUM(Standard:SBDI!AH74)</f>
        <v>0</v>
      </c>
      <c r="AI88" s="32">
        <f>SUM(Standard:SBDI!AI74)</f>
        <v>0</v>
      </c>
      <c r="AJ88" s="32">
        <f>SUM(Standard:SBDI!AJ74)</f>
        <v>0</v>
      </c>
      <c r="AK88" s="32">
        <f>SUM(Standard:SBDI!AK74)</f>
        <v>0</v>
      </c>
      <c r="AL88" s="32">
        <f>SUM(Standard:SBDI!AL74)</f>
        <v>0</v>
      </c>
      <c r="AM88" s="32">
        <f>SUM(Standard:SBDI!AM74)</f>
        <v>0</v>
      </c>
      <c r="AN88" s="32">
        <f>SUM(Standard:SBDI!AN74)</f>
        <v>0</v>
      </c>
      <c r="AO88" s="32">
        <f>SUM(Standard:SBDI!AO74)</f>
        <v>0</v>
      </c>
    </row>
    <row r="89" spans="1:41" x14ac:dyDescent="0.3">
      <c r="A89" s="99"/>
      <c r="B89" s="14" t="s">
        <v>26</v>
      </c>
      <c r="C89" s="32">
        <f>SUM(Standard:SBDI!C75)</f>
        <v>0</v>
      </c>
      <c r="D89" s="32">
        <f>SUM(Standard:SBDI!D75)</f>
        <v>0</v>
      </c>
      <c r="E89" s="32">
        <f>SUM(Standard:SBDI!E75)</f>
        <v>0</v>
      </c>
      <c r="F89" s="32">
        <f>SUM(Standard:SBDI!F75)</f>
        <v>0</v>
      </c>
      <c r="G89" s="32">
        <f>SUM(Standard:SBDI!G75)</f>
        <v>0</v>
      </c>
      <c r="H89" s="32">
        <f>SUM(Standard:SBDI!H75)</f>
        <v>0</v>
      </c>
      <c r="I89" s="32">
        <f>SUM(Standard:SBDI!I75)</f>
        <v>0</v>
      </c>
      <c r="J89" s="32">
        <f>SUM(Standard:SBDI!J75)</f>
        <v>0</v>
      </c>
      <c r="K89" s="32">
        <f>SUM(Standard:SBDI!K75)</f>
        <v>0</v>
      </c>
      <c r="L89" s="32">
        <f>SUM(Standard:SBDI!L75)</f>
        <v>0</v>
      </c>
      <c r="M89" s="32">
        <f>SUM(Standard:SBDI!M75)</f>
        <v>0</v>
      </c>
      <c r="N89" s="32">
        <f>SUM(Standard:SBDI!N75)</f>
        <v>0</v>
      </c>
      <c r="O89" s="32">
        <f>SUM(Standard:SBDI!O75)</f>
        <v>0</v>
      </c>
      <c r="P89" s="32">
        <f>SUM(Standard:SBDI!P75)</f>
        <v>0</v>
      </c>
      <c r="Q89" s="32">
        <f>SUM(Standard:SBDI!Q75)</f>
        <v>0</v>
      </c>
      <c r="R89" s="32">
        <f>SUM(Standard:SBDI!R75)</f>
        <v>0</v>
      </c>
      <c r="S89" s="32">
        <f>SUM(Standard:SBDI!S75)</f>
        <v>0</v>
      </c>
      <c r="T89" s="32">
        <f>SUM(Standard:SBDI!T75)</f>
        <v>0</v>
      </c>
      <c r="U89" s="32">
        <f>SUM(Standard:SBDI!U75)</f>
        <v>0</v>
      </c>
      <c r="V89" s="32">
        <f>SUM(Standard:SBDI!V75)</f>
        <v>0</v>
      </c>
      <c r="W89" s="32">
        <f>SUM(Standard:SBDI!W75)</f>
        <v>0</v>
      </c>
      <c r="X89" s="32">
        <f>SUM(Standard:SBDI!X75)</f>
        <v>0</v>
      </c>
      <c r="Y89" s="32">
        <f>SUM(Standard:SBDI!Y75)</f>
        <v>0</v>
      </c>
      <c r="Z89" s="32">
        <f>SUM(Standard:SBDI!Z75)</f>
        <v>0</v>
      </c>
      <c r="AA89" s="32">
        <f>SUM(Standard:SBDI!AA75)</f>
        <v>0</v>
      </c>
      <c r="AB89" s="32">
        <f>SUM(Standard:SBDI!AB75)</f>
        <v>0</v>
      </c>
      <c r="AC89" s="32">
        <f>SUM(Standard:SBDI!AC75)</f>
        <v>0</v>
      </c>
      <c r="AD89" s="32">
        <f>SUM(Standard:SBDI!AD75)</f>
        <v>0</v>
      </c>
      <c r="AE89" s="32">
        <f>SUM(Standard:SBDI!AE75)</f>
        <v>0</v>
      </c>
      <c r="AF89" s="32">
        <f>SUM(Standard:SBDI!AF75)</f>
        <v>0</v>
      </c>
      <c r="AG89" s="32">
        <f>SUM(Standard:SBDI!AG75)</f>
        <v>0</v>
      </c>
      <c r="AH89" s="32">
        <f>SUM(Standard:SBDI!AH75)</f>
        <v>0</v>
      </c>
      <c r="AI89" s="32">
        <f>SUM(Standard:SBDI!AI75)</f>
        <v>0</v>
      </c>
      <c r="AJ89" s="32">
        <f>SUM(Standard:SBDI!AJ75)</f>
        <v>0</v>
      </c>
      <c r="AK89" s="32">
        <f>SUM(Standard:SBDI!AK75)</f>
        <v>0</v>
      </c>
      <c r="AL89" s="32">
        <f>SUM(Standard:SBDI!AL75)</f>
        <v>0</v>
      </c>
      <c r="AM89" s="32">
        <f>SUM(Standard:SBDI!AM75)</f>
        <v>0</v>
      </c>
      <c r="AN89" s="32">
        <f>SUM(Standard:SBDI!AN75)</f>
        <v>0</v>
      </c>
      <c r="AO89" s="32">
        <f>SUM(Standard:SBDI!AO75)</f>
        <v>0</v>
      </c>
    </row>
    <row r="90" spans="1:41" x14ac:dyDescent="0.3">
      <c r="A90" s="99"/>
      <c r="B90" s="14" t="s">
        <v>27</v>
      </c>
      <c r="C90" s="32">
        <f>SUM(Standard:SBDI!C76)</f>
        <v>0</v>
      </c>
      <c r="D90" s="32">
        <f>SUM(Standard:SBDI!D76)</f>
        <v>0</v>
      </c>
      <c r="E90" s="32">
        <f>SUM(Standard:SBDI!E76)</f>
        <v>0</v>
      </c>
      <c r="F90" s="32">
        <f>SUM(Standard:SBDI!F76)</f>
        <v>0</v>
      </c>
      <c r="G90" s="32">
        <f>SUM(Standard:SBDI!G76)</f>
        <v>0</v>
      </c>
      <c r="H90" s="32">
        <f>SUM(Standard:SBDI!H76)</f>
        <v>0</v>
      </c>
      <c r="I90" s="32">
        <f>SUM(Standard:SBDI!I76)</f>
        <v>0</v>
      </c>
      <c r="J90" s="32">
        <f>SUM(Standard:SBDI!J76)</f>
        <v>0</v>
      </c>
      <c r="K90" s="32">
        <f>SUM(Standard:SBDI!K76)</f>
        <v>0</v>
      </c>
      <c r="L90" s="32">
        <f>SUM(Standard:SBDI!L76)</f>
        <v>0</v>
      </c>
      <c r="M90" s="32">
        <f>SUM(Standard:SBDI!M76)</f>
        <v>0</v>
      </c>
      <c r="N90" s="32">
        <f>SUM(Standard:SBDI!N76)</f>
        <v>0</v>
      </c>
      <c r="O90" s="32">
        <f>SUM(Standard:SBDI!O76)</f>
        <v>0</v>
      </c>
      <c r="P90" s="32">
        <f>SUM(Standard:SBDI!P76)</f>
        <v>0</v>
      </c>
      <c r="Q90" s="32">
        <f>SUM(Standard:SBDI!Q76)</f>
        <v>0</v>
      </c>
      <c r="R90" s="32">
        <f>SUM(Standard:SBDI!R76)</f>
        <v>0</v>
      </c>
      <c r="S90" s="32">
        <f>SUM(Standard:SBDI!S76)</f>
        <v>0</v>
      </c>
      <c r="T90" s="32">
        <f>SUM(Standard:SBDI!T76)</f>
        <v>0</v>
      </c>
      <c r="U90" s="32">
        <f>SUM(Standard:SBDI!U76)</f>
        <v>0</v>
      </c>
      <c r="V90" s="32">
        <f>SUM(Standard:SBDI!V76)</f>
        <v>0</v>
      </c>
      <c r="W90" s="32">
        <f>SUM(Standard:SBDI!W76)</f>
        <v>0</v>
      </c>
      <c r="X90" s="32">
        <f>SUM(Standard:SBDI!X76)</f>
        <v>0</v>
      </c>
      <c r="Y90" s="32">
        <f>SUM(Standard:SBDI!Y76)</f>
        <v>0</v>
      </c>
      <c r="Z90" s="32">
        <f>SUM(Standard:SBDI!Z76)</f>
        <v>0</v>
      </c>
      <c r="AA90" s="32">
        <f>SUM(Standard:SBDI!AA76)</f>
        <v>0</v>
      </c>
      <c r="AB90" s="32">
        <f>SUM(Standard:SBDI!AB76)</f>
        <v>0</v>
      </c>
      <c r="AC90" s="32">
        <f>SUM(Standard:SBDI!AC76)</f>
        <v>0</v>
      </c>
      <c r="AD90" s="32">
        <f>SUM(Standard:SBDI!AD76)</f>
        <v>0</v>
      </c>
      <c r="AE90" s="32">
        <f>SUM(Standard:SBDI!AE76)</f>
        <v>0</v>
      </c>
      <c r="AF90" s="32">
        <f>SUM(Standard:SBDI!AF76)</f>
        <v>0</v>
      </c>
      <c r="AG90" s="32">
        <f>SUM(Standard:SBDI!AG76)</f>
        <v>0</v>
      </c>
      <c r="AH90" s="32">
        <f>SUM(Standard:SBDI!AH76)</f>
        <v>0</v>
      </c>
      <c r="AI90" s="32">
        <f>SUM(Standard:SBDI!AI76)</f>
        <v>0</v>
      </c>
      <c r="AJ90" s="32">
        <f>SUM(Standard:SBDI!AJ76)</f>
        <v>0</v>
      </c>
      <c r="AK90" s="32">
        <f>SUM(Standard:SBDI!AK76)</f>
        <v>0</v>
      </c>
      <c r="AL90" s="32">
        <f>SUM(Standard:SBDI!AL76)</f>
        <v>0</v>
      </c>
      <c r="AM90" s="32">
        <f>SUM(Standard:SBDI!AM76)</f>
        <v>0</v>
      </c>
      <c r="AN90" s="32">
        <f>SUM(Standard:SBDI!AN76)</f>
        <v>0</v>
      </c>
      <c r="AO90" s="32">
        <f>SUM(Standard:SBDI!AO76)</f>
        <v>0</v>
      </c>
    </row>
    <row r="91" spans="1:41" x14ac:dyDescent="0.3">
      <c r="A91" s="99"/>
      <c r="B91" s="14" t="s">
        <v>9</v>
      </c>
      <c r="C91" s="32">
        <f>SUM(Standard:SBDI!C77)</f>
        <v>0</v>
      </c>
      <c r="D91" s="32">
        <f>SUM(Standard:SBDI!D77)</f>
        <v>0</v>
      </c>
      <c r="E91" s="32">
        <f>SUM(Standard:SBDI!E77)</f>
        <v>0</v>
      </c>
      <c r="F91" s="32">
        <f>SUM(Standard:SBDI!F77)</f>
        <v>0</v>
      </c>
      <c r="G91" s="32">
        <f>SUM(Standard:SBDI!G77)</f>
        <v>0</v>
      </c>
      <c r="H91" s="32">
        <f>SUM(Standard:SBDI!H77)</f>
        <v>0</v>
      </c>
      <c r="I91" s="32">
        <f>SUM(Standard:SBDI!I77)</f>
        <v>0</v>
      </c>
      <c r="J91" s="32">
        <f>SUM(Standard:SBDI!J77)</f>
        <v>0</v>
      </c>
      <c r="K91" s="32">
        <f>SUM(Standard:SBDI!K77)</f>
        <v>0</v>
      </c>
      <c r="L91" s="32">
        <f>SUM(Standard:SBDI!L77)</f>
        <v>0</v>
      </c>
      <c r="M91" s="32">
        <f>SUM(Standard:SBDI!M77)</f>
        <v>0</v>
      </c>
      <c r="N91" s="32">
        <f>SUM(Standard:SBDI!N77)</f>
        <v>0</v>
      </c>
      <c r="O91" s="32">
        <f>SUM(Standard:SBDI!O77)</f>
        <v>0</v>
      </c>
      <c r="P91" s="32">
        <f>SUM(Standard:SBDI!P77)</f>
        <v>0</v>
      </c>
      <c r="Q91" s="32">
        <f>SUM(Standard:SBDI!Q77)</f>
        <v>0</v>
      </c>
      <c r="R91" s="32">
        <f>SUM(Standard:SBDI!R77)</f>
        <v>0</v>
      </c>
      <c r="S91" s="32">
        <f>SUM(Standard:SBDI!S77)</f>
        <v>0</v>
      </c>
      <c r="T91" s="32">
        <f>SUM(Standard:SBDI!T77)</f>
        <v>0</v>
      </c>
      <c r="U91" s="32">
        <f>SUM(Standard:SBDI!U77)</f>
        <v>0</v>
      </c>
      <c r="V91" s="32">
        <f>SUM(Standard:SBDI!V77)</f>
        <v>0</v>
      </c>
      <c r="W91" s="32">
        <f>SUM(Standard:SBDI!W77)</f>
        <v>0</v>
      </c>
      <c r="X91" s="32">
        <f>SUM(Standard:SBDI!X77)</f>
        <v>0</v>
      </c>
      <c r="Y91" s="32">
        <f>SUM(Standard:SBDI!Y77)</f>
        <v>0</v>
      </c>
      <c r="Z91" s="32">
        <f>SUM(Standard:SBDI!Z77)</f>
        <v>0</v>
      </c>
      <c r="AA91" s="32">
        <f>SUM(Standard:SBDI!AA77)</f>
        <v>0</v>
      </c>
      <c r="AB91" s="32">
        <f>SUM(Standard:SBDI!AB77)</f>
        <v>0</v>
      </c>
      <c r="AC91" s="32">
        <f>SUM(Standard:SBDI!AC77)</f>
        <v>0</v>
      </c>
      <c r="AD91" s="32">
        <f>SUM(Standard:SBDI!AD77)</f>
        <v>0</v>
      </c>
      <c r="AE91" s="32">
        <f>SUM(Standard:SBDI!AE77)</f>
        <v>0</v>
      </c>
      <c r="AF91" s="32">
        <f>SUM(Standard:SBDI!AF77)</f>
        <v>0</v>
      </c>
      <c r="AG91" s="32">
        <f>SUM(Standard:SBDI!AG77)</f>
        <v>0</v>
      </c>
      <c r="AH91" s="32">
        <f>SUM(Standard:SBDI!AH77)</f>
        <v>0</v>
      </c>
      <c r="AI91" s="32">
        <f>SUM(Standard:SBDI!AI77)</f>
        <v>0</v>
      </c>
      <c r="AJ91" s="32">
        <f>SUM(Standard:SBDI!AJ77)</f>
        <v>0</v>
      </c>
      <c r="AK91" s="32">
        <f>SUM(Standard:SBDI!AK77)</f>
        <v>0</v>
      </c>
      <c r="AL91" s="32">
        <f>SUM(Standard:SBDI!AL77)</f>
        <v>0</v>
      </c>
      <c r="AM91" s="32">
        <f>SUM(Standard:SBDI!AM77)</f>
        <v>0</v>
      </c>
      <c r="AN91" s="32">
        <f>SUM(Standard:SBDI!AN77)</f>
        <v>0</v>
      </c>
      <c r="AO91" s="32">
        <f>SUM(Standard:SBDI!AO77)</f>
        <v>0</v>
      </c>
    </row>
    <row r="92" spans="1:41" ht="15" thickBot="1" x14ac:dyDescent="0.35">
      <c r="A92" s="100"/>
      <c r="B92" s="14" t="s">
        <v>10</v>
      </c>
      <c r="C92" s="32">
        <f>SUM(Standard:SBDI!C78)</f>
        <v>0</v>
      </c>
      <c r="D92" s="32">
        <f>SUM(Standard:SBDI!D78)</f>
        <v>0</v>
      </c>
      <c r="E92" s="32">
        <f>SUM(Standard:SBDI!E78)</f>
        <v>0</v>
      </c>
      <c r="F92" s="32">
        <f>SUM(Standard:SBDI!F78)</f>
        <v>0</v>
      </c>
      <c r="G92" s="32">
        <f>SUM(Standard:SBDI!G78)</f>
        <v>0</v>
      </c>
      <c r="H92" s="32">
        <f>SUM(Standard:SBDI!H78)</f>
        <v>0</v>
      </c>
      <c r="I92" s="32">
        <f>SUM(Standard:SBDI!I78)</f>
        <v>0</v>
      </c>
      <c r="J92" s="32">
        <f>SUM(Standard:SBDI!J78)</f>
        <v>0</v>
      </c>
      <c r="K92" s="32">
        <f>SUM(Standard:SBDI!K78)</f>
        <v>0</v>
      </c>
      <c r="L92" s="32">
        <f>SUM(Standard:SBDI!L78)</f>
        <v>0</v>
      </c>
      <c r="M92" s="32">
        <f>SUM(Standard:SBDI!M78)</f>
        <v>0</v>
      </c>
      <c r="N92" s="32">
        <f>SUM(Standard:SBDI!N78)</f>
        <v>0</v>
      </c>
      <c r="O92" s="32">
        <f>SUM(Standard:SBDI!O78)</f>
        <v>0</v>
      </c>
      <c r="P92" s="32">
        <f>SUM(Standard:SBDI!P78)</f>
        <v>0</v>
      </c>
      <c r="Q92" s="32">
        <f>SUM(Standard:SBDI!Q78)</f>
        <v>0</v>
      </c>
      <c r="R92" s="32">
        <f>SUM(Standard:SBDI!R78)</f>
        <v>0</v>
      </c>
      <c r="S92" s="32">
        <f>SUM(Standard:SBDI!S78)</f>
        <v>0</v>
      </c>
      <c r="T92" s="32">
        <f>SUM(Standard:SBDI!T78)</f>
        <v>0</v>
      </c>
      <c r="U92" s="32">
        <f>SUM(Standard:SBDI!U78)</f>
        <v>0</v>
      </c>
      <c r="V92" s="32">
        <f>SUM(Standard:SBDI!V78)</f>
        <v>0</v>
      </c>
      <c r="W92" s="32">
        <f>SUM(Standard:SBDI!W78)</f>
        <v>0</v>
      </c>
      <c r="X92" s="32">
        <f>SUM(Standard:SBDI!X78)</f>
        <v>0</v>
      </c>
      <c r="Y92" s="32">
        <f>SUM(Standard:SBDI!Y78)</f>
        <v>0</v>
      </c>
      <c r="Z92" s="32">
        <f>SUM(Standard:SBDI!Z78)</f>
        <v>0</v>
      </c>
      <c r="AA92" s="32">
        <f>SUM(Standard:SBDI!AA78)</f>
        <v>0</v>
      </c>
      <c r="AB92" s="32">
        <f>SUM(Standard:SBDI!AB78)</f>
        <v>0</v>
      </c>
      <c r="AC92" s="32">
        <f>SUM(Standard:SBDI!AC78)</f>
        <v>0</v>
      </c>
      <c r="AD92" s="32">
        <f>SUM(Standard:SBDI!AD78)</f>
        <v>0</v>
      </c>
      <c r="AE92" s="32">
        <f>SUM(Standard:SBDI!AE78)</f>
        <v>0</v>
      </c>
      <c r="AF92" s="32">
        <f>SUM(Standard:SBDI!AF78)</f>
        <v>0</v>
      </c>
      <c r="AG92" s="32">
        <f>SUM(Standard:SBDI!AG78)</f>
        <v>0</v>
      </c>
      <c r="AH92" s="32">
        <f>SUM(Standard:SBDI!AH78)</f>
        <v>0</v>
      </c>
      <c r="AI92" s="32">
        <f>SUM(Standard:SBDI!AI78)</f>
        <v>0</v>
      </c>
      <c r="AJ92" s="32">
        <f>SUM(Standard:SBDI!AJ78)</f>
        <v>0</v>
      </c>
      <c r="AK92" s="32">
        <f>SUM(Standard:SBDI!AK78)</f>
        <v>0</v>
      </c>
      <c r="AL92" s="32">
        <f>SUM(Standard:SBDI!AL78)</f>
        <v>0</v>
      </c>
      <c r="AM92" s="32">
        <f>SUM(Standard:SBDI!AM78)</f>
        <v>0</v>
      </c>
      <c r="AN92" s="32">
        <f>SUM(Standard:SBDI!AN78)</f>
        <v>0</v>
      </c>
      <c r="AO92" s="32">
        <f>SUM(Standard:SBDI!AO78)</f>
        <v>0</v>
      </c>
    </row>
    <row r="99" spans="3:3" x14ac:dyDescent="0.3">
      <c r="C99" s="36"/>
    </row>
    <row r="104" spans="3:3" ht="15" customHeight="1" x14ac:dyDescent="0.3"/>
  </sheetData>
  <mergeCells count="7">
    <mergeCell ref="A8:A11"/>
    <mergeCell ref="A80:A92"/>
    <mergeCell ref="A13:A19"/>
    <mergeCell ref="A23:A31"/>
    <mergeCell ref="A35:A47"/>
    <mergeCell ref="A50:A62"/>
    <mergeCell ref="A65:A7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8"/>
  <sheetViews>
    <sheetView zoomScale="80" zoomScaleNormal="80" workbookViewId="0">
      <pane xSplit="2" topLeftCell="C1" activePane="topRight" state="frozen"/>
      <selection activeCell="K28" sqref="K28"/>
      <selection pane="topRight" activeCell="H1" sqref="H1:K2"/>
    </sheetView>
  </sheetViews>
  <sheetFormatPr defaultRowHeight="14.4" x14ac:dyDescent="0.3"/>
  <cols>
    <col min="1" max="1" width="7" customWidth="1"/>
    <col min="2" max="2" width="24.88671875" customWidth="1"/>
    <col min="3" max="32" width="13.44140625" style="24" customWidth="1"/>
  </cols>
  <sheetData>
    <row r="1" spans="1:32" s="44" customFormat="1" ht="15.6" x14ac:dyDescent="0.3">
      <c r="B1" s="45" t="s">
        <v>11</v>
      </c>
      <c r="C1" s="46" t="s">
        <v>18</v>
      </c>
      <c r="E1" s="47" t="s">
        <v>18</v>
      </c>
      <c r="G1" s="48"/>
      <c r="H1" s="57" t="s">
        <v>68</v>
      </c>
      <c r="I1" s="57" t="s">
        <v>69</v>
      </c>
      <c r="J1" s="47" t="s">
        <v>18</v>
      </c>
      <c r="K1" s="47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</row>
    <row r="2" spans="1:32" s="44" customFormat="1" ht="15.6" x14ac:dyDescent="0.3">
      <c r="B2" s="49" t="s">
        <v>44</v>
      </c>
      <c r="C2" s="50">
        <v>6130955.8782686675</v>
      </c>
      <c r="E2" s="51">
        <f>SUM(C9:AE18,C21:AE33,C36:AE48,C51:AE63,C66:AE78)</f>
        <v>6130955.8782686647</v>
      </c>
      <c r="F2" s="52">
        <f>C2-E2</f>
        <v>0</v>
      </c>
      <c r="G2" s="48"/>
      <c r="H2" s="60">
        <f>SUM(C9:N18,C21:N33,C36:N48,C51:N63,C66:N78)</f>
        <v>4522313.4741194081</v>
      </c>
      <c r="I2" s="60">
        <f>SUM(O9:Z18,O21:Z33,O36:Z48,,,O51:Z63,O66:Z78)</f>
        <v>1608642.4041492571</v>
      </c>
      <c r="J2" s="51">
        <f>SUM(H2:I2)</f>
        <v>6130955.8782686647</v>
      </c>
      <c r="K2" s="51">
        <f>J2-C2</f>
        <v>0</v>
      </c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spans="1:32" s="44" customFormat="1" ht="15.6" x14ac:dyDescent="0.3">
      <c r="A3" s="48"/>
      <c r="B3" s="49" t="s">
        <v>16</v>
      </c>
      <c r="C3" s="50">
        <v>6086767.6262046359</v>
      </c>
      <c r="E3" s="48"/>
      <c r="F3" s="48"/>
      <c r="G3" s="53"/>
      <c r="H3" s="53"/>
      <c r="I3" s="53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</row>
    <row r="4" spans="1:32" s="44" customFormat="1" ht="15.6" x14ac:dyDescent="0.3">
      <c r="B4" s="54" t="s">
        <v>15</v>
      </c>
      <c r="C4" s="55">
        <v>0.99279259989120816</v>
      </c>
      <c r="E4" s="48"/>
      <c r="F4" s="48"/>
      <c r="G4" s="56"/>
      <c r="H4" s="56"/>
      <c r="I4" s="56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</row>
    <row r="5" spans="1:32" s="44" customFormat="1" ht="15.6" x14ac:dyDescent="0.3">
      <c r="B5" s="57" t="s">
        <v>19</v>
      </c>
      <c r="C5" s="63">
        <f>C3/C2</f>
        <v>0.99279259989120816</v>
      </c>
      <c r="E5" s="48"/>
      <c r="F5" s="48"/>
      <c r="G5" s="56"/>
      <c r="H5" s="56"/>
      <c r="I5" s="56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</row>
    <row r="6" spans="1:32" s="44" customFormat="1" ht="15.6" x14ac:dyDescent="0.3">
      <c r="C6" s="48"/>
      <c r="D6" s="48"/>
      <c r="E6" s="48"/>
      <c r="F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</row>
    <row r="7" spans="1:32" s="44" customFormat="1" ht="16.2" thickBot="1" x14ac:dyDescent="0.35">
      <c r="A7" s="58"/>
      <c r="B7" s="43" t="s">
        <v>53</v>
      </c>
      <c r="C7" s="48"/>
      <c r="D7" s="48"/>
      <c r="E7" s="48"/>
      <c r="F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</row>
    <row r="8" spans="1:32" ht="15.6" x14ac:dyDescent="0.3">
      <c r="A8" s="5"/>
      <c r="B8" s="13" t="s">
        <v>0</v>
      </c>
      <c r="C8" s="30">
        <v>43525</v>
      </c>
      <c r="D8" s="30">
        <v>43556</v>
      </c>
      <c r="E8" s="30">
        <v>43586</v>
      </c>
      <c r="F8" s="30">
        <v>43617</v>
      </c>
      <c r="G8" s="30">
        <v>43647</v>
      </c>
      <c r="H8" s="30">
        <v>43678</v>
      </c>
      <c r="I8" s="30">
        <v>43709</v>
      </c>
      <c r="J8" s="30">
        <v>43739</v>
      </c>
      <c r="K8" s="30">
        <v>43770</v>
      </c>
      <c r="L8" s="30">
        <v>43800</v>
      </c>
      <c r="M8" s="30">
        <v>43831</v>
      </c>
      <c r="N8" s="30">
        <v>43862</v>
      </c>
      <c r="O8" s="30">
        <v>43891</v>
      </c>
      <c r="P8" s="30">
        <v>43922</v>
      </c>
      <c r="Q8" s="30">
        <v>43952</v>
      </c>
      <c r="R8" s="30">
        <v>43983</v>
      </c>
      <c r="S8" s="30">
        <v>44013</v>
      </c>
      <c r="T8" s="30">
        <v>44044</v>
      </c>
      <c r="U8" s="30">
        <v>44075</v>
      </c>
      <c r="V8" s="30">
        <v>44105</v>
      </c>
      <c r="W8" s="30">
        <v>44136</v>
      </c>
      <c r="X8" s="30">
        <v>44166</v>
      </c>
      <c r="Y8" s="30">
        <v>44197</v>
      </c>
      <c r="Z8" s="30">
        <v>44228</v>
      </c>
      <c r="AA8" s="30">
        <v>44256</v>
      </c>
      <c r="AB8" s="30">
        <v>44287</v>
      </c>
      <c r="AC8" s="30">
        <v>44317</v>
      </c>
      <c r="AD8" s="30">
        <v>44348</v>
      </c>
      <c r="AE8" s="30">
        <v>44378</v>
      </c>
    </row>
    <row r="9" spans="1:32" x14ac:dyDescent="0.3">
      <c r="A9" s="102" t="s">
        <v>1</v>
      </c>
      <c r="B9" s="2" t="s">
        <v>2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32" x14ac:dyDescent="0.3">
      <c r="A10" s="102"/>
      <c r="B10" s="2" t="s">
        <v>3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32" x14ac:dyDescent="0.3">
      <c r="A11" s="102"/>
      <c r="B11" s="1" t="s">
        <v>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32" x14ac:dyDescent="0.3">
      <c r="A12" s="102"/>
      <c r="B12" s="2" t="s">
        <v>5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32" x14ac:dyDescent="0.3">
      <c r="A13" s="102"/>
      <c r="B13" s="1" t="s">
        <v>6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32" x14ac:dyDescent="0.3">
      <c r="A14" s="102"/>
      <c r="B14" s="1" t="s">
        <v>7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32" x14ac:dyDescent="0.3">
      <c r="A15" s="102"/>
      <c r="B15" s="1" t="s">
        <v>8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32" x14ac:dyDescent="0.3">
      <c r="A16" s="102"/>
      <c r="B16" s="1" t="s">
        <v>9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x14ac:dyDescent="0.3">
      <c r="A17" s="102"/>
      <c r="B17" s="1" t="s">
        <v>10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ht="15" thickBot="1" x14ac:dyDescent="0.35">
      <c r="A18" s="6"/>
      <c r="B18" s="7" t="s">
        <v>17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ht="15" thickBot="1" x14ac:dyDescent="0.35">
      <c r="A19" s="8"/>
      <c r="B19" s="9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ht="15.6" x14ac:dyDescent="0.3">
      <c r="A20" s="12"/>
      <c r="B20" s="13" t="s">
        <v>20</v>
      </c>
      <c r="C20" s="30">
        <f>C8</f>
        <v>43525</v>
      </c>
      <c r="D20" s="30">
        <f t="shared" ref="D20:AE20" si="0">D8</f>
        <v>43556</v>
      </c>
      <c r="E20" s="30">
        <f t="shared" si="0"/>
        <v>43586</v>
      </c>
      <c r="F20" s="30">
        <f t="shared" si="0"/>
        <v>43617</v>
      </c>
      <c r="G20" s="30">
        <f t="shared" si="0"/>
        <v>43647</v>
      </c>
      <c r="H20" s="30">
        <f t="shared" si="0"/>
        <v>43678</v>
      </c>
      <c r="I20" s="30">
        <f t="shared" si="0"/>
        <v>43709</v>
      </c>
      <c r="J20" s="30">
        <f t="shared" si="0"/>
        <v>43739</v>
      </c>
      <c r="K20" s="30">
        <f t="shared" si="0"/>
        <v>43770</v>
      </c>
      <c r="L20" s="30">
        <f t="shared" si="0"/>
        <v>43800</v>
      </c>
      <c r="M20" s="30">
        <f t="shared" si="0"/>
        <v>43831</v>
      </c>
      <c r="N20" s="30">
        <f t="shared" si="0"/>
        <v>43862</v>
      </c>
      <c r="O20" s="30">
        <f t="shared" si="0"/>
        <v>43891</v>
      </c>
      <c r="P20" s="30">
        <f t="shared" si="0"/>
        <v>43922</v>
      </c>
      <c r="Q20" s="30">
        <f t="shared" si="0"/>
        <v>43952</v>
      </c>
      <c r="R20" s="30">
        <f t="shared" si="0"/>
        <v>43983</v>
      </c>
      <c r="S20" s="30">
        <f t="shared" si="0"/>
        <v>44013</v>
      </c>
      <c r="T20" s="30">
        <f t="shared" si="0"/>
        <v>44044</v>
      </c>
      <c r="U20" s="30">
        <f t="shared" si="0"/>
        <v>44075</v>
      </c>
      <c r="V20" s="30">
        <f t="shared" si="0"/>
        <v>44105</v>
      </c>
      <c r="W20" s="30">
        <f t="shared" si="0"/>
        <v>44136</v>
      </c>
      <c r="X20" s="30">
        <f t="shared" si="0"/>
        <v>44166</v>
      </c>
      <c r="Y20" s="30">
        <f t="shared" si="0"/>
        <v>44197</v>
      </c>
      <c r="Z20" s="30">
        <f t="shared" si="0"/>
        <v>44228</v>
      </c>
      <c r="AA20" s="30">
        <f t="shared" si="0"/>
        <v>44256</v>
      </c>
      <c r="AB20" s="30">
        <f t="shared" si="0"/>
        <v>44287</v>
      </c>
      <c r="AC20" s="30">
        <f t="shared" si="0"/>
        <v>44317</v>
      </c>
      <c r="AD20" s="30">
        <f t="shared" si="0"/>
        <v>44348</v>
      </c>
      <c r="AE20" s="30">
        <f t="shared" si="0"/>
        <v>44378</v>
      </c>
    </row>
    <row r="21" spans="1:31" x14ac:dyDescent="0.3">
      <c r="A21" s="98" t="s">
        <v>21</v>
      </c>
      <c r="B21" s="14" t="s">
        <v>22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32">
        <v>0</v>
      </c>
      <c r="R21" s="32">
        <v>0</v>
      </c>
      <c r="S21" s="32">
        <v>0</v>
      </c>
      <c r="T21" s="32">
        <v>0</v>
      </c>
      <c r="U21" s="32">
        <v>0</v>
      </c>
      <c r="V21" s="32">
        <v>0</v>
      </c>
      <c r="W21" s="32">
        <v>0</v>
      </c>
      <c r="X21" s="32">
        <v>0</v>
      </c>
      <c r="Y21" s="32">
        <v>0</v>
      </c>
      <c r="Z21" s="32">
        <v>0</v>
      </c>
      <c r="AA21" s="32"/>
      <c r="AB21" s="32"/>
      <c r="AC21" s="32"/>
      <c r="AD21" s="32"/>
      <c r="AE21" s="32"/>
    </row>
    <row r="22" spans="1:31" x14ac:dyDescent="0.3">
      <c r="A22" s="98"/>
      <c r="B22" s="14" t="s">
        <v>2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32">
        <v>0</v>
      </c>
      <c r="R22" s="32">
        <v>0</v>
      </c>
      <c r="S22" s="32">
        <v>0</v>
      </c>
      <c r="T22" s="32">
        <v>0</v>
      </c>
      <c r="U22" s="32">
        <v>0</v>
      </c>
      <c r="V22" s="32">
        <v>0</v>
      </c>
      <c r="W22" s="32">
        <v>0</v>
      </c>
      <c r="X22" s="32">
        <v>0</v>
      </c>
      <c r="Y22" s="32">
        <v>0</v>
      </c>
      <c r="Z22" s="32">
        <v>0</v>
      </c>
      <c r="AA22" s="32"/>
      <c r="AB22" s="32"/>
      <c r="AC22" s="32"/>
      <c r="AD22" s="32"/>
      <c r="AE22" s="32"/>
    </row>
    <row r="23" spans="1:31" x14ac:dyDescent="0.3">
      <c r="A23" s="98"/>
      <c r="B23" s="14" t="s">
        <v>23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  <c r="V23" s="32">
        <v>0</v>
      </c>
      <c r="W23" s="32">
        <v>0</v>
      </c>
      <c r="X23" s="32">
        <v>0</v>
      </c>
      <c r="Y23" s="32">
        <v>0</v>
      </c>
      <c r="Z23" s="32">
        <v>0</v>
      </c>
      <c r="AA23" s="32"/>
      <c r="AB23" s="32"/>
      <c r="AC23" s="32"/>
      <c r="AD23" s="32"/>
      <c r="AE23" s="32"/>
    </row>
    <row r="24" spans="1:31" x14ac:dyDescent="0.3">
      <c r="A24" s="98"/>
      <c r="B24" s="14" t="s">
        <v>3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  <c r="V24" s="32">
        <v>0</v>
      </c>
      <c r="W24" s="32">
        <v>0</v>
      </c>
      <c r="X24" s="32">
        <v>0</v>
      </c>
      <c r="Y24" s="32">
        <v>0</v>
      </c>
      <c r="Z24" s="32">
        <v>0</v>
      </c>
      <c r="AA24" s="32"/>
      <c r="AB24" s="32"/>
      <c r="AC24" s="32"/>
      <c r="AD24" s="32"/>
      <c r="AE24" s="32"/>
    </row>
    <row r="25" spans="1:31" x14ac:dyDescent="0.3">
      <c r="A25" s="98"/>
      <c r="B25" s="14" t="s">
        <v>24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2">
        <v>0</v>
      </c>
      <c r="R25" s="32">
        <v>0</v>
      </c>
      <c r="S25" s="32">
        <v>0</v>
      </c>
      <c r="T25" s="32">
        <v>0</v>
      </c>
      <c r="U25" s="32">
        <v>0</v>
      </c>
      <c r="V25" s="32">
        <v>0</v>
      </c>
      <c r="W25" s="32">
        <v>0</v>
      </c>
      <c r="X25" s="32">
        <v>0</v>
      </c>
      <c r="Y25" s="32">
        <v>0</v>
      </c>
      <c r="Z25" s="32">
        <v>0</v>
      </c>
      <c r="AA25" s="32"/>
      <c r="AB25" s="32"/>
      <c r="AC25" s="32"/>
      <c r="AD25" s="32"/>
      <c r="AE25" s="32"/>
    </row>
    <row r="26" spans="1:31" x14ac:dyDescent="0.3">
      <c r="A26" s="98"/>
      <c r="B26" s="14" t="s">
        <v>25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2"/>
      <c r="AB26" s="32"/>
      <c r="AC26" s="32"/>
      <c r="AD26" s="32"/>
      <c r="AE26" s="32"/>
    </row>
    <row r="27" spans="1:31" x14ac:dyDescent="0.3">
      <c r="A27" s="98"/>
      <c r="B27" s="14" t="s">
        <v>5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32">
        <v>0</v>
      </c>
      <c r="S27" s="32">
        <v>0</v>
      </c>
      <c r="T27" s="32">
        <v>0</v>
      </c>
      <c r="U27" s="32">
        <v>0</v>
      </c>
      <c r="V27" s="32">
        <v>0</v>
      </c>
      <c r="W27" s="32">
        <v>0</v>
      </c>
      <c r="X27" s="32">
        <v>0</v>
      </c>
      <c r="Y27" s="32">
        <v>0</v>
      </c>
      <c r="Z27" s="32">
        <v>0</v>
      </c>
      <c r="AA27" s="32"/>
      <c r="AB27" s="32"/>
      <c r="AC27" s="32"/>
      <c r="AD27" s="32"/>
      <c r="AE27" s="32"/>
    </row>
    <row r="28" spans="1:31" x14ac:dyDescent="0.3">
      <c r="A28" s="98"/>
      <c r="B28" s="14" t="s">
        <v>6</v>
      </c>
      <c r="C28" s="32">
        <v>0</v>
      </c>
      <c r="D28" s="32">
        <v>178302.78937059987</v>
      </c>
      <c r="E28" s="32">
        <v>0</v>
      </c>
      <c r="F28" s="32">
        <v>0</v>
      </c>
      <c r="G28" s="32">
        <v>0</v>
      </c>
      <c r="H28" s="32">
        <v>435610.81316559145</v>
      </c>
      <c r="I28" s="32">
        <v>0</v>
      </c>
      <c r="J28" s="32">
        <v>15715.211269998395</v>
      </c>
      <c r="K28" s="32">
        <v>10337.057124996732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2">
        <v>0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/>
      <c r="AB28" s="32"/>
      <c r="AC28" s="32"/>
      <c r="AD28" s="32"/>
      <c r="AE28" s="32"/>
    </row>
    <row r="29" spans="1:31" x14ac:dyDescent="0.3">
      <c r="A29" s="98"/>
      <c r="B29" s="14" t="s">
        <v>7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32">
        <v>0</v>
      </c>
      <c r="R29" s="32">
        <v>0</v>
      </c>
      <c r="S29" s="32">
        <v>0</v>
      </c>
      <c r="T29" s="32">
        <v>0</v>
      </c>
      <c r="U29" s="32">
        <v>0</v>
      </c>
      <c r="V29" s="32">
        <v>0</v>
      </c>
      <c r="W29" s="32">
        <v>0</v>
      </c>
      <c r="X29" s="32">
        <v>0</v>
      </c>
      <c r="Y29" s="32">
        <v>0</v>
      </c>
      <c r="Z29" s="32">
        <v>0</v>
      </c>
      <c r="AA29" s="32"/>
      <c r="AB29" s="32"/>
      <c r="AC29" s="32"/>
      <c r="AD29" s="32"/>
      <c r="AE29" s="32"/>
    </row>
    <row r="30" spans="1:31" x14ac:dyDescent="0.3">
      <c r="A30" s="99"/>
      <c r="B30" s="14" t="s">
        <v>26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32">
        <v>0</v>
      </c>
      <c r="R30" s="32">
        <v>0</v>
      </c>
      <c r="S30" s="32">
        <v>0</v>
      </c>
      <c r="T30" s="32">
        <v>0</v>
      </c>
      <c r="U30" s="32">
        <v>0</v>
      </c>
      <c r="V30" s="32">
        <v>0</v>
      </c>
      <c r="W30" s="32">
        <v>0</v>
      </c>
      <c r="X30" s="32">
        <v>0</v>
      </c>
      <c r="Y30" s="32">
        <v>0</v>
      </c>
      <c r="Z30" s="32">
        <v>0</v>
      </c>
      <c r="AA30" s="32"/>
      <c r="AB30" s="32"/>
      <c r="AC30" s="32"/>
      <c r="AD30" s="32"/>
      <c r="AE30" s="32"/>
    </row>
    <row r="31" spans="1:31" x14ac:dyDescent="0.3">
      <c r="A31" s="99"/>
      <c r="B31" s="14" t="s">
        <v>27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  <c r="R31" s="32">
        <v>0</v>
      </c>
      <c r="S31" s="32">
        <v>0</v>
      </c>
      <c r="T31" s="32">
        <v>0</v>
      </c>
      <c r="U31" s="32">
        <v>0</v>
      </c>
      <c r="V31" s="32">
        <v>0</v>
      </c>
      <c r="W31" s="32">
        <v>0</v>
      </c>
      <c r="X31" s="32">
        <v>0</v>
      </c>
      <c r="Y31" s="32">
        <v>0</v>
      </c>
      <c r="Z31" s="32">
        <v>0</v>
      </c>
      <c r="AA31" s="32"/>
      <c r="AB31" s="32"/>
      <c r="AC31" s="32"/>
      <c r="AD31" s="32"/>
      <c r="AE31" s="32"/>
    </row>
    <row r="32" spans="1:31" x14ac:dyDescent="0.3">
      <c r="A32" s="99"/>
      <c r="B32" s="14" t="s">
        <v>9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A32" s="32"/>
      <c r="AB32" s="32"/>
      <c r="AC32" s="32"/>
      <c r="AD32" s="32"/>
      <c r="AE32" s="32"/>
    </row>
    <row r="33" spans="1:31" ht="15" thickBot="1" x14ac:dyDescent="0.35">
      <c r="A33" s="100"/>
      <c r="B33" s="14" t="s">
        <v>10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2">
        <v>0</v>
      </c>
      <c r="V33" s="32">
        <v>0</v>
      </c>
      <c r="W33" s="32">
        <v>0</v>
      </c>
      <c r="X33" s="32">
        <v>0</v>
      </c>
      <c r="Y33" s="32">
        <v>0</v>
      </c>
      <c r="Z33" s="32">
        <v>0</v>
      </c>
      <c r="AA33" s="32"/>
      <c r="AB33" s="32"/>
      <c r="AC33" s="32"/>
      <c r="AD33" s="32"/>
      <c r="AE33" s="32"/>
    </row>
    <row r="34" spans="1:31" ht="15" thickBot="1" x14ac:dyDescent="0.35">
      <c r="A34" s="15"/>
      <c r="B34" s="15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1:31" ht="15.6" x14ac:dyDescent="0.3">
      <c r="A35" s="12"/>
      <c r="B35" s="13" t="s">
        <v>28</v>
      </c>
      <c r="C35" s="30">
        <f>C8</f>
        <v>43525</v>
      </c>
      <c r="D35" s="30">
        <f t="shared" ref="D35:AE35" si="1">D8</f>
        <v>43556</v>
      </c>
      <c r="E35" s="30">
        <f t="shared" si="1"/>
        <v>43586</v>
      </c>
      <c r="F35" s="30">
        <f t="shared" si="1"/>
        <v>43617</v>
      </c>
      <c r="G35" s="30">
        <f t="shared" si="1"/>
        <v>43647</v>
      </c>
      <c r="H35" s="30">
        <f t="shared" si="1"/>
        <v>43678</v>
      </c>
      <c r="I35" s="30">
        <f t="shared" si="1"/>
        <v>43709</v>
      </c>
      <c r="J35" s="30">
        <f t="shared" si="1"/>
        <v>43739</v>
      </c>
      <c r="K35" s="30">
        <f t="shared" si="1"/>
        <v>43770</v>
      </c>
      <c r="L35" s="30">
        <f t="shared" si="1"/>
        <v>43800</v>
      </c>
      <c r="M35" s="30">
        <f t="shared" si="1"/>
        <v>43831</v>
      </c>
      <c r="N35" s="30">
        <f t="shared" si="1"/>
        <v>43862</v>
      </c>
      <c r="O35" s="30">
        <f t="shared" si="1"/>
        <v>43891</v>
      </c>
      <c r="P35" s="30">
        <f t="shared" si="1"/>
        <v>43922</v>
      </c>
      <c r="Q35" s="30">
        <f t="shared" si="1"/>
        <v>43952</v>
      </c>
      <c r="R35" s="30">
        <f t="shared" si="1"/>
        <v>43983</v>
      </c>
      <c r="S35" s="30">
        <f t="shared" si="1"/>
        <v>44013</v>
      </c>
      <c r="T35" s="30">
        <f t="shared" si="1"/>
        <v>44044</v>
      </c>
      <c r="U35" s="30">
        <f t="shared" si="1"/>
        <v>44075</v>
      </c>
      <c r="V35" s="30">
        <f t="shared" si="1"/>
        <v>44105</v>
      </c>
      <c r="W35" s="30">
        <f t="shared" si="1"/>
        <v>44136</v>
      </c>
      <c r="X35" s="30">
        <f t="shared" si="1"/>
        <v>44166</v>
      </c>
      <c r="Y35" s="30">
        <f t="shared" si="1"/>
        <v>44197</v>
      </c>
      <c r="Z35" s="30">
        <f t="shared" si="1"/>
        <v>44228</v>
      </c>
      <c r="AA35" s="30">
        <f t="shared" si="1"/>
        <v>44256</v>
      </c>
      <c r="AB35" s="30">
        <f t="shared" si="1"/>
        <v>44287</v>
      </c>
      <c r="AC35" s="30">
        <f t="shared" si="1"/>
        <v>44317</v>
      </c>
      <c r="AD35" s="30">
        <f t="shared" si="1"/>
        <v>44348</v>
      </c>
      <c r="AE35" s="30">
        <f t="shared" si="1"/>
        <v>44378</v>
      </c>
    </row>
    <row r="36" spans="1:31" x14ac:dyDescent="0.3">
      <c r="A36" s="98" t="s">
        <v>21</v>
      </c>
      <c r="B36" s="14" t="s">
        <v>22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v>0</v>
      </c>
      <c r="M36" s="32">
        <v>0</v>
      </c>
      <c r="N36" s="32">
        <v>0</v>
      </c>
      <c r="O36" s="32">
        <v>0</v>
      </c>
      <c r="P36" s="32">
        <v>0</v>
      </c>
      <c r="Q36" s="32">
        <v>0</v>
      </c>
      <c r="R36" s="32">
        <v>0</v>
      </c>
      <c r="S36" s="32">
        <v>0</v>
      </c>
      <c r="T36" s="32">
        <v>0</v>
      </c>
      <c r="U36" s="32">
        <v>0</v>
      </c>
      <c r="V36" s="32">
        <v>0</v>
      </c>
      <c r="W36" s="32">
        <v>0</v>
      </c>
      <c r="X36" s="32">
        <v>0</v>
      </c>
      <c r="Y36" s="32">
        <v>0</v>
      </c>
      <c r="Z36" s="32">
        <v>0</v>
      </c>
      <c r="AA36" s="32"/>
      <c r="AB36" s="32"/>
      <c r="AC36" s="32"/>
      <c r="AD36" s="32"/>
      <c r="AE36" s="32"/>
    </row>
    <row r="37" spans="1:31" x14ac:dyDescent="0.3">
      <c r="A37" s="98"/>
      <c r="B37" s="14" t="s">
        <v>2</v>
      </c>
      <c r="C37" s="32">
        <v>0</v>
      </c>
      <c r="D37" s="32">
        <v>0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  <c r="P37" s="32">
        <v>0</v>
      </c>
      <c r="Q37" s="32">
        <v>0</v>
      </c>
      <c r="R37" s="32">
        <v>0</v>
      </c>
      <c r="S37" s="32">
        <v>0</v>
      </c>
      <c r="T37" s="32">
        <v>0</v>
      </c>
      <c r="U37" s="32">
        <v>0</v>
      </c>
      <c r="V37" s="32">
        <v>0</v>
      </c>
      <c r="W37" s="32">
        <v>0</v>
      </c>
      <c r="X37" s="32">
        <v>0</v>
      </c>
      <c r="Y37" s="32">
        <v>0</v>
      </c>
      <c r="Z37" s="32">
        <v>0</v>
      </c>
      <c r="AA37" s="32"/>
      <c r="AB37" s="32"/>
      <c r="AC37" s="32"/>
      <c r="AD37" s="32"/>
      <c r="AE37" s="32"/>
    </row>
    <row r="38" spans="1:31" x14ac:dyDescent="0.3">
      <c r="A38" s="98"/>
      <c r="B38" s="14" t="s">
        <v>23</v>
      </c>
      <c r="C38" s="32">
        <v>0</v>
      </c>
      <c r="D38" s="32">
        <v>0</v>
      </c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  <c r="P38" s="32">
        <v>0</v>
      </c>
      <c r="Q38" s="32">
        <v>0</v>
      </c>
      <c r="R38" s="32">
        <v>0</v>
      </c>
      <c r="S38" s="32">
        <v>0</v>
      </c>
      <c r="T38" s="32">
        <v>0</v>
      </c>
      <c r="U38" s="32">
        <v>0</v>
      </c>
      <c r="V38" s="32">
        <v>0</v>
      </c>
      <c r="W38" s="32">
        <v>0</v>
      </c>
      <c r="X38" s="32">
        <v>0</v>
      </c>
      <c r="Y38" s="32">
        <v>0</v>
      </c>
      <c r="Z38" s="32">
        <v>0</v>
      </c>
      <c r="AA38" s="32"/>
      <c r="AB38" s="32"/>
      <c r="AC38" s="32"/>
      <c r="AD38" s="32"/>
      <c r="AE38" s="32"/>
    </row>
    <row r="39" spans="1:31" x14ac:dyDescent="0.3">
      <c r="A39" s="98"/>
      <c r="B39" s="14" t="s">
        <v>3</v>
      </c>
      <c r="C39" s="32">
        <v>0</v>
      </c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0</v>
      </c>
      <c r="V39" s="32">
        <v>0</v>
      </c>
      <c r="W39" s="32">
        <v>0</v>
      </c>
      <c r="X39" s="32">
        <v>0</v>
      </c>
      <c r="Y39" s="32">
        <v>0</v>
      </c>
      <c r="Z39" s="32">
        <v>0</v>
      </c>
      <c r="AA39" s="32"/>
      <c r="AB39" s="32"/>
      <c r="AC39" s="32"/>
      <c r="AD39" s="32"/>
      <c r="AE39" s="32"/>
    </row>
    <row r="40" spans="1:31" x14ac:dyDescent="0.3">
      <c r="A40" s="98"/>
      <c r="B40" s="14" t="s">
        <v>24</v>
      </c>
      <c r="C40" s="32">
        <v>0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2">
        <v>0</v>
      </c>
      <c r="Q40" s="32">
        <v>0</v>
      </c>
      <c r="R40" s="32">
        <v>0</v>
      </c>
      <c r="S40" s="32">
        <v>0</v>
      </c>
      <c r="T40" s="32">
        <v>0</v>
      </c>
      <c r="U40" s="32">
        <v>0</v>
      </c>
      <c r="V40" s="32">
        <v>0</v>
      </c>
      <c r="W40" s="32">
        <v>0</v>
      </c>
      <c r="X40" s="32">
        <v>0</v>
      </c>
      <c r="Y40" s="32">
        <v>0</v>
      </c>
      <c r="Z40" s="32">
        <v>0</v>
      </c>
      <c r="AA40" s="32"/>
      <c r="AB40" s="32"/>
      <c r="AC40" s="32"/>
      <c r="AD40" s="32"/>
      <c r="AE40" s="32"/>
    </row>
    <row r="41" spans="1:31" x14ac:dyDescent="0.3">
      <c r="A41" s="98"/>
      <c r="B41" s="14" t="s">
        <v>25</v>
      </c>
      <c r="C41" s="32">
        <v>0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32">
        <v>0</v>
      </c>
      <c r="T41" s="32">
        <v>0</v>
      </c>
      <c r="U41" s="32">
        <v>0</v>
      </c>
      <c r="V41" s="32">
        <v>0</v>
      </c>
      <c r="W41" s="32">
        <v>0</v>
      </c>
      <c r="X41" s="32">
        <v>0</v>
      </c>
      <c r="Y41" s="32">
        <v>0</v>
      </c>
      <c r="Z41" s="32">
        <v>0</v>
      </c>
      <c r="AA41" s="32"/>
      <c r="AB41" s="32"/>
      <c r="AC41" s="32"/>
      <c r="AD41" s="32"/>
      <c r="AE41" s="32"/>
    </row>
    <row r="42" spans="1:31" x14ac:dyDescent="0.3">
      <c r="A42" s="98"/>
      <c r="B42" s="14" t="s">
        <v>5</v>
      </c>
      <c r="C42" s="32">
        <v>0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2">
        <v>0</v>
      </c>
      <c r="N42" s="32">
        <v>0</v>
      </c>
      <c r="O42" s="32">
        <v>0</v>
      </c>
      <c r="P42" s="32">
        <v>0</v>
      </c>
      <c r="Q42" s="32">
        <v>0</v>
      </c>
      <c r="R42" s="32">
        <v>0</v>
      </c>
      <c r="S42" s="32">
        <v>0</v>
      </c>
      <c r="T42" s="32">
        <v>0</v>
      </c>
      <c r="U42" s="32">
        <v>0</v>
      </c>
      <c r="V42" s="32">
        <v>0</v>
      </c>
      <c r="W42" s="32">
        <v>0</v>
      </c>
      <c r="X42" s="32">
        <v>0</v>
      </c>
      <c r="Y42" s="32">
        <v>0</v>
      </c>
      <c r="Z42" s="32">
        <v>0</v>
      </c>
      <c r="AA42" s="32"/>
      <c r="AB42" s="32"/>
      <c r="AC42" s="32"/>
      <c r="AD42" s="32"/>
      <c r="AE42" s="32"/>
    </row>
    <row r="43" spans="1:31" x14ac:dyDescent="0.3">
      <c r="A43" s="98"/>
      <c r="B43" s="14" t="s">
        <v>6</v>
      </c>
      <c r="C43" s="32">
        <v>0</v>
      </c>
      <c r="D43" s="32">
        <v>204898.16857620023</v>
      </c>
      <c r="E43" s="32">
        <v>145963.59135694697</v>
      </c>
      <c r="F43" s="32">
        <v>356088.60757429397</v>
      </c>
      <c r="G43" s="32">
        <v>817451.17135036853</v>
      </c>
      <c r="H43" s="32">
        <v>18854.404388828283</v>
      </c>
      <c r="I43" s="32">
        <v>594289.87989303761</v>
      </c>
      <c r="J43" s="32">
        <v>120792.61314487195</v>
      </c>
      <c r="K43" s="32">
        <v>38573.259598887336</v>
      </c>
      <c r="L43" s="32">
        <v>221807.25429220579</v>
      </c>
      <c r="M43" s="32">
        <v>0</v>
      </c>
      <c r="N43" s="32">
        <v>87647.069269385189</v>
      </c>
      <c r="O43" s="32">
        <v>0</v>
      </c>
      <c r="P43" s="32">
        <v>0</v>
      </c>
      <c r="Q43" s="32">
        <v>0</v>
      </c>
      <c r="R43" s="32">
        <v>0</v>
      </c>
      <c r="S43" s="32">
        <v>0</v>
      </c>
      <c r="T43" s="32">
        <v>0</v>
      </c>
      <c r="U43" s="32">
        <v>74308</v>
      </c>
      <c r="V43" s="32">
        <v>0</v>
      </c>
      <c r="W43" s="32">
        <v>0</v>
      </c>
      <c r="X43" s="32">
        <v>0</v>
      </c>
      <c r="Y43" s="32">
        <v>0</v>
      </c>
      <c r="Z43" s="32">
        <v>0</v>
      </c>
      <c r="AA43" s="32"/>
      <c r="AB43" s="32"/>
      <c r="AC43" s="32"/>
      <c r="AD43" s="32"/>
      <c r="AE43" s="32"/>
    </row>
    <row r="44" spans="1:31" x14ac:dyDescent="0.3">
      <c r="A44" s="98"/>
      <c r="B44" s="14" t="s">
        <v>7</v>
      </c>
      <c r="C44" s="32">
        <v>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2">
        <v>0</v>
      </c>
      <c r="M44" s="32">
        <v>0</v>
      </c>
      <c r="N44" s="32">
        <v>0</v>
      </c>
      <c r="O44" s="32">
        <v>0</v>
      </c>
      <c r="P44" s="32">
        <v>0</v>
      </c>
      <c r="Q44" s="32">
        <v>0</v>
      </c>
      <c r="R44" s="32">
        <v>0</v>
      </c>
      <c r="S44" s="32">
        <v>0</v>
      </c>
      <c r="T44" s="32">
        <v>0</v>
      </c>
      <c r="U44" s="32">
        <v>0</v>
      </c>
      <c r="V44" s="32">
        <v>0</v>
      </c>
      <c r="W44" s="32">
        <v>0</v>
      </c>
      <c r="X44" s="32">
        <v>0</v>
      </c>
      <c r="Y44" s="32">
        <v>0</v>
      </c>
      <c r="Z44" s="32">
        <v>0</v>
      </c>
      <c r="AA44" s="32"/>
      <c r="AB44" s="32"/>
      <c r="AC44" s="32"/>
      <c r="AD44" s="32"/>
      <c r="AE44" s="32"/>
    </row>
    <row r="45" spans="1:31" x14ac:dyDescent="0.3">
      <c r="A45" s="99"/>
      <c r="B45" s="14" t="s">
        <v>26</v>
      </c>
      <c r="C45" s="32">
        <v>0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  <c r="P45" s="32">
        <v>0</v>
      </c>
      <c r="Q45" s="32">
        <v>0</v>
      </c>
      <c r="R45" s="32">
        <v>0</v>
      </c>
      <c r="S45" s="32">
        <v>0</v>
      </c>
      <c r="T45" s="32">
        <v>0</v>
      </c>
      <c r="U45" s="32">
        <v>0</v>
      </c>
      <c r="V45" s="32">
        <v>0</v>
      </c>
      <c r="W45" s="32">
        <v>0</v>
      </c>
      <c r="X45" s="32">
        <v>0</v>
      </c>
      <c r="Y45" s="32">
        <v>0</v>
      </c>
      <c r="Z45" s="32">
        <v>0</v>
      </c>
      <c r="AA45" s="32"/>
      <c r="AB45" s="32"/>
      <c r="AC45" s="32"/>
      <c r="AD45" s="32"/>
      <c r="AE45" s="32"/>
    </row>
    <row r="46" spans="1:31" x14ac:dyDescent="0.3">
      <c r="A46" s="99"/>
      <c r="B46" s="14" t="s">
        <v>27</v>
      </c>
      <c r="C46" s="32">
        <v>0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  <c r="P46" s="32">
        <v>0</v>
      </c>
      <c r="Q46" s="32">
        <v>0</v>
      </c>
      <c r="R46" s="32">
        <v>0</v>
      </c>
      <c r="S46" s="32">
        <v>0</v>
      </c>
      <c r="T46" s="32">
        <v>0</v>
      </c>
      <c r="U46" s="32">
        <v>0</v>
      </c>
      <c r="V46" s="32">
        <v>0</v>
      </c>
      <c r="W46" s="32">
        <v>0</v>
      </c>
      <c r="X46" s="32">
        <v>0</v>
      </c>
      <c r="Y46" s="32">
        <v>0</v>
      </c>
      <c r="Z46" s="32">
        <v>0</v>
      </c>
      <c r="AA46" s="32"/>
      <c r="AB46" s="32"/>
      <c r="AC46" s="32"/>
      <c r="AD46" s="32"/>
      <c r="AE46" s="32"/>
    </row>
    <row r="47" spans="1:31" x14ac:dyDescent="0.3">
      <c r="A47" s="99"/>
      <c r="B47" s="14" t="s">
        <v>9</v>
      </c>
      <c r="C47" s="32">
        <v>0</v>
      </c>
      <c r="D47" s="32">
        <v>0</v>
      </c>
      <c r="E47" s="32">
        <v>0</v>
      </c>
      <c r="F47" s="32">
        <v>0</v>
      </c>
      <c r="G47" s="32">
        <v>15254.296988595555</v>
      </c>
      <c r="H47" s="32">
        <v>0</v>
      </c>
      <c r="I47" s="32">
        <v>0</v>
      </c>
      <c r="J47" s="32">
        <v>0</v>
      </c>
      <c r="K47" s="32">
        <v>0</v>
      </c>
      <c r="L47" s="32">
        <v>0</v>
      </c>
      <c r="M47" s="32">
        <v>0</v>
      </c>
      <c r="N47" s="32">
        <v>0</v>
      </c>
      <c r="O47" s="32">
        <v>0</v>
      </c>
      <c r="P47" s="32">
        <v>0</v>
      </c>
      <c r="Q47" s="32">
        <v>0</v>
      </c>
      <c r="R47" s="32">
        <v>0</v>
      </c>
      <c r="S47" s="32">
        <v>0</v>
      </c>
      <c r="T47" s="32">
        <v>0</v>
      </c>
      <c r="U47" s="32">
        <v>0</v>
      </c>
      <c r="V47" s="32">
        <v>0</v>
      </c>
      <c r="W47" s="32">
        <v>0</v>
      </c>
      <c r="X47" s="32">
        <v>0</v>
      </c>
      <c r="Y47" s="32">
        <v>0</v>
      </c>
      <c r="Z47" s="32">
        <v>0</v>
      </c>
      <c r="AA47" s="32"/>
      <c r="AB47" s="32"/>
      <c r="AC47" s="32"/>
      <c r="AD47" s="32"/>
      <c r="AE47" s="32"/>
    </row>
    <row r="48" spans="1:31" ht="15" thickBot="1" x14ac:dyDescent="0.35">
      <c r="A48" s="100"/>
      <c r="B48" s="14" t="s">
        <v>10</v>
      </c>
      <c r="C48" s="32">
        <v>0</v>
      </c>
      <c r="D48" s="32">
        <v>0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L48" s="32">
        <v>0</v>
      </c>
      <c r="M48" s="32">
        <v>0</v>
      </c>
      <c r="N48" s="32">
        <v>0</v>
      </c>
      <c r="O48" s="32">
        <v>0</v>
      </c>
      <c r="P48" s="32">
        <v>0</v>
      </c>
      <c r="Q48" s="32">
        <v>0</v>
      </c>
      <c r="R48" s="32">
        <v>0</v>
      </c>
      <c r="S48" s="32">
        <v>0</v>
      </c>
      <c r="T48" s="32">
        <v>0</v>
      </c>
      <c r="U48" s="32">
        <v>0</v>
      </c>
      <c r="V48" s="32">
        <v>0</v>
      </c>
      <c r="W48" s="32">
        <v>0</v>
      </c>
      <c r="X48" s="32">
        <v>0</v>
      </c>
      <c r="Y48" s="32">
        <v>0</v>
      </c>
      <c r="Z48" s="32">
        <v>0</v>
      </c>
      <c r="AA48" s="32"/>
      <c r="AB48" s="32"/>
      <c r="AC48" s="32"/>
      <c r="AD48" s="32"/>
      <c r="AE48" s="32"/>
    </row>
    <row r="49" spans="1:31" ht="15" thickBot="1" x14ac:dyDescent="0.35">
      <c r="A49" s="15"/>
      <c r="B49" s="15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32"/>
      <c r="AA49" s="28"/>
      <c r="AB49" s="28"/>
      <c r="AC49" s="28"/>
      <c r="AD49" s="28"/>
      <c r="AE49" s="28"/>
    </row>
    <row r="50" spans="1:31" ht="15.6" x14ac:dyDescent="0.3">
      <c r="A50" s="12"/>
      <c r="B50" s="13" t="s">
        <v>29</v>
      </c>
      <c r="C50" s="30">
        <f>C8</f>
        <v>43525</v>
      </c>
      <c r="D50" s="30">
        <f t="shared" ref="D50:AE50" si="2">D8</f>
        <v>43556</v>
      </c>
      <c r="E50" s="30">
        <f t="shared" si="2"/>
        <v>43586</v>
      </c>
      <c r="F50" s="30">
        <f t="shared" si="2"/>
        <v>43617</v>
      </c>
      <c r="G50" s="30">
        <f t="shared" si="2"/>
        <v>43647</v>
      </c>
      <c r="H50" s="30">
        <f t="shared" si="2"/>
        <v>43678</v>
      </c>
      <c r="I50" s="30">
        <f t="shared" si="2"/>
        <v>43709</v>
      </c>
      <c r="J50" s="30">
        <f t="shared" si="2"/>
        <v>43739</v>
      </c>
      <c r="K50" s="30">
        <f t="shared" si="2"/>
        <v>43770</v>
      </c>
      <c r="L50" s="30">
        <f t="shared" si="2"/>
        <v>43800</v>
      </c>
      <c r="M50" s="30">
        <f t="shared" si="2"/>
        <v>43831</v>
      </c>
      <c r="N50" s="30">
        <f t="shared" si="2"/>
        <v>43862</v>
      </c>
      <c r="O50" s="30">
        <f t="shared" si="2"/>
        <v>43891</v>
      </c>
      <c r="P50" s="30">
        <f t="shared" si="2"/>
        <v>43922</v>
      </c>
      <c r="Q50" s="30">
        <f t="shared" si="2"/>
        <v>43952</v>
      </c>
      <c r="R50" s="30">
        <f t="shared" si="2"/>
        <v>43983</v>
      </c>
      <c r="S50" s="30">
        <f t="shared" si="2"/>
        <v>44013</v>
      </c>
      <c r="T50" s="30">
        <f t="shared" si="2"/>
        <v>44044</v>
      </c>
      <c r="U50" s="30">
        <f t="shared" si="2"/>
        <v>44075</v>
      </c>
      <c r="V50" s="30">
        <f t="shared" si="2"/>
        <v>44105</v>
      </c>
      <c r="W50" s="30">
        <f t="shared" si="2"/>
        <v>44136</v>
      </c>
      <c r="X50" s="30">
        <f t="shared" si="2"/>
        <v>44166</v>
      </c>
      <c r="Y50" s="30">
        <f t="shared" si="2"/>
        <v>44197</v>
      </c>
      <c r="Z50" s="30">
        <f t="shared" si="2"/>
        <v>44228</v>
      </c>
      <c r="AA50" s="30">
        <f t="shared" si="2"/>
        <v>44256</v>
      </c>
      <c r="AB50" s="30">
        <f t="shared" si="2"/>
        <v>44287</v>
      </c>
      <c r="AC50" s="30">
        <f t="shared" si="2"/>
        <v>44317</v>
      </c>
      <c r="AD50" s="30">
        <f t="shared" si="2"/>
        <v>44348</v>
      </c>
      <c r="AE50" s="30">
        <f t="shared" si="2"/>
        <v>44378</v>
      </c>
    </row>
    <row r="51" spans="1:31" x14ac:dyDescent="0.3">
      <c r="A51" s="98" t="s">
        <v>21</v>
      </c>
      <c r="B51" s="14" t="s">
        <v>22</v>
      </c>
      <c r="C51" s="32">
        <v>0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0</v>
      </c>
      <c r="S51" s="32">
        <v>0</v>
      </c>
      <c r="T51" s="32">
        <v>0</v>
      </c>
      <c r="U51" s="32">
        <v>0</v>
      </c>
      <c r="V51" s="32">
        <v>0</v>
      </c>
      <c r="W51" s="32">
        <v>0</v>
      </c>
      <c r="X51" s="32">
        <v>0</v>
      </c>
      <c r="Y51" s="32">
        <v>0</v>
      </c>
      <c r="Z51" s="32">
        <v>0</v>
      </c>
      <c r="AA51" s="32"/>
      <c r="AB51" s="32"/>
      <c r="AC51" s="32"/>
      <c r="AD51" s="32"/>
      <c r="AE51" s="32"/>
    </row>
    <row r="52" spans="1:31" x14ac:dyDescent="0.3">
      <c r="A52" s="98"/>
      <c r="B52" s="14" t="s">
        <v>2</v>
      </c>
      <c r="C52" s="32">
        <v>0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32">
        <v>0</v>
      </c>
      <c r="S52" s="32">
        <v>0</v>
      </c>
      <c r="T52" s="32">
        <v>0</v>
      </c>
      <c r="U52" s="32">
        <v>0</v>
      </c>
      <c r="V52" s="32">
        <v>0</v>
      </c>
      <c r="W52" s="32">
        <v>0</v>
      </c>
      <c r="X52" s="32">
        <v>0</v>
      </c>
      <c r="Y52" s="32">
        <v>0</v>
      </c>
      <c r="Z52" s="32">
        <v>0</v>
      </c>
      <c r="AA52" s="32"/>
      <c r="AB52" s="32"/>
      <c r="AC52" s="32"/>
      <c r="AD52" s="32"/>
      <c r="AE52" s="32"/>
    </row>
    <row r="53" spans="1:31" x14ac:dyDescent="0.3">
      <c r="A53" s="98"/>
      <c r="B53" s="14" t="s">
        <v>23</v>
      </c>
      <c r="C53" s="32">
        <v>0</v>
      </c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2">
        <v>0</v>
      </c>
      <c r="Q53" s="32">
        <v>0</v>
      </c>
      <c r="R53" s="32">
        <v>0</v>
      </c>
      <c r="S53" s="32">
        <v>0</v>
      </c>
      <c r="T53" s="32">
        <v>0</v>
      </c>
      <c r="U53" s="32">
        <v>0</v>
      </c>
      <c r="V53" s="32">
        <v>0</v>
      </c>
      <c r="W53" s="32">
        <v>0</v>
      </c>
      <c r="X53" s="32">
        <v>0</v>
      </c>
      <c r="Y53" s="32">
        <v>0</v>
      </c>
      <c r="Z53" s="32">
        <v>0</v>
      </c>
      <c r="AA53" s="32"/>
      <c r="AB53" s="32"/>
      <c r="AC53" s="32"/>
      <c r="AD53" s="32"/>
      <c r="AE53" s="32"/>
    </row>
    <row r="54" spans="1:31" x14ac:dyDescent="0.3">
      <c r="A54" s="98"/>
      <c r="B54" s="14" t="s">
        <v>3</v>
      </c>
      <c r="C54" s="32">
        <v>0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2">
        <v>0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A54" s="32"/>
      <c r="AB54" s="32"/>
      <c r="AC54" s="32"/>
      <c r="AD54" s="32"/>
      <c r="AE54" s="32"/>
    </row>
    <row r="55" spans="1:31" x14ac:dyDescent="0.3">
      <c r="A55" s="98"/>
      <c r="B55" s="14" t="s">
        <v>24</v>
      </c>
      <c r="C55" s="32">
        <v>0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32">
        <v>0</v>
      </c>
      <c r="Q55" s="32">
        <v>0</v>
      </c>
      <c r="R55" s="32">
        <v>0</v>
      </c>
      <c r="S55" s="32">
        <v>0</v>
      </c>
      <c r="T55" s="32">
        <v>0</v>
      </c>
      <c r="U55" s="32">
        <v>0</v>
      </c>
      <c r="V55" s="32">
        <v>0</v>
      </c>
      <c r="W55" s="32">
        <v>0</v>
      </c>
      <c r="X55" s="32">
        <v>0</v>
      </c>
      <c r="Y55" s="32">
        <v>0</v>
      </c>
      <c r="Z55" s="32">
        <v>0</v>
      </c>
      <c r="AA55" s="32"/>
      <c r="AB55" s="32"/>
      <c r="AC55" s="32"/>
      <c r="AD55" s="32"/>
      <c r="AE55" s="32"/>
    </row>
    <row r="56" spans="1:31" x14ac:dyDescent="0.3">
      <c r="A56" s="98"/>
      <c r="B56" s="14" t="s">
        <v>25</v>
      </c>
      <c r="C56" s="32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32">
        <v>0</v>
      </c>
      <c r="O56" s="32">
        <v>0</v>
      </c>
      <c r="P56" s="32">
        <v>0</v>
      </c>
      <c r="Q56" s="32">
        <v>0</v>
      </c>
      <c r="R56" s="32">
        <v>0</v>
      </c>
      <c r="S56" s="32">
        <v>0</v>
      </c>
      <c r="T56" s="32">
        <v>0</v>
      </c>
      <c r="U56" s="32">
        <v>0</v>
      </c>
      <c r="V56" s="32">
        <v>0</v>
      </c>
      <c r="W56" s="32">
        <v>0</v>
      </c>
      <c r="X56" s="32">
        <v>0</v>
      </c>
      <c r="Y56" s="32">
        <v>0</v>
      </c>
      <c r="Z56" s="32">
        <v>0</v>
      </c>
      <c r="AA56" s="32"/>
      <c r="AB56" s="32"/>
      <c r="AC56" s="32"/>
      <c r="AD56" s="32"/>
      <c r="AE56" s="32"/>
    </row>
    <row r="57" spans="1:31" x14ac:dyDescent="0.3">
      <c r="A57" s="98"/>
      <c r="B57" s="14" t="s">
        <v>5</v>
      </c>
      <c r="C57" s="32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  <c r="Q57" s="32">
        <v>0</v>
      </c>
      <c r="R57" s="32">
        <v>0</v>
      </c>
      <c r="S57" s="32">
        <v>0</v>
      </c>
      <c r="T57" s="32">
        <v>0</v>
      </c>
      <c r="U57" s="32">
        <v>0</v>
      </c>
      <c r="V57" s="32">
        <v>0</v>
      </c>
      <c r="W57" s="32">
        <v>0</v>
      </c>
      <c r="X57" s="32">
        <v>0</v>
      </c>
      <c r="Y57" s="32">
        <v>0</v>
      </c>
      <c r="Z57" s="32">
        <v>0</v>
      </c>
      <c r="AA57" s="32"/>
      <c r="AB57" s="32"/>
      <c r="AC57" s="32"/>
      <c r="AD57" s="32"/>
      <c r="AE57" s="32"/>
    </row>
    <row r="58" spans="1:31" x14ac:dyDescent="0.3">
      <c r="A58" s="98"/>
      <c r="B58" s="14" t="s">
        <v>6</v>
      </c>
      <c r="C58" s="32">
        <v>0</v>
      </c>
      <c r="D58" s="32">
        <v>0</v>
      </c>
      <c r="E58" s="32">
        <v>436529.79238878598</v>
      </c>
      <c r="F58" s="32">
        <v>0</v>
      </c>
      <c r="G58" s="32">
        <v>0</v>
      </c>
      <c r="H58" s="32">
        <v>0</v>
      </c>
      <c r="I58" s="32">
        <v>436886.66376026842</v>
      </c>
      <c r="J58" s="32">
        <v>251022.65281931922</v>
      </c>
      <c r="K58" s="32">
        <v>8883.5458355477349</v>
      </c>
      <c r="L58" s="32">
        <v>0</v>
      </c>
      <c r="M58" s="32">
        <v>0</v>
      </c>
      <c r="N58" s="32">
        <v>0</v>
      </c>
      <c r="O58" s="32">
        <v>0</v>
      </c>
      <c r="P58" s="32">
        <v>0</v>
      </c>
      <c r="Q58" s="32">
        <v>0</v>
      </c>
      <c r="R58" s="32">
        <v>0</v>
      </c>
      <c r="S58" s="32">
        <v>0</v>
      </c>
      <c r="T58" s="32">
        <v>0</v>
      </c>
      <c r="U58" s="32">
        <v>0</v>
      </c>
      <c r="V58" s="32">
        <v>0</v>
      </c>
      <c r="W58" s="32">
        <v>0</v>
      </c>
      <c r="X58" s="32">
        <v>1534334.4041492571</v>
      </c>
      <c r="Y58" s="32">
        <v>0</v>
      </c>
      <c r="Z58" s="32">
        <v>0</v>
      </c>
      <c r="AA58" s="32"/>
      <c r="AB58" s="32"/>
      <c r="AC58" s="32"/>
      <c r="AD58" s="32"/>
      <c r="AE58" s="32"/>
    </row>
    <row r="59" spans="1:31" x14ac:dyDescent="0.3">
      <c r="A59" s="98"/>
      <c r="B59" s="14" t="s">
        <v>7</v>
      </c>
      <c r="C59" s="32">
        <v>0</v>
      </c>
      <c r="D59" s="32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2">
        <v>0</v>
      </c>
      <c r="Q59" s="32">
        <v>0</v>
      </c>
      <c r="R59" s="32">
        <v>0</v>
      </c>
      <c r="S59" s="32">
        <v>0</v>
      </c>
      <c r="T59" s="32">
        <v>0</v>
      </c>
      <c r="U59" s="32">
        <v>0</v>
      </c>
      <c r="V59" s="32">
        <v>0</v>
      </c>
      <c r="W59" s="32">
        <v>0</v>
      </c>
      <c r="X59" s="32">
        <v>0</v>
      </c>
      <c r="Y59" s="32">
        <v>0</v>
      </c>
      <c r="Z59" s="32">
        <v>0</v>
      </c>
      <c r="AA59" s="32"/>
      <c r="AB59" s="32"/>
      <c r="AC59" s="32"/>
      <c r="AD59" s="32"/>
      <c r="AE59" s="32"/>
    </row>
    <row r="60" spans="1:31" x14ac:dyDescent="0.3">
      <c r="A60" s="99"/>
      <c r="B60" s="14" t="s">
        <v>26</v>
      </c>
      <c r="C60" s="32">
        <v>0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  <c r="Q60" s="32">
        <v>0</v>
      </c>
      <c r="R60" s="32">
        <v>0</v>
      </c>
      <c r="S60" s="32">
        <v>0</v>
      </c>
      <c r="T60" s="32">
        <v>0</v>
      </c>
      <c r="U60" s="32">
        <v>0</v>
      </c>
      <c r="V60" s="32">
        <v>0</v>
      </c>
      <c r="W60" s="32">
        <v>0</v>
      </c>
      <c r="X60" s="32">
        <v>0</v>
      </c>
      <c r="Y60" s="32">
        <v>0</v>
      </c>
      <c r="Z60" s="32">
        <v>0</v>
      </c>
      <c r="AA60" s="32"/>
      <c r="AB60" s="32"/>
      <c r="AC60" s="32"/>
      <c r="AD60" s="32"/>
      <c r="AE60" s="32"/>
    </row>
    <row r="61" spans="1:31" x14ac:dyDescent="0.3">
      <c r="A61" s="99"/>
      <c r="B61" s="14" t="s">
        <v>27</v>
      </c>
      <c r="C61" s="32">
        <v>0</v>
      </c>
      <c r="D61" s="32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  <c r="Q61" s="32">
        <v>0</v>
      </c>
      <c r="R61" s="32">
        <v>0</v>
      </c>
      <c r="S61" s="32">
        <v>0</v>
      </c>
      <c r="T61" s="32">
        <v>0</v>
      </c>
      <c r="U61" s="32">
        <v>0</v>
      </c>
      <c r="V61" s="32">
        <v>0</v>
      </c>
      <c r="W61" s="32">
        <v>0</v>
      </c>
      <c r="X61" s="32">
        <v>0</v>
      </c>
      <c r="Y61" s="32">
        <v>0</v>
      </c>
      <c r="Z61" s="32">
        <v>0</v>
      </c>
      <c r="AA61" s="32"/>
      <c r="AB61" s="32"/>
      <c r="AC61" s="32"/>
      <c r="AD61" s="32"/>
      <c r="AE61" s="32"/>
    </row>
    <row r="62" spans="1:31" x14ac:dyDescent="0.3">
      <c r="A62" s="99"/>
      <c r="B62" s="14" t="s">
        <v>9</v>
      </c>
      <c r="C62" s="32">
        <v>0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32">
        <v>0</v>
      </c>
      <c r="L62" s="32">
        <v>0</v>
      </c>
      <c r="M62" s="32">
        <v>0</v>
      </c>
      <c r="N62" s="32">
        <v>0</v>
      </c>
      <c r="O62" s="32">
        <v>0</v>
      </c>
      <c r="P62" s="32">
        <v>0</v>
      </c>
      <c r="Q62" s="32">
        <v>0</v>
      </c>
      <c r="R62" s="32">
        <v>0</v>
      </c>
      <c r="S62" s="32">
        <v>0</v>
      </c>
      <c r="T62" s="32">
        <v>0</v>
      </c>
      <c r="U62" s="32">
        <v>0</v>
      </c>
      <c r="V62" s="32">
        <v>0</v>
      </c>
      <c r="W62" s="32">
        <v>0</v>
      </c>
      <c r="X62" s="32">
        <v>0</v>
      </c>
      <c r="Y62" s="32">
        <v>0</v>
      </c>
      <c r="Z62" s="32">
        <v>0</v>
      </c>
      <c r="AA62" s="32"/>
      <c r="AB62" s="32"/>
      <c r="AC62" s="32"/>
      <c r="AD62" s="32"/>
      <c r="AE62" s="32"/>
    </row>
    <row r="63" spans="1:31" ht="15" thickBot="1" x14ac:dyDescent="0.35">
      <c r="A63" s="100"/>
      <c r="B63" s="14" t="s">
        <v>10</v>
      </c>
      <c r="C63" s="32">
        <v>0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  <c r="P63" s="32">
        <v>0</v>
      </c>
      <c r="Q63" s="32">
        <v>0</v>
      </c>
      <c r="R63" s="32">
        <v>0</v>
      </c>
      <c r="S63" s="32">
        <v>0</v>
      </c>
      <c r="T63" s="32">
        <v>0</v>
      </c>
      <c r="U63" s="32">
        <v>0</v>
      </c>
      <c r="V63" s="32">
        <v>0</v>
      </c>
      <c r="W63" s="32">
        <v>0</v>
      </c>
      <c r="X63" s="32">
        <v>0</v>
      </c>
      <c r="Y63" s="32">
        <v>0</v>
      </c>
      <c r="Z63" s="32">
        <v>0</v>
      </c>
      <c r="AA63" s="32"/>
      <c r="AB63" s="32"/>
      <c r="AC63" s="32"/>
      <c r="AD63" s="32"/>
      <c r="AE63" s="32"/>
    </row>
    <row r="64" spans="1:31" ht="15" thickBot="1" x14ac:dyDescent="0.35"/>
    <row r="65" spans="1:31" ht="15.6" x14ac:dyDescent="0.3">
      <c r="A65" s="12"/>
      <c r="B65" s="13" t="s">
        <v>40</v>
      </c>
      <c r="C65" s="30">
        <f>C8</f>
        <v>43525</v>
      </c>
      <c r="D65" s="30">
        <f t="shared" ref="D65:AE65" si="3">D8</f>
        <v>43556</v>
      </c>
      <c r="E65" s="30">
        <f t="shared" si="3"/>
        <v>43586</v>
      </c>
      <c r="F65" s="30">
        <f t="shared" si="3"/>
        <v>43617</v>
      </c>
      <c r="G65" s="30">
        <f t="shared" si="3"/>
        <v>43647</v>
      </c>
      <c r="H65" s="30">
        <f t="shared" si="3"/>
        <v>43678</v>
      </c>
      <c r="I65" s="30">
        <f t="shared" si="3"/>
        <v>43709</v>
      </c>
      <c r="J65" s="30">
        <f t="shared" si="3"/>
        <v>43739</v>
      </c>
      <c r="K65" s="30">
        <f t="shared" si="3"/>
        <v>43770</v>
      </c>
      <c r="L65" s="30">
        <f t="shared" si="3"/>
        <v>43800</v>
      </c>
      <c r="M65" s="30">
        <f t="shared" si="3"/>
        <v>43831</v>
      </c>
      <c r="N65" s="30">
        <f t="shared" si="3"/>
        <v>43862</v>
      </c>
      <c r="O65" s="30">
        <f t="shared" si="3"/>
        <v>43891</v>
      </c>
      <c r="P65" s="30">
        <f t="shared" si="3"/>
        <v>43922</v>
      </c>
      <c r="Q65" s="30">
        <f t="shared" si="3"/>
        <v>43952</v>
      </c>
      <c r="R65" s="30">
        <f t="shared" si="3"/>
        <v>43983</v>
      </c>
      <c r="S65" s="30">
        <f t="shared" si="3"/>
        <v>44013</v>
      </c>
      <c r="T65" s="30">
        <f t="shared" si="3"/>
        <v>44044</v>
      </c>
      <c r="U65" s="30">
        <f t="shared" si="3"/>
        <v>44075</v>
      </c>
      <c r="V65" s="30">
        <f t="shared" si="3"/>
        <v>44105</v>
      </c>
      <c r="W65" s="30">
        <f t="shared" si="3"/>
        <v>44136</v>
      </c>
      <c r="X65" s="30">
        <f t="shared" si="3"/>
        <v>44166</v>
      </c>
      <c r="Y65" s="30">
        <f t="shared" si="3"/>
        <v>44197</v>
      </c>
      <c r="Z65" s="30">
        <f t="shared" si="3"/>
        <v>44228</v>
      </c>
      <c r="AA65" s="30">
        <f t="shared" si="3"/>
        <v>44256</v>
      </c>
      <c r="AB65" s="30">
        <f t="shared" si="3"/>
        <v>44287</v>
      </c>
      <c r="AC65" s="30">
        <f t="shared" si="3"/>
        <v>44317</v>
      </c>
      <c r="AD65" s="30">
        <f t="shared" si="3"/>
        <v>44348</v>
      </c>
      <c r="AE65" s="30">
        <f t="shared" si="3"/>
        <v>44378</v>
      </c>
    </row>
    <row r="66" spans="1:31" x14ac:dyDescent="0.3">
      <c r="A66" s="98" t="s">
        <v>21</v>
      </c>
      <c r="B66" s="14" t="s">
        <v>22</v>
      </c>
      <c r="C66" s="32">
        <v>0</v>
      </c>
      <c r="D66" s="32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32">
        <v>0</v>
      </c>
      <c r="L66" s="32">
        <v>0</v>
      </c>
      <c r="M66" s="32">
        <v>0</v>
      </c>
      <c r="N66" s="32">
        <v>0</v>
      </c>
      <c r="O66" s="32">
        <v>0</v>
      </c>
      <c r="P66" s="32">
        <v>0</v>
      </c>
      <c r="Q66" s="32">
        <v>0</v>
      </c>
      <c r="R66" s="32">
        <v>0</v>
      </c>
      <c r="S66" s="32">
        <v>0</v>
      </c>
      <c r="T66" s="32">
        <v>0</v>
      </c>
      <c r="U66" s="32">
        <v>0</v>
      </c>
      <c r="V66" s="32">
        <v>0</v>
      </c>
      <c r="W66" s="32">
        <v>0</v>
      </c>
      <c r="X66" s="32">
        <v>0</v>
      </c>
      <c r="Y66" s="32">
        <v>0</v>
      </c>
      <c r="Z66" s="32">
        <v>0</v>
      </c>
      <c r="AA66" s="32"/>
      <c r="AB66" s="32"/>
      <c r="AC66" s="32"/>
      <c r="AD66" s="32"/>
      <c r="AE66" s="32"/>
    </row>
    <row r="67" spans="1:31" x14ac:dyDescent="0.3">
      <c r="A67" s="98"/>
      <c r="B67" s="14" t="s">
        <v>2</v>
      </c>
      <c r="C67" s="32">
        <v>0</v>
      </c>
      <c r="D67" s="32">
        <v>0</v>
      </c>
      <c r="E67" s="32">
        <v>0</v>
      </c>
      <c r="F67" s="32">
        <v>0</v>
      </c>
      <c r="G67" s="32">
        <v>0</v>
      </c>
      <c r="H67" s="32">
        <v>0</v>
      </c>
      <c r="I67" s="32">
        <v>0</v>
      </c>
      <c r="J67" s="32">
        <v>0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2">
        <v>0</v>
      </c>
      <c r="Q67" s="32">
        <v>0</v>
      </c>
      <c r="R67" s="32">
        <v>0</v>
      </c>
      <c r="S67" s="32">
        <v>0</v>
      </c>
      <c r="T67" s="32">
        <v>0</v>
      </c>
      <c r="U67" s="32">
        <v>0</v>
      </c>
      <c r="V67" s="32">
        <v>0</v>
      </c>
      <c r="W67" s="32">
        <v>0</v>
      </c>
      <c r="X67" s="32">
        <v>0</v>
      </c>
      <c r="Y67" s="32">
        <v>0</v>
      </c>
      <c r="Z67" s="32">
        <v>0</v>
      </c>
      <c r="AA67" s="32"/>
      <c r="AB67" s="32"/>
      <c r="AC67" s="32"/>
      <c r="AD67" s="32"/>
      <c r="AE67" s="32"/>
    </row>
    <row r="68" spans="1:31" x14ac:dyDescent="0.3">
      <c r="A68" s="98"/>
      <c r="B68" s="14" t="s">
        <v>23</v>
      </c>
      <c r="C68" s="32">
        <v>0</v>
      </c>
      <c r="D68" s="32">
        <v>0</v>
      </c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32">
        <v>0</v>
      </c>
      <c r="Q68" s="32">
        <v>0</v>
      </c>
      <c r="R68" s="32">
        <v>0</v>
      </c>
      <c r="S68" s="32">
        <v>0</v>
      </c>
      <c r="T68" s="32">
        <v>0</v>
      </c>
      <c r="U68" s="32">
        <v>0</v>
      </c>
      <c r="V68" s="32">
        <v>0</v>
      </c>
      <c r="W68" s="32">
        <v>0</v>
      </c>
      <c r="X68" s="32">
        <v>0</v>
      </c>
      <c r="Y68" s="32">
        <v>0</v>
      </c>
      <c r="Z68" s="32">
        <v>0</v>
      </c>
      <c r="AA68" s="32"/>
      <c r="AB68" s="32"/>
      <c r="AC68" s="32"/>
      <c r="AD68" s="32"/>
      <c r="AE68" s="32"/>
    </row>
    <row r="69" spans="1:31" x14ac:dyDescent="0.3">
      <c r="A69" s="98"/>
      <c r="B69" s="14" t="s">
        <v>3</v>
      </c>
      <c r="C69" s="32">
        <v>0</v>
      </c>
      <c r="D69" s="32">
        <v>0</v>
      </c>
      <c r="E69" s="32">
        <v>0</v>
      </c>
      <c r="F69" s="32">
        <v>0</v>
      </c>
      <c r="G69" s="32">
        <v>0</v>
      </c>
      <c r="H69" s="32">
        <v>0</v>
      </c>
      <c r="I69" s="32">
        <v>0</v>
      </c>
      <c r="J69" s="32">
        <v>0</v>
      </c>
      <c r="K69" s="32">
        <v>0</v>
      </c>
      <c r="L69" s="32">
        <v>0</v>
      </c>
      <c r="M69" s="32">
        <v>0</v>
      </c>
      <c r="N69" s="32">
        <v>0</v>
      </c>
      <c r="O69" s="32">
        <v>0</v>
      </c>
      <c r="P69" s="32">
        <v>0</v>
      </c>
      <c r="Q69" s="32">
        <v>0</v>
      </c>
      <c r="R69" s="32">
        <v>0</v>
      </c>
      <c r="S69" s="32">
        <v>0</v>
      </c>
      <c r="T69" s="32">
        <v>0</v>
      </c>
      <c r="U69" s="32">
        <v>0</v>
      </c>
      <c r="V69" s="32">
        <v>0</v>
      </c>
      <c r="W69" s="32">
        <v>0</v>
      </c>
      <c r="X69" s="32">
        <v>0</v>
      </c>
      <c r="Y69" s="32">
        <v>0</v>
      </c>
      <c r="Z69" s="32">
        <v>0</v>
      </c>
      <c r="AA69" s="32"/>
      <c r="AB69" s="32"/>
      <c r="AC69" s="32"/>
      <c r="AD69" s="32"/>
      <c r="AE69" s="32"/>
    </row>
    <row r="70" spans="1:31" x14ac:dyDescent="0.3">
      <c r="A70" s="98"/>
      <c r="B70" s="14" t="s">
        <v>24</v>
      </c>
      <c r="C70" s="32">
        <v>0</v>
      </c>
      <c r="D70" s="32">
        <v>0</v>
      </c>
      <c r="E70" s="32">
        <v>0</v>
      </c>
      <c r="F70" s="32">
        <v>0</v>
      </c>
      <c r="G70" s="32">
        <v>0</v>
      </c>
      <c r="H70" s="32">
        <v>0</v>
      </c>
      <c r="I70" s="32">
        <v>0</v>
      </c>
      <c r="J70" s="32">
        <v>0</v>
      </c>
      <c r="K70" s="32">
        <v>0</v>
      </c>
      <c r="L70" s="32">
        <v>0</v>
      </c>
      <c r="M70" s="32">
        <v>0</v>
      </c>
      <c r="N70" s="32">
        <v>0</v>
      </c>
      <c r="O70" s="32">
        <v>0</v>
      </c>
      <c r="P70" s="32">
        <v>0</v>
      </c>
      <c r="Q70" s="32">
        <v>0</v>
      </c>
      <c r="R70" s="32">
        <v>0</v>
      </c>
      <c r="S70" s="32">
        <v>0</v>
      </c>
      <c r="T70" s="32">
        <v>0</v>
      </c>
      <c r="U70" s="32">
        <v>0</v>
      </c>
      <c r="V70" s="32">
        <v>0</v>
      </c>
      <c r="W70" s="32">
        <v>0</v>
      </c>
      <c r="X70" s="32">
        <v>0</v>
      </c>
      <c r="Y70" s="32">
        <v>0</v>
      </c>
      <c r="Z70" s="32">
        <v>0</v>
      </c>
      <c r="AA70" s="32"/>
      <c r="AB70" s="32"/>
      <c r="AC70" s="32"/>
      <c r="AD70" s="32"/>
      <c r="AE70" s="32"/>
    </row>
    <row r="71" spans="1:31" x14ac:dyDescent="0.3">
      <c r="A71" s="98"/>
      <c r="B71" s="14" t="s">
        <v>25</v>
      </c>
      <c r="C71" s="32">
        <v>0</v>
      </c>
      <c r="D71" s="32">
        <v>0</v>
      </c>
      <c r="E71" s="32">
        <v>0</v>
      </c>
      <c r="F71" s="32">
        <v>0</v>
      </c>
      <c r="G71" s="32">
        <v>0</v>
      </c>
      <c r="H71" s="32">
        <v>0</v>
      </c>
      <c r="I71" s="32">
        <v>0</v>
      </c>
      <c r="J71" s="32">
        <v>0</v>
      </c>
      <c r="K71" s="32">
        <v>0</v>
      </c>
      <c r="L71" s="32">
        <v>0</v>
      </c>
      <c r="M71" s="32">
        <v>0</v>
      </c>
      <c r="N71" s="32">
        <v>0</v>
      </c>
      <c r="O71" s="32">
        <v>0</v>
      </c>
      <c r="P71" s="32">
        <v>0</v>
      </c>
      <c r="Q71" s="32">
        <v>0</v>
      </c>
      <c r="R71" s="32">
        <v>0</v>
      </c>
      <c r="S71" s="32">
        <v>0</v>
      </c>
      <c r="T71" s="32">
        <v>0</v>
      </c>
      <c r="U71" s="32">
        <v>0</v>
      </c>
      <c r="V71" s="32">
        <v>0</v>
      </c>
      <c r="W71" s="32">
        <v>0</v>
      </c>
      <c r="X71" s="32">
        <v>0</v>
      </c>
      <c r="Y71" s="32">
        <v>0</v>
      </c>
      <c r="Z71" s="32">
        <v>0</v>
      </c>
      <c r="AA71" s="32"/>
      <c r="AB71" s="32"/>
      <c r="AC71" s="32"/>
      <c r="AD71" s="32"/>
      <c r="AE71" s="32"/>
    </row>
    <row r="72" spans="1:31" x14ac:dyDescent="0.3">
      <c r="A72" s="98"/>
      <c r="B72" s="14" t="s">
        <v>5</v>
      </c>
      <c r="C72" s="32">
        <v>0</v>
      </c>
      <c r="D72" s="32">
        <v>0</v>
      </c>
      <c r="E72" s="32">
        <v>0</v>
      </c>
      <c r="F72" s="32">
        <v>0</v>
      </c>
      <c r="G72" s="32">
        <v>0</v>
      </c>
      <c r="H72" s="32">
        <v>0</v>
      </c>
      <c r="I72" s="32">
        <v>0</v>
      </c>
      <c r="J72" s="32">
        <v>0</v>
      </c>
      <c r="K72" s="32">
        <v>0</v>
      </c>
      <c r="L72" s="32">
        <v>0</v>
      </c>
      <c r="M72" s="32">
        <v>0</v>
      </c>
      <c r="N72" s="32">
        <v>0</v>
      </c>
      <c r="O72" s="32">
        <v>0</v>
      </c>
      <c r="P72" s="32">
        <v>0</v>
      </c>
      <c r="Q72" s="32">
        <v>0</v>
      </c>
      <c r="R72" s="32">
        <v>0</v>
      </c>
      <c r="S72" s="32">
        <v>0</v>
      </c>
      <c r="T72" s="32">
        <v>0</v>
      </c>
      <c r="U72" s="32">
        <v>0</v>
      </c>
      <c r="V72" s="32">
        <v>0</v>
      </c>
      <c r="W72" s="32">
        <v>0</v>
      </c>
      <c r="X72" s="32">
        <v>0</v>
      </c>
      <c r="Y72" s="32">
        <v>0</v>
      </c>
      <c r="Z72" s="32">
        <v>0</v>
      </c>
      <c r="AA72" s="32"/>
      <c r="AB72" s="32"/>
      <c r="AC72" s="32"/>
      <c r="AD72" s="32"/>
      <c r="AE72" s="32"/>
    </row>
    <row r="73" spans="1:31" x14ac:dyDescent="0.3">
      <c r="A73" s="98"/>
      <c r="B73" s="14" t="s">
        <v>6</v>
      </c>
      <c r="C73" s="32">
        <v>0</v>
      </c>
      <c r="D73" s="32">
        <v>0</v>
      </c>
      <c r="E73" s="32">
        <v>0</v>
      </c>
      <c r="F73" s="32">
        <v>0</v>
      </c>
      <c r="G73" s="32">
        <v>0</v>
      </c>
      <c r="H73" s="32">
        <v>0</v>
      </c>
      <c r="I73" s="32">
        <v>0</v>
      </c>
      <c r="J73" s="32">
        <v>127404.63195067795</v>
      </c>
      <c r="K73" s="32">
        <v>0</v>
      </c>
      <c r="L73" s="32">
        <v>0</v>
      </c>
      <c r="M73" s="32">
        <v>0</v>
      </c>
      <c r="N73" s="32">
        <v>0</v>
      </c>
      <c r="O73" s="32">
        <v>0</v>
      </c>
      <c r="P73" s="32">
        <v>0</v>
      </c>
      <c r="Q73" s="32">
        <v>0</v>
      </c>
      <c r="R73" s="32">
        <v>0</v>
      </c>
      <c r="S73" s="32">
        <v>0</v>
      </c>
      <c r="T73" s="32">
        <v>0</v>
      </c>
      <c r="U73" s="32">
        <v>0</v>
      </c>
      <c r="V73" s="32">
        <v>0</v>
      </c>
      <c r="W73" s="32">
        <v>0</v>
      </c>
      <c r="X73" s="32">
        <v>0</v>
      </c>
      <c r="Y73" s="32">
        <v>0</v>
      </c>
      <c r="Z73" s="32">
        <v>0</v>
      </c>
      <c r="AA73" s="32"/>
      <c r="AB73" s="32"/>
      <c r="AC73" s="32"/>
      <c r="AD73" s="32"/>
      <c r="AE73" s="32"/>
    </row>
    <row r="74" spans="1:31" x14ac:dyDescent="0.3">
      <c r="A74" s="98"/>
      <c r="B74" s="14" t="s">
        <v>7</v>
      </c>
      <c r="C74" s="32">
        <v>0</v>
      </c>
      <c r="D74" s="32">
        <v>0</v>
      </c>
      <c r="E74" s="32">
        <v>0</v>
      </c>
      <c r="F74" s="32">
        <v>0</v>
      </c>
      <c r="G74" s="32">
        <v>0</v>
      </c>
      <c r="H74" s="32">
        <v>0</v>
      </c>
      <c r="I74" s="32">
        <v>0</v>
      </c>
      <c r="J74" s="32">
        <v>0</v>
      </c>
      <c r="K74" s="32">
        <v>0</v>
      </c>
      <c r="L74" s="32">
        <v>0</v>
      </c>
      <c r="M74" s="32">
        <v>0</v>
      </c>
      <c r="N74" s="32">
        <v>0</v>
      </c>
      <c r="O74" s="32">
        <v>0</v>
      </c>
      <c r="P74" s="32">
        <v>0</v>
      </c>
      <c r="Q74" s="32">
        <v>0</v>
      </c>
      <c r="R74" s="32">
        <v>0</v>
      </c>
      <c r="S74" s="32">
        <v>0</v>
      </c>
      <c r="T74" s="32">
        <v>0</v>
      </c>
      <c r="U74" s="32">
        <v>0</v>
      </c>
      <c r="V74" s="32">
        <v>0</v>
      </c>
      <c r="W74" s="32">
        <v>0</v>
      </c>
      <c r="X74" s="32">
        <v>0</v>
      </c>
      <c r="Y74" s="32">
        <v>0</v>
      </c>
      <c r="Z74" s="32">
        <v>0</v>
      </c>
      <c r="AA74" s="32"/>
      <c r="AB74" s="32"/>
      <c r="AC74" s="32"/>
      <c r="AD74" s="32"/>
      <c r="AE74" s="32"/>
    </row>
    <row r="75" spans="1:31" x14ac:dyDescent="0.3">
      <c r="A75" s="99"/>
      <c r="B75" s="14" t="s">
        <v>26</v>
      </c>
      <c r="C75" s="32">
        <v>0</v>
      </c>
      <c r="D75" s="32">
        <v>0</v>
      </c>
      <c r="E75" s="32">
        <v>0</v>
      </c>
      <c r="F75" s="32">
        <v>0</v>
      </c>
      <c r="G75" s="32">
        <v>0</v>
      </c>
      <c r="H75" s="32">
        <v>0</v>
      </c>
      <c r="I75" s="32">
        <v>0</v>
      </c>
      <c r="J75" s="32">
        <v>0</v>
      </c>
      <c r="K75" s="32">
        <v>0</v>
      </c>
      <c r="L75" s="32">
        <v>0</v>
      </c>
      <c r="M75" s="32">
        <v>0</v>
      </c>
      <c r="N75" s="32">
        <v>0</v>
      </c>
      <c r="O75" s="32">
        <v>0</v>
      </c>
      <c r="P75" s="32">
        <v>0</v>
      </c>
      <c r="Q75" s="32">
        <v>0</v>
      </c>
      <c r="R75" s="32">
        <v>0</v>
      </c>
      <c r="S75" s="32">
        <v>0</v>
      </c>
      <c r="T75" s="32">
        <v>0</v>
      </c>
      <c r="U75" s="32">
        <v>0</v>
      </c>
      <c r="V75" s="32">
        <v>0</v>
      </c>
      <c r="W75" s="32">
        <v>0</v>
      </c>
      <c r="X75" s="32">
        <v>0</v>
      </c>
      <c r="Y75" s="32">
        <v>0</v>
      </c>
      <c r="Z75" s="32">
        <v>0</v>
      </c>
      <c r="AA75" s="32"/>
      <c r="AB75" s="32"/>
      <c r="AC75" s="32"/>
      <c r="AD75" s="32"/>
      <c r="AE75" s="32"/>
    </row>
    <row r="76" spans="1:31" x14ac:dyDescent="0.3">
      <c r="A76" s="99"/>
      <c r="B76" s="14" t="s">
        <v>27</v>
      </c>
      <c r="C76" s="32">
        <v>0</v>
      </c>
      <c r="D76" s="32">
        <v>0</v>
      </c>
      <c r="E76" s="32">
        <v>0</v>
      </c>
      <c r="F76" s="32">
        <v>0</v>
      </c>
      <c r="G76" s="32">
        <v>0</v>
      </c>
      <c r="H76" s="32">
        <v>0</v>
      </c>
      <c r="I76" s="32">
        <v>0</v>
      </c>
      <c r="J76" s="32">
        <v>0</v>
      </c>
      <c r="K76" s="32">
        <v>0</v>
      </c>
      <c r="L76" s="32">
        <v>0</v>
      </c>
      <c r="M76" s="32">
        <v>0</v>
      </c>
      <c r="N76" s="32">
        <v>0</v>
      </c>
      <c r="O76" s="32">
        <v>0</v>
      </c>
      <c r="P76" s="32">
        <v>0</v>
      </c>
      <c r="Q76" s="32">
        <v>0</v>
      </c>
      <c r="R76" s="32">
        <v>0</v>
      </c>
      <c r="S76" s="32">
        <v>0</v>
      </c>
      <c r="T76" s="32">
        <v>0</v>
      </c>
      <c r="U76" s="32">
        <v>0</v>
      </c>
      <c r="V76" s="32">
        <v>0</v>
      </c>
      <c r="W76" s="32">
        <v>0</v>
      </c>
      <c r="X76" s="32">
        <v>0</v>
      </c>
      <c r="Y76" s="32">
        <v>0</v>
      </c>
      <c r="Z76" s="32">
        <v>0</v>
      </c>
      <c r="AA76" s="32"/>
      <c r="AB76" s="32"/>
      <c r="AC76" s="32"/>
      <c r="AD76" s="32"/>
      <c r="AE76" s="32"/>
    </row>
    <row r="77" spans="1:31" x14ac:dyDescent="0.3">
      <c r="A77" s="99"/>
      <c r="B77" s="14" t="s">
        <v>9</v>
      </c>
      <c r="C77" s="32">
        <v>0</v>
      </c>
      <c r="D77" s="32">
        <v>0</v>
      </c>
      <c r="E77" s="32">
        <v>0</v>
      </c>
      <c r="F77" s="32">
        <v>0</v>
      </c>
      <c r="G77" s="32">
        <v>0</v>
      </c>
      <c r="H77" s="32">
        <v>0</v>
      </c>
      <c r="I77" s="32">
        <v>0</v>
      </c>
      <c r="J77" s="32">
        <v>0</v>
      </c>
      <c r="K77" s="32">
        <v>0</v>
      </c>
      <c r="L77" s="32">
        <v>0</v>
      </c>
      <c r="M77" s="32">
        <v>0</v>
      </c>
      <c r="N77" s="32">
        <v>0</v>
      </c>
      <c r="O77" s="32">
        <v>0</v>
      </c>
      <c r="P77" s="32">
        <v>0</v>
      </c>
      <c r="Q77" s="32">
        <v>0</v>
      </c>
      <c r="R77" s="32">
        <v>0</v>
      </c>
      <c r="S77" s="32">
        <v>0</v>
      </c>
      <c r="T77" s="32">
        <v>0</v>
      </c>
      <c r="U77" s="32">
        <v>0</v>
      </c>
      <c r="V77" s="32">
        <v>0</v>
      </c>
      <c r="W77" s="32">
        <v>0</v>
      </c>
      <c r="X77" s="32">
        <v>0</v>
      </c>
      <c r="Y77" s="32">
        <v>0</v>
      </c>
      <c r="Z77" s="32">
        <v>0</v>
      </c>
      <c r="AA77" s="32"/>
      <c r="AB77" s="32"/>
      <c r="AC77" s="32"/>
      <c r="AD77" s="32"/>
      <c r="AE77" s="32"/>
    </row>
    <row r="78" spans="1:31" ht="15" thickBot="1" x14ac:dyDescent="0.35">
      <c r="A78" s="100"/>
      <c r="B78" s="14" t="s">
        <v>10</v>
      </c>
      <c r="C78" s="32">
        <v>0</v>
      </c>
      <c r="D78" s="32">
        <v>0</v>
      </c>
      <c r="E78" s="32">
        <v>0</v>
      </c>
      <c r="F78" s="32">
        <v>0</v>
      </c>
      <c r="G78" s="32">
        <v>0</v>
      </c>
      <c r="H78" s="32">
        <v>0</v>
      </c>
      <c r="I78" s="32">
        <v>0</v>
      </c>
      <c r="J78" s="32">
        <v>0</v>
      </c>
      <c r="K78" s="32">
        <v>0</v>
      </c>
      <c r="L78" s="32">
        <v>0</v>
      </c>
      <c r="M78" s="32">
        <v>0</v>
      </c>
      <c r="N78" s="32">
        <v>0</v>
      </c>
      <c r="O78" s="32">
        <v>0</v>
      </c>
      <c r="P78" s="32">
        <v>0</v>
      </c>
      <c r="Q78" s="32">
        <v>0</v>
      </c>
      <c r="R78" s="32">
        <v>0</v>
      </c>
      <c r="S78" s="32">
        <v>0</v>
      </c>
      <c r="T78" s="32">
        <v>0</v>
      </c>
      <c r="U78" s="32">
        <v>0</v>
      </c>
      <c r="V78" s="32">
        <v>0</v>
      </c>
      <c r="W78" s="32">
        <v>0</v>
      </c>
      <c r="X78" s="32">
        <v>0</v>
      </c>
      <c r="Y78" s="32">
        <v>0</v>
      </c>
      <c r="Z78" s="32">
        <v>0</v>
      </c>
      <c r="AA78" s="32"/>
      <c r="AB78" s="32"/>
      <c r="AC78" s="32"/>
      <c r="AD78" s="32"/>
      <c r="AE78" s="32"/>
    </row>
  </sheetData>
  <mergeCells count="5">
    <mergeCell ref="A9:A17"/>
    <mergeCell ref="A21:A33"/>
    <mergeCell ref="A36:A48"/>
    <mergeCell ref="A51:A63"/>
    <mergeCell ref="A66:A7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8"/>
  <sheetViews>
    <sheetView zoomScale="80" zoomScaleNormal="80" workbookViewId="0">
      <pane xSplit="2" topLeftCell="C1" activePane="topRight" state="frozen"/>
      <selection activeCell="K28" sqref="K28"/>
      <selection pane="topRight" activeCell="H1" sqref="H1:K2"/>
    </sheetView>
  </sheetViews>
  <sheetFormatPr defaultRowHeight="14.4" x14ac:dyDescent="0.3"/>
  <cols>
    <col min="1" max="1" width="7" customWidth="1"/>
    <col min="2" max="2" width="24.88671875" customWidth="1"/>
    <col min="3" max="32" width="13.44140625" style="24" customWidth="1"/>
  </cols>
  <sheetData>
    <row r="1" spans="1:31" s="44" customFormat="1" ht="15.6" x14ac:dyDescent="0.3">
      <c r="B1" s="45" t="s">
        <v>11</v>
      </c>
      <c r="C1" s="46" t="s">
        <v>18</v>
      </c>
      <c r="E1" s="47" t="s">
        <v>18</v>
      </c>
      <c r="H1" s="57" t="s">
        <v>68</v>
      </c>
      <c r="I1" s="57" t="s">
        <v>69</v>
      </c>
      <c r="J1" s="47" t="s">
        <v>18</v>
      </c>
      <c r="K1" s="47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</row>
    <row r="2" spans="1:31" s="44" customFormat="1" ht="15.6" x14ac:dyDescent="0.3">
      <c r="B2" s="49" t="s">
        <v>44</v>
      </c>
      <c r="C2" s="59">
        <v>4466433.4766967921</v>
      </c>
      <c r="E2" s="51">
        <f>SUM(C9:AE18,C21:AE33,C36:AE48,C51:AE63,C66:AE78)</f>
        <v>4466433.476696793</v>
      </c>
      <c r="F2" s="60">
        <f>C2-E2</f>
        <v>0</v>
      </c>
      <c r="G2" s="60"/>
      <c r="H2" s="60">
        <f>SUM(C9:N18,C21:N33,C36:N48,C51:N63,C66:N78)</f>
        <v>3338154.5678220363</v>
      </c>
      <c r="I2" s="60">
        <f>SUM(O9:Z18,O21:Z33,O36:Z48,,,O51:Z63,O66:Z78)</f>
        <v>1128278.9088747555</v>
      </c>
      <c r="J2" s="51">
        <f>SUM(H2:I2)</f>
        <v>4466433.4766967921</v>
      </c>
      <c r="K2" s="51">
        <f>J2-C2</f>
        <v>0</v>
      </c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</row>
    <row r="3" spans="1:31" s="44" customFormat="1" ht="15.6" x14ac:dyDescent="0.3">
      <c r="A3" s="48"/>
      <c r="B3" s="49" t="s">
        <v>16</v>
      </c>
      <c r="C3" s="61">
        <v>3879287.3300459255</v>
      </c>
      <c r="E3" s="48"/>
      <c r="F3" s="48"/>
      <c r="G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</row>
    <row r="4" spans="1:31" s="44" customFormat="1" ht="15.6" x14ac:dyDescent="0.3">
      <c r="B4" s="54" t="s">
        <v>15</v>
      </c>
      <c r="C4" s="62">
        <v>0.86854250718962955</v>
      </c>
      <c r="E4" s="48"/>
      <c r="F4" s="48"/>
      <c r="G4" s="48"/>
      <c r="H4" s="48"/>
      <c r="I4" s="56"/>
      <c r="J4" s="56"/>
      <c r="K4" s="56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</row>
    <row r="5" spans="1:31" s="44" customFormat="1" ht="15.6" x14ac:dyDescent="0.3">
      <c r="B5" s="57" t="s">
        <v>19</v>
      </c>
      <c r="C5" s="63">
        <f>C3/C2</f>
        <v>0.86854250718962955</v>
      </c>
      <c r="D5" s="48"/>
      <c r="E5" s="48"/>
      <c r="F5" s="48"/>
      <c r="G5" s="48"/>
      <c r="H5" s="48"/>
      <c r="I5" s="56"/>
      <c r="J5" s="56"/>
      <c r="K5" s="56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</row>
    <row r="7" spans="1:31" ht="16.2" thickBot="1" x14ac:dyDescent="0.35">
      <c r="A7" s="10"/>
      <c r="B7" s="43" t="s">
        <v>53</v>
      </c>
    </row>
    <row r="8" spans="1:31" ht="15.6" x14ac:dyDescent="0.3">
      <c r="A8" s="5"/>
      <c r="B8" s="13" t="s">
        <v>0</v>
      </c>
      <c r="C8" s="30">
        <f>Standard!C8</f>
        <v>43525</v>
      </c>
      <c r="D8" s="30">
        <f>Standard!D8</f>
        <v>43556</v>
      </c>
      <c r="E8" s="30">
        <f>Standard!E8</f>
        <v>43586</v>
      </c>
      <c r="F8" s="30">
        <f>Standard!F8</f>
        <v>43617</v>
      </c>
      <c r="G8" s="30">
        <f>Standard!G8</f>
        <v>43647</v>
      </c>
      <c r="H8" s="30">
        <f>Standard!H8</f>
        <v>43678</v>
      </c>
      <c r="I8" s="30">
        <f>Standard!I8</f>
        <v>43709</v>
      </c>
      <c r="J8" s="30">
        <f>Standard!J8</f>
        <v>43739</v>
      </c>
      <c r="K8" s="30">
        <f>Standard!K8</f>
        <v>43770</v>
      </c>
      <c r="L8" s="30">
        <f>Standard!L8</f>
        <v>43800</v>
      </c>
      <c r="M8" s="30">
        <f>Standard!M8</f>
        <v>43831</v>
      </c>
      <c r="N8" s="30">
        <f>Standard!N8</f>
        <v>43862</v>
      </c>
      <c r="O8" s="30">
        <f>Standard!O8</f>
        <v>43891</v>
      </c>
      <c r="P8" s="30">
        <f>Standard!P8</f>
        <v>43922</v>
      </c>
      <c r="Q8" s="30">
        <f>Standard!Q8</f>
        <v>43952</v>
      </c>
      <c r="R8" s="30">
        <f>Standard!R8</f>
        <v>43983</v>
      </c>
      <c r="S8" s="30">
        <f>Standard!S8</f>
        <v>44013</v>
      </c>
      <c r="T8" s="30">
        <f>Standard!T8</f>
        <v>44044</v>
      </c>
      <c r="U8" s="30">
        <f>Standard!U8</f>
        <v>44075</v>
      </c>
      <c r="V8" s="30">
        <f>Standard!V8</f>
        <v>44105</v>
      </c>
      <c r="W8" s="30">
        <f>Standard!W8</f>
        <v>44136</v>
      </c>
      <c r="X8" s="30">
        <f>Standard!X8</f>
        <v>44166</v>
      </c>
      <c r="Y8" s="30">
        <f>Standard!Y8</f>
        <v>44197</v>
      </c>
      <c r="Z8" s="30">
        <f>Standard!Z8</f>
        <v>44228</v>
      </c>
      <c r="AA8" s="30">
        <f>Standard!AA8</f>
        <v>44256</v>
      </c>
      <c r="AB8" s="30">
        <f>Standard!AB8</f>
        <v>44287</v>
      </c>
      <c r="AC8" s="30">
        <f>Standard!AC8</f>
        <v>44317</v>
      </c>
      <c r="AD8" s="30">
        <f>Standard!AD8</f>
        <v>44348</v>
      </c>
      <c r="AE8" s="30">
        <f>Standard!AE8</f>
        <v>44378</v>
      </c>
    </row>
    <row r="9" spans="1:31" x14ac:dyDescent="0.3">
      <c r="A9" s="102" t="s">
        <v>1</v>
      </c>
      <c r="B9" s="2" t="s">
        <v>2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31" x14ac:dyDescent="0.3">
      <c r="A10" s="102"/>
      <c r="B10" s="2" t="s">
        <v>3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31" x14ac:dyDescent="0.3">
      <c r="A11" s="102"/>
      <c r="B11" s="1" t="s">
        <v>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31" x14ac:dyDescent="0.3">
      <c r="A12" s="102"/>
      <c r="B12" s="2" t="s">
        <v>5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31" x14ac:dyDescent="0.3">
      <c r="A13" s="102"/>
      <c r="B13" s="1" t="s">
        <v>6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31" x14ac:dyDescent="0.3">
      <c r="A14" s="102"/>
      <c r="B14" s="1" t="s">
        <v>7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31" x14ac:dyDescent="0.3">
      <c r="A15" s="102"/>
      <c r="B15" s="1" t="s">
        <v>8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31" x14ac:dyDescent="0.3">
      <c r="A16" s="102"/>
      <c r="B16" s="1" t="s">
        <v>9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x14ac:dyDescent="0.3">
      <c r="A17" s="102"/>
      <c r="B17" s="1" t="s">
        <v>10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ht="15" thickBot="1" x14ac:dyDescent="0.35">
      <c r="A18" s="6"/>
      <c r="B18" s="7" t="s">
        <v>17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ht="15" thickBot="1" x14ac:dyDescent="0.35">
      <c r="A19" s="8"/>
      <c r="B19" s="9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ht="15.6" x14ac:dyDescent="0.3">
      <c r="A20" s="12"/>
      <c r="B20" s="13" t="s">
        <v>20</v>
      </c>
      <c r="C20" s="30">
        <f>C8</f>
        <v>43525</v>
      </c>
      <c r="D20" s="30">
        <f t="shared" ref="D20:AE20" si="0">D8</f>
        <v>43556</v>
      </c>
      <c r="E20" s="30">
        <f t="shared" si="0"/>
        <v>43586</v>
      </c>
      <c r="F20" s="30">
        <f t="shared" si="0"/>
        <v>43617</v>
      </c>
      <c r="G20" s="30">
        <f t="shared" si="0"/>
        <v>43647</v>
      </c>
      <c r="H20" s="30">
        <f t="shared" si="0"/>
        <v>43678</v>
      </c>
      <c r="I20" s="30">
        <f t="shared" si="0"/>
        <v>43709</v>
      </c>
      <c r="J20" s="30">
        <f t="shared" si="0"/>
        <v>43739</v>
      </c>
      <c r="K20" s="30">
        <f t="shared" si="0"/>
        <v>43770</v>
      </c>
      <c r="L20" s="30">
        <f t="shared" si="0"/>
        <v>43800</v>
      </c>
      <c r="M20" s="30">
        <f t="shared" si="0"/>
        <v>43831</v>
      </c>
      <c r="N20" s="30">
        <f t="shared" si="0"/>
        <v>43862</v>
      </c>
      <c r="O20" s="30">
        <f t="shared" si="0"/>
        <v>43891</v>
      </c>
      <c r="P20" s="30">
        <f t="shared" si="0"/>
        <v>43922</v>
      </c>
      <c r="Q20" s="30">
        <f t="shared" si="0"/>
        <v>43952</v>
      </c>
      <c r="R20" s="30">
        <f t="shared" si="0"/>
        <v>43983</v>
      </c>
      <c r="S20" s="30">
        <f t="shared" si="0"/>
        <v>44013</v>
      </c>
      <c r="T20" s="30">
        <f t="shared" si="0"/>
        <v>44044</v>
      </c>
      <c r="U20" s="30">
        <f t="shared" si="0"/>
        <v>44075</v>
      </c>
      <c r="V20" s="30">
        <f t="shared" si="0"/>
        <v>44105</v>
      </c>
      <c r="W20" s="30">
        <f t="shared" si="0"/>
        <v>44136</v>
      </c>
      <c r="X20" s="30">
        <f t="shared" si="0"/>
        <v>44166</v>
      </c>
      <c r="Y20" s="30">
        <f t="shared" si="0"/>
        <v>44197</v>
      </c>
      <c r="Z20" s="30">
        <f t="shared" si="0"/>
        <v>44228</v>
      </c>
      <c r="AA20" s="30">
        <f t="shared" si="0"/>
        <v>44256</v>
      </c>
      <c r="AB20" s="30">
        <f t="shared" si="0"/>
        <v>44287</v>
      </c>
      <c r="AC20" s="30">
        <f t="shared" si="0"/>
        <v>44317</v>
      </c>
      <c r="AD20" s="30">
        <f t="shared" si="0"/>
        <v>44348</v>
      </c>
      <c r="AE20" s="30">
        <f t="shared" si="0"/>
        <v>44378</v>
      </c>
    </row>
    <row r="21" spans="1:31" x14ac:dyDescent="0.3">
      <c r="A21" s="98" t="s">
        <v>21</v>
      </c>
      <c r="B21" s="14" t="s">
        <v>22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32">
        <v>0</v>
      </c>
      <c r="R21" s="32">
        <v>0</v>
      </c>
      <c r="S21" s="32">
        <v>0</v>
      </c>
      <c r="T21" s="32">
        <v>0</v>
      </c>
      <c r="U21" s="32">
        <v>0</v>
      </c>
      <c r="V21" s="32">
        <v>0</v>
      </c>
      <c r="W21" s="32">
        <v>0</v>
      </c>
      <c r="X21" s="32">
        <v>0</v>
      </c>
      <c r="Y21" s="32">
        <v>0</v>
      </c>
      <c r="Z21" s="32">
        <v>0</v>
      </c>
      <c r="AA21" s="32"/>
      <c r="AB21" s="32"/>
      <c r="AC21" s="32"/>
      <c r="AD21" s="32"/>
      <c r="AE21" s="32"/>
    </row>
    <row r="22" spans="1:31" x14ac:dyDescent="0.3">
      <c r="A22" s="98"/>
      <c r="B22" s="14" t="s">
        <v>2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32">
        <v>0</v>
      </c>
      <c r="R22" s="32">
        <v>0</v>
      </c>
      <c r="S22" s="32">
        <v>0</v>
      </c>
      <c r="T22" s="32">
        <v>0</v>
      </c>
      <c r="U22" s="32">
        <v>0</v>
      </c>
      <c r="V22" s="32">
        <v>0</v>
      </c>
      <c r="W22" s="32">
        <v>0</v>
      </c>
      <c r="X22" s="32">
        <v>0</v>
      </c>
      <c r="Y22" s="32">
        <v>0</v>
      </c>
      <c r="Z22" s="32">
        <v>0</v>
      </c>
      <c r="AA22" s="32"/>
      <c r="AB22" s="32"/>
      <c r="AC22" s="32"/>
      <c r="AD22" s="32"/>
      <c r="AE22" s="32"/>
    </row>
    <row r="23" spans="1:31" x14ac:dyDescent="0.3">
      <c r="A23" s="98"/>
      <c r="B23" s="14" t="s">
        <v>23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  <c r="V23" s="32">
        <v>0</v>
      </c>
      <c r="W23" s="32">
        <v>0</v>
      </c>
      <c r="X23" s="32">
        <v>0</v>
      </c>
      <c r="Y23" s="32">
        <v>0</v>
      </c>
      <c r="Z23" s="32">
        <v>0</v>
      </c>
      <c r="AA23" s="32"/>
      <c r="AB23" s="32"/>
      <c r="AC23" s="32"/>
      <c r="AD23" s="32"/>
      <c r="AE23" s="32"/>
    </row>
    <row r="24" spans="1:31" x14ac:dyDescent="0.3">
      <c r="A24" s="98"/>
      <c r="B24" s="14" t="s">
        <v>3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1948.3665891365306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  <c r="V24" s="32">
        <v>0</v>
      </c>
      <c r="W24" s="32">
        <v>0</v>
      </c>
      <c r="X24" s="32">
        <v>0</v>
      </c>
      <c r="Y24" s="32">
        <v>0</v>
      </c>
      <c r="Z24" s="32">
        <v>50448.549608457397</v>
      </c>
      <c r="AA24" s="32"/>
      <c r="AB24" s="32"/>
      <c r="AC24" s="32"/>
      <c r="AD24" s="32"/>
      <c r="AE24" s="32"/>
    </row>
    <row r="25" spans="1:31" x14ac:dyDescent="0.3">
      <c r="A25" s="98"/>
      <c r="B25" s="14" t="s">
        <v>24</v>
      </c>
      <c r="C25" s="32">
        <v>0</v>
      </c>
      <c r="D25" s="32">
        <v>15044.857886887514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22016.086165301545</v>
      </c>
      <c r="M25" s="32">
        <v>0</v>
      </c>
      <c r="N25" s="32">
        <v>0</v>
      </c>
      <c r="O25" s="32">
        <v>0</v>
      </c>
      <c r="P25" s="32">
        <v>0</v>
      </c>
      <c r="Q25" s="32">
        <v>0</v>
      </c>
      <c r="R25" s="32">
        <v>0</v>
      </c>
      <c r="S25" s="32">
        <v>0</v>
      </c>
      <c r="T25" s="32">
        <v>0</v>
      </c>
      <c r="U25" s="32">
        <v>0</v>
      </c>
      <c r="V25" s="32">
        <v>0</v>
      </c>
      <c r="W25" s="32">
        <v>0</v>
      </c>
      <c r="X25" s="32">
        <v>0</v>
      </c>
      <c r="Y25" s="32">
        <v>0</v>
      </c>
      <c r="Z25" s="32">
        <v>0</v>
      </c>
      <c r="AA25" s="32"/>
      <c r="AB25" s="32"/>
      <c r="AC25" s="32"/>
      <c r="AD25" s="32"/>
      <c r="AE25" s="32"/>
    </row>
    <row r="26" spans="1:31" x14ac:dyDescent="0.3">
      <c r="A26" s="98"/>
      <c r="B26" s="14" t="s">
        <v>25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2"/>
      <c r="AB26" s="32"/>
      <c r="AC26" s="32"/>
      <c r="AD26" s="32"/>
      <c r="AE26" s="32"/>
    </row>
    <row r="27" spans="1:31" x14ac:dyDescent="0.3">
      <c r="A27" s="98"/>
      <c r="B27" s="14" t="s">
        <v>5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32">
        <v>0</v>
      </c>
      <c r="S27" s="32">
        <v>0</v>
      </c>
      <c r="T27" s="32">
        <v>0</v>
      </c>
      <c r="U27" s="32">
        <v>0</v>
      </c>
      <c r="V27" s="32">
        <v>0</v>
      </c>
      <c r="W27" s="32">
        <v>0</v>
      </c>
      <c r="X27" s="32">
        <v>0</v>
      </c>
      <c r="Y27" s="32">
        <v>0</v>
      </c>
      <c r="Z27" s="32">
        <v>7396.4923676588196</v>
      </c>
      <c r="AA27" s="32"/>
      <c r="AB27" s="32"/>
      <c r="AC27" s="32"/>
      <c r="AD27" s="32"/>
      <c r="AE27" s="32"/>
    </row>
    <row r="28" spans="1:31" x14ac:dyDescent="0.3">
      <c r="A28" s="98"/>
      <c r="B28" s="14" t="s">
        <v>6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53144.322397361058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2">
        <v>0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/>
      <c r="AB28" s="32"/>
      <c r="AC28" s="32"/>
      <c r="AD28" s="32"/>
      <c r="AE28" s="32"/>
    </row>
    <row r="29" spans="1:31" x14ac:dyDescent="0.3">
      <c r="A29" s="98"/>
      <c r="B29" s="14" t="s">
        <v>7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32">
        <v>0</v>
      </c>
      <c r="R29" s="32">
        <v>0</v>
      </c>
      <c r="S29" s="32">
        <v>0</v>
      </c>
      <c r="T29" s="32">
        <v>0</v>
      </c>
      <c r="U29" s="32">
        <v>0</v>
      </c>
      <c r="V29" s="32">
        <v>0</v>
      </c>
      <c r="W29" s="32">
        <v>0</v>
      </c>
      <c r="X29" s="32">
        <v>0</v>
      </c>
      <c r="Y29" s="32">
        <v>0</v>
      </c>
      <c r="Z29" s="32">
        <v>0</v>
      </c>
      <c r="AA29" s="32"/>
      <c r="AB29" s="32"/>
      <c r="AC29" s="32"/>
      <c r="AD29" s="32"/>
      <c r="AE29" s="32"/>
    </row>
    <row r="30" spans="1:31" x14ac:dyDescent="0.3">
      <c r="A30" s="99"/>
      <c r="B30" s="14" t="s">
        <v>26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32">
        <v>0</v>
      </c>
      <c r="R30" s="32">
        <v>0</v>
      </c>
      <c r="S30" s="32">
        <v>0</v>
      </c>
      <c r="T30" s="32">
        <v>0</v>
      </c>
      <c r="U30" s="32">
        <v>0</v>
      </c>
      <c r="V30" s="32">
        <v>0</v>
      </c>
      <c r="W30" s="32">
        <v>0</v>
      </c>
      <c r="X30" s="32">
        <v>0</v>
      </c>
      <c r="Y30" s="32">
        <v>0</v>
      </c>
      <c r="Z30" s="32">
        <v>0</v>
      </c>
      <c r="AA30" s="32"/>
      <c r="AB30" s="32"/>
      <c r="AC30" s="32"/>
      <c r="AD30" s="32"/>
      <c r="AE30" s="32"/>
    </row>
    <row r="31" spans="1:31" x14ac:dyDescent="0.3">
      <c r="A31" s="99"/>
      <c r="B31" s="14" t="s">
        <v>27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  <c r="R31" s="32">
        <v>0</v>
      </c>
      <c r="S31" s="32">
        <v>0</v>
      </c>
      <c r="T31" s="32">
        <v>0</v>
      </c>
      <c r="U31" s="32">
        <v>0</v>
      </c>
      <c r="V31" s="32">
        <v>0</v>
      </c>
      <c r="W31" s="32">
        <v>0</v>
      </c>
      <c r="X31" s="32">
        <v>0</v>
      </c>
      <c r="Y31" s="32">
        <v>0</v>
      </c>
      <c r="Z31" s="32">
        <v>0</v>
      </c>
      <c r="AA31" s="32"/>
      <c r="AB31" s="32"/>
      <c r="AC31" s="32"/>
      <c r="AD31" s="32"/>
      <c r="AE31" s="32"/>
    </row>
    <row r="32" spans="1:31" x14ac:dyDescent="0.3">
      <c r="A32" s="99"/>
      <c r="B32" s="14" t="s">
        <v>9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A32" s="32"/>
      <c r="AB32" s="32"/>
      <c r="AC32" s="32"/>
      <c r="AD32" s="32"/>
      <c r="AE32" s="32"/>
    </row>
    <row r="33" spans="1:31" ht="15" thickBot="1" x14ac:dyDescent="0.35">
      <c r="A33" s="100"/>
      <c r="B33" s="14" t="s">
        <v>10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2">
        <v>0</v>
      </c>
      <c r="V33" s="32">
        <v>0</v>
      </c>
      <c r="W33" s="32">
        <v>0</v>
      </c>
      <c r="X33" s="32">
        <v>0</v>
      </c>
      <c r="Y33" s="32">
        <v>0</v>
      </c>
      <c r="Z33" s="32">
        <v>0</v>
      </c>
      <c r="AA33" s="32"/>
      <c r="AB33" s="32"/>
      <c r="AC33" s="32"/>
      <c r="AD33" s="32"/>
      <c r="AE33" s="32"/>
    </row>
    <row r="34" spans="1:31" ht="15" thickBot="1" x14ac:dyDescent="0.35">
      <c r="A34" s="15"/>
      <c r="B34" s="15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1:31" ht="15.6" x14ac:dyDescent="0.3">
      <c r="A35" s="12"/>
      <c r="B35" s="13" t="s">
        <v>28</v>
      </c>
      <c r="C35" s="30">
        <f>C8</f>
        <v>43525</v>
      </c>
      <c r="D35" s="30">
        <f t="shared" ref="D35:AE35" si="1">D8</f>
        <v>43556</v>
      </c>
      <c r="E35" s="30">
        <f t="shared" si="1"/>
        <v>43586</v>
      </c>
      <c r="F35" s="30">
        <f t="shared" si="1"/>
        <v>43617</v>
      </c>
      <c r="G35" s="30">
        <f t="shared" si="1"/>
        <v>43647</v>
      </c>
      <c r="H35" s="30">
        <f t="shared" si="1"/>
        <v>43678</v>
      </c>
      <c r="I35" s="30">
        <f t="shared" si="1"/>
        <v>43709</v>
      </c>
      <c r="J35" s="30">
        <f t="shared" si="1"/>
        <v>43739</v>
      </c>
      <c r="K35" s="30">
        <f t="shared" si="1"/>
        <v>43770</v>
      </c>
      <c r="L35" s="30">
        <f t="shared" si="1"/>
        <v>43800</v>
      </c>
      <c r="M35" s="30">
        <f t="shared" si="1"/>
        <v>43831</v>
      </c>
      <c r="N35" s="30">
        <f t="shared" si="1"/>
        <v>43862</v>
      </c>
      <c r="O35" s="30">
        <f t="shared" si="1"/>
        <v>43891</v>
      </c>
      <c r="P35" s="30">
        <f t="shared" si="1"/>
        <v>43922</v>
      </c>
      <c r="Q35" s="30">
        <f t="shared" si="1"/>
        <v>43952</v>
      </c>
      <c r="R35" s="30">
        <f t="shared" si="1"/>
        <v>43983</v>
      </c>
      <c r="S35" s="30">
        <f t="shared" si="1"/>
        <v>44013</v>
      </c>
      <c r="T35" s="30">
        <f t="shared" si="1"/>
        <v>44044</v>
      </c>
      <c r="U35" s="30">
        <f t="shared" si="1"/>
        <v>44075</v>
      </c>
      <c r="V35" s="30">
        <f t="shared" si="1"/>
        <v>44105</v>
      </c>
      <c r="W35" s="30">
        <f t="shared" si="1"/>
        <v>44136</v>
      </c>
      <c r="X35" s="30">
        <f t="shared" si="1"/>
        <v>44166</v>
      </c>
      <c r="Y35" s="30">
        <f t="shared" si="1"/>
        <v>44197</v>
      </c>
      <c r="Z35" s="30">
        <f t="shared" si="1"/>
        <v>44228</v>
      </c>
      <c r="AA35" s="30">
        <f t="shared" si="1"/>
        <v>44256</v>
      </c>
      <c r="AB35" s="30">
        <f t="shared" si="1"/>
        <v>44287</v>
      </c>
      <c r="AC35" s="30">
        <f t="shared" si="1"/>
        <v>44317</v>
      </c>
      <c r="AD35" s="30">
        <f t="shared" si="1"/>
        <v>44348</v>
      </c>
      <c r="AE35" s="30">
        <f t="shared" si="1"/>
        <v>44378</v>
      </c>
    </row>
    <row r="36" spans="1:31" x14ac:dyDescent="0.3">
      <c r="A36" s="98" t="s">
        <v>21</v>
      </c>
      <c r="B36" s="14" t="s">
        <v>22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v>0</v>
      </c>
      <c r="M36" s="32">
        <v>0</v>
      </c>
      <c r="N36" s="32">
        <v>0</v>
      </c>
      <c r="O36" s="32">
        <v>355865.22404095647</v>
      </c>
      <c r="P36" s="32">
        <v>0</v>
      </c>
      <c r="Q36" s="32">
        <v>0</v>
      </c>
      <c r="R36" s="32">
        <v>0</v>
      </c>
      <c r="S36" s="32">
        <v>0</v>
      </c>
      <c r="T36" s="32">
        <v>0</v>
      </c>
      <c r="U36" s="32">
        <v>0</v>
      </c>
      <c r="V36" s="32">
        <v>0</v>
      </c>
      <c r="W36" s="32">
        <v>0</v>
      </c>
      <c r="X36" s="32">
        <v>0</v>
      </c>
      <c r="Y36" s="32">
        <v>0</v>
      </c>
      <c r="Z36" s="32">
        <v>0</v>
      </c>
      <c r="AA36" s="32"/>
      <c r="AB36" s="32"/>
      <c r="AC36" s="32"/>
      <c r="AD36" s="32"/>
      <c r="AE36" s="32"/>
    </row>
    <row r="37" spans="1:31" x14ac:dyDescent="0.3">
      <c r="A37" s="98"/>
      <c r="B37" s="14" t="s">
        <v>2</v>
      </c>
      <c r="C37" s="32">
        <v>0</v>
      </c>
      <c r="D37" s="32">
        <v>0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  <c r="P37" s="32">
        <v>0</v>
      </c>
      <c r="Q37" s="32">
        <v>0</v>
      </c>
      <c r="R37" s="32">
        <v>0</v>
      </c>
      <c r="S37" s="32">
        <v>0</v>
      </c>
      <c r="T37" s="32">
        <v>0</v>
      </c>
      <c r="U37" s="32">
        <v>0</v>
      </c>
      <c r="V37" s="32">
        <v>0</v>
      </c>
      <c r="W37" s="32">
        <v>0</v>
      </c>
      <c r="X37" s="32">
        <v>0</v>
      </c>
      <c r="Y37" s="32">
        <v>0</v>
      </c>
      <c r="Z37" s="32">
        <v>0</v>
      </c>
      <c r="AA37" s="32"/>
      <c r="AB37" s="32"/>
      <c r="AC37" s="32"/>
      <c r="AD37" s="32"/>
      <c r="AE37" s="32"/>
    </row>
    <row r="38" spans="1:31" x14ac:dyDescent="0.3">
      <c r="A38" s="98"/>
      <c r="B38" s="14" t="s">
        <v>23</v>
      </c>
      <c r="C38" s="32">
        <v>0</v>
      </c>
      <c r="D38" s="32">
        <v>0</v>
      </c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  <c r="P38" s="32">
        <v>0</v>
      </c>
      <c r="Q38" s="32">
        <v>0</v>
      </c>
      <c r="R38" s="32">
        <v>0</v>
      </c>
      <c r="S38" s="32">
        <v>0</v>
      </c>
      <c r="T38" s="32">
        <v>0</v>
      </c>
      <c r="U38" s="32">
        <v>0</v>
      </c>
      <c r="V38" s="32">
        <v>0</v>
      </c>
      <c r="W38" s="32">
        <v>0</v>
      </c>
      <c r="X38" s="32">
        <v>0</v>
      </c>
      <c r="Y38" s="32">
        <v>0</v>
      </c>
      <c r="Z38" s="32">
        <v>0</v>
      </c>
      <c r="AA38" s="32"/>
      <c r="AB38" s="32"/>
      <c r="AC38" s="32"/>
      <c r="AD38" s="32"/>
      <c r="AE38" s="32"/>
    </row>
    <row r="39" spans="1:31" x14ac:dyDescent="0.3">
      <c r="A39" s="98"/>
      <c r="B39" s="14" t="s">
        <v>3</v>
      </c>
      <c r="C39" s="32">
        <v>0</v>
      </c>
      <c r="D39" s="32">
        <v>132710.99190264757</v>
      </c>
      <c r="E39" s="32">
        <v>0</v>
      </c>
      <c r="F39" s="32">
        <v>91261.083845318848</v>
      </c>
      <c r="G39" s="32">
        <v>102652.01164179723</v>
      </c>
      <c r="H39" s="32">
        <v>0</v>
      </c>
      <c r="I39" s="32">
        <v>0</v>
      </c>
      <c r="J39" s="32">
        <v>222454.27546009148</v>
      </c>
      <c r="K39" s="32">
        <v>217004.8476815763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32">
        <v>0</v>
      </c>
      <c r="T39" s="32">
        <v>445631.1287576374</v>
      </c>
      <c r="U39" s="32">
        <v>0</v>
      </c>
      <c r="V39" s="32">
        <v>2592.7010809592625</v>
      </c>
      <c r="W39" s="32">
        <v>0</v>
      </c>
      <c r="X39" s="32">
        <v>0</v>
      </c>
      <c r="Y39" s="32">
        <v>0</v>
      </c>
      <c r="Z39" s="32">
        <v>0</v>
      </c>
      <c r="AA39" s="32"/>
      <c r="AB39" s="32"/>
      <c r="AC39" s="32"/>
      <c r="AD39" s="32"/>
      <c r="AE39" s="32"/>
    </row>
    <row r="40" spans="1:31" x14ac:dyDescent="0.3">
      <c r="A40" s="98"/>
      <c r="B40" s="14" t="s">
        <v>24</v>
      </c>
      <c r="C40" s="32">
        <v>0</v>
      </c>
      <c r="D40" s="32">
        <v>0</v>
      </c>
      <c r="E40" s="32">
        <v>0</v>
      </c>
      <c r="F40" s="32">
        <v>0</v>
      </c>
      <c r="G40" s="32">
        <v>843433.66982989793</v>
      </c>
      <c r="H40" s="32">
        <v>10440.872199677306</v>
      </c>
      <c r="I40" s="32">
        <v>0</v>
      </c>
      <c r="J40" s="32">
        <v>0</v>
      </c>
      <c r="K40" s="32">
        <v>0</v>
      </c>
      <c r="L40" s="32">
        <v>23203.357796433454</v>
      </c>
      <c r="M40" s="32">
        <v>0</v>
      </c>
      <c r="N40" s="32">
        <v>0</v>
      </c>
      <c r="O40" s="32">
        <v>0</v>
      </c>
      <c r="P40" s="32">
        <v>0</v>
      </c>
      <c r="Q40" s="32">
        <v>0</v>
      </c>
      <c r="R40" s="32">
        <v>0</v>
      </c>
      <c r="S40" s="32">
        <v>0</v>
      </c>
      <c r="T40" s="32">
        <v>0</v>
      </c>
      <c r="U40" s="32">
        <v>0</v>
      </c>
      <c r="V40" s="32">
        <v>0</v>
      </c>
      <c r="W40" s="32">
        <v>0</v>
      </c>
      <c r="X40" s="32">
        <v>0</v>
      </c>
      <c r="Y40" s="32">
        <v>0</v>
      </c>
      <c r="Z40" s="32">
        <v>0</v>
      </c>
      <c r="AA40" s="32"/>
      <c r="AB40" s="32"/>
      <c r="AC40" s="32"/>
      <c r="AD40" s="32"/>
      <c r="AE40" s="32"/>
    </row>
    <row r="41" spans="1:31" x14ac:dyDescent="0.3">
      <c r="A41" s="98"/>
      <c r="B41" s="14" t="s">
        <v>25</v>
      </c>
      <c r="C41" s="32">
        <v>0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32">
        <v>0</v>
      </c>
      <c r="T41" s="32">
        <v>0</v>
      </c>
      <c r="U41" s="32">
        <v>0</v>
      </c>
      <c r="V41" s="32">
        <v>0</v>
      </c>
      <c r="W41" s="32">
        <v>0</v>
      </c>
      <c r="X41" s="32">
        <v>0</v>
      </c>
      <c r="Y41" s="32">
        <v>0</v>
      </c>
      <c r="Z41" s="32">
        <v>0</v>
      </c>
      <c r="AA41" s="32"/>
      <c r="AB41" s="32"/>
      <c r="AC41" s="32"/>
      <c r="AD41" s="32"/>
      <c r="AE41" s="32"/>
    </row>
    <row r="42" spans="1:31" x14ac:dyDescent="0.3">
      <c r="A42" s="98"/>
      <c r="B42" s="14" t="s">
        <v>5</v>
      </c>
      <c r="C42" s="32">
        <v>0</v>
      </c>
      <c r="D42" s="32">
        <v>14623.555285005255</v>
      </c>
      <c r="E42" s="32">
        <v>0</v>
      </c>
      <c r="F42" s="32">
        <v>0</v>
      </c>
      <c r="G42" s="32">
        <v>235506.565867825</v>
      </c>
      <c r="H42" s="32">
        <v>0</v>
      </c>
      <c r="I42" s="32">
        <v>0</v>
      </c>
      <c r="J42" s="32">
        <v>0</v>
      </c>
      <c r="K42" s="32">
        <v>270358.54755959683</v>
      </c>
      <c r="L42" s="32">
        <v>0</v>
      </c>
      <c r="M42" s="32">
        <v>0</v>
      </c>
      <c r="N42" s="32">
        <v>0</v>
      </c>
      <c r="O42" s="32">
        <v>0</v>
      </c>
      <c r="P42" s="32">
        <v>0</v>
      </c>
      <c r="Q42" s="32">
        <v>0</v>
      </c>
      <c r="R42" s="32">
        <v>0</v>
      </c>
      <c r="S42" s="32">
        <v>0</v>
      </c>
      <c r="T42" s="32">
        <v>165527.11820423059</v>
      </c>
      <c r="U42" s="32">
        <v>0</v>
      </c>
      <c r="V42" s="32">
        <v>98251.508937266684</v>
      </c>
      <c r="W42" s="32">
        <v>0</v>
      </c>
      <c r="X42" s="32">
        <v>0</v>
      </c>
      <c r="Y42" s="32">
        <v>0</v>
      </c>
      <c r="Z42" s="32">
        <v>0</v>
      </c>
      <c r="AA42" s="32"/>
      <c r="AB42" s="32"/>
      <c r="AC42" s="32"/>
      <c r="AD42" s="32"/>
      <c r="AE42" s="32"/>
    </row>
    <row r="43" spans="1:31" x14ac:dyDescent="0.3">
      <c r="A43" s="98"/>
      <c r="B43" s="14" t="s">
        <v>6</v>
      </c>
      <c r="C43" s="32">
        <v>0</v>
      </c>
      <c r="D43" s="32">
        <v>87428.464853561556</v>
      </c>
      <c r="E43" s="32">
        <v>0</v>
      </c>
      <c r="F43" s="32">
        <v>62290.238067771505</v>
      </c>
      <c r="G43" s="32">
        <v>12013.254229224023</v>
      </c>
      <c r="H43" s="32">
        <v>11529.584771499263</v>
      </c>
      <c r="I43" s="32">
        <v>137817.77683103055</v>
      </c>
      <c r="J43" s="32">
        <v>0</v>
      </c>
      <c r="K43" s="32">
        <v>0</v>
      </c>
      <c r="L43" s="32">
        <v>0</v>
      </c>
      <c r="M43" s="32">
        <v>0</v>
      </c>
      <c r="N43" s="32">
        <v>0</v>
      </c>
      <c r="O43" s="32">
        <v>0</v>
      </c>
      <c r="P43" s="32">
        <v>0</v>
      </c>
      <c r="Q43" s="32">
        <v>0</v>
      </c>
      <c r="R43" s="32">
        <v>0</v>
      </c>
      <c r="S43" s="32">
        <v>0</v>
      </c>
      <c r="T43" s="32">
        <v>0</v>
      </c>
      <c r="U43" s="32">
        <v>0</v>
      </c>
      <c r="V43" s="32">
        <v>0</v>
      </c>
      <c r="W43" s="32">
        <v>0</v>
      </c>
      <c r="X43" s="32">
        <v>0</v>
      </c>
      <c r="Y43" s="32">
        <v>0</v>
      </c>
      <c r="Z43" s="32">
        <v>0</v>
      </c>
      <c r="AA43" s="32"/>
      <c r="AB43" s="32"/>
      <c r="AC43" s="32"/>
      <c r="AD43" s="32"/>
      <c r="AE43" s="32"/>
    </row>
    <row r="44" spans="1:31" x14ac:dyDescent="0.3">
      <c r="A44" s="98"/>
      <c r="B44" s="14" t="s">
        <v>7</v>
      </c>
      <c r="C44" s="32">
        <v>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2">
        <v>0</v>
      </c>
      <c r="M44" s="32">
        <v>0</v>
      </c>
      <c r="N44" s="32">
        <v>0</v>
      </c>
      <c r="O44" s="32">
        <v>0</v>
      </c>
      <c r="P44" s="32">
        <v>0</v>
      </c>
      <c r="Q44" s="32">
        <v>0</v>
      </c>
      <c r="R44" s="32">
        <v>0</v>
      </c>
      <c r="S44" s="32">
        <v>0</v>
      </c>
      <c r="T44" s="32">
        <v>0</v>
      </c>
      <c r="U44" s="32">
        <v>0</v>
      </c>
      <c r="V44" s="32">
        <v>0</v>
      </c>
      <c r="W44" s="32">
        <v>0</v>
      </c>
      <c r="X44" s="32">
        <v>0</v>
      </c>
      <c r="Y44" s="32">
        <v>0</v>
      </c>
      <c r="Z44" s="32">
        <v>0</v>
      </c>
      <c r="AA44" s="32"/>
      <c r="AB44" s="32"/>
      <c r="AC44" s="32"/>
      <c r="AD44" s="32"/>
      <c r="AE44" s="32"/>
    </row>
    <row r="45" spans="1:31" x14ac:dyDescent="0.3">
      <c r="A45" s="99"/>
      <c r="B45" s="14" t="s">
        <v>26</v>
      </c>
      <c r="C45" s="32">
        <v>0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  <c r="P45" s="32">
        <v>0</v>
      </c>
      <c r="Q45" s="32">
        <v>0</v>
      </c>
      <c r="R45" s="32">
        <v>0</v>
      </c>
      <c r="S45" s="32">
        <v>0</v>
      </c>
      <c r="T45" s="32">
        <v>0</v>
      </c>
      <c r="U45" s="32">
        <v>0</v>
      </c>
      <c r="V45" s="32">
        <v>0</v>
      </c>
      <c r="W45" s="32">
        <v>0</v>
      </c>
      <c r="X45" s="32">
        <v>0</v>
      </c>
      <c r="Y45" s="32">
        <v>0</v>
      </c>
      <c r="Z45" s="32">
        <v>0</v>
      </c>
      <c r="AA45" s="32"/>
      <c r="AB45" s="32"/>
      <c r="AC45" s="32"/>
      <c r="AD45" s="32"/>
      <c r="AE45" s="32"/>
    </row>
    <row r="46" spans="1:31" x14ac:dyDescent="0.3">
      <c r="A46" s="99"/>
      <c r="B46" s="14" t="s">
        <v>27</v>
      </c>
      <c r="C46" s="32">
        <v>0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  <c r="P46" s="32">
        <v>0</v>
      </c>
      <c r="Q46" s="32">
        <v>0</v>
      </c>
      <c r="R46" s="32">
        <v>0</v>
      </c>
      <c r="S46" s="32">
        <v>0</v>
      </c>
      <c r="T46" s="32">
        <v>0</v>
      </c>
      <c r="U46" s="32">
        <v>0</v>
      </c>
      <c r="V46" s="32">
        <v>0</v>
      </c>
      <c r="W46" s="32">
        <v>0</v>
      </c>
      <c r="X46" s="32">
        <v>0</v>
      </c>
      <c r="Y46" s="32">
        <v>0</v>
      </c>
      <c r="Z46" s="32">
        <v>0</v>
      </c>
      <c r="AA46" s="32"/>
      <c r="AB46" s="32"/>
      <c r="AC46" s="32"/>
      <c r="AD46" s="32"/>
      <c r="AE46" s="32"/>
    </row>
    <row r="47" spans="1:31" x14ac:dyDescent="0.3">
      <c r="A47" s="99"/>
      <c r="B47" s="14" t="s">
        <v>9</v>
      </c>
      <c r="C47" s="32">
        <v>0</v>
      </c>
      <c r="D47" s="32">
        <v>48346.868927060939</v>
      </c>
      <c r="E47" s="32">
        <v>0</v>
      </c>
      <c r="F47" s="32">
        <v>0</v>
      </c>
      <c r="G47" s="32">
        <v>39578.762984005305</v>
      </c>
      <c r="H47" s="32">
        <v>0</v>
      </c>
      <c r="I47" s="32">
        <v>0</v>
      </c>
      <c r="J47" s="32">
        <v>0</v>
      </c>
      <c r="K47" s="32">
        <v>0</v>
      </c>
      <c r="L47" s="32">
        <v>0</v>
      </c>
      <c r="M47" s="32">
        <v>0</v>
      </c>
      <c r="N47" s="32">
        <v>0</v>
      </c>
      <c r="O47" s="32">
        <v>0</v>
      </c>
      <c r="P47" s="32">
        <v>0</v>
      </c>
      <c r="Q47" s="32">
        <v>0</v>
      </c>
      <c r="R47" s="32">
        <v>0</v>
      </c>
      <c r="S47" s="32">
        <v>0</v>
      </c>
      <c r="T47" s="32">
        <v>0</v>
      </c>
      <c r="U47" s="32">
        <v>0</v>
      </c>
      <c r="V47" s="32">
        <v>0</v>
      </c>
      <c r="W47" s="32">
        <v>0</v>
      </c>
      <c r="X47" s="32">
        <v>0</v>
      </c>
      <c r="Y47" s="32">
        <v>0</v>
      </c>
      <c r="Z47" s="32">
        <v>0</v>
      </c>
      <c r="AA47" s="32"/>
      <c r="AB47" s="32"/>
      <c r="AC47" s="32"/>
      <c r="AD47" s="32"/>
      <c r="AE47" s="32"/>
    </row>
    <row r="48" spans="1:31" ht="15" thickBot="1" x14ac:dyDescent="0.35">
      <c r="A48" s="100"/>
      <c r="B48" s="14" t="s">
        <v>10</v>
      </c>
      <c r="C48" s="32">
        <v>0</v>
      </c>
      <c r="D48" s="32">
        <v>0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L48" s="32">
        <v>0</v>
      </c>
      <c r="M48" s="32">
        <v>0</v>
      </c>
      <c r="N48" s="32">
        <v>0</v>
      </c>
      <c r="O48" s="32">
        <v>0</v>
      </c>
      <c r="P48" s="32">
        <v>0</v>
      </c>
      <c r="Q48" s="32">
        <v>0</v>
      </c>
      <c r="R48" s="32">
        <v>0</v>
      </c>
      <c r="S48" s="32">
        <v>0</v>
      </c>
      <c r="T48" s="32">
        <v>0</v>
      </c>
      <c r="U48" s="32">
        <v>0</v>
      </c>
      <c r="V48" s="32">
        <v>0</v>
      </c>
      <c r="W48" s="32">
        <v>0</v>
      </c>
      <c r="X48" s="32">
        <v>0</v>
      </c>
      <c r="Y48" s="32">
        <v>0</v>
      </c>
      <c r="Z48" s="32">
        <v>0</v>
      </c>
      <c r="AA48" s="32"/>
      <c r="AB48" s="32"/>
      <c r="AC48" s="32"/>
      <c r="AD48" s="32"/>
      <c r="AE48" s="32"/>
    </row>
    <row r="49" spans="1:31" ht="15" thickBot="1" x14ac:dyDescent="0.35">
      <c r="A49" s="15"/>
      <c r="B49" s="15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32"/>
      <c r="AA49" s="28"/>
      <c r="AB49" s="28"/>
      <c r="AC49" s="28"/>
      <c r="AD49" s="28"/>
      <c r="AE49" s="28"/>
    </row>
    <row r="50" spans="1:31" ht="15.6" x14ac:dyDescent="0.3">
      <c r="A50" s="12"/>
      <c r="B50" s="13" t="s">
        <v>29</v>
      </c>
      <c r="C50" s="30">
        <f>C8</f>
        <v>43525</v>
      </c>
      <c r="D50" s="30">
        <f t="shared" ref="D50:AE50" si="2">D8</f>
        <v>43556</v>
      </c>
      <c r="E50" s="30">
        <f t="shared" si="2"/>
        <v>43586</v>
      </c>
      <c r="F50" s="30">
        <f t="shared" si="2"/>
        <v>43617</v>
      </c>
      <c r="G50" s="30">
        <f t="shared" si="2"/>
        <v>43647</v>
      </c>
      <c r="H50" s="30">
        <f t="shared" si="2"/>
        <v>43678</v>
      </c>
      <c r="I50" s="30">
        <f t="shared" si="2"/>
        <v>43709</v>
      </c>
      <c r="J50" s="30">
        <f t="shared" si="2"/>
        <v>43739</v>
      </c>
      <c r="K50" s="30">
        <f t="shared" si="2"/>
        <v>43770</v>
      </c>
      <c r="L50" s="30">
        <f t="shared" si="2"/>
        <v>43800</v>
      </c>
      <c r="M50" s="30">
        <f t="shared" si="2"/>
        <v>43831</v>
      </c>
      <c r="N50" s="30">
        <f t="shared" si="2"/>
        <v>43862</v>
      </c>
      <c r="O50" s="30">
        <f t="shared" si="2"/>
        <v>43891</v>
      </c>
      <c r="P50" s="30">
        <f t="shared" si="2"/>
        <v>43922</v>
      </c>
      <c r="Q50" s="30">
        <f t="shared" si="2"/>
        <v>43952</v>
      </c>
      <c r="R50" s="30">
        <f t="shared" si="2"/>
        <v>43983</v>
      </c>
      <c r="S50" s="30">
        <f t="shared" si="2"/>
        <v>44013</v>
      </c>
      <c r="T50" s="30">
        <f t="shared" si="2"/>
        <v>44044</v>
      </c>
      <c r="U50" s="30">
        <f t="shared" si="2"/>
        <v>44075</v>
      </c>
      <c r="V50" s="30">
        <f t="shared" si="2"/>
        <v>44105</v>
      </c>
      <c r="W50" s="30">
        <f t="shared" si="2"/>
        <v>44136</v>
      </c>
      <c r="X50" s="30">
        <f t="shared" si="2"/>
        <v>44166</v>
      </c>
      <c r="Y50" s="30">
        <f t="shared" si="2"/>
        <v>44197</v>
      </c>
      <c r="Z50" s="30">
        <f t="shared" si="2"/>
        <v>44228</v>
      </c>
      <c r="AA50" s="30">
        <f t="shared" si="2"/>
        <v>44256</v>
      </c>
      <c r="AB50" s="30">
        <f t="shared" si="2"/>
        <v>44287</v>
      </c>
      <c r="AC50" s="30">
        <f t="shared" si="2"/>
        <v>44317</v>
      </c>
      <c r="AD50" s="30">
        <f t="shared" si="2"/>
        <v>44348</v>
      </c>
      <c r="AE50" s="30">
        <f t="shared" si="2"/>
        <v>44378</v>
      </c>
    </row>
    <row r="51" spans="1:31" x14ac:dyDescent="0.3">
      <c r="A51" s="98" t="s">
        <v>21</v>
      </c>
      <c r="B51" s="14" t="s">
        <v>22</v>
      </c>
      <c r="C51" s="32">
        <v>0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0</v>
      </c>
      <c r="S51" s="32">
        <v>0</v>
      </c>
      <c r="T51" s="32">
        <v>0</v>
      </c>
      <c r="U51" s="32">
        <v>0</v>
      </c>
      <c r="V51" s="32">
        <v>0</v>
      </c>
      <c r="W51" s="32">
        <v>0</v>
      </c>
      <c r="X51" s="32">
        <v>0</v>
      </c>
      <c r="Y51" s="32">
        <v>0</v>
      </c>
      <c r="Z51" s="32">
        <v>0</v>
      </c>
      <c r="AA51" s="32"/>
      <c r="AB51" s="32"/>
      <c r="AC51" s="32"/>
      <c r="AD51" s="32"/>
      <c r="AE51" s="32"/>
    </row>
    <row r="52" spans="1:31" x14ac:dyDescent="0.3">
      <c r="A52" s="98"/>
      <c r="B52" s="14" t="s">
        <v>2</v>
      </c>
      <c r="C52" s="32">
        <v>0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32">
        <v>0</v>
      </c>
      <c r="S52" s="32">
        <v>0</v>
      </c>
      <c r="T52" s="32">
        <v>0</v>
      </c>
      <c r="U52" s="32">
        <v>0</v>
      </c>
      <c r="V52" s="32">
        <v>0</v>
      </c>
      <c r="W52" s="32">
        <v>0</v>
      </c>
      <c r="X52" s="32">
        <v>0</v>
      </c>
      <c r="Y52" s="32">
        <v>0</v>
      </c>
      <c r="Z52" s="32">
        <v>0</v>
      </c>
      <c r="AA52" s="32"/>
      <c r="AB52" s="32"/>
      <c r="AC52" s="32"/>
      <c r="AD52" s="32"/>
      <c r="AE52" s="32"/>
    </row>
    <row r="53" spans="1:31" x14ac:dyDescent="0.3">
      <c r="A53" s="98"/>
      <c r="B53" s="14" t="s">
        <v>23</v>
      </c>
      <c r="C53" s="32">
        <v>0</v>
      </c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2">
        <v>0</v>
      </c>
      <c r="Q53" s="32">
        <v>0</v>
      </c>
      <c r="R53" s="32">
        <v>0</v>
      </c>
      <c r="S53" s="32">
        <v>0</v>
      </c>
      <c r="T53" s="32">
        <v>0</v>
      </c>
      <c r="U53" s="32">
        <v>0</v>
      </c>
      <c r="V53" s="32">
        <v>0</v>
      </c>
      <c r="W53" s="32">
        <v>0</v>
      </c>
      <c r="X53" s="32">
        <v>0</v>
      </c>
      <c r="Y53" s="32">
        <v>0</v>
      </c>
      <c r="Z53" s="32">
        <v>0</v>
      </c>
      <c r="AA53" s="32"/>
      <c r="AB53" s="32"/>
      <c r="AC53" s="32"/>
      <c r="AD53" s="32"/>
      <c r="AE53" s="32"/>
    </row>
    <row r="54" spans="1:31" x14ac:dyDescent="0.3">
      <c r="A54" s="98"/>
      <c r="B54" s="14" t="s">
        <v>3</v>
      </c>
      <c r="C54" s="32">
        <v>0</v>
      </c>
      <c r="D54" s="32">
        <v>0</v>
      </c>
      <c r="E54" s="32">
        <v>435676.37951170682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2">
        <v>0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A54" s="32"/>
      <c r="AB54" s="32"/>
      <c r="AC54" s="32"/>
      <c r="AD54" s="32"/>
      <c r="AE54" s="32"/>
    </row>
    <row r="55" spans="1:31" x14ac:dyDescent="0.3">
      <c r="A55" s="98"/>
      <c r="B55" s="14" t="s">
        <v>24</v>
      </c>
      <c r="C55" s="32">
        <v>0</v>
      </c>
      <c r="D55" s="32">
        <v>0</v>
      </c>
      <c r="E55" s="32">
        <v>44767.714939897727</v>
      </c>
      <c r="F55" s="32">
        <v>0</v>
      </c>
      <c r="G55" s="32">
        <v>0</v>
      </c>
      <c r="H55" s="32">
        <v>0</v>
      </c>
      <c r="I55" s="32">
        <v>0</v>
      </c>
      <c r="J55" s="32">
        <v>34075.882172533042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32">
        <v>0</v>
      </c>
      <c r="Q55" s="32">
        <v>0</v>
      </c>
      <c r="R55" s="32">
        <v>0</v>
      </c>
      <c r="S55" s="32">
        <v>0</v>
      </c>
      <c r="T55" s="32">
        <v>0</v>
      </c>
      <c r="U55" s="32">
        <v>0</v>
      </c>
      <c r="V55" s="32">
        <v>0</v>
      </c>
      <c r="W55" s="32">
        <v>0</v>
      </c>
      <c r="X55" s="32">
        <v>0</v>
      </c>
      <c r="Y55" s="32">
        <v>0</v>
      </c>
      <c r="Z55" s="32">
        <v>0</v>
      </c>
      <c r="AA55" s="32"/>
      <c r="AB55" s="32"/>
      <c r="AC55" s="32"/>
      <c r="AD55" s="32"/>
      <c r="AE55" s="32"/>
    </row>
    <row r="56" spans="1:31" x14ac:dyDescent="0.3">
      <c r="A56" s="98"/>
      <c r="B56" s="14" t="s">
        <v>25</v>
      </c>
      <c r="C56" s="32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32">
        <v>0</v>
      </c>
      <c r="O56" s="32">
        <v>0</v>
      </c>
      <c r="P56" s="32">
        <v>0</v>
      </c>
      <c r="Q56" s="32">
        <v>0</v>
      </c>
      <c r="R56" s="32">
        <v>0</v>
      </c>
      <c r="S56" s="32">
        <v>0</v>
      </c>
      <c r="T56" s="32">
        <v>0</v>
      </c>
      <c r="U56" s="32">
        <v>0</v>
      </c>
      <c r="V56" s="32">
        <v>0</v>
      </c>
      <c r="W56" s="32">
        <v>0</v>
      </c>
      <c r="X56" s="32">
        <v>0</v>
      </c>
      <c r="Y56" s="32">
        <v>0</v>
      </c>
      <c r="Z56" s="32">
        <v>0</v>
      </c>
      <c r="AA56" s="32"/>
      <c r="AB56" s="32"/>
      <c r="AC56" s="32"/>
      <c r="AD56" s="32"/>
      <c r="AE56" s="32"/>
    </row>
    <row r="57" spans="1:31" x14ac:dyDescent="0.3">
      <c r="A57" s="98"/>
      <c r="B57" s="14" t="s">
        <v>5</v>
      </c>
      <c r="C57" s="32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  <c r="Q57" s="32">
        <v>0</v>
      </c>
      <c r="R57" s="32">
        <v>0</v>
      </c>
      <c r="S57" s="32">
        <v>0</v>
      </c>
      <c r="T57" s="32">
        <v>0</v>
      </c>
      <c r="U57" s="32">
        <v>0</v>
      </c>
      <c r="V57" s="32">
        <v>0</v>
      </c>
      <c r="W57" s="32">
        <v>0</v>
      </c>
      <c r="X57" s="32">
        <v>0</v>
      </c>
      <c r="Y57" s="32">
        <v>0</v>
      </c>
      <c r="Z57" s="32">
        <v>0</v>
      </c>
      <c r="AA57" s="32"/>
      <c r="AB57" s="32"/>
      <c r="AC57" s="32"/>
      <c r="AD57" s="32"/>
      <c r="AE57" s="32"/>
    </row>
    <row r="58" spans="1:31" x14ac:dyDescent="0.3">
      <c r="A58" s="98"/>
      <c r="B58" s="14" t="s">
        <v>6</v>
      </c>
      <c r="C58" s="32">
        <v>0</v>
      </c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8538.1348046657513</v>
      </c>
      <c r="K58" s="32">
        <v>20740.293897567179</v>
      </c>
      <c r="L58" s="32">
        <v>0</v>
      </c>
      <c r="M58" s="32">
        <v>0</v>
      </c>
      <c r="N58" s="32">
        <v>0</v>
      </c>
      <c r="O58" s="32">
        <v>0</v>
      </c>
      <c r="P58" s="32">
        <v>0</v>
      </c>
      <c r="Q58" s="32">
        <v>0</v>
      </c>
      <c r="R58" s="32">
        <v>0</v>
      </c>
      <c r="S58" s="32">
        <v>0</v>
      </c>
      <c r="T58" s="32">
        <v>0</v>
      </c>
      <c r="U58" s="32">
        <v>0</v>
      </c>
      <c r="V58" s="32">
        <v>0</v>
      </c>
      <c r="W58" s="32">
        <v>0</v>
      </c>
      <c r="X58" s="32">
        <v>2566.1858775887231</v>
      </c>
      <c r="Y58" s="32">
        <v>0</v>
      </c>
      <c r="Z58" s="32">
        <v>0</v>
      </c>
      <c r="AA58" s="32"/>
      <c r="AB58" s="32"/>
      <c r="AC58" s="32"/>
      <c r="AD58" s="32"/>
      <c r="AE58" s="32"/>
    </row>
    <row r="59" spans="1:31" x14ac:dyDescent="0.3">
      <c r="A59" s="98"/>
      <c r="B59" s="14" t="s">
        <v>7</v>
      </c>
      <c r="C59" s="32">
        <v>0</v>
      </c>
      <c r="D59" s="32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2">
        <v>0</v>
      </c>
      <c r="Q59" s="32">
        <v>0</v>
      </c>
      <c r="R59" s="32">
        <v>0</v>
      </c>
      <c r="S59" s="32">
        <v>0</v>
      </c>
      <c r="T59" s="32">
        <v>0</v>
      </c>
      <c r="U59" s="32">
        <v>0</v>
      </c>
      <c r="V59" s="32">
        <v>0</v>
      </c>
      <c r="W59" s="32">
        <v>0</v>
      </c>
      <c r="X59" s="32">
        <v>0</v>
      </c>
      <c r="Y59" s="32">
        <v>0</v>
      </c>
      <c r="Z59" s="32">
        <v>0</v>
      </c>
      <c r="AA59" s="32"/>
      <c r="AB59" s="32"/>
      <c r="AC59" s="32"/>
      <c r="AD59" s="32"/>
      <c r="AE59" s="32"/>
    </row>
    <row r="60" spans="1:31" x14ac:dyDescent="0.3">
      <c r="A60" s="99"/>
      <c r="B60" s="14" t="s">
        <v>26</v>
      </c>
      <c r="C60" s="32">
        <v>0</v>
      </c>
      <c r="D60" s="32">
        <v>0</v>
      </c>
      <c r="E60" s="32">
        <v>139547.79972295987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  <c r="Q60" s="32">
        <v>0</v>
      </c>
      <c r="R60" s="32">
        <v>0</v>
      </c>
      <c r="S60" s="32">
        <v>0</v>
      </c>
      <c r="T60" s="32">
        <v>0</v>
      </c>
      <c r="U60" s="32">
        <v>0</v>
      </c>
      <c r="V60" s="32">
        <v>0</v>
      </c>
      <c r="W60" s="32">
        <v>0</v>
      </c>
      <c r="X60" s="32">
        <v>0</v>
      </c>
      <c r="Y60" s="32">
        <v>0</v>
      </c>
      <c r="Z60" s="32">
        <v>0</v>
      </c>
      <c r="AA60" s="32"/>
      <c r="AB60" s="32"/>
      <c r="AC60" s="32"/>
      <c r="AD60" s="32"/>
      <c r="AE60" s="32"/>
    </row>
    <row r="61" spans="1:31" x14ac:dyDescent="0.3">
      <c r="A61" s="99"/>
      <c r="B61" s="14" t="s">
        <v>27</v>
      </c>
      <c r="C61" s="32">
        <v>0</v>
      </c>
      <c r="D61" s="32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  <c r="Q61" s="32">
        <v>0</v>
      </c>
      <c r="R61" s="32">
        <v>0</v>
      </c>
      <c r="S61" s="32">
        <v>0</v>
      </c>
      <c r="T61" s="32">
        <v>0</v>
      </c>
      <c r="U61" s="32">
        <v>0</v>
      </c>
      <c r="V61" s="32">
        <v>0</v>
      </c>
      <c r="W61" s="32">
        <v>0</v>
      </c>
      <c r="X61" s="32">
        <v>0</v>
      </c>
      <c r="Y61" s="32">
        <v>0</v>
      </c>
      <c r="Z61" s="32">
        <v>0</v>
      </c>
      <c r="AA61" s="32"/>
      <c r="AB61" s="32"/>
      <c r="AC61" s="32"/>
      <c r="AD61" s="32"/>
      <c r="AE61" s="32"/>
    </row>
    <row r="62" spans="1:31" x14ac:dyDescent="0.3">
      <c r="A62" s="99"/>
      <c r="B62" s="14" t="s">
        <v>9</v>
      </c>
      <c r="C62" s="32">
        <v>0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32">
        <v>0</v>
      </c>
      <c r="L62" s="32">
        <v>0</v>
      </c>
      <c r="M62" s="32">
        <v>0</v>
      </c>
      <c r="N62" s="32">
        <v>0</v>
      </c>
      <c r="O62" s="32">
        <v>0</v>
      </c>
      <c r="P62" s="32">
        <v>0</v>
      </c>
      <c r="Q62" s="32">
        <v>0</v>
      </c>
      <c r="R62" s="32">
        <v>0</v>
      </c>
      <c r="S62" s="32">
        <v>0</v>
      </c>
      <c r="T62" s="32">
        <v>0</v>
      </c>
      <c r="U62" s="32">
        <v>0</v>
      </c>
      <c r="V62" s="32">
        <v>0</v>
      </c>
      <c r="W62" s="32">
        <v>0</v>
      </c>
      <c r="X62" s="32">
        <v>0</v>
      </c>
      <c r="Y62" s="32">
        <v>0</v>
      </c>
      <c r="Z62" s="32">
        <v>0</v>
      </c>
      <c r="AA62" s="32"/>
      <c r="AB62" s="32"/>
      <c r="AC62" s="32"/>
      <c r="AD62" s="32"/>
      <c r="AE62" s="32"/>
    </row>
    <row r="63" spans="1:31" ht="15" thickBot="1" x14ac:dyDescent="0.35">
      <c r="A63" s="100"/>
      <c r="B63" s="14" t="s">
        <v>10</v>
      </c>
      <c r="C63" s="32">
        <v>0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  <c r="P63" s="32">
        <v>0</v>
      </c>
      <c r="Q63" s="32">
        <v>0</v>
      </c>
      <c r="R63" s="32">
        <v>0</v>
      </c>
      <c r="S63" s="32">
        <v>0</v>
      </c>
      <c r="T63" s="32">
        <v>0</v>
      </c>
      <c r="U63" s="32">
        <v>0</v>
      </c>
      <c r="V63" s="32">
        <v>0</v>
      </c>
      <c r="W63" s="32">
        <v>0</v>
      </c>
      <c r="X63" s="32">
        <v>0</v>
      </c>
      <c r="Y63" s="32">
        <v>0</v>
      </c>
      <c r="Z63" s="32">
        <v>0</v>
      </c>
      <c r="AA63" s="32"/>
      <c r="AB63" s="32"/>
      <c r="AC63" s="32"/>
      <c r="AD63" s="32"/>
      <c r="AE63" s="32"/>
    </row>
    <row r="64" spans="1:31" ht="15" thickBot="1" x14ac:dyDescent="0.35"/>
    <row r="65" spans="1:31" ht="15.6" x14ac:dyDescent="0.3">
      <c r="A65" s="12"/>
      <c r="B65" s="13" t="s">
        <v>40</v>
      </c>
      <c r="C65" s="30">
        <f>C8</f>
        <v>43525</v>
      </c>
      <c r="D65" s="30">
        <f t="shared" ref="D65:AE65" si="3">D8</f>
        <v>43556</v>
      </c>
      <c r="E65" s="30">
        <f t="shared" si="3"/>
        <v>43586</v>
      </c>
      <c r="F65" s="30">
        <f t="shared" si="3"/>
        <v>43617</v>
      </c>
      <c r="G65" s="30">
        <f t="shared" si="3"/>
        <v>43647</v>
      </c>
      <c r="H65" s="30">
        <f t="shared" si="3"/>
        <v>43678</v>
      </c>
      <c r="I65" s="30">
        <f t="shared" si="3"/>
        <v>43709</v>
      </c>
      <c r="J65" s="30">
        <f t="shared" si="3"/>
        <v>43739</v>
      </c>
      <c r="K65" s="30">
        <f t="shared" si="3"/>
        <v>43770</v>
      </c>
      <c r="L65" s="30">
        <f t="shared" si="3"/>
        <v>43800</v>
      </c>
      <c r="M65" s="30">
        <f t="shared" si="3"/>
        <v>43831</v>
      </c>
      <c r="N65" s="30">
        <f t="shared" si="3"/>
        <v>43862</v>
      </c>
      <c r="O65" s="30">
        <f t="shared" si="3"/>
        <v>43891</v>
      </c>
      <c r="P65" s="30">
        <f t="shared" si="3"/>
        <v>43922</v>
      </c>
      <c r="Q65" s="30">
        <f t="shared" si="3"/>
        <v>43952</v>
      </c>
      <c r="R65" s="30">
        <f t="shared" si="3"/>
        <v>43983</v>
      </c>
      <c r="S65" s="30">
        <f t="shared" si="3"/>
        <v>44013</v>
      </c>
      <c r="T65" s="30">
        <f t="shared" si="3"/>
        <v>44044</v>
      </c>
      <c r="U65" s="30">
        <f t="shared" si="3"/>
        <v>44075</v>
      </c>
      <c r="V65" s="30">
        <f t="shared" si="3"/>
        <v>44105</v>
      </c>
      <c r="W65" s="30">
        <f t="shared" si="3"/>
        <v>44136</v>
      </c>
      <c r="X65" s="30">
        <f t="shared" si="3"/>
        <v>44166</v>
      </c>
      <c r="Y65" s="30">
        <f t="shared" si="3"/>
        <v>44197</v>
      </c>
      <c r="Z65" s="30">
        <f t="shared" si="3"/>
        <v>44228</v>
      </c>
      <c r="AA65" s="30">
        <f t="shared" si="3"/>
        <v>44256</v>
      </c>
      <c r="AB65" s="30">
        <f t="shared" si="3"/>
        <v>44287</v>
      </c>
      <c r="AC65" s="30">
        <f t="shared" si="3"/>
        <v>44317</v>
      </c>
      <c r="AD65" s="30">
        <f t="shared" si="3"/>
        <v>44348</v>
      </c>
      <c r="AE65" s="30">
        <f t="shared" si="3"/>
        <v>44378</v>
      </c>
    </row>
    <row r="66" spans="1:31" x14ac:dyDescent="0.3">
      <c r="A66" s="98" t="s">
        <v>21</v>
      </c>
      <c r="B66" s="14" t="s">
        <v>22</v>
      </c>
      <c r="C66" s="32">
        <v>0</v>
      </c>
      <c r="D66" s="32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32">
        <v>0</v>
      </c>
      <c r="L66" s="32">
        <v>0</v>
      </c>
      <c r="M66" s="32">
        <v>0</v>
      </c>
      <c r="N66" s="32">
        <v>0</v>
      </c>
      <c r="O66" s="32">
        <v>0</v>
      </c>
      <c r="P66" s="32">
        <v>0</v>
      </c>
      <c r="Q66" s="32">
        <v>0</v>
      </c>
      <c r="R66" s="32">
        <v>0</v>
      </c>
      <c r="S66" s="32">
        <v>0</v>
      </c>
      <c r="T66" s="32">
        <v>0</v>
      </c>
      <c r="U66" s="32">
        <v>0</v>
      </c>
      <c r="V66" s="32">
        <v>0</v>
      </c>
      <c r="W66" s="32">
        <v>0</v>
      </c>
      <c r="X66" s="32">
        <v>0</v>
      </c>
      <c r="Y66" s="32">
        <v>0</v>
      </c>
      <c r="Z66" s="32">
        <v>0</v>
      </c>
      <c r="AA66" s="32"/>
      <c r="AB66" s="32"/>
      <c r="AC66" s="32"/>
      <c r="AD66" s="32"/>
      <c r="AE66" s="32"/>
    </row>
    <row r="67" spans="1:31" x14ac:dyDescent="0.3">
      <c r="A67" s="98"/>
      <c r="B67" s="14" t="s">
        <v>2</v>
      </c>
      <c r="C67" s="32">
        <v>0</v>
      </c>
      <c r="D67" s="32">
        <v>0</v>
      </c>
      <c r="E67" s="32">
        <v>0</v>
      </c>
      <c r="F67" s="32">
        <v>0</v>
      </c>
      <c r="G67" s="32">
        <v>0</v>
      </c>
      <c r="H67" s="32">
        <v>0</v>
      </c>
      <c r="I67" s="32">
        <v>0</v>
      </c>
      <c r="J67" s="32">
        <v>0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2">
        <v>0</v>
      </c>
      <c r="Q67" s="32">
        <v>0</v>
      </c>
      <c r="R67" s="32">
        <v>0</v>
      </c>
      <c r="S67" s="32">
        <v>0</v>
      </c>
      <c r="T67" s="32">
        <v>0</v>
      </c>
      <c r="U67" s="32">
        <v>0</v>
      </c>
      <c r="V67" s="32">
        <v>0</v>
      </c>
      <c r="W67" s="32">
        <v>0</v>
      </c>
      <c r="X67" s="32">
        <v>0</v>
      </c>
      <c r="Y67" s="32">
        <v>0</v>
      </c>
      <c r="Z67" s="32">
        <v>0</v>
      </c>
      <c r="AA67" s="32"/>
      <c r="AB67" s="32"/>
      <c r="AC67" s="32"/>
      <c r="AD67" s="32"/>
      <c r="AE67" s="32"/>
    </row>
    <row r="68" spans="1:31" x14ac:dyDescent="0.3">
      <c r="A68" s="98"/>
      <c r="B68" s="14" t="s">
        <v>23</v>
      </c>
      <c r="C68" s="32">
        <v>0</v>
      </c>
      <c r="D68" s="32">
        <v>0</v>
      </c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32">
        <v>0</v>
      </c>
      <c r="Q68" s="32">
        <v>0</v>
      </c>
      <c r="R68" s="32">
        <v>0</v>
      </c>
      <c r="S68" s="32">
        <v>0</v>
      </c>
      <c r="T68" s="32">
        <v>0</v>
      </c>
      <c r="U68" s="32">
        <v>0</v>
      </c>
      <c r="V68" s="32">
        <v>0</v>
      </c>
      <c r="W68" s="32">
        <v>0</v>
      </c>
      <c r="X68" s="32">
        <v>0</v>
      </c>
      <c r="Y68" s="32">
        <v>0</v>
      </c>
      <c r="Z68" s="32">
        <v>0</v>
      </c>
      <c r="AA68" s="32"/>
      <c r="AB68" s="32"/>
      <c r="AC68" s="32"/>
      <c r="AD68" s="32"/>
      <c r="AE68" s="32"/>
    </row>
    <row r="69" spans="1:31" x14ac:dyDescent="0.3">
      <c r="A69" s="98"/>
      <c r="B69" s="14" t="s">
        <v>3</v>
      </c>
      <c r="C69" s="32">
        <v>0</v>
      </c>
      <c r="D69" s="32">
        <v>0</v>
      </c>
      <c r="E69" s="32">
        <v>0</v>
      </c>
      <c r="F69" s="32">
        <v>0</v>
      </c>
      <c r="G69" s="32">
        <v>0</v>
      </c>
      <c r="H69" s="32">
        <v>0</v>
      </c>
      <c r="I69" s="32">
        <v>0</v>
      </c>
      <c r="J69" s="32">
        <v>0</v>
      </c>
      <c r="K69" s="32">
        <v>0</v>
      </c>
      <c r="L69" s="32">
        <v>0</v>
      </c>
      <c r="M69" s="32">
        <v>0</v>
      </c>
      <c r="N69" s="32">
        <v>0</v>
      </c>
      <c r="O69" s="32">
        <v>0</v>
      </c>
      <c r="P69" s="32">
        <v>0</v>
      </c>
      <c r="Q69" s="32">
        <v>0</v>
      </c>
      <c r="R69" s="32">
        <v>0</v>
      </c>
      <c r="S69" s="32">
        <v>0</v>
      </c>
      <c r="T69" s="32">
        <v>0</v>
      </c>
      <c r="U69" s="32">
        <v>0</v>
      </c>
      <c r="V69" s="32">
        <v>0</v>
      </c>
      <c r="W69" s="32">
        <v>0</v>
      </c>
      <c r="X69" s="32">
        <v>0</v>
      </c>
      <c r="Y69" s="32">
        <v>0</v>
      </c>
      <c r="Z69" s="32">
        <v>0</v>
      </c>
      <c r="AA69" s="32"/>
      <c r="AB69" s="32"/>
      <c r="AC69" s="32"/>
      <c r="AD69" s="32"/>
      <c r="AE69" s="32"/>
    </row>
    <row r="70" spans="1:31" x14ac:dyDescent="0.3">
      <c r="A70" s="98"/>
      <c r="B70" s="14" t="s">
        <v>24</v>
      </c>
      <c r="C70" s="32">
        <v>0</v>
      </c>
      <c r="D70" s="32">
        <v>0</v>
      </c>
      <c r="E70" s="32">
        <v>0</v>
      </c>
      <c r="F70" s="32">
        <v>0</v>
      </c>
      <c r="G70" s="32">
        <v>0</v>
      </c>
      <c r="H70" s="32">
        <v>0</v>
      </c>
      <c r="I70" s="32">
        <v>0</v>
      </c>
      <c r="J70" s="32">
        <v>0</v>
      </c>
      <c r="K70" s="32">
        <v>0</v>
      </c>
      <c r="L70" s="32">
        <v>0</v>
      </c>
      <c r="M70" s="32">
        <v>0</v>
      </c>
      <c r="N70" s="32">
        <v>0</v>
      </c>
      <c r="O70" s="32">
        <v>0</v>
      </c>
      <c r="P70" s="32">
        <v>0</v>
      </c>
      <c r="Q70" s="32">
        <v>0</v>
      </c>
      <c r="R70" s="32">
        <v>0</v>
      </c>
      <c r="S70" s="32">
        <v>0</v>
      </c>
      <c r="T70" s="32">
        <v>0</v>
      </c>
      <c r="U70" s="32">
        <v>0</v>
      </c>
      <c r="V70" s="32">
        <v>0</v>
      </c>
      <c r="W70" s="32">
        <v>0</v>
      </c>
      <c r="X70" s="32">
        <v>0</v>
      </c>
      <c r="Y70" s="32">
        <v>0</v>
      </c>
      <c r="Z70" s="32">
        <v>0</v>
      </c>
      <c r="AA70" s="32"/>
      <c r="AB70" s="32"/>
      <c r="AC70" s="32"/>
      <c r="AD70" s="32"/>
      <c r="AE70" s="32"/>
    </row>
    <row r="71" spans="1:31" x14ac:dyDescent="0.3">
      <c r="A71" s="98"/>
      <c r="B71" s="14" t="s">
        <v>25</v>
      </c>
      <c r="C71" s="32">
        <v>0</v>
      </c>
      <c r="D71" s="32">
        <v>0</v>
      </c>
      <c r="E71" s="32">
        <v>0</v>
      </c>
      <c r="F71" s="32">
        <v>0</v>
      </c>
      <c r="G71" s="32">
        <v>0</v>
      </c>
      <c r="H71" s="32">
        <v>0</v>
      </c>
      <c r="I71" s="32">
        <v>0</v>
      </c>
      <c r="J71" s="32">
        <v>0</v>
      </c>
      <c r="K71" s="32">
        <v>0</v>
      </c>
      <c r="L71" s="32">
        <v>0</v>
      </c>
      <c r="M71" s="32">
        <v>0</v>
      </c>
      <c r="N71" s="32">
        <v>0</v>
      </c>
      <c r="O71" s="32">
        <v>0</v>
      </c>
      <c r="P71" s="32">
        <v>0</v>
      </c>
      <c r="Q71" s="32">
        <v>0</v>
      </c>
      <c r="R71" s="32">
        <v>0</v>
      </c>
      <c r="S71" s="32">
        <v>0</v>
      </c>
      <c r="T71" s="32">
        <v>0</v>
      </c>
      <c r="U71" s="32">
        <v>0</v>
      </c>
      <c r="V71" s="32">
        <v>0</v>
      </c>
      <c r="W71" s="32">
        <v>0</v>
      </c>
      <c r="X71" s="32">
        <v>0</v>
      </c>
      <c r="Y71" s="32">
        <v>0</v>
      </c>
      <c r="Z71" s="32">
        <v>0</v>
      </c>
      <c r="AA71" s="32"/>
      <c r="AB71" s="32"/>
      <c r="AC71" s="32"/>
      <c r="AD71" s="32"/>
      <c r="AE71" s="32"/>
    </row>
    <row r="72" spans="1:31" x14ac:dyDescent="0.3">
      <c r="A72" s="98"/>
      <c r="B72" s="14" t="s">
        <v>5</v>
      </c>
      <c r="C72" s="32">
        <v>0</v>
      </c>
      <c r="D72" s="32">
        <v>0</v>
      </c>
      <c r="E72" s="32">
        <v>0</v>
      </c>
      <c r="F72" s="32">
        <v>0</v>
      </c>
      <c r="G72" s="32">
        <v>0</v>
      </c>
      <c r="H72" s="32">
        <v>0</v>
      </c>
      <c r="I72" s="32">
        <v>0</v>
      </c>
      <c r="J72" s="32">
        <v>0</v>
      </c>
      <c r="K72" s="32">
        <v>0</v>
      </c>
      <c r="L72" s="32">
        <v>0</v>
      </c>
      <c r="M72" s="32">
        <v>0</v>
      </c>
      <c r="N72" s="32">
        <v>0</v>
      </c>
      <c r="O72" s="32">
        <v>0</v>
      </c>
      <c r="P72" s="32">
        <v>0</v>
      </c>
      <c r="Q72" s="32">
        <v>0</v>
      </c>
      <c r="R72" s="32">
        <v>0</v>
      </c>
      <c r="S72" s="32">
        <v>0</v>
      </c>
      <c r="T72" s="32">
        <v>0</v>
      </c>
      <c r="U72" s="32">
        <v>0</v>
      </c>
      <c r="V72" s="32">
        <v>0</v>
      </c>
      <c r="W72" s="32">
        <v>0</v>
      </c>
      <c r="X72" s="32">
        <v>0</v>
      </c>
      <c r="Y72" s="32">
        <v>0</v>
      </c>
      <c r="Z72" s="32">
        <v>0</v>
      </c>
      <c r="AA72" s="32"/>
      <c r="AB72" s="32"/>
      <c r="AC72" s="32"/>
      <c r="AD72" s="32"/>
      <c r="AE72" s="32"/>
    </row>
    <row r="73" spans="1:31" x14ac:dyDescent="0.3">
      <c r="A73" s="98"/>
      <c r="B73" s="14" t="s">
        <v>6</v>
      </c>
      <c r="C73" s="32">
        <v>0</v>
      </c>
      <c r="D73" s="32">
        <v>0</v>
      </c>
      <c r="E73" s="32">
        <v>0</v>
      </c>
      <c r="F73" s="32">
        <v>0</v>
      </c>
      <c r="G73" s="32">
        <v>0</v>
      </c>
      <c r="H73" s="32">
        <v>0</v>
      </c>
      <c r="I73" s="32">
        <v>0</v>
      </c>
      <c r="J73" s="32">
        <v>0</v>
      </c>
      <c r="K73" s="32">
        <v>0</v>
      </c>
      <c r="L73" s="32">
        <v>0</v>
      </c>
      <c r="M73" s="32">
        <v>0</v>
      </c>
      <c r="N73" s="32">
        <v>0</v>
      </c>
      <c r="O73" s="32">
        <v>0</v>
      </c>
      <c r="P73" s="32">
        <v>0</v>
      </c>
      <c r="Q73" s="32">
        <v>0</v>
      </c>
      <c r="R73" s="32">
        <v>0</v>
      </c>
      <c r="S73" s="32">
        <v>0</v>
      </c>
      <c r="T73" s="32">
        <v>0</v>
      </c>
      <c r="U73" s="32">
        <v>0</v>
      </c>
      <c r="V73" s="32">
        <v>0</v>
      </c>
      <c r="W73" s="32">
        <v>0</v>
      </c>
      <c r="X73" s="32">
        <v>0</v>
      </c>
      <c r="Y73" s="32">
        <v>0</v>
      </c>
      <c r="Z73" s="32">
        <v>0</v>
      </c>
      <c r="AA73" s="32"/>
      <c r="AB73" s="32"/>
      <c r="AC73" s="32"/>
      <c r="AD73" s="32"/>
      <c r="AE73" s="32"/>
    </row>
    <row r="74" spans="1:31" x14ac:dyDescent="0.3">
      <c r="A74" s="98"/>
      <c r="B74" s="14" t="s">
        <v>7</v>
      </c>
      <c r="C74" s="32">
        <v>0</v>
      </c>
      <c r="D74" s="32">
        <v>0</v>
      </c>
      <c r="E74" s="32">
        <v>0</v>
      </c>
      <c r="F74" s="32">
        <v>0</v>
      </c>
      <c r="G74" s="32">
        <v>0</v>
      </c>
      <c r="H74" s="32">
        <v>0</v>
      </c>
      <c r="I74" s="32">
        <v>0</v>
      </c>
      <c r="J74" s="32">
        <v>0</v>
      </c>
      <c r="K74" s="32">
        <v>0</v>
      </c>
      <c r="L74" s="32">
        <v>0</v>
      </c>
      <c r="M74" s="32">
        <v>0</v>
      </c>
      <c r="N74" s="32">
        <v>0</v>
      </c>
      <c r="O74" s="32">
        <v>0</v>
      </c>
      <c r="P74" s="32">
        <v>0</v>
      </c>
      <c r="Q74" s="32">
        <v>0</v>
      </c>
      <c r="R74" s="32">
        <v>0</v>
      </c>
      <c r="S74" s="32">
        <v>0</v>
      </c>
      <c r="T74" s="32">
        <v>0</v>
      </c>
      <c r="U74" s="32">
        <v>0</v>
      </c>
      <c r="V74" s="32">
        <v>0</v>
      </c>
      <c r="W74" s="32">
        <v>0</v>
      </c>
      <c r="X74" s="32">
        <v>0</v>
      </c>
      <c r="Y74" s="32">
        <v>0</v>
      </c>
      <c r="Z74" s="32">
        <v>0</v>
      </c>
      <c r="AA74" s="32"/>
      <c r="AB74" s="32"/>
      <c r="AC74" s="32"/>
      <c r="AD74" s="32"/>
      <c r="AE74" s="32"/>
    </row>
    <row r="75" spans="1:31" x14ac:dyDescent="0.3">
      <c r="A75" s="99"/>
      <c r="B75" s="14" t="s">
        <v>26</v>
      </c>
      <c r="C75" s="32">
        <v>0</v>
      </c>
      <c r="D75" s="32">
        <v>0</v>
      </c>
      <c r="E75" s="32">
        <v>0</v>
      </c>
      <c r="F75" s="32">
        <v>0</v>
      </c>
      <c r="G75" s="32">
        <v>0</v>
      </c>
      <c r="H75" s="32">
        <v>0</v>
      </c>
      <c r="I75" s="32">
        <v>0</v>
      </c>
      <c r="J75" s="32">
        <v>0</v>
      </c>
      <c r="K75" s="32">
        <v>0</v>
      </c>
      <c r="L75" s="32">
        <v>0</v>
      </c>
      <c r="M75" s="32">
        <v>0</v>
      </c>
      <c r="N75" s="32">
        <v>0</v>
      </c>
      <c r="O75" s="32">
        <v>0</v>
      </c>
      <c r="P75" s="32">
        <v>0</v>
      </c>
      <c r="Q75" s="32">
        <v>0</v>
      </c>
      <c r="R75" s="32">
        <v>0</v>
      </c>
      <c r="S75" s="32">
        <v>0</v>
      </c>
      <c r="T75" s="32">
        <v>0</v>
      </c>
      <c r="U75" s="32">
        <v>0</v>
      </c>
      <c r="V75" s="32">
        <v>0</v>
      </c>
      <c r="W75" s="32">
        <v>0</v>
      </c>
      <c r="X75" s="32">
        <v>0</v>
      </c>
      <c r="Y75" s="32">
        <v>0</v>
      </c>
      <c r="Z75" s="32">
        <v>0</v>
      </c>
      <c r="AA75" s="32"/>
      <c r="AB75" s="32"/>
      <c r="AC75" s="32"/>
      <c r="AD75" s="32"/>
      <c r="AE75" s="32"/>
    </row>
    <row r="76" spans="1:31" x14ac:dyDescent="0.3">
      <c r="A76" s="99"/>
      <c r="B76" s="14" t="s">
        <v>27</v>
      </c>
      <c r="C76" s="32">
        <v>0</v>
      </c>
      <c r="D76" s="32">
        <v>0</v>
      </c>
      <c r="E76" s="32">
        <v>0</v>
      </c>
      <c r="F76" s="32">
        <v>0</v>
      </c>
      <c r="G76" s="32">
        <v>0</v>
      </c>
      <c r="H76" s="32">
        <v>0</v>
      </c>
      <c r="I76" s="32">
        <v>0</v>
      </c>
      <c r="J76" s="32">
        <v>0</v>
      </c>
      <c r="K76" s="32">
        <v>0</v>
      </c>
      <c r="L76" s="32">
        <v>0</v>
      </c>
      <c r="M76" s="32">
        <v>0</v>
      </c>
      <c r="N76" s="32">
        <v>0</v>
      </c>
      <c r="O76" s="32">
        <v>0</v>
      </c>
      <c r="P76" s="32">
        <v>0</v>
      </c>
      <c r="Q76" s="32">
        <v>0</v>
      </c>
      <c r="R76" s="32">
        <v>0</v>
      </c>
      <c r="S76" s="32">
        <v>0</v>
      </c>
      <c r="T76" s="32">
        <v>0</v>
      </c>
      <c r="U76" s="32">
        <v>0</v>
      </c>
      <c r="V76" s="32">
        <v>0</v>
      </c>
      <c r="W76" s="32">
        <v>0</v>
      </c>
      <c r="X76" s="32">
        <v>0</v>
      </c>
      <c r="Y76" s="32">
        <v>0</v>
      </c>
      <c r="Z76" s="32">
        <v>0</v>
      </c>
      <c r="AA76" s="32"/>
      <c r="AB76" s="32"/>
      <c r="AC76" s="32"/>
      <c r="AD76" s="32"/>
      <c r="AE76" s="32"/>
    </row>
    <row r="77" spans="1:31" x14ac:dyDescent="0.3">
      <c r="A77" s="99"/>
      <c r="B77" s="14" t="s">
        <v>9</v>
      </c>
      <c r="C77" s="32">
        <v>0</v>
      </c>
      <c r="D77" s="32">
        <v>0</v>
      </c>
      <c r="E77" s="32">
        <v>0</v>
      </c>
      <c r="F77" s="32">
        <v>0</v>
      </c>
      <c r="G77" s="32">
        <v>0</v>
      </c>
      <c r="H77" s="32">
        <v>0</v>
      </c>
      <c r="I77" s="32">
        <v>0</v>
      </c>
      <c r="J77" s="32">
        <v>0</v>
      </c>
      <c r="K77" s="32">
        <v>0</v>
      </c>
      <c r="L77" s="32">
        <v>0</v>
      </c>
      <c r="M77" s="32">
        <v>0</v>
      </c>
      <c r="N77" s="32">
        <v>0</v>
      </c>
      <c r="O77" s="32">
        <v>0</v>
      </c>
      <c r="P77" s="32">
        <v>0</v>
      </c>
      <c r="Q77" s="32">
        <v>0</v>
      </c>
      <c r="R77" s="32">
        <v>0</v>
      </c>
      <c r="S77" s="32">
        <v>0</v>
      </c>
      <c r="T77" s="32">
        <v>0</v>
      </c>
      <c r="U77" s="32">
        <v>0</v>
      </c>
      <c r="V77" s="32">
        <v>0</v>
      </c>
      <c r="W77" s="32">
        <v>0</v>
      </c>
      <c r="X77" s="32">
        <v>0</v>
      </c>
      <c r="Y77" s="32">
        <v>0</v>
      </c>
      <c r="Z77" s="32">
        <v>0</v>
      </c>
      <c r="AA77" s="32"/>
      <c r="AB77" s="32"/>
      <c r="AC77" s="32"/>
      <c r="AD77" s="32"/>
      <c r="AE77" s="32"/>
    </row>
    <row r="78" spans="1:31" ht="15" thickBot="1" x14ac:dyDescent="0.35">
      <c r="A78" s="100"/>
      <c r="B78" s="14" t="s">
        <v>10</v>
      </c>
      <c r="C78" s="32">
        <v>0</v>
      </c>
      <c r="D78" s="32">
        <v>0</v>
      </c>
      <c r="E78" s="32">
        <v>0</v>
      </c>
      <c r="F78" s="32">
        <v>0</v>
      </c>
      <c r="G78" s="32">
        <v>0</v>
      </c>
      <c r="H78" s="32">
        <v>0</v>
      </c>
      <c r="I78" s="32">
        <v>0</v>
      </c>
      <c r="J78" s="32">
        <v>0</v>
      </c>
      <c r="K78" s="32">
        <v>0</v>
      </c>
      <c r="L78" s="32">
        <v>0</v>
      </c>
      <c r="M78" s="32">
        <v>0</v>
      </c>
      <c r="N78" s="32">
        <v>0</v>
      </c>
      <c r="O78" s="32">
        <v>0</v>
      </c>
      <c r="P78" s="32">
        <v>0</v>
      </c>
      <c r="Q78" s="32">
        <v>0</v>
      </c>
      <c r="R78" s="32">
        <v>0</v>
      </c>
      <c r="S78" s="32">
        <v>0</v>
      </c>
      <c r="T78" s="32">
        <v>0</v>
      </c>
      <c r="U78" s="32">
        <v>0</v>
      </c>
      <c r="V78" s="32">
        <v>0</v>
      </c>
      <c r="W78" s="32">
        <v>0</v>
      </c>
      <c r="X78" s="32">
        <v>0</v>
      </c>
      <c r="Y78" s="32">
        <v>0</v>
      </c>
      <c r="Z78" s="32">
        <v>0</v>
      </c>
      <c r="AA78" s="32"/>
      <c r="AB78" s="32"/>
      <c r="AC78" s="32"/>
      <c r="AD78" s="32"/>
      <c r="AE78" s="32"/>
    </row>
  </sheetData>
  <mergeCells count="5">
    <mergeCell ref="A9:A17"/>
    <mergeCell ref="A21:A33"/>
    <mergeCell ref="A36:A48"/>
    <mergeCell ref="A51:A63"/>
    <mergeCell ref="A66:A7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8"/>
  <sheetViews>
    <sheetView zoomScale="80" zoomScaleNormal="80" workbookViewId="0">
      <pane xSplit="2" topLeftCell="C1" activePane="topRight" state="frozen"/>
      <selection activeCell="K28" sqref="K28"/>
      <selection pane="topRight" activeCell="H1" sqref="H1:K2"/>
    </sheetView>
  </sheetViews>
  <sheetFormatPr defaultRowHeight="14.4" x14ac:dyDescent="0.3"/>
  <cols>
    <col min="1" max="1" width="7" customWidth="1"/>
    <col min="2" max="2" width="24.88671875" customWidth="1"/>
    <col min="3" max="32" width="13.44140625" style="24" customWidth="1"/>
  </cols>
  <sheetData>
    <row r="1" spans="1:31" s="44" customFormat="1" ht="15.6" x14ac:dyDescent="0.3">
      <c r="B1" s="45" t="s">
        <v>11</v>
      </c>
      <c r="C1" s="46" t="s">
        <v>18</v>
      </c>
      <c r="E1" s="47" t="s">
        <v>18</v>
      </c>
      <c r="H1" s="57" t="s">
        <v>68</v>
      </c>
      <c r="I1" s="57" t="s">
        <v>69</v>
      </c>
      <c r="J1" s="47" t="s">
        <v>18</v>
      </c>
      <c r="K1" s="47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</row>
    <row r="2" spans="1:31" s="44" customFormat="1" ht="15.6" x14ac:dyDescent="0.3">
      <c r="B2" s="49" t="s">
        <v>44</v>
      </c>
      <c r="C2" s="59">
        <v>1166091.1768470618</v>
      </c>
      <c r="E2" s="51">
        <f>SUM(C9:AE18,C21:AE33,C36:AE48,C51:AE63,C66:AE78)</f>
        <v>1166091.1768470618</v>
      </c>
      <c r="F2" s="60">
        <f>C2-E2</f>
        <v>0</v>
      </c>
      <c r="G2" s="60"/>
      <c r="H2" s="60">
        <f>SUM(C9:N18,C21:N33,C36:N48,C51:N63,C66:N78)</f>
        <v>1166091.1768470618</v>
      </c>
      <c r="I2" s="60">
        <f>SUM(O9:Z18,O21:Z33,O36:Z48,,,O51:Z63,O66:Z78)</f>
        <v>0</v>
      </c>
      <c r="J2" s="51">
        <f>SUM(H2:I2)</f>
        <v>1166091.1768470618</v>
      </c>
      <c r="K2" s="51">
        <f>J2-C2</f>
        <v>0</v>
      </c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</row>
    <row r="3" spans="1:31" s="44" customFormat="1" ht="15.6" x14ac:dyDescent="0.3">
      <c r="A3" s="48"/>
      <c r="B3" s="49" t="s">
        <v>16</v>
      </c>
      <c r="C3" s="61">
        <v>1166091.1768470618</v>
      </c>
      <c r="E3" s="48"/>
      <c r="F3" s="48"/>
      <c r="G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</row>
    <row r="4" spans="1:31" s="44" customFormat="1" ht="15.6" x14ac:dyDescent="0.3">
      <c r="B4" s="54" t="s">
        <v>15</v>
      </c>
      <c r="C4" s="62">
        <v>1</v>
      </c>
      <c r="E4" s="48"/>
      <c r="F4" s="48"/>
      <c r="G4" s="48"/>
      <c r="H4" s="48"/>
      <c r="I4" s="56"/>
      <c r="J4" s="56"/>
      <c r="K4" s="56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</row>
    <row r="5" spans="1:31" s="44" customFormat="1" ht="15.6" x14ac:dyDescent="0.3">
      <c r="B5" s="57" t="s">
        <v>19</v>
      </c>
      <c r="C5" s="63">
        <f>C3/C2</f>
        <v>1</v>
      </c>
      <c r="E5" s="48"/>
      <c r="F5" s="48"/>
      <c r="G5" s="48"/>
      <c r="H5" s="48"/>
      <c r="I5" s="56"/>
      <c r="J5" s="56"/>
      <c r="K5" s="56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</row>
    <row r="7" spans="1:31" ht="16.2" thickBot="1" x14ac:dyDescent="0.35">
      <c r="A7" s="10"/>
      <c r="B7" s="43" t="s">
        <v>53</v>
      </c>
    </row>
    <row r="8" spans="1:31" ht="15.6" x14ac:dyDescent="0.3">
      <c r="A8" s="5"/>
      <c r="B8" s="13" t="s">
        <v>0</v>
      </c>
      <c r="C8" s="30">
        <f>Standard!C8</f>
        <v>43525</v>
      </c>
      <c r="D8" s="30">
        <f>Standard!D8</f>
        <v>43556</v>
      </c>
      <c r="E8" s="30">
        <f>Standard!E8</f>
        <v>43586</v>
      </c>
      <c r="F8" s="30">
        <f>Standard!F8</f>
        <v>43617</v>
      </c>
      <c r="G8" s="30">
        <f>Standard!G8</f>
        <v>43647</v>
      </c>
      <c r="H8" s="30">
        <f>Standard!H8</f>
        <v>43678</v>
      </c>
      <c r="I8" s="30">
        <f>Standard!I8</f>
        <v>43709</v>
      </c>
      <c r="J8" s="30">
        <f>Standard!J8</f>
        <v>43739</v>
      </c>
      <c r="K8" s="30">
        <f>Standard!K8</f>
        <v>43770</v>
      </c>
      <c r="L8" s="30">
        <f>Standard!L8</f>
        <v>43800</v>
      </c>
      <c r="M8" s="30">
        <f>Standard!M8</f>
        <v>43831</v>
      </c>
      <c r="N8" s="30">
        <f>Standard!N8</f>
        <v>43862</v>
      </c>
      <c r="O8" s="30">
        <f>Standard!O8</f>
        <v>43891</v>
      </c>
      <c r="P8" s="30">
        <f>Standard!P8</f>
        <v>43922</v>
      </c>
      <c r="Q8" s="30">
        <f>Standard!Q8</f>
        <v>43952</v>
      </c>
      <c r="R8" s="30">
        <f>Standard!R8</f>
        <v>43983</v>
      </c>
      <c r="S8" s="30">
        <f>Standard!S8</f>
        <v>44013</v>
      </c>
      <c r="T8" s="30">
        <f>Standard!T8</f>
        <v>44044</v>
      </c>
      <c r="U8" s="30">
        <f>Standard!U8</f>
        <v>44075</v>
      </c>
      <c r="V8" s="30">
        <f>Standard!V8</f>
        <v>44105</v>
      </c>
      <c r="W8" s="30">
        <f>Standard!W8</f>
        <v>44136</v>
      </c>
      <c r="X8" s="30">
        <f>Standard!X8</f>
        <v>44166</v>
      </c>
      <c r="Y8" s="30">
        <f>Standard!Y8</f>
        <v>44197</v>
      </c>
      <c r="Z8" s="30">
        <f>Standard!Z8</f>
        <v>44228</v>
      </c>
      <c r="AA8" s="30">
        <f>Standard!AA8</f>
        <v>44256</v>
      </c>
      <c r="AB8" s="30">
        <f>Standard!AB8</f>
        <v>44287</v>
      </c>
      <c r="AC8" s="30">
        <f>Standard!AC8</f>
        <v>44317</v>
      </c>
      <c r="AD8" s="30">
        <f>Standard!AD8</f>
        <v>44348</v>
      </c>
      <c r="AE8" s="30">
        <f>Standard!AE8</f>
        <v>44378</v>
      </c>
    </row>
    <row r="9" spans="1:31" x14ac:dyDescent="0.3">
      <c r="A9" s="102" t="s">
        <v>1</v>
      </c>
      <c r="B9" s="2" t="s">
        <v>2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31" x14ac:dyDescent="0.3">
      <c r="A10" s="102"/>
      <c r="B10" s="2" t="s">
        <v>3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31" x14ac:dyDescent="0.3">
      <c r="A11" s="102"/>
      <c r="B11" s="1" t="s">
        <v>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31" x14ac:dyDescent="0.3">
      <c r="A12" s="102"/>
      <c r="B12" s="2" t="s">
        <v>5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31" x14ac:dyDescent="0.3">
      <c r="A13" s="102"/>
      <c r="B13" s="1" t="s">
        <v>6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31" x14ac:dyDescent="0.3">
      <c r="A14" s="102"/>
      <c r="B14" s="1" t="s">
        <v>7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31" x14ac:dyDescent="0.3">
      <c r="A15" s="102"/>
      <c r="B15" s="1" t="s">
        <v>8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31" x14ac:dyDescent="0.3">
      <c r="A16" s="102"/>
      <c r="B16" s="1" t="s">
        <v>9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x14ac:dyDescent="0.3">
      <c r="A17" s="102"/>
      <c r="B17" s="1" t="s">
        <v>10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ht="15" thickBot="1" x14ac:dyDescent="0.35">
      <c r="A18" s="6"/>
      <c r="B18" s="7" t="s">
        <v>17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ht="15" thickBot="1" x14ac:dyDescent="0.35">
      <c r="A19" s="8"/>
      <c r="B19" s="9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ht="15.6" x14ac:dyDescent="0.3">
      <c r="A20" s="12"/>
      <c r="B20" s="13" t="s">
        <v>20</v>
      </c>
      <c r="C20" s="30">
        <f>C8</f>
        <v>43525</v>
      </c>
      <c r="D20" s="30">
        <f t="shared" ref="D20:AE20" si="0">D8</f>
        <v>43556</v>
      </c>
      <c r="E20" s="30">
        <f t="shared" si="0"/>
        <v>43586</v>
      </c>
      <c r="F20" s="30">
        <f t="shared" si="0"/>
        <v>43617</v>
      </c>
      <c r="G20" s="30">
        <f t="shared" si="0"/>
        <v>43647</v>
      </c>
      <c r="H20" s="30">
        <f t="shared" si="0"/>
        <v>43678</v>
      </c>
      <c r="I20" s="30">
        <f t="shared" si="0"/>
        <v>43709</v>
      </c>
      <c r="J20" s="30">
        <f t="shared" si="0"/>
        <v>43739</v>
      </c>
      <c r="K20" s="30">
        <f t="shared" si="0"/>
        <v>43770</v>
      </c>
      <c r="L20" s="30">
        <f t="shared" si="0"/>
        <v>43800</v>
      </c>
      <c r="M20" s="30">
        <f t="shared" si="0"/>
        <v>43831</v>
      </c>
      <c r="N20" s="30">
        <f t="shared" si="0"/>
        <v>43862</v>
      </c>
      <c r="O20" s="30">
        <f t="shared" si="0"/>
        <v>43891</v>
      </c>
      <c r="P20" s="30">
        <f t="shared" si="0"/>
        <v>43922</v>
      </c>
      <c r="Q20" s="30">
        <f t="shared" si="0"/>
        <v>43952</v>
      </c>
      <c r="R20" s="30">
        <f t="shared" si="0"/>
        <v>43983</v>
      </c>
      <c r="S20" s="30">
        <f t="shared" si="0"/>
        <v>44013</v>
      </c>
      <c r="T20" s="30">
        <f t="shared" si="0"/>
        <v>44044</v>
      </c>
      <c r="U20" s="30">
        <f t="shared" si="0"/>
        <v>44075</v>
      </c>
      <c r="V20" s="30">
        <f t="shared" si="0"/>
        <v>44105</v>
      </c>
      <c r="W20" s="30">
        <f t="shared" si="0"/>
        <v>44136</v>
      </c>
      <c r="X20" s="30">
        <f t="shared" si="0"/>
        <v>44166</v>
      </c>
      <c r="Y20" s="30">
        <f t="shared" si="0"/>
        <v>44197</v>
      </c>
      <c r="Z20" s="30">
        <f t="shared" si="0"/>
        <v>44228</v>
      </c>
      <c r="AA20" s="30">
        <f t="shared" si="0"/>
        <v>44256</v>
      </c>
      <c r="AB20" s="30">
        <f t="shared" si="0"/>
        <v>44287</v>
      </c>
      <c r="AC20" s="30">
        <f t="shared" si="0"/>
        <v>44317</v>
      </c>
      <c r="AD20" s="30">
        <f t="shared" si="0"/>
        <v>44348</v>
      </c>
      <c r="AE20" s="30">
        <f t="shared" si="0"/>
        <v>44378</v>
      </c>
    </row>
    <row r="21" spans="1:31" x14ac:dyDescent="0.3">
      <c r="A21" s="98" t="s">
        <v>21</v>
      </c>
      <c r="B21" s="14" t="s">
        <v>22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32">
        <v>0</v>
      </c>
      <c r="R21" s="32">
        <v>0</v>
      </c>
      <c r="S21" s="32">
        <v>0</v>
      </c>
      <c r="T21" s="32">
        <v>0</v>
      </c>
      <c r="U21" s="32">
        <v>0</v>
      </c>
      <c r="V21" s="32">
        <v>0</v>
      </c>
      <c r="W21" s="32">
        <v>0</v>
      </c>
      <c r="X21" s="32">
        <v>0</v>
      </c>
      <c r="Y21" s="32">
        <v>0</v>
      </c>
      <c r="Z21" s="32">
        <v>0</v>
      </c>
      <c r="AA21" s="32"/>
      <c r="AB21" s="32"/>
      <c r="AC21" s="32"/>
      <c r="AD21" s="32"/>
      <c r="AE21" s="32"/>
    </row>
    <row r="22" spans="1:31" x14ac:dyDescent="0.3">
      <c r="A22" s="98"/>
      <c r="B22" s="14" t="s">
        <v>2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32">
        <v>0</v>
      </c>
      <c r="R22" s="32">
        <v>0</v>
      </c>
      <c r="S22" s="32">
        <v>0</v>
      </c>
      <c r="T22" s="32">
        <v>0</v>
      </c>
      <c r="U22" s="32">
        <v>0</v>
      </c>
      <c r="V22" s="32">
        <v>0</v>
      </c>
      <c r="W22" s="32">
        <v>0</v>
      </c>
      <c r="X22" s="32">
        <v>0</v>
      </c>
      <c r="Y22" s="32">
        <v>0</v>
      </c>
      <c r="Z22" s="32">
        <v>0</v>
      </c>
      <c r="AA22" s="32"/>
      <c r="AB22" s="32"/>
      <c r="AC22" s="32"/>
      <c r="AD22" s="32"/>
      <c r="AE22" s="32"/>
    </row>
    <row r="23" spans="1:31" x14ac:dyDescent="0.3">
      <c r="A23" s="98"/>
      <c r="B23" s="14" t="s">
        <v>23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  <c r="V23" s="32">
        <v>0</v>
      </c>
      <c r="W23" s="32">
        <v>0</v>
      </c>
      <c r="X23" s="32">
        <v>0</v>
      </c>
      <c r="Y23" s="32">
        <v>0</v>
      </c>
      <c r="Z23" s="32">
        <v>0</v>
      </c>
      <c r="AA23" s="32"/>
      <c r="AB23" s="32"/>
      <c r="AC23" s="32"/>
      <c r="AD23" s="32"/>
      <c r="AE23" s="32"/>
    </row>
    <row r="24" spans="1:31" x14ac:dyDescent="0.3">
      <c r="A24" s="98"/>
      <c r="B24" s="14" t="s">
        <v>3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  <c r="V24" s="32">
        <v>0</v>
      </c>
      <c r="W24" s="32">
        <v>0</v>
      </c>
      <c r="X24" s="32">
        <v>0</v>
      </c>
      <c r="Y24" s="32">
        <v>0</v>
      </c>
      <c r="Z24" s="32">
        <v>0</v>
      </c>
      <c r="AA24" s="32"/>
      <c r="AB24" s="32"/>
      <c r="AC24" s="32"/>
      <c r="AD24" s="32"/>
      <c r="AE24" s="32"/>
    </row>
    <row r="25" spans="1:31" x14ac:dyDescent="0.3">
      <c r="A25" s="98"/>
      <c r="B25" s="14" t="s">
        <v>24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2">
        <v>0</v>
      </c>
      <c r="R25" s="32">
        <v>0</v>
      </c>
      <c r="S25" s="32">
        <v>0</v>
      </c>
      <c r="T25" s="32">
        <v>0</v>
      </c>
      <c r="U25" s="32">
        <v>0</v>
      </c>
      <c r="V25" s="32">
        <v>0</v>
      </c>
      <c r="W25" s="32">
        <v>0</v>
      </c>
      <c r="X25" s="32">
        <v>0</v>
      </c>
      <c r="Y25" s="32">
        <v>0</v>
      </c>
      <c r="Z25" s="32">
        <v>0</v>
      </c>
      <c r="AA25" s="32"/>
      <c r="AB25" s="32"/>
      <c r="AC25" s="32"/>
      <c r="AD25" s="32"/>
      <c r="AE25" s="32"/>
    </row>
    <row r="26" spans="1:31" x14ac:dyDescent="0.3">
      <c r="A26" s="98"/>
      <c r="B26" s="14" t="s">
        <v>25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2"/>
      <c r="AB26" s="32"/>
      <c r="AC26" s="32"/>
      <c r="AD26" s="32"/>
      <c r="AE26" s="32"/>
    </row>
    <row r="27" spans="1:31" x14ac:dyDescent="0.3">
      <c r="A27" s="98"/>
      <c r="B27" s="14" t="s">
        <v>5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32">
        <v>0</v>
      </c>
      <c r="S27" s="32">
        <v>0</v>
      </c>
      <c r="T27" s="32">
        <v>0</v>
      </c>
      <c r="U27" s="32">
        <v>0</v>
      </c>
      <c r="V27" s="32">
        <v>0</v>
      </c>
      <c r="W27" s="32">
        <v>0</v>
      </c>
      <c r="X27" s="32">
        <v>0</v>
      </c>
      <c r="Y27" s="32">
        <v>0</v>
      </c>
      <c r="Z27" s="32">
        <v>0</v>
      </c>
      <c r="AA27" s="32"/>
      <c r="AB27" s="32"/>
      <c r="AC27" s="32"/>
      <c r="AD27" s="32"/>
      <c r="AE27" s="32"/>
    </row>
    <row r="28" spans="1:31" x14ac:dyDescent="0.3">
      <c r="A28" s="98"/>
      <c r="B28" s="14" t="s">
        <v>6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2">
        <v>0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/>
      <c r="AB28" s="32"/>
      <c r="AC28" s="32"/>
      <c r="AD28" s="32"/>
      <c r="AE28" s="32"/>
    </row>
    <row r="29" spans="1:31" x14ac:dyDescent="0.3">
      <c r="A29" s="98"/>
      <c r="B29" s="14" t="s">
        <v>7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32">
        <v>0</v>
      </c>
      <c r="R29" s="32">
        <v>0</v>
      </c>
      <c r="S29" s="32">
        <v>0</v>
      </c>
      <c r="T29" s="32">
        <v>0</v>
      </c>
      <c r="U29" s="32">
        <v>0</v>
      </c>
      <c r="V29" s="32">
        <v>0</v>
      </c>
      <c r="W29" s="32">
        <v>0</v>
      </c>
      <c r="X29" s="32">
        <v>0</v>
      </c>
      <c r="Y29" s="32">
        <v>0</v>
      </c>
      <c r="Z29" s="32">
        <v>0</v>
      </c>
      <c r="AA29" s="32"/>
      <c r="AB29" s="32"/>
      <c r="AC29" s="32"/>
      <c r="AD29" s="32"/>
      <c r="AE29" s="32"/>
    </row>
    <row r="30" spans="1:31" x14ac:dyDescent="0.3">
      <c r="A30" s="99"/>
      <c r="B30" s="14" t="s">
        <v>26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32">
        <v>0</v>
      </c>
      <c r="R30" s="32">
        <v>0</v>
      </c>
      <c r="S30" s="32">
        <v>0</v>
      </c>
      <c r="T30" s="32">
        <v>0</v>
      </c>
      <c r="U30" s="32">
        <v>0</v>
      </c>
      <c r="V30" s="32">
        <v>0</v>
      </c>
      <c r="W30" s="32">
        <v>0</v>
      </c>
      <c r="X30" s="32">
        <v>0</v>
      </c>
      <c r="Y30" s="32">
        <v>0</v>
      </c>
      <c r="Z30" s="32">
        <v>0</v>
      </c>
      <c r="AA30" s="32"/>
      <c r="AB30" s="32"/>
      <c r="AC30" s="32"/>
      <c r="AD30" s="32"/>
      <c r="AE30" s="32"/>
    </row>
    <row r="31" spans="1:31" x14ac:dyDescent="0.3">
      <c r="A31" s="99"/>
      <c r="B31" s="14" t="s">
        <v>27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  <c r="R31" s="32">
        <v>0</v>
      </c>
      <c r="S31" s="32">
        <v>0</v>
      </c>
      <c r="T31" s="32">
        <v>0</v>
      </c>
      <c r="U31" s="32">
        <v>0</v>
      </c>
      <c r="V31" s="32">
        <v>0</v>
      </c>
      <c r="W31" s="32">
        <v>0</v>
      </c>
      <c r="X31" s="32">
        <v>0</v>
      </c>
      <c r="Y31" s="32">
        <v>0</v>
      </c>
      <c r="Z31" s="32">
        <v>0</v>
      </c>
      <c r="AA31" s="32"/>
      <c r="AB31" s="32"/>
      <c r="AC31" s="32"/>
      <c r="AD31" s="32"/>
      <c r="AE31" s="32"/>
    </row>
    <row r="32" spans="1:31" x14ac:dyDescent="0.3">
      <c r="A32" s="99"/>
      <c r="B32" s="14" t="s">
        <v>9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A32" s="32"/>
      <c r="AB32" s="32"/>
      <c r="AC32" s="32"/>
      <c r="AD32" s="32"/>
      <c r="AE32" s="32"/>
    </row>
    <row r="33" spans="1:31" ht="15" thickBot="1" x14ac:dyDescent="0.35">
      <c r="A33" s="100"/>
      <c r="B33" s="14" t="s">
        <v>10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2">
        <v>0</v>
      </c>
      <c r="V33" s="32">
        <v>0</v>
      </c>
      <c r="W33" s="32">
        <v>0</v>
      </c>
      <c r="X33" s="32">
        <v>0</v>
      </c>
      <c r="Y33" s="32">
        <v>0</v>
      </c>
      <c r="Z33" s="32">
        <v>0</v>
      </c>
      <c r="AA33" s="32"/>
      <c r="AB33" s="32"/>
      <c r="AC33" s="32"/>
      <c r="AD33" s="32"/>
      <c r="AE33" s="32"/>
    </row>
    <row r="34" spans="1:31" ht="15" thickBot="1" x14ac:dyDescent="0.35">
      <c r="A34" s="15"/>
      <c r="B34" s="15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1:31" ht="15.6" x14ac:dyDescent="0.3">
      <c r="A35" s="12"/>
      <c r="B35" s="13" t="s">
        <v>28</v>
      </c>
      <c r="C35" s="30">
        <f>C8</f>
        <v>43525</v>
      </c>
      <c r="D35" s="30">
        <f t="shared" ref="D35:AE35" si="1">D8</f>
        <v>43556</v>
      </c>
      <c r="E35" s="30">
        <f t="shared" si="1"/>
        <v>43586</v>
      </c>
      <c r="F35" s="30">
        <f t="shared" si="1"/>
        <v>43617</v>
      </c>
      <c r="G35" s="30">
        <f t="shared" si="1"/>
        <v>43647</v>
      </c>
      <c r="H35" s="30">
        <f t="shared" si="1"/>
        <v>43678</v>
      </c>
      <c r="I35" s="30">
        <f t="shared" si="1"/>
        <v>43709</v>
      </c>
      <c r="J35" s="30">
        <f t="shared" si="1"/>
        <v>43739</v>
      </c>
      <c r="K35" s="30">
        <f t="shared" si="1"/>
        <v>43770</v>
      </c>
      <c r="L35" s="30">
        <f t="shared" si="1"/>
        <v>43800</v>
      </c>
      <c r="M35" s="30">
        <f t="shared" si="1"/>
        <v>43831</v>
      </c>
      <c r="N35" s="30">
        <f t="shared" si="1"/>
        <v>43862</v>
      </c>
      <c r="O35" s="30">
        <f t="shared" si="1"/>
        <v>43891</v>
      </c>
      <c r="P35" s="30">
        <f t="shared" si="1"/>
        <v>43922</v>
      </c>
      <c r="Q35" s="30">
        <f t="shared" si="1"/>
        <v>43952</v>
      </c>
      <c r="R35" s="30">
        <f t="shared" si="1"/>
        <v>43983</v>
      </c>
      <c r="S35" s="30">
        <f t="shared" si="1"/>
        <v>44013</v>
      </c>
      <c r="T35" s="30">
        <f t="shared" si="1"/>
        <v>44044</v>
      </c>
      <c r="U35" s="30">
        <f t="shared" si="1"/>
        <v>44075</v>
      </c>
      <c r="V35" s="30">
        <f t="shared" si="1"/>
        <v>44105</v>
      </c>
      <c r="W35" s="30">
        <f t="shared" si="1"/>
        <v>44136</v>
      </c>
      <c r="X35" s="30">
        <f t="shared" si="1"/>
        <v>44166</v>
      </c>
      <c r="Y35" s="30">
        <f t="shared" si="1"/>
        <v>44197</v>
      </c>
      <c r="Z35" s="30">
        <f t="shared" si="1"/>
        <v>44228</v>
      </c>
      <c r="AA35" s="30">
        <f t="shared" si="1"/>
        <v>44256</v>
      </c>
      <c r="AB35" s="30">
        <f t="shared" si="1"/>
        <v>44287</v>
      </c>
      <c r="AC35" s="30">
        <f t="shared" si="1"/>
        <v>44317</v>
      </c>
      <c r="AD35" s="30">
        <f t="shared" si="1"/>
        <v>44348</v>
      </c>
      <c r="AE35" s="30">
        <f t="shared" si="1"/>
        <v>44378</v>
      </c>
    </row>
    <row r="36" spans="1:31" x14ac:dyDescent="0.3">
      <c r="A36" s="98" t="s">
        <v>21</v>
      </c>
      <c r="B36" s="14" t="s">
        <v>22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v>0</v>
      </c>
      <c r="M36" s="32">
        <v>0</v>
      </c>
      <c r="N36" s="32">
        <v>0</v>
      </c>
      <c r="O36" s="32">
        <v>0</v>
      </c>
      <c r="P36" s="32">
        <v>0</v>
      </c>
      <c r="Q36" s="32">
        <v>0</v>
      </c>
      <c r="R36" s="32">
        <v>0</v>
      </c>
      <c r="S36" s="32">
        <v>0</v>
      </c>
      <c r="T36" s="32">
        <v>0</v>
      </c>
      <c r="U36" s="32">
        <v>0</v>
      </c>
      <c r="V36" s="32">
        <v>0</v>
      </c>
      <c r="W36" s="32">
        <v>0</v>
      </c>
      <c r="X36" s="32">
        <v>0</v>
      </c>
      <c r="Y36" s="32">
        <v>0</v>
      </c>
      <c r="Z36" s="32">
        <v>0</v>
      </c>
      <c r="AA36" s="32"/>
      <c r="AB36" s="32"/>
      <c r="AC36" s="32"/>
      <c r="AD36" s="32"/>
      <c r="AE36" s="32"/>
    </row>
    <row r="37" spans="1:31" x14ac:dyDescent="0.3">
      <c r="A37" s="98"/>
      <c r="B37" s="14" t="s">
        <v>2</v>
      </c>
      <c r="C37" s="32">
        <v>0</v>
      </c>
      <c r="D37" s="32">
        <v>0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  <c r="P37" s="32">
        <v>0</v>
      </c>
      <c r="Q37" s="32">
        <v>0</v>
      </c>
      <c r="R37" s="32">
        <v>0</v>
      </c>
      <c r="S37" s="32">
        <v>0</v>
      </c>
      <c r="T37" s="32">
        <v>0</v>
      </c>
      <c r="U37" s="32">
        <v>0</v>
      </c>
      <c r="V37" s="32">
        <v>0</v>
      </c>
      <c r="W37" s="32">
        <v>0</v>
      </c>
      <c r="X37" s="32">
        <v>0</v>
      </c>
      <c r="Y37" s="32">
        <v>0</v>
      </c>
      <c r="Z37" s="32">
        <v>0</v>
      </c>
      <c r="AA37" s="32"/>
      <c r="AB37" s="32"/>
      <c r="AC37" s="32"/>
      <c r="AD37" s="32"/>
      <c r="AE37" s="32"/>
    </row>
    <row r="38" spans="1:31" x14ac:dyDescent="0.3">
      <c r="A38" s="98"/>
      <c r="B38" s="14" t="s">
        <v>23</v>
      </c>
      <c r="C38" s="32">
        <v>0</v>
      </c>
      <c r="D38" s="32">
        <v>0</v>
      </c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  <c r="P38" s="32">
        <v>0</v>
      </c>
      <c r="Q38" s="32">
        <v>0</v>
      </c>
      <c r="R38" s="32">
        <v>0</v>
      </c>
      <c r="S38" s="32">
        <v>0</v>
      </c>
      <c r="T38" s="32">
        <v>0</v>
      </c>
      <c r="U38" s="32">
        <v>0</v>
      </c>
      <c r="V38" s="32">
        <v>0</v>
      </c>
      <c r="W38" s="32">
        <v>0</v>
      </c>
      <c r="X38" s="32">
        <v>0</v>
      </c>
      <c r="Y38" s="32">
        <v>0</v>
      </c>
      <c r="Z38" s="32">
        <v>0</v>
      </c>
      <c r="AA38" s="32"/>
      <c r="AB38" s="32"/>
      <c r="AC38" s="32"/>
      <c r="AD38" s="32"/>
      <c r="AE38" s="32"/>
    </row>
    <row r="39" spans="1:31" x14ac:dyDescent="0.3">
      <c r="A39" s="98"/>
      <c r="B39" s="14" t="s">
        <v>3</v>
      </c>
      <c r="C39" s="32">
        <v>0</v>
      </c>
      <c r="D39" s="32">
        <v>0</v>
      </c>
      <c r="E39" s="32">
        <v>471042.86293472385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0</v>
      </c>
      <c r="V39" s="32">
        <v>0</v>
      </c>
      <c r="W39" s="32">
        <v>0</v>
      </c>
      <c r="X39" s="32">
        <v>0</v>
      </c>
      <c r="Y39" s="32">
        <v>0</v>
      </c>
      <c r="Z39" s="32">
        <v>0</v>
      </c>
      <c r="AA39" s="32"/>
      <c r="AB39" s="32"/>
      <c r="AC39" s="32"/>
      <c r="AD39" s="32"/>
      <c r="AE39" s="32"/>
    </row>
    <row r="40" spans="1:31" x14ac:dyDescent="0.3">
      <c r="A40" s="98"/>
      <c r="B40" s="14" t="s">
        <v>24</v>
      </c>
      <c r="C40" s="32">
        <v>0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2">
        <v>0</v>
      </c>
      <c r="Q40" s="32">
        <v>0</v>
      </c>
      <c r="R40" s="32">
        <v>0</v>
      </c>
      <c r="S40" s="32">
        <v>0</v>
      </c>
      <c r="T40" s="32">
        <v>0</v>
      </c>
      <c r="U40" s="32">
        <v>0</v>
      </c>
      <c r="V40" s="32">
        <v>0</v>
      </c>
      <c r="W40" s="32">
        <v>0</v>
      </c>
      <c r="X40" s="32">
        <v>0</v>
      </c>
      <c r="Y40" s="32">
        <v>0</v>
      </c>
      <c r="Z40" s="32">
        <v>0</v>
      </c>
      <c r="AA40" s="32"/>
      <c r="AB40" s="32"/>
      <c r="AC40" s="32"/>
      <c r="AD40" s="32"/>
      <c r="AE40" s="32"/>
    </row>
    <row r="41" spans="1:31" x14ac:dyDescent="0.3">
      <c r="A41" s="98"/>
      <c r="B41" s="14" t="s">
        <v>25</v>
      </c>
      <c r="C41" s="32">
        <v>0</v>
      </c>
      <c r="D41" s="32">
        <v>0</v>
      </c>
      <c r="E41" s="32">
        <v>11187.781079667035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32">
        <v>0</v>
      </c>
      <c r="T41" s="32">
        <v>0</v>
      </c>
      <c r="U41" s="32">
        <v>0</v>
      </c>
      <c r="V41" s="32">
        <v>0</v>
      </c>
      <c r="W41" s="32">
        <v>0</v>
      </c>
      <c r="X41" s="32">
        <v>0</v>
      </c>
      <c r="Y41" s="32">
        <v>0</v>
      </c>
      <c r="Z41" s="32">
        <v>0</v>
      </c>
      <c r="AA41" s="32"/>
      <c r="AB41" s="32"/>
      <c r="AC41" s="32"/>
      <c r="AD41" s="32"/>
      <c r="AE41" s="32"/>
    </row>
    <row r="42" spans="1:31" x14ac:dyDescent="0.3">
      <c r="A42" s="98"/>
      <c r="B42" s="14" t="s">
        <v>5</v>
      </c>
      <c r="C42" s="32">
        <v>0</v>
      </c>
      <c r="D42" s="32">
        <v>0</v>
      </c>
      <c r="E42" s="32">
        <v>683860.53283267096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2">
        <v>0</v>
      </c>
      <c r="N42" s="32">
        <v>0</v>
      </c>
      <c r="O42" s="32">
        <v>0</v>
      </c>
      <c r="P42" s="32">
        <v>0</v>
      </c>
      <c r="Q42" s="32">
        <v>0</v>
      </c>
      <c r="R42" s="32">
        <v>0</v>
      </c>
      <c r="S42" s="32">
        <v>0</v>
      </c>
      <c r="T42" s="32">
        <v>0</v>
      </c>
      <c r="U42" s="32">
        <v>0</v>
      </c>
      <c r="V42" s="32">
        <v>0</v>
      </c>
      <c r="W42" s="32">
        <v>0</v>
      </c>
      <c r="X42" s="32">
        <v>0</v>
      </c>
      <c r="Y42" s="32">
        <v>0</v>
      </c>
      <c r="Z42" s="32">
        <v>0</v>
      </c>
      <c r="AA42" s="32"/>
      <c r="AB42" s="32"/>
      <c r="AC42" s="32"/>
      <c r="AD42" s="32"/>
      <c r="AE42" s="32"/>
    </row>
    <row r="43" spans="1:31" x14ac:dyDescent="0.3">
      <c r="A43" s="98"/>
      <c r="B43" s="14" t="s">
        <v>6</v>
      </c>
      <c r="C43" s="32">
        <v>0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32">
        <v>0</v>
      </c>
      <c r="L43" s="32">
        <v>0</v>
      </c>
      <c r="M43" s="32">
        <v>0</v>
      </c>
      <c r="N43" s="32">
        <v>0</v>
      </c>
      <c r="O43" s="32">
        <v>0</v>
      </c>
      <c r="P43" s="32">
        <v>0</v>
      </c>
      <c r="Q43" s="32">
        <v>0</v>
      </c>
      <c r="R43" s="32">
        <v>0</v>
      </c>
      <c r="S43" s="32">
        <v>0</v>
      </c>
      <c r="T43" s="32">
        <v>0</v>
      </c>
      <c r="U43" s="32">
        <v>0</v>
      </c>
      <c r="V43" s="32">
        <v>0</v>
      </c>
      <c r="W43" s="32">
        <v>0</v>
      </c>
      <c r="X43" s="32">
        <v>0</v>
      </c>
      <c r="Y43" s="32">
        <v>0</v>
      </c>
      <c r="Z43" s="32">
        <v>0</v>
      </c>
      <c r="AA43" s="32"/>
      <c r="AB43" s="32"/>
      <c r="AC43" s="32"/>
      <c r="AD43" s="32"/>
      <c r="AE43" s="32"/>
    </row>
    <row r="44" spans="1:31" x14ac:dyDescent="0.3">
      <c r="A44" s="98"/>
      <c r="B44" s="14" t="s">
        <v>7</v>
      </c>
      <c r="C44" s="32">
        <v>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2">
        <v>0</v>
      </c>
      <c r="M44" s="32">
        <v>0</v>
      </c>
      <c r="N44" s="32">
        <v>0</v>
      </c>
      <c r="O44" s="32">
        <v>0</v>
      </c>
      <c r="P44" s="32">
        <v>0</v>
      </c>
      <c r="Q44" s="32">
        <v>0</v>
      </c>
      <c r="R44" s="32">
        <v>0</v>
      </c>
      <c r="S44" s="32">
        <v>0</v>
      </c>
      <c r="T44" s="32">
        <v>0</v>
      </c>
      <c r="U44" s="32">
        <v>0</v>
      </c>
      <c r="V44" s="32">
        <v>0</v>
      </c>
      <c r="W44" s="32">
        <v>0</v>
      </c>
      <c r="X44" s="32">
        <v>0</v>
      </c>
      <c r="Y44" s="32">
        <v>0</v>
      </c>
      <c r="Z44" s="32">
        <v>0</v>
      </c>
      <c r="AA44" s="32"/>
      <c r="AB44" s="32"/>
      <c r="AC44" s="32"/>
      <c r="AD44" s="32"/>
      <c r="AE44" s="32"/>
    </row>
    <row r="45" spans="1:31" x14ac:dyDescent="0.3">
      <c r="A45" s="99"/>
      <c r="B45" s="14" t="s">
        <v>26</v>
      </c>
      <c r="C45" s="32">
        <v>0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  <c r="P45" s="32">
        <v>0</v>
      </c>
      <c r="Q45" s="32">
        <v>0</v>
      </c>
      <c r="R45" s="32">
        <v>0</v>
      </c>
      <c r="S45" s="32">
        <v>0</v>
      </c>
      <c r="T45" s="32">
        <v>0</v>
      </c>
      <c r="U45" s="32">
        <v>0</v>
      </c>
      <c r="V45" s="32">
        <v>0</v>
      </c>
      <c r="W45" s="32">
        <v>0</v>
      </c>
      <c r="X45" s="32">
        <v>0</v>
      </c>
      <c r="Y45" s="32">
        <v>0</v>
      </c>
      <c r="Z45" s="32">
        <v>0</v>
      </c>
      <c r="AA45" s="32"/>
      <c r="AB45" s="32"/>
      <c r="AC45" s="32"/>
      <c r="AD45" s="32"/>
      <c r="AE45" s="32"/>
    </row>
    <row r="46" spans="1:31" x14ac:dyDescent="0.3">
      <c r="A46" s="99"/>
      <c r="B46" s="14" t="s">
        <v>27</v>
      </c>
      <c r="C46" s="32">
        <v>0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  <c r="P46" s="32">
        <v>0</v>
      </c>
      <c r="Q46" s="32">
        <v>0</v>
      </c>
      <c r="R46" s="32">
        <v>0</v>
      </c>
      <c r="S46" s="32">
        <v>0</v>
      </c>
      <c r="T46" s="32">
        <v>0</v>
      </c>
      <c r="U46" s="32">
        <v>0</v>
      </c>
      <c r="V46" s="32">
        <v>0</v>
      </c>
      <c r="W46" s="32">
        <v>0</v>
      </c>
      <c r="X46" s="32">
        <v>0</v>
      </c>
      <c r="Y46" s="32">
        <v>0</v>
      </c>
      <c r="Z46" s="32">
        <v>0</v>
      </c>
      <c r="AA46" s="32"/>
      <c r="AB46" s="32"/>
      <c r="AC46" s="32"/>
      <c r="AD46" s="32"/>
      <c r="AE46" s="32"/>
    </row>
    <row r="47" spans="1:31" x14ac:dyDescent="0.3">
      <c r="A47" s="99"/>
      <c r="B47" s="14" t="s">
        <v>9</v>
      </c>
      <c r="C47" s="32">
        <v>0</v>
      </c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2">
        <v>0</v>
      </c>
      <c r="M47" s="32">
        <v>0</v>
      </c>
      <c r="N47" s="32">
        <v>0</v>
      </c>
      <c r="O47" s="32">
        <v>0</v>
      </c>
      <c r="P47" s="32">
        <v>0</v>
      </c>
      <c r="Q47" s="32">
        <v>0</v>
      </c>
      <c r="R47" s="32">
        <v>0</v>
      </c>
      <c r="S47" s="32">
        <v>0</v>
      </c>
      <c r="T47" s="32">
        <v>0</v>
      </c>
      <c r="U47" s="32">
        <v>0</v>
      </c>
      <c r="V47" s="32">
        <v>0</v>
      </c>
      <c r="W47" s="32">
        <v>0</v>
      </c>
      <c r="X47" s="32">
        <v>0</v>
      </c>
      <c r="Y47" s="32">
        <v>0</v>
      </c>
      <c r="Z47" s="32">
        <v>0</v>
      </c>
      <c r="AA47" s="32"/>
      <c r="AB47" s="32"/>
      <c r="AC47" s="32"/>
      <c r="AD47" s="32"/>
      <c r="AE47" s="32"/>
    </row>
    <row r="48" spans="1:31" ht="15" thickBot="1" x14ac:dyDescent="0.35">
      <c r="A48" s="100"/>
      <c r="B48" s="14" t="s">
        <v>10</v>
      </c>
      <c r="C48" s="32">
        <v>0</v>
      </c>
      <c r="D48" s="32">
        <v>0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L48" s="32">
        <v>0</v>
      </c>
      <c r="M48" s="32">
        <v>0</v>
      </c>
      <c r="N48" s="32">
        <v>0</v>
      </c>
      <c r="O48" s="32">
        <v>0</v>
      </c>
      <c r="P48" s="32">
        <v>0</v>
      </c>
      <c r="Q48" s="32">
        <v>0</v>
      </c>
      <c r="R48" s="32">
        <v>0</v>
      </c>
      <c r="S48" s="32">
        <v>0</v>
      </c>
      <c r="T48" s="32">
        <v>0</v>
      </c>
      <c r="U48" s="32">
        <v>0</v>
      </c>
      <c r="V48" s="32">
        <v>0</v>
      </c>
      <c r="W48" s="32">
        <v>0</v>
      </c>
      <c r="X48" s="32">
        <v>0</v>
      </c>
      <c r="Y48" s="32">
        <v>0</v>
      </c>
      <c r="Z48" s="32">
        <v>0</v>
      </c>
      <c r="AA48" s="32"/>
      <c r="AB48" s="32"/>
      <c r="AC48" s="32"/>
      <c r="AD48" s="32"/>
      <c r="AE48" s="32"/>
    </row>
    <row r="49" spans="1:31" ht="15" thickBot="1" x14ac:dyDescent="0.35">
      <c r="A49" s="15"/>
      <c r="B49" s="15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</row>
    <row r="50" spans="1:31" ht="15.6" x14ac:dyDescent="0.3">
      <c r="A50" s="12"/>
      <c r="B50" s="13" t="s">
        <v>29</v>
      </c>
      <c r="C50" s="30">
        <f>C8</f>
        <v>43525</v>
      </c>
      <c r="D50" s="30">
        <f t="shared" ref="D50:AE50" si="2">D8</f>
        <v>43556</v>
      </c>
      <c r="E50" s="30">
        <f t="shared" si="2"/>
        <v>43586</v>
      </c>
      <c r="F50" s="30">
        <f t="shared" si="2"/>
        <v>43617</v>
      </c>
      <c r="G50" s="30">
        <f t="shared" si="2"/>
        <v>43647</v>
      </c>
      <c r="H50" s="30">
        <f t="shared" si="2"/>
        <v>43678</v>
      </c>
      <c r="I50" s="30">
        <f t="shared" si="2"/>
        <v>43709</v>
      </c>
      <c r="J50" s="30">
        <f t="shared" si="2"/>
        <v>43739</v>
      </c>
      <c r="K50" s="30">
        <f t="shared" si="2"/>
        <v>43770</v>
      </c>
      <c r="L50" s="30">
        <f t="shared" si="2"/>
        <v>43800</v>
      </c>
      <c r="M50" s="30">
        <f t="shared" si="2"/>
        <v>43831</v>
      </c>
      <c r="N50" s="30">
        <f t="shared" si="2"/>
        <v>43862</v>
      </c>
      <c r="O50" s="30">
        <f t="shared" si="2"/>
        <v>43891</v>
      </c>
      <c r="P50" s="30">
        <f t="shared" si="2"/>
        <v>43922</v>
      </c>
      <c r="Q50" s="30">
        <f t="shared" si="2"/>
        <v>43952</v>
      </c>
      <c r="R50" s="30">
        <f t="shared" si="2"/>
        <v>43983</v>
      </c>
      <c r="S50" s="30">
        <f t="shared" si="2"/>
        <v>44013</v>
      </c>
      <c r="T50" s="30">
        <f t="shared" si="2"/>
        <v>44044</v>
      </c>
      <c r="U50" s="30">
        <f t="shared" si="2"/>
        <v>44075</v>
      </c>
      <c r="V50" s="30">
        <f t="shared" si="2"/>
        <v>44105</v>
      </c>
      <c r="W50" s="30">
        <f t="shared" si="2"/>
        <v>44136</v>
      </c>
      <c r="X50" s="30">
        <f t="shared" si="2"/>
        <v>44166</v>
      </c>
      <c r="Y50" s="30">
        <f t="shared" si="2"/>
        <v>44197</v>
      </c>
      <c r="Z50" s="30">
        <f t="shared" si="2"/>
        <v>44228</v>
      </c>
      <c r="AA50" s="30">
        <f t="shared" si="2"/>
        <v>44256</v>
      </c>
      <c r="AB50" s="30">
        <f t="shared" si="2"/>
        <v>44287</v>
      </c>
      <c r="AC50" s="30">
        <f t="shared" si="2"/>
        <v>44317</v>
      </c>
      <c r="AD50" s="30">
        <f t="shared" si="2"/>
        <v>44348</v>
      </c>
      <c r="AE50" s="30">
        <f t="shared" si="2"/>
        <v>44378</v>
      </c>
    </row>
    <row r="51" spans="1:31" x14ac:dyDescent="0.3">
      <c r="A51" s="98" t="s">
        <v>21</v>
      </c>
      <c r="B51" s="14" t="s">
        <v>22</v>
      </c>
      <c r="C51" s="32">
        <v>0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0</v>
      </c>
      <c r="S51" s="32">
        <v>0</v>
      </c>
      <c r="T51" s="32">
        <v>0</v>
      </c>
      <c r="U51" s="32">
        <v>0</v>
      </c>
      <c r="V51" s="32">
        <v>0</v>
      </c>
      <c r="W51" s="32">
        <v>0</v>
      </c>
      <c r="X51" s="32">
        <v>0</v>
      </c>
      <c r="Y51" s="32">
        <v>0</v>
      </c>
      <c r="Z51" s="32">
        <v>0</v>
      </c>
      <c r="AA51" s="32"/>
      <c r="AB51" s="32"/>
      <c r="AC51" s="32"/>
      <c r="AD51" s="32"/>
      <c r="AE51" s="32"/>
    </row>
    <row r="52" spans="1:31" x14ac:dyDescent="0.3">
      <c r="A52" s="98"/>
      <c r="B52" s="14" t="s">
        <v>2</v>
      </c>
      <c r="C52" s="32">
        <v>0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32">
        <v>0</v>
      </c>
      <c r="S52" s="32">
        <v>0</v>
      </c>
      <c r="T52" s="32">
        <v>0</v>
      </c>
      <c r="U52" s="32">
        <v>0</v>
      </c>
      <c r="V52" s="32">
        <v>0</v>
      </c>
      <c r="W52" s="32">
        <v>0</v>
      </c>
      <c r="X52" s="32">
        <v>0</v>
      </c>
      <c r="Y52" s="32">
        <v>0</v>
      </c>
      <c r="Z52" s="32">
        <v>0</v>
      </c>
      <c r="AA52" s="32"/>
      <c r="AB52" s="32"/>
      <c r="AC52" s="32"/>
      <c r="AD52" s="32"/>
      <c r="AE52" s="32"/>
    </row>
    <row r="53" spans="1:31" x14ac:dyDescent="0.3">
      <c r="A53" s="98"/>
      <c r="B53" s="14" t="s">
        <v>23</v>
      </c>
      <c r="C53" s="32">
        <v>0</v>
      </c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2">
        <v>0</v>
      </c>
      <c r="Q53" s="32">
        <v>0</v>
      </c>
      <c r="R53" s="32">
        <v>0</v>
      </c>
      <c r="S53" s="32">
        <v>0</v>
      </c>
      <c r="T53" s="32">
        <v>0</v>
      </c>
      <c r="U53" s="32">
        <v>0</v>
      </c>
      <c r="V53" s="32">
        <v>0</v>
      </c>
      <c r="W53" s="32">
        <v>0</v>
      </c>
      <c r="X53" s="32">
        <v>0</v>
      </c>
      <c r="Y53" s="32">
        <v>0</v>
      </c>
      <c r="Z53" s="32">
        <v>0</v>
      </c>
      <c r="AA53" s="32"/>
      <c r="AB53" s="32"/>
      <c r="AC53" s="32"/>
      <c r="AD53" s="32"/>
      <c r="AE53" s="32"/>
    </row>
    <row r="54" spans="1:31" x14ac:dyDescent="0.3">
      <c r="A54" s="98"/>
      <c r="B54" s="14" t="s">
        <v>3</v>
      </c>
      <c r="C54" s="32">
        <v>0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2">
        <v>0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A54" s="32"/>
      <c r="AB54" s="32"/>
      <c r="AC54" s="32"/>
      <c r="AD54" s="32"/>
      <c r="AE54" s="32"/>
    </row>
    <row r="55" spans="1:31" x14ac:dyDescent="0.3">
      <c r="A55" s="98"/>
      <c r="B55" s="14" t="s">
        <v>24</v>
      </c>
      <c r="C55" s="32">
        <v>0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32">
        <v>0</v>
      </c>
      <c r="Q55" s="32">
        <v>0</v>
      </c>
      <c r="R55" s="32">
        <v>0</v>
      </c>
      <c r="S55" s="32">
        <v>0</v>
      </c>
      <c r="T55" s="32">
        <v>0</v>
      </c>
      <c r="U55" s="32">
        <v>0</v>
      </c>
      <c r="V55" s="32">
        <v>0</v>
      </c>
      <c r="W55" s="32">
        <v>0</v>
      </c>
      <c r="X55" s="32">
        <v>0</v>
      </c>
      <c r="Y55" s="32">
        <v>0</v>
      </c>
      <c r="Z55" s="32">
        <v>0</v>
      </c>
      <c r="AA55" s="32"/>
      <c r="AB55" s="32"/>
      <c r="AC55" s="32"/>
      <c r="AD55" s="32"/>
      <c r="AE55" s="32"/>
    </row>
    <row r="56" spans="1:31" x14ac:dyDescent="0.3">
      <c r="A56" s="98"/>
      <c r="B56" s="14" t="s">
        <v>25</v>
      </c>
      <c r="C56" s="32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32">
        <v>0</v>
      </c>
      <c r="O56" s="32">
        <v>0</v>
      </c>
      <c r="P56" s="32">
        <v>0</v>
      </c>
      <c r="Q56" s="32">
        <v>0</v>
      </c>
      <c r="R56" s="32">
        <v>0</v>
      </c>
      <c r="S56" s="32">
        <v>0</v>
      </c>
      <c r="T56" s="32">
        <v>0</v>
      </c>
      <c r="U56" s="32">
        <v>0</v>
      </c>
      <c r="V56" s="32">
        <v>0</v>
      </c>
      <c r="W56" s="32">
        <v>0</v>
      </c>
      <c r="X56" s="32">
        <v>0</v>
      </c>
      <c r="Y56" s="32">
        <v>0</v>
      </c>
      <c r="Z56" s="32">
        <v>0</v>
      </c>
      <c r="AA56" s="32"/>
      <c r="AB56" s="32"/>
      <c r="AC56" s="32"/>
      <c r="AD56" s="32"/>
      <c r="AE56" s="32"/>
    </row>
    <row r="57" spans="1:31" x14ac:dyDescent="0.3">
      <c r="A57" s="98"/>
      <c r="B57" s="14" t="s">
        <v>5</v>
      </c>
      <c r="C57" s="32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  <c r="Q57" s="32">
        <v>0</v>
      </c>
      <c r="R57" s="32">
        <v>0</v>
      </c>
      <c r="S57" s="32">
        <v>0</v>
      </c>
      <c r="T57" s="32">
        <v>0</v>
      </c>
      <c r="U57" s="32">
        <v>0</v>
      </c>
      <c r="V57" s="32">
        <v>0</v>
      </c>
      <c r="W57" s="32">
        <v>0</v>
      </c>
      <c r="X57" s="32">
        <v>0</v>
      </c>
      <c r="Y57" s="32">
        <v>0</v>
      </c>
      <c r="Z57" s="32">
        <v>0</v>
      </c>
      <c r="AA57" s="32"/>
      <c r="AB57" s="32"/>
      <c r="AC57" s="32"/>
      <c r="AD57" s="32"/>
      <c r="AE57" s="32"/>
    </row>
    <row r="58" spans="1:31" x14ac:dyDescent="0.3">
      <c r="A58" s="98"/>
      <c r="B58" s="14" t="s">
        <v>6</v>
      </c>
      <c r="C58" s="32">
        <v>0</v>
      </c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32">
        <v>0</v>
      </c>
      <c r="L58" s="32">
        <v>0</v>
      </c>
      <c r="M58" s="32">
        <v>0</v>
      </c>
      <c r="N58" s="32">
        <v>0</v>
      </c>
      <c r="O58" s="32">
        <v>0</v>
      </c>
      <c r="P58" s="32">
        <v>0</v>
      </c>
      <c r="Q58" s="32">
        <v>0</v>
      </c>
      <c r="R58" s="32">
        <v>0</v>
      </c>
      <c r="S58" s="32">
        <v>0</v>
      </c>
      <c r="T58" s="32">
        <v>0</v>
      </c>
      <c r="U58" s="32">
        <v>0</v>
      </c>
      <c r="V58" s="32">
        <v>0</v>
      </c>
      <c r="W58" s="32">
        <v>0</v>
      </c>
      <c r="X58" s="32">
        <v>0</v>
      </c>
      <c r="Y58" s="32">
        <v>0</v>
      </c>
      <c r="Z58" s="32">
        <v>0</v>
      </c>
      <c r="AA58" s="32"/>
      <c r="AB58" s="32"/>
      <c r="AC58" s="32"/>
      <c r="AD58" s="32"/>
      <c r="AE58" s="32"/>
    </row>
    <row r="59" spans="1:31" x14ac:dyDescent="0.3">
      <c r="A59" s="98"/>
      <c r="B59" s="14" t="s">
        <v>7</v>
      </c>
      <c r="C59" s="32">
        <v>0</v>
      </c>
      <c r="D59" s="32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2">
        <v>0</v>
      </c>
      <c r="Q59" s="32">
        <v>0</v>
      </c>
      <c r="R59" s="32">
        <v>0</v>
      </c>
      <c r="S59" s="32">
        <v>0</v>
      </c>
      <c r="T59" s="32">
        <v>0</v>
      </c>
      <c r="U59" s="32">
        <v>0</v>
      </c>
      <c r="V59" s="32">
        <v>0</v>
      </c>
      <c r="W59" s="32">
        <v>0</v>
      </c>
      <c r="X59" s="32">
        <v>0</v>
      </c>
      <c r="Y59" s="32">
        <v>0</v>
      </c>
      <c r="Z59" s="32">
        <v>0</v>
      </c>
      <c r="AA59" s="32"/>
      <c r="AB59" s="32"/>
      <c r="AC59" s="32"/>
      <c r="AD59" s="32"/>
      <c r="AE59" s="32"/>
    </row>
    <row r="60" spans="1:31" x14ac:dyDescent="0.3">
      <c r="A60" s="99"/>
      <c r="B60" s="14" t="s">
        <v>26</v>
      </c>
      <c r="C60" s="32">
        <v>0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  <c r="Q60" s="32">
        <v>0</v>
      </c>
      <c r="R60" s="32">
        <v>0</v>
      </c>
      <c r="S60" s="32">
        <v>0</v>
      </c>
      <c r="T60" s="32">
        <v>0</v>
      </c>
      <c r="U60" s="32">
        <v>0</v>
      </c>
      <c r="V60" s="32">
        <v>0</v>
      </c>
      <c r="W60" s="32">
        <v>0</v>
      </c>
      <c r="X60" s="32">
        <v>0</v>
      </c>
      <c r="Y60" s="32">
        <v>0</v>
      </c>
      <c r="Z60" s="32">
        <v>0</v>
      </c>
      <c r="AA60" s="32"/>
      <c r="AB60" s="32"/>
      <c r="AC60" s="32"/>
      <c r="AD60" s="32"/>
      <c r="AE60" s="32"/>
    </row>
    <row r="61" spans="1:31" x14ac:dyDescent="0.3">
      <c r="A61" s="99"/>
      <c r="B61" s="14" t="s">
        <v>27</v>
      </c>
      <c r="C61" s="32">
        <v>0</v>
      </c>
      <c r="D61" s="32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  <c r="Q61" s="32">
        <v>0</v>
      </c>
      <c r="R61" s="32">
        <v>0</v>
      </c>
      <c r="S61" s="32">
        <v>0</v>
      </c>
      <c r="T61" s="32">
        <v>0</v>
      </c>
      <c r="U61" s="32">
        <v>0</v>
      </c>
      <c r="V61" s="32">
        <v>0</v>
      </c>
      <c r="W61" s="32">
        <v>0</v>
      </c>
      <c r="X61" s="32">
        <v>0</v>
      </c>
      <c r="Y61" s="32">
        <v>0</v>
      </c>
      <c r="Z61" s="32">
        <v>0</v>
      </c>
      <c r="AA61" s="32"/>
      <c r="AB61" s="32"/>
      <c r="AC61" s="32"/>
      <c r="AD61" s="32"/>
      <c r="AE61" s="32"/>
    </row>
    <row r="62" spans="1:31" x14ac:dyDescent="0.3">
      <c r="A62" s="99"/>
      <c r="B62" s="14" t="s">
        <v>9</v>
      </c>
      <c r="C62" s="32">
        <v>0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32">
        <v>0</v>
      </c>
      <c r="L62" s="32">
        <v>0</v>
      </c>
      <c r="M62" s="32">
        <v>0</v>
      </c>
      <c r="N62" s="32">
        <v>0</v>
      </c>
      <c r="O62" s="32">
        <v>0</v>
      </c>
      <c r="P62" s="32">
        <v>0</v>
      </c>
      <c r="Q62" s="32">
        <v>0</v>
      </c>
      <c r="R62" s="32">
        <v>0</v>
      </c>
      <c r="S62" s="32">
        <v>0</v>
      </c>
      <c r="T62" s="32">
        <v>0</v>
      </c>
      <c r="U62" s="32">
        <v>0</v>
      </c>
      <c r="V62" s="32">
        <v>0</v>
      </c>
      <c r="W62" s="32">
        <v>0</v>
      </c>
      <c r="X62" s="32">
        <v>0</v>
      </c>
      <c r="Y62" s="32">
        <v>0</v>
      </c>
      <c r="Z62" s="32">
        <v>0</v>
      </c>
      <c r="AA62" s="32"/>
      <c r="AB62" s="32"/>
      <c r="AC62" s="32"/>
      <c r="AD62" s="32"/>
      <c r="AE62" s="32"/>
    </row>
    <row r="63" spans="1:31" ht="15" thickBot="1" x14ac:dyDescent="0.35">
      <c r="A63" s="100"/>
      <c r="B63" s="14" t="s">
        <v>10</v>
      </c>
      <c r="C63" s="32">
        <v>0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  <c r="P63" s="32">
        <v>0</v>
      </c>
      <c r="Q63" s="32">
        <v>0</v>
      </c>
      <c r="R63" s="32">
        <v>0</v>
      </c>
      <c r="S63" s="32">
        <v>0</v>
      </c>
      <c r="T63" s="32">
        <v>0</v>
      </c>
      <c r="U63" s="32">
        <v>0</v>
      </c>
      <c r="V63" s="32">
        <v>0</v>
      </c>
      <c r="W63" s="32">
        <v>0</v>
      </c>
      <c r="X63" s="32">
        <v>0</v>
      </c>
      <c r="Y63" s="32">
        <v>0</v>
      </c>
      <c r="Z63" s="32">
        <v>0</v>
      </c>
      <c r="AA63" s="32"/>
      <c r="AB63" s="32"/>
      <c r="AC63" s="32"/>
      <c r="AD63" s="32"/>
      <c r="AE63" s="32"/>
    </row>
    <row r="64" spans="1:31" ht="15" thickBot="1" x14ac:dyDescent="0.35"/>
    <row r="65" spans="1:31" ht="15.6" x14ac:dyDescent="0.3">
      <c r="A65" s="12"/>
      <c r="B65" s="13" t="s">
        <v>40</v>
      </c>
      <c r="C65" s="30">
        <f>C8</f>
        <v>43525</v>
      </c>
      <c r="D65" s="30">
        <f t="shared" ref="D65:AE65" si="3">D8</f>
        <v>43556</v>
      </c>
      <c r="E65" s="30">
        <f t="shared" si="3"/>
        <v>43586</v>
      </c>
      <c r="F65" s="30">
        <f t="shared" si="3"/>
        <v>43617</v>
      </c>
      <c r="G65" s="30">
        <f t="shared" si="3"/>
        <v>43647</v>
      </c>
      <c r="H65" s="30">
        <f t="shared" si="3"/>
        <v>43678</v>
      </c>
      <c r="I65" s="30">
        <f t="shared" si="3"/>
        <v>43709</v>
      </c>
      <c r="J65" s="30">
        <f t="shared" si="3"/>
        <v>43739</v>
      </c>
      <c r="K65" s="30">
        <f t="shared" si="3"/>
        <v>43770</v>
      </c>
      <c r="L65" s="30">
        <f t="shared" si="3"/>
        <v>43800</v>
      </c>
      <c r="M65" s="30">
        <f t="shared" si="3"/>
        <v>43831</v>
      </c>
      <c r="N65" s="30">
        <f t="shared" si="3"/>
        <v>43862</v>
      </c>
      <c r="O65" s="30">
        <f t="shared" si="3"/>
        <v>43891</v>
      </c>
      <c r="P65" s="30">
        <f t="shared" si="3"/>
        <v>43922</v>
      </c>
      <c r="Q65" s="30">
        <f t="shared" si="3"/>
        <v>43952</v>
      </c>
      <c r="R65" s="30">
        <f t="shared" si="3"/>
        <v>43983</v>
      </c>
      <c r="S65" s="30">
        <f t="shared" si="3"/>
        <v>44013</v>
      </c>
      <c r="T65" s="30">
        <f t="shared" si="3"/>
        <v>44044</v>
      </c>
      <c r="U65" s="30">
        <f t="shared" si="3"/>
        <v>44075</v>
      </c>
      <c r="V65" s="30">
        <f t="shared" si="3"/>
        <v>44105</v>
      </c>
      <c r="W65" s="30">
        <f t="shared" si="3"/>
        <v>44136</v>
      </c>
      <c r="X65" s="30">
        <f t="shared" si="3"/>
        <v>44166</v>
      </c>
      <c r="Y65" s="30">
        <f t="shared" si="3"/>
        <v>44197</v>
      </c>
      <c r="Z65" s="30">
        <f t="shared" si="3"/>
        <v>44228</v>
      </c>
      <c r="AA65" s="30">
        <f t="shared" si="3"/>
        <v>44256</v>
      </c>
      <c r="AB65" s="30">
        <f t="shared" si="3"/>
        <v>44287</v>
      </c>
      <c r="AC65" s="30">
        <f t="shared" si="3"/>
        <v>44317</v>
      </c>
      <c r="AD65" s="30">
        <f t="shared" si="3"/>
        <v>44348</v>
      </c>
      <c r="AE65" s="30">
        <f t="shared" si="3"/>
        <v>44378</v>
      </c>
    </row>
    <row r="66" spans="1:31" x14ac:dyDescent="0.3">
      <c r="A66" s="98" t="s">
        <v>21</v>
      </c>
      <c r="B66" s="14" t="s">
        <v>22</v>
      </c>
      <c r="C66" s="32">
        <v>0</v>
      </c>
      <c r="D66" s="32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32">
        <v>0</v>
      </c>
      <c r="L66" s="32">
        <v>0</v>
      </c>
      <c r="M66" s="32">
        <v>0</v>
      </c>
      <c r="N66" s="32">
        <v>0</v>
      </c>
      <c r="O66" s="32">
        <v>0</v>
      </c>
      <c r="P66" s="32">
        <v>0</v>
      </c>
      <c r="Q66" s="32">
        <v>0</v>
      </c>
      <c r="R66" s="32">
        <v>0</v>
      </c>
      <c r="S66" s="32">
        <v>0</v>
      </c>
      <c r="T66" s="32">
        <v>0</v>
      </c>
      <c r="U66" s="32">
        <v>0</v>
      </c>
      <c r="V66" s="32">
        <v>0</v>
      </c>
      <c r="W66" s="32">
        <v>0</v>
      </c>
      <c r="X66" s="32">
        <v>0</v>
      </c>
      <c r="Y66" s="32">
        <v>0</v>
      </c>
      <c r="Z66" s="32">
        <v>0</v>
      </c>
      <c r="AA66" s="32"/>
      <c r="AB66" s="32"/>
      <c r="AC66" s="32"/>
      <c r="AD66" s="32"/>
      <c r="AE66" s="32"/>
    </row>
    <row r="67" spans="1:31" x14ac:dyDescent="0.3">
      <c r="A67" s="98"/>
      <c r="B67" s="14" t="s">
        <v>2</v>
      </c>
      <c r="C67" s="32">
        <v>0</v>
      </c>
      <c r="D67" s="32">
        <v>0</v>
      </c>
      <c r="E67" s="32">
        <v>0</v>
      </c>
      <c r="F67" s="32">
        <v>0</v>
      </c>
      <c r="G67" s="32">
        <v>0</v>
      </c>
      <c r="H67" s="32">
        <v>0</v>
      </c>
      <c r="I67" s="32">
        <v>0</v>
      </c>
      <c r="J67" s="32">
        <v>0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2">
        <v>0</v>
      </c>
      <c r="Q67" s="32">
        <v>0</v>
      </c>
      <c r="R67" s="32">
        <v>0</v>
      </c>
      <c r="S67" s="32">
        <v>0</v>
      </c>
      <c r="T67" s="32">
        <v>0</v>
      </c>
      <c r="U67" s="32">
        <v>0</v>
      </c>
      <c r="V67" s="32">
        <v>0</v>
      </c>
      <c r="W67" s="32">
        <v>0</v>
      </c>
      <c r="X67" s="32">
        <v>0</v>
      </c>
      <c r="Y67" s="32">
        <v>0</v>
      </c>
      <c r="Z67" s="32">
        <v>0</v>
      </c>
      <c r="AA67" s="32"/>
      <c r="AB67" s="32"/>
      <c r="AC67" s="32"/>
      <c r="AD67" s="32"/>
      <c r="AE67" s="32"/>
    </row>
    <row r="68" spans="1:31" x14ac:dyDescent="0.3">
      <c r="A68" s="98"/>
      <c r="B68" s="14" t="s">
        <v>23</v>
      </c>
      <c r="C68" s="32">
        <v>0</v>
      </c>
      <c r="D68" s="32">
        <v>0</v>
      </c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32">
        <v>0</v>
      </c>
      <c r="Q68" s="32">
        <v>0</v>
      </c>
      <c r="R68" s="32">
        <v>0</v>
      </c>
      <c r="S68" s="32">
        <v>0</v>
      </c>
      <c r="T68" s="32">
        <v>0</v>
      </c>
      <c r="U68" s="32">
        <v>0</v>
      </c>
      <c r="V68" s="32">
        <v>0</v>
      </c>
      <c r="W68" s="32">
        <v>0</v>
      </c>
      <c r="X68" s="32">
        <v>0</v>
      </c>
      <c r="Y68" s="32">
        <v>0</v>
      </c>
      <c r="Z68" s="32">
        <v>0</v>
      </c>
      <c r="AA68" s="32"/>
      <c r="AB68" s="32"/>
      <c r="AC68" s="32"/>
      <c r="AD68" s="32"/>
      <c r="AE68" s="32"/>
    </row>
    <row r="69" spans="1:31" x14ac:dyDescent="0.3">
      <c r="A69" s="98"/>
      <c r="B69" s="14" t="s">
        <v>3</v>
      </c>
      <c r="C69" s="32">
        <v>0</v>
      </c>
      <c r="D69" s="32">
        <v>0</v>
      </c>
      <c r="E69" s="32">
        <v>0</v>
      </c>
      <c r="F69" s="32">
        <v>0</v>
      </c>
      <c r="G69" s="32">
        <v>0</v>
      </c>
      <c r="H69" s="32">
        <v>0</v>
      </c>
      <c r="I69" s="32">
        <v>0</v>
      </c>
      <c r="J69" s="32">
        <v>0</v>
      </c>
      <c r="K69" s="32">
        <v>0</v>
      </c>
      <c r="L69" s="32">
        <v>0</v>
      </c>
      <c r="M69" s="32">
        <v>0</v>
      </c>
      <c r="N69" s="32">
        <v>0</v>
      </c>
      <c r="O69" s="32">
        <v>0</v>
      </c>
      <c r="P69" s="32">
        <v>0</v>
      </c>
      <c r="Q69" s="32">
        <v>0</v>
      </c>
      <c r="R69" s="32">
        <v>0</v>
      </c>
      <c r="S69" s="32">
        <v>0</v>
      </c>
      <c r="T69" s="32">
        <v>0</v>
      </c>
      <c r="U69" s="32">
        <v>0</v>
      </c>
      <c r="V69" s="32">
        <v>0</v>
      </c>
      <c r="W69" s="32">
        <v>0</v>
      </c>
      <c r="X69" s="32">
        <v>0</v>
      </c>
      <c r="Y69" s="32">
        <v>0</v>
      </c>
      <c r="Z69" s="32">
        <v>0</v>
      </c>
      <c r="AA69" s="32"/>
      <c r="AB69" s="32"/>
      <c r="AC69" s="32"/>
      <c r="AD69" s="32"/>
      <c r="AE69" s="32"/>
    </row>
    <row r="70" spans="1:31" x14ac:dyDescent="0.3">
      <c r="A70" s="98"/>
      <c r="B70" s="14" t="s">
        <v>24</v>
      </c>
      <c r="C70" s="32">
        <v>0</v>
      </c>
      <c r="D70" s="32">
        <v>0</v>
      </c>
      <c r="E70" s="32">
        <v>0</v>
      </c>
      <c r="F70" s="32">
        <v>0</v>
      </c>
      <c r="G70" s="32">
        <v>0</v>
      </c>
      <c r="H70" s="32">
        <v>0</v>
      </c>
      <c r="I70" s="32">
        <v>0</v>
      </c>
      <c r="J70" s="32">
        <v>0</v>
      </c>
      <c r="K70" s="32">
        <v>0</v>
      </c>
      <c r="L70" s="32">
        <v>0</v>
      </c>
      <c r="M70" s="32">
        <v>0</v>
      </c>
      <c r="N70" s="32">
        <v>0</v>
      </c>
      <c r="O70" s="32">
        <v>0</v>
      </c>
      <c r="P70" s="32">
        <v>0</v>
      </c>
      <c r="Q70" s="32">
        <v>0</v>
      </c>
      <c r="R70" s="32">
        <v>0</v>
      </c>
      <c r="S70" s="32">
        <v>0</v>
      </c>
      <c r="T70" s="32">
        <v>0</v>
      </c>
      <c r="U70" s="32">
        <v>0</v>
      </c>
      <c r="V70" s="32">
        <v>0</v>
      </c>
      <c r="W70" s="32">
        <v>0</v>
      </c>
      <c r="X70" s="32">
        <v>0</v>
      </c>
      <c r="Y70" s="32">
        <v>0</v>
      </c>
      <c r="Z70" s="32">
        <v>0</v>
      </c>
      <c r="AA70" s="32"/>
      <c r="AB70" s="32"/>
      <c r="AC70" s="32"/>
      <c r="AD70" s="32"/>
      <c r="AE70" s="32"/>
    </row>
    <row r="71" spans="1:31" x14ac:dyDescent="0.3">
      <c r="A71" s="98"/>
      <c r="B71" s="14" t="s">
        <v>25</v>
      </c>
      <c r="C71" s="32">
        <v>0</v>
      </c>
      <c r="D71" s="32">
        <v>0</v>
      </c>
      <c r="E71" s="32">
        <v>0</v>
      </c>
      <c r="F71" s="32">
        <v>0</v>
      </c>
      <c r="G71" s="32">
        <v>0</v>
      </c>
      <c r="H71" s="32">
        <v>0</v>
      </c>
      <c r="I71" s="32">
        <v>0</v>
      </c>
      <c r="J71" s="32">
        <v>0</v>
      </c>
      <c r="K71" s="32">
        <v>0</v>
      </c>
      <c r="L71" s="32">
        <v>0</v>
      </c>
      <c r="M71" s="32">
        <v>0</v>
      </c>
      <c r="N71" s="32">
        <v>0</v>
      </c>
      <c r="O71" s="32">
        <v>0</v>
      </c>
      <c r="P71" s="32">
        <v>0</v>
      </c>
      <c r="Q71" s="32">
        <v>0</v>
      </c>
      <c r="R71" s="32">
        <v>0</v>
      </c>
      <c r="S71" s="32">
        <v>0</v>
      </c>
      <c r="T71" s="32">
        <v>0</v>
      </c>
      <c r="U71" s="32">
        <v>0</v>
      </c>
      <c r="V71" s="32">
        <v>0</v>
      </c>
      <c r="W71" s="32">
        <v>0</v>
      </c>
      <c r="X71" s="32">
        <v>0</v>
      </c>
      <c r="Y71" s="32">
        <v>0</v>
      </c>
      <c r="Z71" s="32">
        <v>0</v>
      </c>
      <c r="AA71" s="32"/>
      <c r="AB71" s="32"/>
      <c r="AC71" s="32"/>
      <c r="AD71" s="32"/>
      <c r="AE71" s="32"/>
    </row>
    <row r="72" spans="1:31" x14ac:dyDescent="0.3">
      <c r="A72" s="98"/>
      <c r="B72" s="14" t="s">
        <v>5</v>
      </c>
      <c r="C72" s="32">
        <v>0</v>
      </c>
      <c r="D72" s="32">
        <v>0</v>
      </c>
      <c r="E72" s="32">
        <v>0</v>
      </c>
      <c r="F72" s="32">
        <v>0</v>
      </c>
      <c r="G72" s="32">
        <v>0</v>
      </c>
      <c r="H72" s="32">
        <v>0</v>
      </c>
      <c r="I72" s="32">
        <v>0</v>
      </c>
      <c r="J72" s="32">
        <v>0</v>
      </c>
      <c r="K72" s="32">
        <v>0</v>
      </c>
      <c r="L72" s="32">
        <v>0</v>
      </c>
      <c r="M72" s="32">
        <v>0</v>
      </c>
      <c r="N72" s="32">
        <v>0</v>
      </c>
      <c r="O72" s="32">
        <v>0</v>
      </c>
      <c r="P72" s="32">
        <v>0</v>
      </c>
      <c r="Q72" s="32">
        <v>0</v>
      </c>
      <c r="R72" s="32">
        <v>0</v>
      </c>
      <c r="S72" s="32">
        <v>0</v>
      </c>
      <c r="T72" s="32">
        <v>0</v>
      </c>
      <c r="U72" s="32">
        <v>0</v>
      </c>
      <c r="V72" s="32">
        <v>0</v>
      </c>
      <c r="W72" s="32">
        <v>0</v>
      </c>
      <c r="X72" s="32">
        <v>0</v>
      </c>
      <c r="Y72" s="32">
        <v>0</v>
      </c>
      <c r="Z72" s="32">
        <v>0</v>
      </c>
      <c r="AA72" s="32"/>
      <c r="AB72" s="32"/>
      <c r="AC72" s="32"/>
      <c r="AD72" s="32"/>
      <c r="AE72" s="32"/>
    </row>
    <row r="73" spans="1:31" x14ac:dyDescent="0.3">
      <c r="A73" s="98"/>
      <c r="B73" s="14" t="s">
        <v>6</v>
      </c>
      <c r="C73" s="32">
        <v>0</v>
      </c>
      <c r="D73" s="32">
        <v>0</v>
      </c>
      <c r="E73" s="32">
        <v>0</v>
      </c>
      <c r="F73" s="32">
        <v>0</v>
      </c>
      <c r="G73" s="32">
        <v>0</v>
      </c>
      <c r="H73" s="32">
        <v>0</v>
      </c>
      <c r="I73" s="32">
        <v>0</v>
      </c>
      <c r="J73" s="32">
        <v>0</v>
      </c>
      <c r="K73" s="32">
        <v>0</v>
      </c>
      <c r="L73" s="32">
        <v>0</v>
      </c>
      <c r="M73" s="32">
        <v>0</v>
      </c>
      <c r="N73" s="32">
        <v>0</v>
      </c>
      <c r="O73" s="32">
        <v>0</v>
      </c>
      <c r="P73" s="32">
        <v>0</v>
      </c>
      <c r="Q73" s="32">
        <v>0</v>
      </c>
      <c r="R73" s="32">
        <v>0</v>
      </c>
      <c r="S73" s="32">
        <v>0</v>
      </c>
      <c r="T73" s="32">
        <v>0</v>
      </c>
      <c r="U73" s="32">
        <v>0</v>
      </c>
      <c r="V73" s="32">
        <v>0</v>
      </c>
      <c r="W73" s="32">
        <v>0</v>
      </c>
      <c r="X73" s="32">
        <v>0</v>
      </c>
      <c r="Y73" s="32">
        <v>0</v>
      </c>
      <c r="Z73" s="32">
        <v>0</v>
      </c>
      <c r="AA73" s="32"/>
      <c r="AB73" s="32"/>
      <c r="AC73" s="32"/>
      <c r="AD73" s="32"/>
      <c r="AE73" s="32"/>
    </row>
    <row r="74" spans="1:31" x14ac:dyDescent="0.3">
      <c r="A74" s="98"/>
      <c r="B74" s="14" t="s">
        <v>7</v>
      </c>
      <c r="C74" s="32">
        <v>0</v>
      </c>
      <c r="D74" s="32">
        <v>0</v>
      </c>
      <c r="E74" s="32">
        <v>0</v>
      </c>
      <c r="F74" s="32">
        <v>0</v>
      </c>
      <c r="G74" s="32">
        <v>0</v>
      </c>
      <c r="H74" s="32">
        <v>0</v>
      </c>
      <c r="I74" s="32">
        <v>0</v>
      </c>
      <c r="J74" s="32">
        <v>0</v>
      </c>
      <c r="K74" s="32">
        <v>0</v>
      </c>
      <c r="L74" s="32">
        <v>0</v>
      </c>
      <c r="M74" s="32">
        <v>0</v>
      </c>
      <c r="N74" s="32">
        <v>0</v>
      </c>
      <c r="O74" s="32">
        <v>0</v>
      </c>
      <c r="P74" s="32">
        <v>0</v>
      </c>
      <c r="Q74" s="32">
        <v>0</v>
      </c>
      <c r="R74" s="32">
        <v>0</v>
      </c>
      <c r="S74" s="32">
        <v>0</v>
      </c>
      <c r="T74" s="32">
        <v>0</v>
      </c>
      <c r="U74" s="32">
        <v>0</v>
      </c>
      <c r="V74" s="32">
        <v>0</v>
      </c>
      <c r="W74" s="32">
        <v>0</v>
      </c>
      <c r="X74" s="32">
        <v>0</v>
      </c>
      <c r="Y74" s="32">
        <v>0</v>
      </c>
      <c r="Z74" s="32">
        <v>0</v>
      </c>
      <c r="AA74" s="32"/>
      <c r="AB74" s="32"/>
      <c r="AC74" s="32"/>
      <c r="AD74" s="32"/>
      <c r="AE74" s="32"/>
    </row>
    <row r="75" spans="1:31" x14ac:dyDescent="0.3">
      <c r="A75" s="99"/>
      <c r="B75" s="14" t="s">
        <v>26</v>
      </c>
      <c r="C75" s="32">
        <v>0</v>
      </c>
      <c r="D75" s="32">
        <v>0</v>
      </c>
      <c r="E75" s="32">
        <v>0</v>
      </c>
      <c r="F75" s="32">
        <v>0</v>
      </c>
      <c r="G75" s="32">
        <v>0</v>
      </c>
      <c r="H75" s="32">
        <v>0</v>
      </c>
      <c r="I75" s="32">
        <v>0</v>
      </c>
      <c r="J75" s="32">
        <v>0</v>
      </c>
      <c r="K75" s="32">
        <v>0</v>
      </c>
      <c r="L75" s="32">
        <v>0</v>
      </c>
      <c r="M75" s="32">
        <v>0</v>
      </c>
      <c r="N75" s="32">
        <v>0</v>
      </c>
      <c r="O75" s="32">
        <v>0</v>
      </c>
      <c r="P75" s="32">
        <v>0</v>
      </c>
      <c r="Q75" s="32">
        <v>0</v>
      </c>
      <c r="R75" s="32">
        <v>0</v>
      </c>
      <c r="S75" s="32">
        <v>0</v>
      </c>
      <c r="T75" s="32">
        <v>0</v>
      </c>
      <c r="U75" s="32">
        <v>0</v>
      </c>
      <c r="V75" s="32">
        <v>0</v>
      </c>
      <c r="W75" s="32">
        <v>0</v>
      </c>
      <c r="X75" s="32">
        <v>0</v>
      </c>
      <c r="Y75" s="32">
        <v>0</v>
      </c>
      <c r="Z75" s="32">
        <v>0</v>
      </c>
      <c r="AA75" s="32"/>
      <c r="AB75" s="32"/>
      <c r="AC75" s="32"/>
      <c r="AD75" s="32"/>
      <c r="AE75" s="32"/>
    </row>
    <row r="76" spans="1:31" x14ac:dyDescent="0.3">
      <c r="A76" s="99"/>
      <c r="B76" s="14" t="s">
        <v>27</v>
      </c>
      <c r="C76" s="32">
        <v>0</v>
      </c>
      <c r="D76" s="32">
        <v>0</v>
      </c>
      <c r="E76" s="32">
        <v>0</v>
      </c>
      <c r="F76" s="32">
        <v>0</v>
      </c>
      <c r="G76" s="32">
        <v>0</v>
      </c>
      <c r="H76" s="32">
        <v>0</v>
      </c>
      <c r="I76" s="32">
        <v>0</v>
      </c>
      <c r="J76" s="32">
        <v>0</v>
      </c>
      <c r="K76" s="32">
        <v>0</v>
      </c>
      <c r="L76" s="32">
        <v>0</v>
      </c>
      <c r="M76" s="32">
        <v>0</v>
      </c>
      <c r="N76" s="32">
        <v>0</v>
      </c>
      <c r="O76" s="32">
        <v>0</v>
      </c>
      <c r="P76" s="32">
        <v>0</v>
      </c>
      <c r="Q76" s="32">
        <v>0</v>
      </c>
      <c r="R76" s="32">
        <v>0</v>
      </c>
      <c r="S76" s="32">
        <v>0</v>
      </c>
      <c r="T76" s="32">
        <v>0</v>
      </c>
      <c r="U76" s="32">
        <v>0</v>
      </c>
      <c r="V76" s="32">
        <v>0</v>
      </c>
      <c r="W76" s="32">
        <v>0</v>
      </c>
      <c r="X76" s="32">
        <v>0</v>
      </c>
      <c r="Y76" s="32">
        <v>0</v>
      </c>
      <c r="Z76" s="32">
        <v>0</v>
      </c>
      <c r="AA76" s="32"/>
      <c r="AB76" s="32"/>
      <c r="AC76" s="32"/>
      <c r="AD76" s="32"/>
      <c r="AE76" s="32"/>
    </row>
    <row r="77" spans="1:31" x14ac:dyDescent="0.3">
      <c r="A77" s="99"/>
      <c r="B77" s="14" t="s">
        <v>9</v>
      </c>
      <c r="C77" s="32">
        <v>0</v>
      </c>
      <c r="D77" s="32">
        <v>0</v>
      </c>
      <c r="E77" s="32">
        <v>0</v>
      </c>
      <c r="F77" s="32">
        <v>0</v>
      </c>
      <c r="G77" s="32">
        <v>0</v>
      </c>
      <c r="H77" s="32">
        <v>0</v>
      </c>
      <c r="I77" s="32">
        <v>0</v>
      </c>
      <c r="J77" s="32">
        <v>0</v>
      </c>
      <c r="K77" s="32">
        <v>0</v>
      </c>
      <c r="L77" s="32">
        <v>0</v>
      </c>
      <c r="M77" s="32">
        <v>0</v>
      </c>
      <c r="N77" s="32">
        <v>0</v>
      </c>
      <c r="O77" s="32">
        <v>0</v>
      </c>
      <c r="P77" s="32">
        <v>0</v>
      </c>
      <c r="Q77" s="32">
        <v>0</v>
      </c>
      <c r="R77" s="32">
        <v>0</v>
      </c>
      <c r="S77" s="32">
        <v>0</v>
      </c>
      <c r="T77" s="32">
        <v>0</v>
      </c>
      <c r="U77" s="32">
        <v>0</v>
      </c>
      <c r="V77" s="32">
        <v>0</v>
      </c>
      <c r="W77" s="32">
        <v>0</v>
      </c>
      <c r="X77" s="32">
        <v>0</v>
      </c>
      <c r="Y77" s="32">
        <v>0</v>
      </c>
      <c r="Z77" s="32">
        <v>0</v>
      </c>
      <c r="AA77" s="32"/>
      <c r="AB77" s="32"/>
      <c r="AC77" s="32"/>
      <c r="AD77" s="32"/>
      <c r="AE77" s="32"/>
    </row>
    <row r="78" spans="1:31" ht="15" thickBot="1" x14ac:dyDescent="0.35">
      <c r="A78" s="100"/>
      <c r="B78" s="14" t="s">
        <v>10</v>
      </c>
      <c r="C78" s="32">
        <v>0</v>
      </c>
      <c r="D78" s="32">
        <v>0</v>
      </c>
      <c r="E78" s="32">
        <v>0</v>
      </c>
      <c r="F78" s="32">
        <v>0</v>
      </c>
      <c r="G78" s="32">
        <v>0</v>
      </c>
      <c r="H78" s="32">
        <v>0</v>
      </c>
      <c r="I78" s="32">
        <v>0</v>
      </c>
      <c r="J78" s="32">
        <v>0</v>
      </c>
      <c r="K78" s="32">
        <v>0</v>
      </c>
      <c r="L78" s="32">
        <v>0</v>
      </c>
      <c r="M78" s="32">
        <v>0</v>
      </c>
      <c r="N78" s="32">
        <v>0</v>
      </c>
      <c r="O78" s="32">
        <v>0</v>
      </c>
      <c r="P78" s="32">
        <v>0</v>
      </c>
      <c r="Q78" s="32">
        <v>0</v>
      </c>
      <c r="R78" s="32">
        <v>0</v>
      </c>
      <c r="S78" s="32">
        <v>0</v>
      </c>
      <c r="T78" s="32">
        <v>0</v>
      </c>
      <c r="U78" s="32">
        <v>0</v>
      </c>
      <c r="V78" s="32">
        <v>0</v>
      </c>
      <c r="W78" s="32">
        <v>0</v>
      </c>
      <c r="X78" s="32">
        <v>0</v>
      </c>
      <c r="Y78" s="32">
        <v>0</v>
      </c>
      <c r="Z78" s="32">
        <v>0</v>
      </c>
      <c r="AA78" s="32"/>
      <c r="AB78" s="32"/>
      <c r="AC78" s="32"/>
      <c r="AD78" s="32"/>
      <c r="AE78" s="32"/>
    </row>
  </sheetData>
  <mergeCells count="5">
    <mergeCell ref="A9:A17"/>
    <mergeCell ref="A21:A33"/>
    <mergeCell ref="A36:A48"/>
    <mergeCell ref="A51:A63"/>
    <mergeCell ref="A66:A7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8"/>
  <sheetViews>
    <sheetView zoomScale="80" zoomScaleNormal="80" workbookViewId="0">
      <pane xSplit="2" topLeftCell="C1" activePane="topRight" state="frozen"/>
      <selection activeCell="K28" sqref="K28"/>
      <selection pane="topRight" activeCell="H1" sqref="H1:K2"/>
    </sheetView>
  </sheetViews>
  <sheetFormatPr defaultRowHeight="14.4" x14ac:dyDescent="0.3"/>
  <cols>
    <col min="1" max="1" width="7" customWidth="1"/>
    <col min="2" max="2" width="24.88671875" customWidth="1"/>
    <col min="3" max="32" width="13.44140625" style="24" customWidth="1"/>
  </cols>
  <sheetData>
    <row r="1" spans="1:31" s="44" customFormat="1" ht="15.6" x14ac:dyDescent="0.3">
      <c r="B1" s="45" t="s">
        <v>11</v>
      </c>
      <c r="C1" s="46" t="s">
        <v>18</v>
      </c>
      <c r="E1" s="47" t="s">
        <v>18</v>
      </c>
      <c r="H1" s="57" t="s">
        <v>68</v>
      </c>
      <c r="I1" s="57" t="s">
        <v>69</v>
      </c>
      <c r="J1" s="47" t="s">
        <v>18</v>
      </c>
      <c r="K1" s="47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</row>
    <row r="2" spans="1:31" s="44" customFormat="1" ht="15.6" x14ac:dyDescent="0.3">
      <c r="B2" s="49" t="s">
        <v>44</v>
      </c>
      <c r="C2" s="59">
        <v>8061196.50801617</v>
      </c>
      <c r="E2" s="51">
        <f>SUM(C9:AE18,C21:AE33,C36:AE48,C51:AE63,C66:AE78)</f>
        <v>8061196.5080161691</v>
      </c>
      <c r="F2" s="60">
        <f>C2-E2</f>
        <v>0</v>
      </c>
      <c r="G2" s="60"/>
      <c r="H2" s="60">
        <f>SUM(C9:N18,C21:N33,C36:N48,C51:N63,C66:N78)</f>
        <v>1147579.089547588</v>
      </c>
      <c r="I2" s="60">
        <f>SUM(O9:Z18,O21:Z33,O36:Z48,,,O51:Z63,O66:Z78)</f>
        <v>6913617.4184685806</v>
      </c>
      <c r="J2" s="51">
        <f>SUM(H2:I2)</f>
        <v>8061196.5080161691</v>
      </c>
      <c r="K2" s="51">
        <f>J2-C2</f>
        <v>0</v>
      </c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</row>
    <row r="3" spans="1:31" s="44" customFormat="1" ht="15.6" x14ac:dyDescent="0.3">
      <c r="A3" s="48"/>
      <c r="B3" s="49" t="s">
        <v>16</v>
      </c>
      <c r="C3" s="61">
        <v>7626535.5012936704</v>
      </c>
      <c r="E3" s="48"/>
      <c r="F3" s="48"/>
      <c r="G3" s="48"/>
      <c r="H3" s="48"/>
      <c r="I3" s="53"/>
      <c r="J3" s="53"/>
      <c r="K3" s="53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</row>
    <row r="4" spans="1:31" s="44" customFormat="1" ht="15.6" x14ac:dyDescent="0.3">
      <c r="B4" s="54" t="s">
        <v>15</v>
      </c>
      <c r="C4" s="62">
        <v>0.94607983984880328</v>
      </c>
      <c r="E4" s="48"/>
      <c r="F4" s="48"/>
      <c r="G4" s="48"/>
      <c r="H4" s="48"/>
      <c r="I4" s="56"/>
      <c r="J4" s="56"/>
      <c r="K4" s="56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</row>
    <row r="5" spans="1:31" s="44" customFormat="1" ht="15.6" x14ac:dyDescent="0.3">
      <c r="B5" s="57" t="s">
        <v>19</v>
      </c>
      <c r="C5" s="63">
        <f>C3/C2</f>
        <v>0.94607983984880328</v>
      </c>
      <c r="E5" s="48"/>
      <c r="F5" s="48"/>
      <c r="G5" s="48"/>
      <c r="H5" s="48"/>
      <c r="I5" s="56"/>
      <c r="J5" s="56"/>
      <c r="K5" s="56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</row>
    <row r="7" spans="1:31" ht="16.2" thickBot="1" x14ac:dyDescent="0.35">
      <c r="A7" s="10"/>
      <c r="B7" s="43" t="s">
        <v>53</v>
      </c>
    </row>
    <row r="8" spans="1:31" ht="15.6" x14ac:dyDescent="0.3">
      <c r="A8" s="5"/>
      <c r="B8" s="13" t="s">
        <v>0</v>
      </c>
      <c r="C8" s="30">
        <f>Standard!C8</f>
        <v>43525</v>
      </c>
      <c r="D8" s="30">
        <f>Standard!D8</f>
        <v>43556</v>
      </c>
      <c r="E8" s="30">
        <f>Standard!E8</f>
        <v>43586</v>
      </c>
      <c r="F8" s="30">
        <f>Standard!F8</f>
        <v>43617</v>
      </c>
      <c r="G8" s="30">
        <f>Standard!G8</f>
        <v>43647</v>
      </c>
      <c r="H8" s="30">
        <f>Standard!H8</f>
        <v>43678</v>
      </c>
      <c r="I8" s="30">
        <f>Standard!I8</f>
        <v>43709</v>
      </c>
      <c r="J8" s="30">
        <f>Standard!J8</f>
        <v>43739</v>
      </c>
      <c r="K8" s="30">
        <f>Standard!K8</f>
        <v>43770</v>
      </c>
      <c r="L8" s="30">
        <f>Standard!L8</f>
        <v>43800</v>
      </c>
      <c r="M8" s="30">
        <f>Standard!M8</f>
        <v>43831</v>
      </c>
      <c r="N8" s="30">
        <f>Standard!N8</f>
        <v>43862</v>
      </c>
      <c r="O8" s="30">
        <f>Standard!O8</f>
        <v>43891</v>
      </c>
      <c r="P8" s="30">
        <f>Standard!P8</f>
        <v>43922</v>
      </c>
      <c r="Q8" s="30">
        <f>Standard!Q8</f>
        <v>43952</v>
      </c>
      <c r="R8" s="30">
        <f>Standard!R8</f>
        <v>43983</v>
      </c>
      <c r="S8" s="30">
        <f>Standard!S8</f>
        <v>44013</v>
      </c>
      <c r="T8" s="30">
        <f>Standard!T8</f>
        <v>44044</v>
      </c>
      <c r="U8" s="30">
        <f>Standard!U8</f>
        <v>44075</v>
      </c>
      <c r="V8" s="30">
        <f>Standard!V8</f>
        <v>44105</v>
      </c>
      <c r="W8" s="30">
        <f>Standard!W8</f>
        <v>44136</v>
      </c>
      <c r="X8" s="30">
        <f>Standard!X8</f>
        <v>44166</v>
      </c>
      <c r="Y8" s="30">
        <f>Standard!Y8</f>
        <v>44197</v>
      </c>
      <c r="Z8" s="30">
        <f>Standard!Z8</f>
        <v>44228</v>
      </c>
      <c r="AA8" s="30">
        <f>Standard!AA8</f>
        <v>44256</v>
      </c>
      <c r="AB8" s="30">
        <f>Standard!AB8</f>
        <v>44287</v>
      </c>
      <c r="AC8" s="30">
        <f>Standard!AC8</f>
        <v>44317</v>
      </c>
      <c r="AD8" s="30">
        <f>Standard!AD8</f>
        <v>44348</v>
      </c>
      <c r="AE8" s="30">
        <f>Standard!AE8</f>
        <v>44378</v>
      </c>
    </row>
    <row r="9" spans="1:31" x14ac:dyDescent="0.3">
      <c r="A9" s="102" t="s">
        <v>1</v>
      </c>
      <c r="B9" s="2" t="s">
        <v>2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31" x14ac:dyDescent="0.3">
      <c r="A10" s="102"/>
      <c r="B10" s="2" t="s">
        <v>3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31" x14ac:dyDescent="0.3">
      <c r="A11" s="102"/>
      <c r="B11" s="1" t="s">
        <v>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31" x14ac:dyDescent="0.3">
      <c r="A12" s="102"/>
      <c r="B12" s="2" t="s">
        <v>5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31" x14ac:dyDescent="0.3">
      <c r="A13" s="102"/>
      <c r="B13" s="1" t="s">
        <v>6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31" x14ac:dyDescent="0.3">
      <c r="A14" s="102"/>
      <c r="B14" s="1" t="s">
        <v>7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31" x14ac:dyDescent="0.3">
      <c r="A15" s="102"/>
      <c r="B15" s="1" t="s">
        <v>8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31" x14ac:dyDescent="0.3">
      <c r="A16" s="102"/>
      <c r="B16" s="1" t="s">
        <v>9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x14ac:dyDescent="0.3">
      <c r="A17" s="102"/>
      <c r="B17" s="1" t="s">
        <v>10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ht="15" thickBot="1" x14ac:dyDescent="0.35">
      <c r="A18" s="6"/>
      <c r="B18" s="7" t="s">
        <v>17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ht="15" thickBot="1" x14ac:dyDescent="0.35">
      <c r="A19" s="8"/>
      <c r="B19" s="9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ht="15.6" x14ac:dyDescent="0.3">
      <c r="A20" s="12"/>
      <c r="B20" s="13" t="s">
        <v>20</v>
      </c>
      <c r="C20" s="30">
        <f>C8</f>
        <v>43525</v>
      </c>
      <c r="D20" s="30">
        <f t="shared" ref="D20:AE20" si="0">D8</f>
        <v>43556</v>
      </c>
      <c r="E20" s="30">
        <f t="shared" si="0"/>
        <v>43586</v>
      </c>
      <c r="F20" s="30">
        <f t="shared" si="0"/>
        <v>43617</v>
      </c>
      <c r="G20" s="30">
        <f t="shared" si="0"/>
        <v>43647</v>
      </c>
      <c r="H20" s="30">
        <f t="shared" si="0"/>
        <v>43678</v>
      </c>
      <c r="I20" s="30">
        <f t="shared" si="0"/>
        <v>43709</v>
      </c>
      <c r="J20" s="30">
        <f t="shared" si="0"/>
        <v>43739</v>
      </c>
      <c r="K20" s="30">
        <f t="shared" si="0"/>
        <v>43770</v>
      </c>
      <c r="L20" s="30">
        <f t="shared" si="0"/>
        <v>43800</v>
      </c>
      <c r="M20" s="30">
        <f t="shared" si="0"/>
        <v>43831</v>
      </c>
      <c r="N20" s="30">
        <f t="shared" si="0"/>
        <v>43862</v>
      </c>
      <c r="O20" s="30">
        <f t="shared" si="0"/>
        <v>43891</v>
      </c>
      <c r="P20" s="30">
        <f t="shared" si="0"/>
        <v>43922</v>
      </c>
      <c r="Q20" s="30">
        <f t="shared" si="0"/>
        <v>43952</v>
      </c>
      <c r="R20" s="30">
        <f t="shared" si="0"/>
        <v>43983</v>
      </c>
      <c r="S20" s="30">
        <f t="shared" si="0"/>
        <v>44013</v>
      </c>
      <c r="T20" s="30">
        <f t="shared" si="0"/>
        <v>44044</v>
      </c>
      <c r="U20" s="30">
        <f t="shared" si="0"/>
        <v>44075</v>
      </c>
      <c r="V20" s="30">
        <f t="shared" si="0"/>
        <v>44105</v>
      </c>
      <c r="W20" s="30">
        <f t="shared" si="0"/>
        <v>44136</v>
      </c>
      <c r="X20" s="30">
        <f t="shared" si="0"/>
        <v>44166</v>
      </c>
      <c r="Y20" s="30">
        <f t="shared" si="0"/>
        <v>44197</v>
      </c>
      <c r="Z20" s="30">
        <f t="shared" si="0"/>
        <v>44228</v>
      </c>
      <c r="AA20" s="30">
        <f t="shared" si="0"/>
        <v>44256</v>
      </c>
      <c r="AB20" s="30">
        <f t="shared" si="0"/>
        <v>44287</v>
      </c>
      <c r="AC20" s="30">
        <f t="shared" si="0"/>
        <v>44317</v>
      </c>
      <c r="AD20" s="30">
        <f t="shared" si="0"/>
        <v>44348</v>
      </c>
      <c r="AE20" s="30">
        <f t="shared" si="0"/>
        <v>44378</v>
      </c>
    </row>
    <row r="21" spans="1:31" x14ac:dyDescent="0.3">
      <c r="A21" s="98" t="s">
        <v>21</v>
      </c>
      <c r="B21" s="14" t="s">
        <v>22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32">
        <v>0</v>
      </c>
      <c r="R21" s="32">
        <v>0</v>
      </c>
      <c r="S21" s="32">
        <v>0</v>
      </c>
      <c r="T21" s="32">
        <v>0</v>
      </c>
      <c r="U21" s="32">
        <v>0</v>
      </c>
      <c r="V21" s="32">
        <v>0</v>
      </c>
      <c r="W21" s="32">
        <v>0</v>
      </c>
      <c r="X21" s="32">
        <v>0</v>
      </c>
      <c r="Y21" s="32">
        <v>0</v>
      </c>
      <c r="Z21" s="32">
        <v>0</v>
      </c>
      <c r="AA21" s="32"/>
      <c r="AB21" s="32"/>
      <c r="AC21" s="32"/>
      <c r="AD21" s="32"/>
      <c r="AE21" s="32"/>
    </row>
    <row r="22" spans="1:31" x14ac:dyDescent="0.3">
      <c r="A22" s="98"/>
      <c r="B22" s="14" t="s">
        <v>2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32">
        <v>0</v>
      </c>
      <c r="R22" s="32">
        <v>0</v>
      </c>
      <c r="S22" s="32">
        <v>0</v>
      </c>
      <c r="T22" s="32">
        <v>0</v>
      </c>
      <c r="U22" s="32">
        <v>0</v>
      </c>
      <c r="V22" s="32">
        <v>0</v>
      </c>
      <c r="W22" s="32">
        <v>0</v>
      </c>
      <c r="X22" s="32">
        <v>0</v>
      </c>
      <c r="Y22" s="32">
        <v>0</v>
      </c>
      <c r="Z22" s="32">
        <v>0</v>
      </c>
      <c r="AA22" s="32"/>
      <c r="AB22" s="32"/>
      <c r="AC22" s="32"/>
      <c r="AD22" s="32"/>
      <c r="AE22" s="32"/>
    </row>
    <row r="23" spans="1:31" x14ac:dyDescent="0.3">
      <c r="A23" s="98"/>
      <c r="B23" s="14" t="s">
        <v>23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  <c r="V23" s="32">
        <v>0</v>
      </c>
      <c r="W23" s="32">
        <v>0</v>
      </c>
      <c r="X23" s="32">
        <v>0</v>
      </c>
      <c r="Y23" s="32">
        <v>0</v>
      </c>
      <c r="Z23" s="32">
        <v>0</v>
      </c>
      <c r="AA23" s="32"/>
      <c r="AB23" s="32"/>
      <c r="AC23" s="32"/>
      <c r="AD23" s="32"/>
      <c r="AE23" s="32"/>
    </row>
    <row r="24" spans="1:31" x14ac:dyDescent="0.3">
      <c r="A24" s="98"/>
      <c r="B24" s="14" t="s">
        <v>3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  <c r="V24" s="32">
        <v>0</v>
      </c>
      <c r="W24" s="32">
        <v>0</v>
      </c>
      <c r="X24" s="32">
        <v>0</v>
      </c>
      <c r="Y24" s="32">
        <v>0</v>
      </c>
      <c r="Z24" s="32">
        <v>0</v>
      </c>
      <c r="AA24" s="32"/>
      <c r="AB24" s="32"/>
      <c r="AC24" s="32"/>
      <c r="AD24" s="32"/>
      <c r="AE24" s="32"/>
    </row>
    <row r="25" spans="1:31" x14ac:dyDescent="0.3">
      <c r="A25" s="98"/>
      <c r="B25" s="14" t="s">
        <v>24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2">
        <v>0</v>
      </c>
      <c r="R25" s="32">
        <v>0</v>
      </c>
      <c r="S25" s="32">
        <v>0</v>
      </c>
      <c r="T25" s="32">
        <v>0</v>
      </c>
      <c r="U25" s="32">
        <v>0</v>
      </c>
      <c r="V25" s="32">
        <v>0</v>
      </c>
      <c r="W25" s="32">
        <v>0</v>
      </c>
      <c r="X25" s="32">
        <v>0</v>
      </c>
      <c r="Y25" s="32">
        <v>0</v>
      </c>
      <c r="Z25" s="32">
        <v>0</v>
      </c>
      <c r="AA25" s="32"/>
      <c r="AB25" s="32"/>
      <c r="AC25" s="32"/>
      <c r="AD25" s="32"/>
      <c r="AE25" s="32"/>
    </row>
    <row r="26" spans="1:31" x14ac:dyDescent="0.3">
      <c r="A26" s="98"/>
      <c r="B26" s="14" t="s">
        <v>25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2"/>
      <c r="AB26" s="32"/>
      <c r="AC26" s="32"/>
      <c r="AD26" s="32"/>
      <c r="AE26" s="32"/>
    </row>
    <row r="27" spans="1:31" x14ac:dyDescent="0.3">
      <c r="A27" s="98"/>
      <c r="B27" s="14" t="s">
        <v>5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32">
        <v>0</v>
      </c>
      <c r="S27" s="32">
        <v>0</v>
      </c>
      <c r="T27" s="32">
        <v>0</v>
      </c>
      <c r="U27" s="32">
        <v>0</v>
      </c>
      <c r="V27" s="32">
        <v>0</v>
      </c>
      <c r="W27" s="32">
        <v>0</v>
      </c>
      <c r="X27" s="32">
        <v>0</v>
      </c>
      <c r="Y27" s="32">
        <v>0</v>
      </c>
      <c r="Z27" s="32">
        <v>0</v>
      </c>
      <c r="AA27" s="32"/>
      <c r="AB27" s="32"/>
      <c r="AC27" s="32"/>
      <c r="AD27" s="32"/>
      <c r="AE27" s="32"/>
    </row>
    <row r="28" spans="1:31" x14ac:dyDescent="0.3">
      <c r="A28" s="98"/>
      <c r="B28" s="14" t="s">
        <v>6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330461.10639857105</v>
      </c>
      <c r="J28" s="32">
        <v>30833.03943620784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2">
        <v>0</v>
      </c>
      <c r="V28" s="32">
        <v>0</v>
      </c>
      <c r="W28" s="32">
        <v>0</v>
      </c>
      <c r="X28" s="32">
        <v>0</v>
      </c>
      <c r="Y28" s="32">
        <v>0</v>
      </c>
      <c r="Z28" s="32">
        <v>164566.68741183469</v>
      </c>
      <c r="AA28" s="32"/>
      <c r="AB28" s="32"/>
      <c r="AC28" s="32"/>
      <c r="AD28" s="32"/>
      <c r="AE28" s="32"/>
    </row>
    <row r="29" spans="1:31" x14ac:dyDescent="0.3">
      <c r="A29" s="98"/>
      <c r="B29" s="14" t="s">
        <v>7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32">
        <v>0</v>
      </c>
      <c r="R29" s="32">
        <v>0</v>
      </c>
      <c r="S29" s="32">
        <v>0</v>
      </c>
      <c r="T29" s="32">
        <v>0</v>
      </c>
      <c r="U29" s="32">
        <v>0</v>
      </c>
      <c r="V29" s="32">
        <v>0</v>
      </c>
      <c r="W29" s="32">
        <v>0</v>
      </c>
      <c r="X29" s="32">
        <v>0</v>
      </c>
      <c r="Y29" s="32">
        <v>0</v>
      </c>
      <c r="Z29" s="32">
        <v>0</v>
      </c>
      <c r="AA29" s="32"/>
      <c r="AB29" s="32"/>
      <c r="AC29" s="32"/>
      <c r="AD29" s="32"/>
      <c r="AE29" s="32"/>
    </row>
    <row r="30" spans="1:31" x14ac:dyDescent="0.3">
      <c r="A30" s="99"/>
      <c r="B30" s="14" t="s">
        <v>26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32">
        <v>0</v>
      </c>
      <c r="R30" s="32">
        <v>0</v>
      </c>
      <c r="S30" s="32">
        <v>0</v>
      </c>
      <c r="T30" s="32">
        <v>0</v>
      </c>
      <c r="U30" s="32">
        <v>0</v>
      </c>
      <c r="V30" s="32">
        <v>0</v>
      </c>
      <c r="W30" s="32">
        <v>0</v>
      </c>
      <c r="X30" s="32">
        <v>0</v>
      </c>
      <c r="Y30" s="32">
        <v>0</v>
      </c>
      <c r="Z30" s="32">
        <v>0</v>
      </c>
      <c r="AA30" s="32"/>
      <c r="AB30" s="32"/>
      <c r="AC30" s="32"/>
      <c r="AD30" s="32"/>
      <c r="AE30" s="32"/>
    </row>
    <row r="31" spans="1:31" x14ac:dyDescent="0.3">
      <c r="A31" s="99"/>
      <c r="B31" s="14" t="s">
        <v>27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  <c r="R31" s="32">
        <v>0</v>
      </c>
      <c r="S31" s="32">
        <v>0</v>
      </c>
      <c r="T31" s="32">
        <v>0</v>
      </c>
      <c r="U31" s="32">
        <v>0</v>
      </c>
      <c r="V31" s="32">
        <v>0</v>
      </c>
      <c r="W31" s="32">
        <v>0</v>
      </c>
      <c r="X31" s="32">
        <v>0</v>
      </c>
      <c r="Y31" s="32">
        <v>0</v>
      </c>
      <c r="Z31" s="32">
        <v>0</v>
      </c>
      <c r="AA31" s="32"/>
      <c r="AB31" s="32"/>
      <c r="AC31" s="32"/>
      <c r="AD31" s="32"/>
      <c r="AE31" s="32"/>
    </row>
    <row r="32" spans="1:31" x14ac:dyDescent="0.3">
      <c r="A32" s="99"/>
      <c r="B32" s="14" t="s">
        <v>9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A32" s="32"/>
      <c r="AB32" s="32"/>
      <c r="AC32" s="32"/>
      <c r="AD32" s="32"/>
      <c r="AE32" s="32"/>
    </row>
    <row r="33" spans="1:31" ht="15" thickBot="1" x14ac:dyDescent="0.35">
      <c r="A33" s="100"/>
      <c r="B33" s="14" t="s">
        <v>10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3586.7062785644057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2">
        <v>0</v>
      </c>
      <c r="V33" s="32">
        <v>0</v>
      </c>
      <c r="W33" s="32">
        <v>0</v>
      </c>
      <c r="X33" s="32">
        <v>0</v>
      </c>
      <c r="Y33" s="32">
        <v>0</v>
      </c>
      <c r="Z33" s="32">
        <v>0</v>
      </c>
      <c r="AA33" s="32"/>
      <c r="AB33" s="32"/>
      <c r="AC33" s="32"/>
      <c r="AD33" s="32"/>
      <c r="AE33" s="32"/>
    </row>
    <row r="34" spans="1:31" ht="15" thickBot="1" x14ac:dyDescent="0.35">
      <c r="A34" s="15"/>
      <c r="B34" s="15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1:31" ht="15.6" x14ac:dyDescent="0.3">
      <c r="A35" s="12"/>
      <c r="B35" s="13" t="s">
        <v>28</v>
      </c>
      <c r="C35" s="30">
        <f>C8</f>
        <v>43525</v>
      </c>
      <c r="D35" s="30">
        <f t="shared" ref="D35:AE35" si="1">D8</f>
        <v>43556</v>
      </c>
      <c r="E35" s="30">
        <f t="shared" si="1"/>
        <v>43586</v>
      </c>
      <c r="F35" s="30">
        <f t="shared" si="1"/>
        <v>43617</v>
      </c>
      <c r="G35" s="30">
        <f t="shared" si="1"/>
        <v>43647</v>
      </c>
      <c r="H35" s="30">
        <f t="shared" si="1"/>
        <v>43678</v>
      </c>
      <c r="I35" s="30">
        <f t="shared" si="1"/>
        <v>43709</v>
      </c>
      <c r="J35" s="30">
        <f t="shared" si="1"/>
        <v>43739</v>
      </c>
      <c r="K35" s="30">
        <f t="shared" si="1"/>
        <v>43770</v>
      </c>
      <c r="L35" s="30">
        <f t="shared" si="1"/>
        <v>43800</v>
      </c>
      <c r="M35" s="30">
        <f t="shared" si="1"/>
        <v>43831</v>
      </c>
      <c r="N35" s="30">
        <f t="shared" si="1"/>
        <v>43862</v>
      </c>
      <c r="O35" s="30">
        <f t="shared" si="1"/>
        <v>43891</v>
      </c>
      <c r="P35" s="30">
        <f t="shared" si="1"/>
        <v>43922</v>
      </c>
      <c r="Q35" s="30">
        <f t="shared" si="1"/>
        <v>43952</v>
      </c>
      <c r="R35" s="30">
        <f t="shared" si="1"/>
        <v>43983</v>
      </c>
      <c r="S35" s="30">
        <f t="shared" si="1"/>
        <v>44013</v>
      </c>
      <c r="T35" s="30">
        <f t="shared" si="1"/>
        <v>44044</v>
      </c>
      <c r="U35" s="30">
        <f t="shared" si="1"/>
        <v>44075</v>
      </c>
      <c r="V35" s="30">
        <f t="shared" si="1"/>
        <v>44105</v>
      </c>
      <c r="W35" s="30">
        <f t="shared" si="1"/>
        <v>44136</v>
      </c>
      <c r="X35" s="30">
        <f t="shared" si="1"/>
        <v>44166</v>
      </c>
      <c r="Y35" s="30">
        <f t="shared" si="1"/>
        <v>44197</v>
      </c>
      <c r="Z35" s="30">
        <f t="shared" si="1"/>
        <v>44228</v>
      </c>
      <c r="AA35" s="30">
        <f t="shared" si="1"/>
        <v>44256</v>
      </c>
      <c r="AB35" s="30">
        <f t="shared" si="1"/>
        <v>44287</v>
      </c>
      <c r="AC35" s="30">
        <f t="shared" si="1"/>
        <v>44317</v>
      </c>
      <c r="AD35" s="30">
        <f t="shared" si="1"/>
        <v>44348</v>
      </c>
      <c r="AE35" s="30">
        <f t="shared" si="1"/>
        <v>44378</v>
      </c>
    </row>
    <row r="36" spans="1:31" x14ac:dyDescent="0.3">
      <c r="A36" s="98" t="s">
        <v>21</v>
      </c>
      <c r="B36" s="14" t="s">
        <v>22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v>0</v>
      </c>
      <c r="M36" s="32">
        <v>0</v>
      </c>
      <c r="N36" s="32">
        <v>0</v>
      </c>
      <c r="O36" s="32">
        <v>0</v>
      </c>
      <c r="P36" s="32">
        <v>0</v>
      </c>
      <c r="Q36" s="32">
        <v>0</v>
      </c>
      <c r="R36" s="32">
        <v>0</v>
      </c>
      <c r="S36" s="32">
        <v>0</v>
      </c>
      <c r="T36" s="32">
        <v>0</v>
      </c>
      <c r="U36" s="32">
        <v>0</v>
      </c>
      <c r="V36" s="32">
        <v>0</v>
      </c>
      <c r="W36" s="32">
        <v>0</v>
      </c>
      <c r="X36" s="32">
        <v>0</v>
      </c>
      <c r="Y36" s="32">
        <v>0</v>
      </c>
      <c r="Z36" s="32">
        <v>0</v>
      </c>
      <c r="AA36" s="32"/>
      <c r="AB36" s="32"/>
      <c r="AC36" s="32"/>
      <c r="AD36" s="32"/>
      <c r="AE36" s="32"/>
    </row>
    <row r="37" spans="1:31" x14ac:dyDescent="0.3">
      <c r="A37" s="98"/>
      <c r="B37" s="14" t="s">
        <v>2</v>
      </c>
      <c r="C37" s="32">
        <v>0</v>
      </c>
      <c r="D37" s="32">
        <v>0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304461.28745999548</v>
      </c>
      <c r="N37" s="32">
        <v>0</v>
      </c>
      <c r="O37" s="32">
        <v>0</v>
      </c>
      <c r="P37" s="32">
        <v>0</v>
      </c>
      <c r="Q37" s="32">
        <v>0</v>
      </c>
      <c r="R37" s="32">
        <v>0</v>
      </c>
      <c r="S37" s="32">
        <v>0</v>
      </c>
      <c r="T37" s="32">
        <v>0</v>
      </c>
      <c r="U37" s="32">
        <v>0</v>
      </c>
      <c r="V37" s="32">
        <v>0</v>
      </c>
      <c r="W37" s="32">
        <v>0</v>
      </c>
      <c r="X37" s="32">
        <v>0</v>
      </c>
      <c r="Y37" s="32">
        <v>0</v>
      </c>
      <c r="Z37" s="32">
        <v>0</v>
      </c>
      <c r="AA37" s="32"/>
      <c r="AB37" s="32"/>
      <c r="AC37" s="32"/>
      <c r="AD37" s="32"/>
      <c r="AE37" s="32"/>
    </row>
    <row r="38" spans="1:31" x14ac:dyDescent="0.3">
      <c r="A38" s="98"/>
      <c r="B38" s="14" t="s">
        <v>23</v>
      </c>
      <c r="C38" s="32">
        <v>0</v>
      </c>
      <c r="D38" s="32">
        <v>0</v>
      </c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  <c r="P38" s="32">
        <v>0</v>
      </c>
      <c r="Q38" s="32">
        <v>0</v>
      </c>
      <c r="R38" s="32">
        <v>0</v>
      </c>
      <c r="S38" s="32">
        <v>0</v>
      </c>
      <c r="T38" s="32">
        <v>0</v>
      </c>
      <c r="U38" s="32">
        <v>0</v>
      </c>
      <c r="V38" s="32">
        <v>0</v>
      </c>
      <c r="W38" s="32">
        <v>0</v>
      </c>
      <c r="X38" s="32">
        <v>0</v>
      </c>
      <c r="Y38" s="32">
        <v>0</v>
      </c>
      <c r="Z38" s="32">
        <v>0</v>
      </c>
      <c r="AA38" s="32"/>
      <c r="AB38" s="32"/>
      <c r="AC38" s="32"/>
      <c r="AD38" s="32"/>
      <c r="AE38" s="32"/>
    </row>
    <row r="39" spans="1:31" x14ac:dyDescent="0.3">
      <c r="A39" s="98"/>
      <c r="B39" s="14" t="s">
        <v>3</v>
      </c>
      <c r="C39" s="32">
        <v>0</v>
      </c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14539.172138660129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0</v>
      </c>
      <c r="V39" s="32">
        <v>0</v>
      </c>
      <c r="W39" s="32">
        <v>0</v>
      </c>
      <c r="X39" s="32">
        <v>0</v>
      </c>
      <c r="Y39" s="32">
        <v>0</v>
      </c>
      <c r="Z39" s="32">
        <v>0</v>
      </c>
      <c r="AA39" s="32"/>
      <c r="AB39" s="32"/>
      <c r="AC39" s="32"/>
      <c r="AD39" s="32"/>
      <c r="AE39" s="32"/>
    </row>
    <row r="40" spans="1:31" x14ac:dyDescent="0.3">
      <c r="A40" s="98"/>
      <c r="B40" s="14" t="s">
        <v>24</v>
      </c>
      <c r="C40" s="32">
        <v>0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2">
        <v>0</v>
      </c>
      <c r="Q40" s="32">
        <v>0</v>
      </c>
      <c r="R40" s="32">
        <v>0</v>
      </c>
      <c r="S40" s="32">
        <v>0</v>
      </c>
      <c r="T40" s="32">
        <v>0</v>
      </c>
      <c r="U40" s="32">
        <v>0</v>
      </c>
      <c r="V40" s="32">
        <v>0</v>
      </c>
      <c r="W40" s="32">
        <v>0</v>
      </c>
      <c r="X40" s="32">
        <v>0</v>
      </c>
      <c r="Y40" s="32">
        <v>0</v>
      </c>
      <c r="Z40" s="32">
        <v>0</v>
      </c>
      <c r="AA40" s="32"/>
      <c r="AB40" s="32"/>
      <c r="AC40" s="32"/>
      <c r="AD40" s="32"/>
      <c r="AE40" s="32"/>
    </row>
    <row r="41" spans="1:31" x14ac:dyDescent="0.3">
      <c r="A41" s="98"/>
      <c r="B41" s="14" t="s">
        <v>25</v>
      </c>
      <c r="C41" s="32">
        <v>0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32">
        <v>0</v>
      </c>
      <c r="T41" s="32">
        <v>0</v>
      </c>
      <c r="U41" s="32">
        <v>0</v>
      </c>
      <c r="V41" s="32">
        <v>0</v>
      </c>
      <c r="W41" s="32">
        <v>0</v>
      </c>
      <c r="X41" s="32">
        <v>0</v>
      </c>
      <c r="Y41" s="32">
        <v>0</v>
      </c>
      <c r="Z41" s="32">
        <v>0</v>
      </c>
      <c r="AA41" s="32"/>
      <c r="AB41" s="32"/>
      <c r="AC41" s="32"/>
      <c r="AD41" s="32"/>
      <c r="AE41" s="32"/>
    </row>
    <row r="42" spans="1:31" x14ac:dyDescent="0.3">
      <c r="A42" s="98"/>
      <c r="B42" s="14" t="s">
        <v>5</v>
      </c>
      <c r="C42" s="32">
        <v>0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8172.8627819653702</v>
      </c>
      <c r="M42" s="32">
        <v>0</v>
      </c>
      <c r="N42" s="32">
        <v>0</v>
      </c>
      <c r="O42" s="32">
        <v>0</v>
      </c>
      <c r="P42" s="32">
        <v>0</v>
      </c>
      <c r="Q42" s="32">
        <v>0</v>
      </c>
      <c r="R42" s="32">
        <v>0</v>
      </c>
      <c r="S42" s="32">
        <v>0</v>
      </c>
      <c r="T42" s="32">
        <v>0</v>
      </c>
      <c r="U42" s="32">
        <v>534274.37782778789</v>
      </c>
      <c r="V42" s="32">
        <v>0</v>
      </c>
      <c r="W42" s="32">
        <v>0</v>
      </c>
      <c r="X42" s="32">
        <v>0</v>
      </c>
      <c r="Y42" s="32">
        <v>0</v>
      </c>
      <c r="Z42" s="32">
        <v>717452.65444316075</v>
      </c>
      <c r="AA42" s="32"/>
      <c r="AB42" s="32"/>
      <c r="AC42" s="32"/>
      <c r="AD42" s="32"/>
      <c r="AE42" s="32"/>
    </row>
    <row r="43" spans="1:31" x14ac:dyDescent="0.3">
      <c r="A43" s="98"/>
      <c r="B43" s="14" t="s">
        <v>6</v>
      </c>
      <c r="C43" s="32">
        <v>0</v>
      </c>
      <c r="D43" s="32">
        <v>149032.17168668992</v>
      </c>
      <c r="E43" s="32">
        <v>0</v>
      </c>
      <c r="F43" s="32">
        <v>0</v>
      </c>
      <c r="G43" s="32">
        <v>0</v>
      </c>
      <c r="H43" s="32">
        <v>0</v>
      </c>
      <c r="I43" s="32">
        <v>111053.47231353348</v>
      </c>
      <c r="J43" s="32">
        <v>0</v>
      </c>
      <c r="K43" s="32">
        <v>141921.93192679135</v>
      </c>
      <c r="L43" s="32">
        <v>0</v>
      </c>
      <c r="M43" s="32">
        <v>53517.339126609098</v>
      </c>
      <c r="N43" s="32">
        <v>0</v>
      </c>
      <c r="O43" s="32">
        <v>173958.7087542495</v>
      </c>
      <c r="P43" s="32">
        <v>0</v>
      </c>
      <c r="Q43" s="32">
        <v>0</v>
      </c>
      <c r="R43" s="32">
        <v>921031.25119806617</v>
      </c>
      <c r="S43" s="32">
        <v>0</v>
      </c>
      <c r="T43" s="32">
        <v>0</v>
      </c>
      <c r="U43" s="32">
        <v>134013.50341556183</v>
      </c>
      <c r="V43" s="32">
        <v>0</v>
      </c>
      <c r="W43" s="32">
        <v>0</v>
      </c>
      <c r="X43" s="32">
        <v>0</v>
      </c>
      <c r="Y43" s="32">
        <v>0</v>
      </c>
      <c r="Z43" s="32">
        <v>679254.36087101395</v>
      </c>
      <c r="AA43" s="32"/>
      <c r="AB43" s="32"/>
      <c r="AC43" s="32"/>
      <c r="AD43" s="32"/>
      <c r="AE43" s="32"/>
    </row>
    <row r="44" spans="1:31" x14ac:dyDescent="0.3">
      <c r="A44" s="98"/>
      <c r="B44" s="14" t="s">
        <v>7</v>
      </c>
      <c r="C44" s="32">
        <v>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2">
        <v>0</v>
      </c>
      <c r="M44" s="32">
        <v>0</v>
      </c>
      <c r="N44" s="32">
        <v>0</v>
      </c>
      <c r="O44" s="32">
        <v>0</v>
      </c>
      <c r="P44" s="32">
        <v>0</v>
      </c>
      <c r="Q44" s="32">
        <v>0</v>
      </c>
      <c r="R44" s="32">
        <v>0</v>
      </c>
      <c r="S44" s="32">
        <v>0</v>
      </c>
      <c r="T44" s="32">
        <v>0</v>
      </c>
      <c r="U44" s="32">
        <v>0</v>
      </c>
      <c r="V44" s="32">
        <v>0</v>
      </c>
      <c r="W44" s="32">
        <v>0</v>
      </c>
      <c r="X44" s="32">
        <v>0</v>
      </c>
      <c r="Y44" s="32">
        <v>0</v>
      </c>
      <c r="Z44" s="32">
        <v>0</v>
      </c>
      <c r="AA44" s="32"/>
      <c r="AB44" s="32"/>
      <c r="AC44" s="32"/>
      <c r="AD44" s="32"/>
      <c r="AE44" s="32"/>
    </row>
    <row r="45" spans="1:31" x14ac:dyDescent="0.3">
      <c r="A45" s="99"/>
      <c r="B45" s="14" t="s">
        <v>26</v>
      </c>
      <c r="C45" s="32">
        <v>0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  <c r="P45" s="32">
        <v>0</v>
      </c>
      <c r="Q45" s="32">
        <v>0</v>
      </c>
      <c r="R45" s="32">
        <v>0</v>
      </c>
      <c r="S45" s="32">
        <v>0</v>
      </c>
      <c r="T45" s="32">
        <v>0</v>
      </c>
      <c r="U45" s="32">
        <v>0</v>
      </c>
      <c r="V45" s="32">
        <v>0</v>
      </c>
      <c r="W45" s="32">
        <v>0</v>
      </c>
      <c r="X45" s="32">
        <v>0</v>
      </c>
      <c r="Y45" s="32">
        <v>0</v>
      </c>
      <c r="Z45" s="32">
        <v>0</v>
      </c>
      <c r="AA45" s="32"/>
      <c r="AB45" s="32"/>
      <c r="AC45" s="32"/>
      <c r="AD45" s="32"/>
      <c r="AE45" s="32"/>
    </row>
    <row r="46" spans="1:31" x14ac:dyDescent="0.3">
      <c r="A46" s="99"/>
      <c r="B46" s="14" t="s">
        <v>27</v>
      </c>
      <c r="C46" s="32">
        <v>0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  <c r="P46" s="32">
        <v>0</v>
      </c>
      <c r="Q46" s="32">
        <v>0</v>
      </c>
      <c r="R46" s="32">
        <v>0</v>
      </c>
      <c r="S46" s="32">
        <v>0</v>
      </c>
      <c r="T46" s="32">
        <v>0</v>
      </c>
      <c r="U46" s="32">
        <v>0</v>
      </c>
      <c r="V46" s="32">
        <v>0</v>
      </c>
      <c r="W46" s="32">
        <v>0</v>
      </c>
      <c r="X46" s="32">
        <v>0</v>
      </c>
      <c r="Y46" s="32">
        <v>0</v>
      </c>
      <c r="Z46" s="32">
        <v>0</v>
      </c>
      <c r="AA46" s="32"/>
      <c r="AB46" s="32"/>
      <c r="AC46" s="32"/>
      <c r="AD46" s="32"/>
      <c r="AE46" s="32"/>
    </row>
    <row r="47" spans="1:31" ht="14.25" customHeight="1" x14ac:dyDescent="0.3">
      <c r="A47" s="99"/>
      <c r="B47" s="14" t="s">
        <v>9</v>
      </c>
      <c r="C47" s="32">
        <v>0</v>
      </c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2">
        <v>0</v>
      </c>
      <c r="M47" s="32">
        <v>0</v>
      </c>
      <c r="N47" s="32">
        <v>0</v>
      </c>
      <c r="O47" s="32">
        <v>0</v>
      </c>
      <c r="P47" s="32">
        <v>0</v>
      </c>
      <c r="Q47" s="32">
        <v>0</v>
      </c>
      <c r="R47" s="32">
        <v>0</v>
      </c>
      <c r="S47" s="32">
        <v>0</v>
      </c>
      <c r="T47" s="32">
        <v>0</v>
      </c>
      <c r="U47" s="32">
        <v>0</v>
      </c>
      <c r="V47" s="32">
        <v>0</v>
      </c>
      <c r="W47" s="32">
        <v>0</v>
      </c>
      <c r="X47" s="32">
        <v>0</v>
      </c>
      <c r="Y47" s="32">
        <v>0</v>
      </c>
      <c r="Z47" s="32">
        <v>0</v>
      </c>
      <c r="AA47" s="32"/>
      <c r="AB47" s="32"/>
      <c r="AC47" s="32"/>
      <c r="AD47" s="32"/>
      <c r="AE47" s="32"/>
    </row>
    <row r="48" spans="1:31" ht="15" thickBot="1" x14ac:dyDescent="0.35">
      <c r="A48" s="100"/>
      <c r="B48" s="14" t="s">
        <v>10</v>
      </c>
      <c r="C48" s="32">
        <v>0</v>
      </c>
      <c r="D48" s="32">
        <v>0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L48" s="32">
        <v>0</v>
      </c>
      <c r="M48" s="32">
        <v>0</v>
      </c>
      <c r="N48" s="32">
        <v>0</v>
      </c>
      <c r="O48" s="32">
        <v>0</v>
      </c>
      <c r="P48" s="32">
        <v>0</v>
      </c>
      <c r="Q48" s="32">
        <v>0</v>
      </c>
      <c r="R48" s="32">
        <v>0</v>
      </c>
      <c r="S48" s="32">
        <v>0</v>
      </c>
      <c r="T48" s="32">
        <v>0</v>
      </c>
      <c r="U48" s="32">
        <v>0</v>
      </c>
      <c r="V48" s="32">
        <v>0</v>
      </c>
      <c r="W48" s="32">
        <v>0</v>
      </c>
      <c r="X48" s="32">
        <v>0</v>
      </c>
      <c r="Y48" s="32">
        <v>0</v>
      </c>
      <c r="Z48" s="32">
        <v>0</v>
      </c>
      <c r="AA48" s="32"/>
      <c r="AB48" s="32"/>
      <c r="AC48" s="32"/>
      <c r="AD48" s="32"/>
      <c r="AE48" s="32"/>
    </row>
    <row r="49" spans="1:31" ht="15" thickBot="1" x14ac:dyDescent="0.35">
      <c r="A49" s="15"/>
      <c r="B49" s="15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</row>
    <row r="50" spans="1:31" ht="15.6" x14ac:dyDescent="0.3">
      <c r="A50" s="12"/>
      <c r="B50" s="13" t="s">
        <v>29</v>
      </c>
      <c r="C50" s="30">
        <f>C8</f>
        <v>43525</v>
      </c>
      <c r="D50" s="30">
        <f t="shared" ref="D50:AE50" si="2">D8</f>
        <v>43556</v>
      </c>
      <c r="E50" s="30">
        <f t="shared" si="2"/>
        <v>43586</v>
      </c>
      <c r="F50" s="30">
        <f t="shared" si="2"/>
        <v>43617</v>
      </c>
      <c r="G50" s="30">
        <f t="shared" si="2"/>
        <v>43647</v>
      </c>
      <c r="H50" s="30">
        <f t="shared" si="2"/>
        <v>43678</v>
      </c>
      <c r="I50" s="30">
        <f t="shared" si="2"/>
        <v>43709</v>
      </c>
      <c r="J50" s="30">
        <f t="shared" si="2"/>
        <v>43739</v>
      </c>
      <c r="K50" s="30">
        <f t="shared" si="2"/>
        <v>43770</v>
      </c>
      <c r="L50" s="30">
        <f t="shared" si="2"/>
        <v>43800</v>
      </c>
      <c r="M50" s="30">
        <f t="shared" si="2"/>
        <v>43831</v>
      </c>
      <c r="N50" s="30">
        <f t="shared" si="2"/>
        <v>43862</v>
      </c>
      <c r="O50" s="30">
        <f t="shared" si="2"/>
        <v>43891</v>
      </c>
      <c r="P50" s="30">
        <f t="shared" si="2"/>
        <v>43922</v>
      </c>
      <c r="Q50" s="30">
        <f t="shared" si="2"/>
        <v>43952</v>
      </c>
      <c r="R50" s="30">
        <f t="shared" si="2"/>
        <v>43983</v>
      </c>
      <c r="S50" s="30">
        <f t="shared" si="2"/>
        <v>44013</v>
      </c>
      <c r="T50" s="30">
        <f t="shared" si="2"/>
        <v>44044</v>
      </c>
      <c r="U50" s="30">
        <f t="shared" si="2"/>
        <v>44075</v>
      </c>
      <c r="V50" s="30">
        <f t="shared" si="2"/>
        <v>44105</v>
      </c>
      <c r="W50" s="30">
        <f t="shared" si="2"/>
        <v>44136</v>
      </c>
      <c r="X50" s="30">
        <f t="shared" si="2"/>
        <v>44166</v>
      </c>
      <c r="Y50" s="30">
        <f t="shared" si="2"/>
        <v>44197</v>
      </c>
      <c r="Z50" s="30">
        <f t="shared" si="2"/>
        <v>44228</v>
      </c>
      <c r="AA50" s="30">
        <f t="shared" si="2"/>
        <v>44256</v>
      </c>
      <c r="AB50" s="30">
        <f t="shared" si="2"/>
        <v>44287</v>
      </c>
      <c r="AC50" s="30">
        <f t="shared" si="2"/>
        <v>44317</v>
      </c>
      <c r="AD50" s="30">
        <f t="shared" si="2"/>
        <v>44348</v>
      </c>
      <c r="AE50" s="30">
        <f t="shared" si="2"/>
        <v>44378</v>
      </c>
    </row>
    <row r="51" spans="1:31" x14ac:dyDescent="0.3">
      <c r="A51" s="98" t="s">
        <v>21</v>
      </c>
      <c r="B51" s="14" t="s">
        <v>22</v>
      </c>
      <c r="C51" s="32">
        <v>0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0</v>
      </c>
      <c r="S51" s="32">
        <v>0</v>
      </c>
      <c r="T51" s="32">
        <v>0</v>
      </c>
      <c r="U51" s="32">
        <v>0</v>
      </c>
      <c r="V51" s="32">
        <v>0</v>
      </c>
      <c r="W51" s="32">
        <v>0</v>
      </c>
      <c r="X51" s="32">
        <v>0</v>
      </c>
      <c r="Y51" s="32">
        <v>0</v>
      </c>
      <c r="Z51" s="32">
        <v>0</v>
      </c>
      <c r="AA51" s="32"/>
      <c r="AB51" s="32"/>
      <c r="AC51" s="32"/>
      <c r="AD51" s="32"/>
      <c r="AE51" s="32"/>
    </row>
    <row r="52" spans="1:31" x14ac:dyDescent="0.3">
      <c r="A52" s="98"/>
      <c r="B52" s="14" t="s">
        <v>2</v>
      </c>
      <c r="C52" s="32">
        <v>0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32">
        <v>0</v>
      </c>
      <c r="S52" s="32">
        <v>0</v>
      </c>
      <c r="T52" s="32">
        <v>0</v>
      </c>
      <c r="U52" s="32">
        <v>0</v>
      </c>
      <c r="V52" s="32">
        <v>0</v>
      </c>
      <c r="W52" s="32">
        <v>0</v>
      </c>
      <c r="X52" s="32">
        <v>0</v>
      </c>
      <c r="Y52" s="32">
        <v>0</v>
      </c>
      <c r="Z52" s="32">
        <v>0</v>
      </c>
      <c r="AA52" s="32"/>
      <c r="AB52" s="32"/>
      <c r="AC52" s="32"/>
      <c r="AD52" s="32"/>
      <c r="AE52" s="32"/>
    </row>
    <row r="53" spans="1:31" x14ac:dyDescent="0.3">
      <c r="A53" s="98"/>
      <c r="B53" s="14" t="s">
        <v>23</v>
      </c>
      <c r="C53" s="32">
        <v>0</v>
      </c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2">
        <v>0</v>
      </c>
      <c r="Q53" s="32">
        <v>0</v>
      </c>
      <c r="R53" s="32">
        <v>0</v>
      </c>
      <c r="S53" s="32">
        <v>0</v>
      </c>
      <c r="T53" s="32">
        <v>0</v>
      </c>
      <c r="U53" s="32">
        <v>0</v>
      </c>
      <c r="V53" s="32">
        <v>0</v>
      </c>
      <c r="W53" s="32">
        <v>0</v>
      </c>
      <c r="X53" s="32">
        <v>0</v>
      </c>
      <c r="Y53" s="32">
        <v>0</v>
      </c>
      <c r="Z53" s="32">
        <v>0</v>
      </c>
      <c r="AA53" s="32"/>
      <c r="AB53" s="32"/>
      <c r="AC53" s="32"/>
      <c r="AD53" s="32"/>
      <c r="AE53" s="32"/>
    </row>
    <row r="54" spans="1:31" x14ac:dyDescent="0.3">
      <c r="A54" s="98"/>
      <c r="B54" s="14" t="s">
        <v>3</v>
      </c>
      <c r="C54" s="32">
        <v>0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2">
        <v>928169.56630973367</v>
      </c>
      <c r="U54" s="32">
        <v>0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A54" s="32"/>
      <c r="AB54" s="32"/>
      <c r="AC54" s="32"/>
      <c r="AD54" s="32"/>
      <c r="AE54" s="32"/>
    </row>
    <row r="55" spans="1:31" x14ac:dyDescent="0.3">
      <c r="A55" s="98"/>
      <c r="B55" s="14" t="s">
        <v>24</v>
      </c>
      <c r="C55" s="32">
        <v>0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32">
        <v>0</v>
      </c>
      <c r="Q55" s="32">
        <v>0</v>
      </c>
      <c r="R55" s="32">
        <v>0</v>
      </c>
      <c r="S55" s="32">
        <v>0</v>
      </c>
      <c r="T55" s="32">
        <v>0</v>
      </c>
      <c r="U55" s="32">
        <v>0</v>
      </c>
      <c r="V55" s="32">
        <v>0</v>
      </c>
      <c r="W55" s="32">
        <v>0</v>
      </c>
      <c r="X55" s="32">
        <v>0</v>
      </c>
      <c r="Y55" s="32">
        <v>0</v>
      </c>
      <c r="Z55" s="32">
        <v>0</v>
      </c>
      <c r="AA55" s="32"/>
      <c r="AB55" s="32"/>
      <c r="AC55" s="32"/>
      <c r="AD55" s="32"/>
      <c r="AE55" s="32"/>
    </row>
    <row r="56" spans="1:31" x14ac:dyDescent="0.3">
      <c r="A56" s="98"/>
      <c r="B56" s="14" t="s">
        <v>25</v>
      </c>
      <c r="C56" s="32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32">
        <v>0</v>
      </c>
      <c r="O56" s="32">
        <v>0</v>
      </c>
      <c r="P56" s="32">
        <v>0</v>
      </c>
      <c r="Q56" s="32">
        <v>0</v>
      </c>
      <c r="R56" s="32">
        <v>0</v>
      </c>
      <c r="S56" s="32">
        <v>0</v>
      </c>
      <c r="T56" s="32">
        <v>0</v>
      </c>
      <c r="U56" s="32">
        <v>0</v>
      </c>
      <c r="V56" s="32">
        <v>0</v>
      </c>
      <c r="W56" s="32">
        <v>0</v>
      </c>
      <c r="X56" s="32">
        <v>0</v>
      </c>
      <c r="Y56" s="32">
        <v>0</v>
      </c>
      <c r="Z56" s="32">
        <v>0</v>
      </c>
      <c r="AA56" s="32"/>
      <c r="AB56" s="32"/>
      <c r="AC56" s="32"/>
      <c r="AD56" s="32"/>
      <c r="AE56" s="32"/>
    </row>
    <row r="57" spans="1:31" x14ac:dyDescent="0.3">
      <c r="A57" s="98"/>
      <c r="B57" s="14" t="s">
        <v>5</v>
      </c>
      <c r="C57" s="32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  <c r="Q57" s="32">
        <v>0</v>
      </c>
      <c r="R57" s="32">
        <v>0</v>
      </c>
      <c r="S57" s="32">
        <v>0</v>
      </c>
      <c r="T57" s="32">
        <v>923788.17817468208</v>
      </c>
      <c r="U57" s="32">
        <v>0</v>
      </c>
      <c r="V57" s="32">
        <v>0</v>
      </c>
      <c r="W57" s="32">
        <v>0</v>
      </c>
      <c r="X57" s="32">
        <v>0</v>
      </c>
      <c r="Y57" s="32">
        <v>0</v>
      </c>
      <c r="Z57" s="32">
        <v>0</v>
      </c>
      <c r="AA57" s="32"/>
      <c r="AB57" s="32"/>
      <c r="AC57" s="32"/>
      <c r="AD57" s="32"/>
      <c r="AE57" s="32"/>
    </row>
    <row r="58" spans="1:31" x14ac:dyDescent="0.3">
      <c r="A58" s="98"/>
      <c r="B58" s="14" t="s">
        <v>6</v>
      </c>
      <c r="C58" s="32">
        <v>0</v>
      </c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32">
        <v>0</v>
      </c>
      <c r="L58" s="32">
        <v>0</v>
      </c>
      <c r="M58" s="32">
        <v>0</v>
      </c>
      <c r="N58" s="32">
        <v>0</v>
      </c>
      <c r="O58" s="32">
        <v>0</v>
      </c>
      <c r="P58" s="32">
        <v>0</v>
      </c>
      <c r="Q58" s="32">
        <v>0</v>
      </c>
      <c r="R58" s="32">
        <v>0</v>
      </c>
      <c r="S58" s="32">
        <v>0</v>
      </c>
      <c r="T58" s="32">
        <v>1737108.1300624905</v>
      </c>
      <c r="U58" s="32">
        <v>0</v>
      </c>
      <c r="V58" s="32">
        <v>0</v>
      </c>
      <c r="W58" s="32">
        <v>0</v>
      </c>
      <c r="X58" s="32">
        <v>0</v>
      </c>
      <c r="Y58" s="32">
        <v>0</v>
      </c>
      <c r="Z58" s="32">
        <v>0</v>
      </c>
      <c r="AA58" s="32"/>
      <c r="AB58" s="32"/>
      <c r="AC58" s="32"/>
      <c r="AD58" s="32"/>
      <c r="AE58" s="32"/>
    </row>
    <row r="59" spans="1:31" x14ac:dyDescent="0.3">
      <c r="A59" s="98"/>
      <c r="B59" s="14" t="s">
        <v>7</v>
      </c>
      <c r="C59" s="32">
        <v>0</v>
      </c>
      <c r="D59" s="32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2">
        <v>0</v>
      </c>
      <c r="Q59" s="32">
        <v>0</v>
      </c>
      <c r="R59" s="32">
        <v>0</v>
      </c>
      <c r="S59" s="32">
        <v>0</v>
      </c>
      <c r="T59" s="32">
        <v>0</v>
      </c>
      <c r="U59" s="32">
        <v>0</v>
      </c>
      <c r="V59" s="32">
        <v>0</v>
      </c>
      <c r="W59" s="32">
        <v>0</v>
      </c>
      <c r="X59" s="32">
        <v>0</v>
      </c>
      <c r="Y59" s="32">
        <v>0</v>
      </c>
      <c r="Z59" s="32">
        <v>0</v>
      </c>
      <c r="AA59" s="32"/>
      <c r="AB59" s="32"/>
      <c r="AC59" s="32"/>
      <c r="AD59" s="32"/>
      <c r="AE59" s="32"/>
    </row>
    <row r="60" spans="1:31" x14ac:dyDescent="0.3">
      <c r="A60" s="99"/>
      <c r="B60" s="14" t="s">
        <v>26</v>
      </c>
      <c r="C60" s="32">
        <v>0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  <c r="Q60" s="32">
        <v>0</v>
      </c>
      <c r="R60" s="32">
        <v>0</v>
      </c>
      <c r="S60" s="32">
        <v>0</v>
      </c>
      <c r="T60" s="32">
        <v>0</v>
      </c>
      <c r="U60" s="32">
        <v>0</v>
      </c>
      <c r="V60" s="32">
        <v>0</v>
      </c>
      <c r="W60" s="32">
        <v>0</v>
      </c>
      <c r="X60" s="32">
        <v>0</v>
      </c>
      <c r="Y60" s="32">
        <v>0</v>
      </c>
      <c r="Z60" s="32">
        <v>0</v>
      </c>
      <c r="AA60" s="32"/>
      <c r="AB60" s="32"/>
      <c r="AC60" s="32"/>
      <c r="AD60" s="32"/>
      <c r="AE60" s="32"/>
    </row>
    <row r="61" spans="1:31" x14ac:dyDescent="0.3">
      <c r="A61" s="99"/>
      <c r="B61" s="14" t="s">
        <v>27</v>
      </c>
      <c r="C61" s="32">
        <v>0</v>
      </c>
      <c r="D61" s="32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  <c r="Q61" s="32">
        <v>0</v>
      </c>
      <c r="R61" s="32">
        <v>0</v>
      </c>
      <c r="S61" s="32">
        <v>0</v>
      </c>
      <c r="T61" s="32">
        <v>0</v>
      </c>
      <c r="U61" s="32">
        <v>0</v>
      </c>
      <c r="V61" s="32">
        <v>0</v>
      </c>
      <c r="W61" s="32">
        <v>0</v>
      </c>
      <c r="X61" s="32">
        <v>0</v>
      </c>
      <c r="Y61" s="32">
        <v>0</v>
      </c>
      <c r="Z61" s="32">
        <v>0</v>
      </c>
      <c r="AA61" s="32"/>
      <c r="AB61" s="32"/>
      <c r="AC61" s="32"/>
      <c r="AD61" s="32"/>
      <c r="AE61" s="32"/>
    </row>
    <row r="62" spans="1:31" x14ac:dyDescent="0.3">
      <c r="A62" s="99"/>
      <c r="B62" s="14" t="s">
        <v>9</v>
      </c>
      <c r="C62" s="32">
        <v>0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32">
        <v>0</v>
      </c>
      <c r="L62" s="32">
        <v>0</v>
      </c>
      <c r="M62" s="32">
        <v>0</v>
      </c>
      <c r="N62" s="32">
        <v>0</v>
      </c>
      <c r="O62" s="32">
        <v>0</v>
      </c>
      <c r="P62" s="32">
        <v>0</v>
      </c>
      <c r="Q62" s="32">
        <v>0</v>
      </c>
      <c r="R62" s="32">
        <v>0</v>
      </c>
      <c r="S62" s="32">
        <v>0</v>
      </c>
      <c r="T62" s="32">
        <v>0</v>
      </c>
      <c r="U62" s="32">
        <v>0</v>
      </c>
      <c r="V62" s="32">
        <v>0</v>
      </c>
      <c r="W62" s="32">
        <v>0</v>
      </c>
      <c r="X62" s="32">
        <v>0</v>
      </c>
      <c r="Y62" s="32">
        <v>0</v>
      </c>
      <c r="Z62" s="32">
        <v>0</v>
      </c>
      <c r="AA62" s="32"/>
      <c r="AB62" s="32"/>
      <c r="AC62" s="32"/>
      <c r="AD62" s="32"/>
      <c r="AE62" s="32"/>
    </row>
    <row r="63" spans="1:31" ht="15" thickBot="1" x14ac:dyDescent="0.35">
      <c r="A63" s="100"/>
      <c r="B63" s="14" t="s">
        <v>10</v>
      </c>
      <c r="C63" s="32">
        <v>0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  <c r="P63" s="32">
        <v>0</v>
      </c>
      <c r="Q63" s="32">
        <v>0</v>
      </c>
      <c r="R63" s="32">
        <v>0</v>
      </c>
      <c r="S63" s="32">
        <v>0</v>
      </c>
      <c r="T63" s="32">
        <v>0</v>
      </c>
      <c r="U63" s="32">
        <v>0</v>
      </c>
      <c r="V63" s="32">
        <v>0</v>
      </c>
      <c r="W63" s="32">
        <v>0</v>
      </c>
      <c r="X63" s="32">
        <v>0</v>
      </c>
      <c r="Y63" s="32">
        <v>0</v>
      </c>
      <c r="Z63" s="32">
        <v>0</v>
      </c>
      <c r="AA63" s="32"/>
      <c r="AB63" s="32"/>
      <c r="AC63" s="32"/>
      <c r="AD63" s="32"/>
      <c r="AE63" s="32"/>
    </row>
    <row r="64" spans="1:31" ht="15" thickBot="1" x14ac:dyDescent="0.35"/>
    <row r="65" spans="1:31" ht="15.6" x14ac:dyDescent="0.3">
      <c r="A65" s="12"/>
      <c r="B65" s="13" t="s">
        <v>40</v>
      </c>
      <c r="C65" s="30">
        <f>C8</f>
        <v>43525</v>
      </c>
      <c r="D65" s="30">
        <f t="shared" ref="D65:AE65" si="3">D8</f>
        <v>43556</v>
      </c>
      <c r="E65" s="30">
        <f t="shared" si="3"/>
        <v>43586</v>
      </c>
      <c r="F65" s="30">
        <f t="shared" si="3"/>
        <v>43617</v>
      </c>
      <c r="G65" s="30">
        <f t="shared" si="3"/>
        <v>43647</v>
      </c>
      <c r="H65" s="30">
        <f t="shared" si="3"/>
        <v>43678</v>
      </c>
      <c r="I65" s="30">
        <f t="shared" si="3"/>
        <v>43709</v>
      </c>
      <c r="J65" s="30">
        <f t="shared" si="3"/>
        <v>43739</v>
      </c>
      <c r="K65" s="30">
        <f t="shared" si="3"/>
        <v>43770</v>
      </c>
      <c r="L65" s="30">
        <f t="shared" si="3"/>
        <v>43800</v>
      </c>
      <c r="M65" s="30">
        <f t="shared" si="3"/>
        <v>43831</v>
      </c>
      <c r="N65" s="30">
        <f t="shared" si="3"/>
        <v>43862</v>
      </c>
      <c r="O65" s="30">
        <f t="shared" si="3"/>
        <v>43891</v>
      </c>
      <c r="P65" s="30">
        <f t="shared" si="3"/>
        <v>43922</v>
      </c>
      <c r="Q65" s="30">
        <f t="shared" si="3"/>
        <v>43952</v>
      </c>
      <c r="R65" s="30">
        <f t="shared" si="3"/>
        <v>43983</v>
      </c>
      <c r="S65" s="30">
        <f t="shared" si="3"/>
        <v>44013</v>
      </c>
      <c r="T65" s="30">
        <f t="shared" si="3"/>
        <v>44044</v>
      </c>
      <c r="U65" s="30">
        <f t="shared" si="3"/>
        <v>44075</v>
      </c>
      <c r="V65" s="30">
        <f t="shared" si="3"/>
        <v>44105</v>
      </c>
      <c r="W65" s="30">
        <f t="shared" si="3"/>
        <v>44136</v>
      </c>
      <c r="X65" s="30">
        <f t="shared" si="3"/>
        <v>44166</v>
      </c>
      <c r="Y65" s="30">
        <f t="shared" si="3"/>
        <v>44197</v>
      </c>
      <c r="Z65" s="30">
        <f t="shared" si="3"/>
        <v>44228</v>
      </c>
      <c r="AA65" s="30">
        <f t="shared" si="3"/>
        <v>44256</v>
      </c>
      <c r="AB65" s="30">
        <f t="shared" si="3"/>
        <v>44287</v>
      </c>
      <c r="AC65" s="30">
        <f t="shared" si="3"/>
        <v>44317</v>
      </c>
      <c r="AD65" s="30">
        <f t="shared" si="3"/>
        <v>44348</v>
      </c>
      <c r="AE65" s="30">
        <f t="shared" si="3"/>
        <v>44378</v>
      </c>
    </row>
    <row r="66" spans="1:31" x14ac:dyDescent="0.3">
      <c r="A66" s="98" t="s">
        <v>21</v>
      </c>
      <c r="B66" s="14" t="s">
        <v>22</v>
      </c>
      <c r="C66" s="32">
        <v>0</v>
      </c>
      <c r="D66" s="32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32">
        <v>0</v>
      </c>
      <c r="L66" s="32">
        <v>0</v>
      </c>
      <c r="M66" s="32">
        <v>0</v>
      </c>
      <c r="N66" s="32">
        <v>0</v>
      </c>
      <c r="O66" s="32">
        <v>0</v>
      </c>
      <c r="P66" s="32">
        <v>0</v>
      </c>
      <c r="Q66" s="32">
        <v>0</v>
      </c>
      <c r="R66" s="32">
        <v>0</v>
      </c>
      <c r="S66" s="32">
        <v>0</v>
      </c>
      <c r="T66" s="32">
        <v>0</v>
      </c>
      <c r="U66" s="32">
        <v>0</v>
      </c>
      <c r="V66" s="32">
        <v>0</v>
      </c>
      <c r="W66" s="32">
        <v>0</v>
      </c>
      <c r="X66" s="32">
        <v>0</v>
      </c>
      <c r="Y66" s="32">
        <v>0</v>
      </c>
      <c r="Z66" s="32">
        <v>0</v>
      </c>
      <c r="AA66" s="32"/>
      <c r="AB66" s="32"/>
      <c r="AC66" s="32"/>
      <c r="AD66" s="32"/>
      <c r="AE66" s="32"/>
    </row>
    <row r="67" spans="1:31" x14ac:dyDescent="0.3">
      <c r="A67" s="98"/>
      <c r="B67" s="14" t="s">
        <v>2</v>
      </c>
      <c r="C67" s="32">
        <v>0</v>
      </c>
      <c r="D67" s="32">
        <v>0</v>
      </c>
      <c r="E67" s="32">
        <v>0</v>
      </c>
      <c r="F67" s="32">
        <v>0</v>
      </c>
      <c r="G67" s="32">
        <v>0</v>
      </c>
      <c r="H67" s="32">
        <v>0</v>
      </c>
      <c r="I67" s="32">
        <v>0</v>
      </c>
      <c r="J67" s="32">
        <v>0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2">
        <v>0</v>
      </c>
      <c r="Q67" s="32">
        <v>0</v>
      </c>
      <c r="R67" s="32">
        <v>0</v>
      </c>
      <c r="S67" s="32">
        <v>0</v>
      </c>
      <c r="T67" s="32">
        <v>0</v>
      </c>
      <c r="U67" s="32">
        <v>0</v>
      </c>
      <c r="V67" s="32">
        <v>0</v>
      </c>
      <c r="W67" s="32">
        <v>0</v>
      </c>
      <c r="X67" s="32">
        <v>0</v>
      </c>
      <c r="Y67" s="32">
        <v>0</v>
      </c>
      <c r="Z67" s="32">
        <v>0</v>
      </c>
      <c r="AA67" s="32"/>
      <c r="AB67" s="32"/>
      <c r="AC67" s="32"/>
      <c r="AD67" s="32"/>
      <c r="AE67" s="32"/>
    </row>
    <row r="68" spans="1:31" x14ac:dyDescent="0.3">
      <c r="A68" s="98"/>
      <c r="B68" s="14" t="s">
        <v>23</v>
      </c>
      <c r="C68" s="32">
        <v>0</v>
      </c>
      <c r="D68" s="32">
        <v>0</v>
      </c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32">
        <v>0</v>
      </c>
      <c r="Q68" s="32">
        <v>0</v>
      </c>
      <c r="R68" s="32">
        <v>0</v>
      </c>
      <c r="S68" s="32">
        <v>0</v>
      </c>
      <c r="T68" s="32">
        <v>0</v>
      </c>
      <c r="U68" s="32">
        <v>0</v>
      </c>
      <c r="V68" s="32">
        <v>0</v>
      </c>
      <c r="W68" s="32">
        <v>0</v>
      </c>
      <c r="X68" s="32">
        <v>0</v>
      </c>
      <c r="Y68" s="32">
        <v>0</v>
      </c>
      <c r="Z68" s="32">
        <v>0</v>
      </c>
      <c r="AA68" s="32"/>
      <c r="AB68" s="32"/>
      <c r="AC68" s="32"/>
      <c r="AD68" s="32"/>
      <c r="AE68" s="32"/>
    </row>
    <row r="69" spans="1:31" x14ac:dyDescent="0.3">
      <c r="A69" s="98"/>
      <c r="B69" s="14" t="s">
        <v>3</v>
      </c>
      <c r="C69" s="32">
        <v>0</v>
      </c>
      <c r="D69" s="32">
        <v>0</v>
      </c>
      <c r="E69" s="32">
        <v>0</v>
      </c>
      <c r="F69" s="32">
        <v>0</v>
      </c>
      <c r="G69" s="32">
        <v>0</v>
      </c>
      <c r="H69" s="32">
        <v>0</v>
      </c>
      <c r="I69" s="32">
        <v>0</v>
      </c>
      <c r="J69" s="32">
        <v>0</v>
      </c>
      <c r="K69" s="32">
        <v>0</v>
      </c>
      <c r="L69" s="32">
        <v>0</v>
      </c>
      <c r="M69" s="32">
        <v>0</v>
      </c>
      <c r="N69" s="32">
        <v>0</v>
      </c>
      <c r="O69" s="32">
        <v>0</v>
      </c>
      <c r="P69" s="32">
        <v>0</v>
      </c>
      <c r="Q69" s="32">
        <v>0</v>
      </c>
      <c r="R69" s="32">
        <v>0</v>
      </c>
      <c r="S69" s="32">
        <v>0</v>
      </c>
      <c r="T69" s="32">
        <v>0</v>
      </c>
      <c r="U69" s="32">
        <v>0</v>
      </c>
      <c r="V69" s="32">
        <v>0</v>
      </c>
      <c r="W69" s="32">
        <v>0</v>
      </c>
      <c r="X69" s="32">
        <v>0</v>
      </c>
      <c r="Y69" s="32">
        <v>0</v>
      </c>
      <c r="Z69" s="32">
        <v>0</v>
      </c>
      <c r="AA69" s="32"/>
      <c r="AB69" s="32"/>
      <c r="AC69" s="32"/>
      <c r="AD69" s="32"/>
      <c r="AE69" s="32"/>
    </row>
    <row r="70" spans="1:31" x14ac:dyDescent="0.3">
      <c r="A70" s="98"/>
      <c r="B70" s="14" t="s">
        <v>24</v>
      </c>
      <c r="C70" s="32">
        <v>0</v>
      </c>
      <c r="D70" s="32">
        <v>0</v>
      </c>
      <c r="E70" s="32">
        <v>0</v>
      </c>
      <c r="F70" s="32">
        <v>0</v>
      </c>
      <c r="G70" s="32">
        <v>0</v>
      </c>
      <c r="H70" s="32">
        <v>0</v>
      </c>
      <c r="I70" s="32">
        <v>0</v>
      </c>
      <c r="J70" s="32">
        <v>0</v>
      </c>
      <c r="K70" s="32">
        <v>0</v>
      </c>
      <c r="L70" s="32">
        <v>0</v>
      </c>
      <c r="M70" s="32">
        <v>0</v>
      </c>
      <c r="N70" s="32">
        <v>0</v>
      </c>
      <c r="O70" s="32">
        <v>0</v>
      </c>
      <c r="P70" s="32">
        <v>0</v>
      </c>
      <c r="Q70" s="32">
        <v>0</v>
      </c>
      <c r="R70" s="32">
        <v>0</v>
      </c>
      <c r="S70" s="32">
        <v>0</v>
      </c>
      <c r="T70" s="32">
        <v>0</v>
      </c>
      <c r="U70" s="32">
        <v>0</v>
      </c>
      <c r="V70" s="32">
        <v>0</v>
      </c>
      <c r="W70" s="32">
        <v>0</v>
      </c>
      <c r="X70" s="32">
        <v>0</v>
      </c>
      <c r="Y70" s="32">
        <v>0</v>
      </c>
      <c r="Z70" s="32">
        <v>0</v>
      </c>
      <c r="AA70" s="32"/>
      <c r="AB70" s="32"/>
      <c r="AC70" s="32"/>
      <c r="AD70" s="32"/>
      <c r="AE70" s="32"/>
    </row>
    <row r="71" spans="1:31" x14ac:dyDescent="0.3">
      <c r="A71" s="98"/>
      <c r="B71" s="14" t="s">
        <v>25</v>
      </c>
      <c r="C71" s="32">
        <v>0</v>
      </c>
      <c r="D71" s="32">
        <v>0</v>
      </c>
      <c r="E71" s="32">
        <v>0</v>
      </c>
      <c r="F71" s="32">
        <v>0</v>
      </c>
      <c r="G71" s="32">
        <v>0</v>
      </c>
      <c r="H71" s="32">
        <v>0</v>
      </c>
      <c r="I71" s="32">
        <v>0</v>
      </c>
      <c r="J71" s="32">
        <v>0</v>
      </c>
      <c r="K71" s="32">
        <v>0</v>
      </c>
      <c r="L71" s="32">
        <v>0</v>
      </c>
      <c r="M71" s="32">
        <v>0</v>
      </c>
      <c r="N71" s="32">
        <v>0</v>
      </c>
      <c r="O71" s="32">
        <v>0</v>
      </c>
      <c r="P71" s="32">
        <v>0</v>
      </c>
      <c r="Q71" s="32">
        <v>0</v>
      </c>
      <c r="R71" s="32">
        <v>0</v>
      </c>
      <c r="S71" s="32">
        <v>0</v>
      </c>
      <c r="T71" s="32">
        <v>0</v>
      </c>
      <c r="U71" s="32">
        <v>0</v>
      </c>
      <c r="V71" s="32">
        <v>0</v>
      </c>
      <c r="W71" s="32">
        <v>0</v>
      </c>
      <c r="X71" s="32">
        <v>0</v>
      </c>
      <c r="Y71" s="32">
        <v>0</v>
      </c>
      <c r="Z71" s="32">
        <v>0</v>
      </c>
      <c r="AA71" s="32"/>
      <c r="AB71" s="32"/>
      <c r="AC71" s="32"/>
      <c r="AD71" s="32"/>
      <c r="AE71" s="32"/>
    </row>
    <row r="72" spans="1:31" x14ac:dyDescent="0.3">
      <c r="A72" s="98"/>
      <c r="B72" s="14" t="s">
        <v>5</v>
      </c>
      <c r="C72" s="32">
        <v>0</v>
      </c>
      <c r="D72" s="32">
        <v>0</v>
      </c>
      <c r="E72" s="32">
        <v>0</v>
      </c>
      <c r="F72" s="32">
        <v>0</v>
      </c>
      <c r="G72" s="32">
        <v>0</v>
      </c>
      <c r="H72" s="32">
        <v>0</v>
      </c>
      <c r="I72" s="32">
        <v>0</v>
      </c>
      <c r="J72" s="32">
        <v>0</v>
      </c>
      <c r="K72" s="32">
        <v>0</v>
      </c>
      <c r="L72" s="32">
        <v>0</v>
      </c>
      <c r="M72" s="32">
        <v>0</v>
      </c>
      <c r="N72" s="32">
        <v>0</v>
      </c>
      <c r="O72" s="32">
        <v>0</v>
      </c>
      <c r="P72" s="32">
        <v>0</v>
      </c>
      <c r="Q72" s="32">
        <v>0</v>
      </c>
      <c r="R72" s="32">
        <v>0</v>
      </c>
      <c r="S72" s="32">
        <v>0</v>
      </c>
      <c r="T72" s="32">
        <v>0</v>
      </c>
      <c r="U72" s="32">
        <v>0</v>
      </c>
      <c r="V72" s="32">
        <v>0</v>
      </c>
      <c r="W72" s="32">
        <v>0</v>
      </c>
      <c r="X72" s="32">
        <v>0</v>
      </c>
      <c r="Y72" s="32">
        <v>0</v>
      </c>
      <c r="Z72" s="32">
        <v>0</v>
      </c>
      <c r="AA72" s="32"/>
      <c r="AB72" s="32"/>
      <c r="AC72" s="32"/>
      <c r="AD72" s="32"/>
      <c r="AE72" s="32"/>
    </row>
    <row r="73" spans="1:31" x14ac:dyDescent="0.3">
      <c r="A73" s="98"/>
      <c r="B73" s="14" t="s">
        <v>6</v>
      </c>
      <c r="C73" s="32">
        <v>0</v>
      </c>
      <c r="D73" s="32">
        <v>0</v>
      </c>
      <c r="E73" s="32">
        <v>0</v>
      </c>
      <c r="F73" s="32">
        <v>0</v>
      </c>
      <c r="G73" s="32">
        <v>0</v>
      </c>
      <c r="H73" s="32">
        <v>0</v>
      </c>
      <c r="I73" s="32">
        <v>0</v>
      </c>
      <c r="J73" s="32">
        <v>0</v>
      </c>
      <c r="K73" s="32">
        <v>0</v>
      </c>
      <c r="L73" s="32">
        <v>0</v>
      </c>
      <c r="M73" s="32">
        <v>0</v>
      </c>
      <c r="N73" s="32">
        <v>0</v>
      </c>
      <c r="O73" s="32">
        <v>0</v>
      </c>
      <c r="P73" s="32">
        <v>0</v>
      </c>
      <c r="Q73" s="32">
        <v>0</v>
      </c>
      <c r="R73" s="32">
        <v>0</v>
      </c>
      <c r="S73" s="32">
        <v>0</v>
      </c>
      <c r="T73" s="32">
        <v>0</v>
      </c>
      <c r="U73" s="32">
        <v>0</v>
      </c>
      <c r="V73" s="32">
        <v>0</v>
      </c>
      <c r="W73" s="32">
        <v>0</v>
      </c>
      <c r="X73" s="32">
        <v>0</v>
      </c>
      <c r="Y73" s="32">
        <v>0</v>
      </c>
      <c r="Z73" s="32">
        <v>0</v>
      </c>
      <c r="AA73" s="32"/>
      <c r="AB73" s="32"/>
      <c r="AC73" s="32"/>
      <c r="AD73" s="32"/>
      <c r="AE73" s="32"/>
    </row>
    <row r="74" spans="1:31" x14ac:dyDescent="0.3">
      <c r="A74" s="98"/>
      <c r="B74" s="14" t="s">
        <v>7</v>
      </c>
      <c r="C74" s="32">
        <v>0</v>
      </c>
      <c r="D74" s="32">
        <v>0</v>
      </c>
      <c r="E74" s="32">
        <v>0</v>
      </c>
      <c r="F74" s="32">
        <v>0</v>
      </c>
      <c r="G74" s="32">
        <v>0</v>
      </c>
      <c r="H74" s="32">
        <v>0</v>
      </c>
      <c r="I74" s="32">
        <v>0</v>
      </c>
      <c r="J74" s="32">
        <v>0</v>
      </c>
      <c r="K74" s="32">
        <v>0</v>
      </c>
      <c r="L74" s="32">
        <v>0</v>
      </c>
      <c r="M74" s="32">
        <v>0</v>
      </c>
      <c r="N74" s="32">
        <v>0</v>
      </c>
      <c r="O74" s="32">
        <v>0</v>
      </c>
      <c r="P74" s="32">
        <v>0</v>
      </c>
      <c r="Q74" s="32">
        <v>0</v>
      </c>
      <c r="R74" s="32">
        <v>0</v>
      </c>
      <c r="S74" s="32">
        <v>0</v>
      </c>
      <c r="T74" s="32">
        <v>0</v>
      </c>
      <c r="U74" s="32">
        <v>0</v>
      </c>
      <c r="V74" s="32">
        <v>0</v>
      </c>
      <c r="W74" s="32">
        <v>0</v>
      </c>
      <c r="X74" s="32">
        <v>0</v>
      </c>
      <c r="Y74" s="32">
        <v>0</v>
      </c>
      <c r="Z74" s="32">
        <v>0</v>
      </c>
      <c r="AA74" s="32"/>
      <c r="AB74" s="32"/>
      <c r="AC74" s="32"/>
      <c r="AD74" s="32"/>
      <c r="AE74" s="32"/>
    </row>
    <row r="75" spans="1:31" x14ac:dyDescent="0.3">
      <c r="A75" s="99"/>
      <c r="B75" s="14" t="s">
        <v>26</v>
      </c>
      <c r="C75" s="32">
        <v>0</v>
      </c>
      <c r="D75" s="32">
        <v>0</v>
      </c>
      <c r="E75" s="32">
        <v>0</v>
      </c>
      <c r="F75" s="32">
        <v>0</v>
      </c>
      <c r="G75" s="32">
        <v>0</v>
      </c>
      <c r="H75" s="32">
        <v>0</v>
      </c>
      <c r="I75" s="32">
        <v>0</v>
      </c>
      <c r="J75" s="32">
        <v>0</v>
      </c>
      <c r="K75" s="32">
        <v>0</v>
      </c>
      <c r="L75" s="32">
        <v>0</v>
      </c>
      <c r="M75" s="32">
        <v>0</v>
      </c>
      <c r="N75" s="32">
        <v>0</v>
      </c>
      <c r="O75" s="32">
        <v>0</v>
      </c>
      <c r="P75" s="32">
        <v>0</v>
      </c>
      <c r="Q75" s="32">
        <v>0</v>
      </c>
      <c r="R75" s="32">
        <v>0</v>
      </c>
      <c r="S75" s="32">
        <v>0</v>
      </c>
      <c r="T75" s="32">
        <v>0</v>
      </c>
      <c r="U75" s="32">
        <v>0</v>
      </c>
      <c r="V75" s="32">
        <v>0</v>
      </c>
      <c r="W75" s="32">
        <v>0</v>
      </c>
      <c r="X75" s="32">
        <v>0</v>
      </c>
      <c r="Y75" s="32">
        <v>0</v>
      </c>
      <c r="Z75" s="32">
        <v>0</v>
      </c>
      <c r="AA75" s="32"/>
      <c r="AB75" s="32"/>
      <c r="AC75" s="32"/>
      <c r="AD75" s="32"/>
      <c r="AE75" s="32"/>
    </row>
    <row r="76" spans="1:31" x14ac:dyDescent="0.3">
      <c r="A76" s="99"/>
      <c r="B76" s="14" t="s">
        <v>27</v>
      </c>
      <c r="C76" s="32">
        <v>0</v>
      </c>
      <c r="D76" s="32">
        <v>0</v>
      </c>
      <c r="E76" s="32">
        <v>0</v>
      </c>
      <c r="F76" s="32">
        <v>0</v>
      </c>
      <c r="G76" s="32">
        <v>0</v>
      </c>
      <c r="H76" s="32">
        <v>0</v>
      </c>
      <c r="I76" s="32">
        <v>0</v>
      </c>
      <c r="J76" s="32">
        <v>0</v>
      </c>
      <c r="K76" s="32">
        <v>0</v>
      </c>
      <c r="L76" s="32">
        <v>0</v>
      </c>
      <c r="M76" s="32">
        <v>0</v>
      </c>
      <c r="N76" s="32">
        <v>0</v>
      </c>
      <c r="O76" s="32">
        <v>0</v>
      </c>
      <c r="P76" s="32">
        <v>0</v>
      </c>
      <c r="Q76" s="32">
        <v>0</v>
      </c>
      <c r="R76" s="32">
        <v>0</v>
      </c>
      <c r="S76" s="32">
        <v>0</v>
      </c>
      <c r="T76" s="32">
        <v>0</v>
      </c>
      <c r="U76" s="32">
        <v>0</v>
      </c>
      <c r="V76" s="32">
        <v>0</v>
      </c>
      <c r="W76" s="32">
        <v>0</v>
      </c>
      <c r="X76" s="32">
        <v>0</v>
      </c>
      <c r="Y76" s="32">
        <v>0</v>
      </c>
      <c r="Z76" s="32">
        <v>0</v>
      </c>
      <c r="AA76" s="32"/>
      <c r="AB76" s="32"/>
      <c r="AC76" s="32"/>
      <c r="AD76" s="32"/>
      <c r="AE76" s="32"/>
    </row>
    <row r="77" spans="1:31" x14ac:dyDescent="0.3">
      <c r="A77" s="99"/>
      <c r="B77" s="14" t="s">
        <v>9</v>
      </c>
      <c r="C77" s="32">
        <v>0</v>
      </c>
      <c r="D77" s="32">
        <v>0</v>
      </c>
      <c r="E77" s="32">
        <v>0</v>
      </c>
      <c r="F77" s="32">
        <v>0</v>
      </c>
      <c r="G77" s="32">
        <v>0</v>
      </c>
      <c r="H77" s="32">
        <v>0</v>
      </c>
      <c r="I77" s="32">
        <v>0</v>
      </c>
      <c r="J77" s="32">
        <v>0</v>
      </c>
      <c r="K77" s="32">
        <v>0</v>
      </c>
      <c r="L77" s="32">
        <v>0</v>
      </c>
      <c r="M77" s="32">
        <v>0</v>
      </c>
      <c r="N77" s="32">
        <v>0</v>
      </c>
      <c r="O77" s="32">
        <v>0</v>
      </c>
      <c r="P77" s="32">
        <v>0</v>
      </c>
      <c r="Q77" s="32">
        <v>0</v>
      </c>
      <c r="R77" s="32">
        <v>0</v>
      </c>
      <c r="S77" s="32">
        <v>0</v>
      </c>
      <c r="T77" s="32">
        <v>0</v>
      </c>
      <c r="U77" s="32">
        <v>0</v>
      </c>
      <c r="V77" s="32">
        <v>0</v>
      </c>
      <c r="W77" s="32">
        <v>0</v>
      </c>
      <c r="X77" s="32">
        <v>0</v>
      </c>
      <c r="Y77" s="32">
        <v>0</v>
      </c>
      <c r="Z77" s="32">
        <v>0</v>
      </c>
      <c r="AA77" s="32"/>
      <c r="AB77" s="32"/>
      <c r="AC77" s="32"/>
      <c r="AD77" s="32"/>
      <c r="AE77" s="32"/>
    </row>
    <row r="78" spans="1:31" ht="15" thickBot="1" x14ac:dyDescent="0.35">
      <c r="A78" s="100"/>
      <c r="B78" s="14" t="s">
        <v>10</v>
      </c>
      <c r="C78" s="32">
        <v>0</v>
      </c>
      <c r="D78" s="32">
        <v>0</v>
      </c>
      <c r="E78" s="32">
        <v>0</v>
      </c>
      <c r="F78" s="32">
        <v>0</v>
      </c>
      <c r="G78" s="32">
        <v>0</v>
      </c>
      <c r="H78" s="32">
        <v>0</v>
      </c>
      <c r="I78" s="32">
        <v>0</v>
      </c>
      <c r="J78" s="32">
        <v>0</v>
      </c>
      <c r="K78" s="32">
        <v>0</v>
      </c>
      <c r="L78" s="32">
        <v>0</v>
      </c>
      <c r="M78" s="32">
        <v>0</v>
      </c>
      <c r="N78" s="32">
        <v>0</v>
      </c>
      <c r="O78" s="32">
        <v>0</v>
      </c>
      <c r="P78" s="32">
        <v>0</v>
      </c>
      <c r="Q78" s="32">
        <v>0</v>
      </c>
      <c r="R78" s="32">
        <v>0</v>
      </c>
      <c r="S78" s="32">
        <v>0</v>
      </c>
      <c r="T78" s="32">
        <v>0</v>
      </c>
      <c r="U78" s="32">
        <v>0</v>
      </c>
      <c r="V78" s="32">
        <v>0</v>
      </c>
      <c r="W78" s="32">
        <v>0</v>
      </c>
      <c r="X78" s="32">
        <v>0</v>
      </c>
      <c r="Y78" s="32">
        <v>0</v>
      </c>
      <c r="Z78" s="32">
        <v>0</v>
      </c>
      <c r="AA78" s="32"/>
      <c r="AB78" s="32"/>
      <c r="AC78" s="32"/>
      <c r="AD78" s="32"/>
      <c r="AE78" s="32"/>
    </row>
  </sheetData>
  <mergeCells count="5">
    <mergeCell ref="A9:A17"/>
    <mergeCell ref="A21:A33"/>
    <mergeCell ref="A36:A48"/>
    <mergeCell ref="A51:A63"/>
    <mergeCell ref="A66:A7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8"/>
  <sheetViews>
    <sheetView zoomScale="80" zoomScaleNormal="80" workbookViewId="0">
      <pane xSplit="2" topLeftCell="C1" activePane="topRight" state="frozen"/>
      <selection activeCell="K28" sqref="K28"/>
      <selection pane="topRight" activeCell="H1" sqref="H1:K2"/>
    </sheetView>
  </sheetViews>
  <sheetFormatPr defaultRowHeight="14.4" x14ac:dyDescent="0.3"/>
  <cols>
    <col min="1" max="1" width="7" customWidth="1"/>
    <col min="2" max="2" width="24.88671875" customWidth="1"/>
    <col min="3" max="32" width="13.44140625" style="24" customWidth="1"/>
  </cols>
  <sheetData>
    <row r="1" spans="1:32" s="44" customFormat="1" ht="15.6" x14ac:dyDescent="0.3">
      <c r="B1" s="45" t="s">
        <v>11</v>
      </c>
      <c r="C1" s="46" t="s">
        <v>18</v>
      </c>
      <c r="E1" s="47" t="s">
        <v>18</v>
      </c>
      <c r="H1" s="57" t="s">
        <v>68</v>
      </c>
      <c r="I1" s="57" t="s">
        <v>69</v>
      </c>
      <c r="J1" s="47" t="s">
        <v>18</v>
      </c>
      <c r="K1" s="47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</row>
    <row r="2" spans="1:32" s="44" customFormat="1" ht="15.6" x14ac:dyDescent="0.3">
      <c r="B2" s="49" t="s">
        <v>44</v>
      </c>
      <c r="C2" s="59"/>
      <c r="E2" s="51">
        <f>SUM(C9:AE18,C21:AE33,C36:AE48,C51:AE63,C66:AE78)</f>
        <v>0</v>
      </c>
      <c r="F2" s="60">
        <f>C2-E2</f>
        <v>0</v>
      </c>
      <c r="G2" s="60"/>
      <c r="H2" s="60">
        <f>SUM(C9:N18,C21:N33,C36:N48,C51:N63,C66:N78)</f>
        <v>0</v>
      </c>
      <c r="I2" s="60">
        <f>SUM(O9:Z18,O21:Z33,O36:Z48,,,O51:Z63,O66:Z78)</f>
        <v>0</v>
      </c>
      <c r="J2" s="51">
        <f>SUM(H2:I2)</f>
        <v>0</v>
      </c>
      <c r="K2" s="51">
        <f>J2-C2</f>
        <v>0</v>
      </c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</row>
    <row r="3" spans="1:32" s="44" customFormat="1" ht="15.6" x14ac:dyDescent="0.3">
      <c r="A3" s="48"/>
      <c r="B3" s="49" t="s">
        <v>16</v>
      </c>
      <c r="C3" s="61"/>
      <c r="E3" s="48"/>
      <c r="F3" s="48"/>
      <c r="G3" s="48"/>
      <c r="H3" s="48"/>
      <c r="I3" s="53"/>
      <c r="J3" s="53"/>
      <c r="K3" s="53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</row>
    <row r="4" spans="1:32" s="44" customFormat="1" ht="15.6" x14ac:dyDescent="0.3">
      <c r="B4" s="54" t="s">
        <v>15</v>
      </c>
      <c r="C4" s="62"/>
      <c r="E4" s="48"/>
      <c r="F4" s="48"/>
      <c r="G4" s="48"/>
      <c r="H4" s="48"/>
      <c r="I4" s="56"/>
      <c r="J4" s="56"/>
      <c r="K4" s="56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</row>
    <row r="5" spans="1:32" s="44" customFormat="1" ht="15.6" x14ac:dyDescent="0.3">
      <c r="B5" s="57" t="s">
        <v>19</v>
      </c>
      <c r="C5" s="63" t="e">
        <f>C3/C2</f>
        <v>#DIV/0!</v>
      </c>
      <c r="E5" s="48"/>
      <c r="F5" s="48"/>
      <c r="G5" s="48"/>
      <c r="H5" s="48"/>
      <c r="I5" s="56"/>
      <c r="J5" s="56"/>
      <c r="K5" s="56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</row>
    <row r="6" spans="1:32" s="44" customFormat="1" ht="15.6" x14ac:dyDescent="0.3"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</row>
    <row r="7" spans="1:32" ht="16.2" thickBot="1" x14ac:dyDescent="0.35">
      <c r="A7" s="10"/>
      <c r="B7" s="43" t="s">
        <v>53</v>
      </c>
    </row>
    <row r="8" spans="1:32" ht="15.6" x14ac:dyDescent="0.3">
      <c r="A8" s="5"/>
      <c r="B8" s="13" t="s">
        <v>0</v>
      </c>
      <c r="C8" s="30">
        <f>Standard!C8</f>
        <v>43525</v>
      </c>
      <c r="D8" s="30">
        <f>Standard!D8</f>
        <v>43556</v>
      </c>
      <c r="E8" s="30">
        <f>Standard!E8</f>
        <v>43586</v>
      </c>
      <c r="F8" s="30">
        <f>Standard!F8</f>
        <v>43617</v>
      </c>
      <c r="G8" s="30">
        <f>Standard!G8</f>
        <v>43647</v>
      </c>
      <c r="H8" s="30">
        <f>Standard!H8</f>
        <v>43678</v>
      </c>
      <c r="I8" s="30">
        <f>Standard!I8</f>
        <v>43709</v>
      </c>
      <c r="J8" s="30">
        <f>Standard!J8</f>
        <v>43739</v>
      </c>
      <c r="K8" s="30">
        <f>Standard!K8</f>
        <v>43770</v>
      </c>
      <c r="L8" s="30">
        <f>Standard!L8</f>
        <v>43800</v>
      </c>
      <c r="M8" s="30">
        <f>Standard!M8</f>
        <v>43831</v>
      </c>
      <c r="N8" s="30">
        <f>Standard!N8</f>
        <v>43862</v>
      </c>
      <c r="O8" s="30">
        <f>Standard!O8</f>
        <v>43891</v>
      </c>
      <c r="P8" s="30">
        <f>Standard!P8</f>
        <v>43922</v>
      </c>
      <c r="Q8" s="30">
        <f>Standard!Q8</f>
        <v>43952</v>
      </c>
      <c r="R8" s="30">
        <f>Standard!R8</f>
        <v>43983</v>
      </c>
      <c r="S8" s="30">
        <f>Standard!S8</f>
        <v>44013</v>
      </c>
      <c r="T8" s="30">
        <f>Standard!T8</f>
        <v>44044</v>
      </c>
      <c r="U8" s="30">
        <f>Standard!U8</f>
        <v>44075</v>
      </c>
      <c r="V8" s="30">
        <f>Standard!V8</f>
        <v>44105</v>
      </c>
      <c r="W8" s="30">
        <f>Standard!W8</f>
        <v>44136</v>
      </c>
      <c r="X8" s="30">
        <f>Standard!X8</f>
        <v>44166</v>
      </c>
      <c r="Y8" s="30">
        <f>Standard!Y8</f>
        <v>44197</v>
      </c>
      <c r="Z8" s="30">
        <f>Standard!Z8</f>
        <v>44228</v>
      </c>
      <c r="AA8" s="30">
        <f>Standard!AA8</f>
        <v>44256</v>
      </c>
      <c r="AB8" s="30">
        <f>Standard!AB8</f>
        <v>44287</v>
      </c>
      <c r="AC8" s="30">
        <f>Standard!AC8</f>
        <v>44317</v>
      </c>
      <c r="AD8" s="30">
        <f>Standard!AD8</f>
        <v>44348</v>
      </c>
      <c r="AE8" s="30">
        <f>Standard!AE8</f>
        <v>44378</v>
      </c>
    </row>
    <row r="9" spans="1:32" x14ac:dyDescent="0.3">
      <c r="A9" s="102" t="s">
        <v>1</v>
      </c>
      <c r="B9" s="2" t="s">
        <v>2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32" x14ac:dyDescent="0.3">
      <c r="A10" s="102"/>
      <c r="B10" s="2" t="s">
        <v>3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32" x14ac:dyDescent="0.3">
      <c r="A11" s="102"/>
      <c r="B11" s="1" t="s">
        <v>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32" x14ac:dyDescent="0.3">
      <c r="A12" s="102"/>
      <c r="B12" s="2" t="s">
        <v>5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32" x14ac:dyDescent="0.3">
      <c r="A13" s="102"/>
      <c r="B13" s="1" t="s">
        <v>6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32" x14ac:dyDescent="0.3">
      <c r="A14" s="102"/>
      <c r="B14" s="1" t="s">
        <v>7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32" x14ac:dyDescent="0.3">
      <c r="A15" s="102"/>
      <c r="B15" s="1" t="s">
        <v>8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32" x14ac:dyDescent="0.3">
      <c r="A16" s="102"/>
      <c r="B16" s="1" t="s">
        <v>9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x14ac:dyDescent="0.3">
      <c r="A17" s="102"/>
      <c r="B17" s="1" t="s">
        <v>10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ht="15" thickBot="1" x14ac:dyDescent="0.35">
      <c r="A18" s="6"/>
      <c r="B18" s="7" t="s">
        <v>17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ht="15" thickBot="1" x14ac:dyDescent="0.35">
      <c r="A19" s="8"/>
      <c r="B19" s="9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ht="15.6" x14ac:dyDescent="0.3">
      <c r="A20" s="12"/>
      <c r="B20" s="13" t="s">
        <v>20</v>
      </c>
      <c r="C20" s="30">
        <f>C8</f>
        <v>43525</v>
      </c>
      <c r="D20" s="30">
        <f t="shared" ref="D20:AE20" si="0">D8</f>
        <v>43556</v>
      </c>
      <c r="E20" s="30">
        <f t="shared" si="0"/>
        <v>43586</v>
      </c>
      <c r="F20" s="30">
        <f t="shared" si="0"/>
        <v>43617</v>
      </c>
      <c r="G20" s="30">
        <f t="shared" si="0"/>
        <v>43647</v>
      </c>
      <c r="H20" s="30">
        <f t="shared" si="0"/>
        <v>43678</v>
      </c>
      <c r="I20" s="30">
        <f t="shared" si="0"/>
        <v>43709</v>
      </c>
      <c r="J20" s="30">
        <f t="shared" si="0"/>
        <v>43739</v>
      </c>
      <c r="K20" s="30">
        <f t="shared" si="0"/>
        <v>43770</v>
      </c>
      <c r="L20" s="30">
        <f t="shared" si="0"/>
        <v>43800</v>
      </c>
      <c r="M20" s="30">
        <f t="shared" si="0"/>
        <v>43831</v>
      </c>
      <c r="N20" s="30">
        <f t="shared" si="0"/>
        <v>43862</v>
      </c>
      <c r="O20" s="30">
        <f t="shared" si="0"/>
        <v>43891</v>
      </c>
      <c r="P20" s="30">
        <f t="shared" si="0"/>
        <v>43922</v>
      </c>
      <c r="Q20" s="30">
        <f t="shared" si="0"/>
        <v>43952</v>
      </c>
      <c r="R20" s="30">
        <f t="shared" si="0"/>
        <v>43983</v>
      </c>
      <c r="S20" s="30">
        <f t="shared" si="0"/>
        <v>44013</v>
      </c>
      <c r="T20" s="30">
        <f t="shared" si="0"/>
        <v>44044</v>
      </c>
      <c r="U20" s="30">
        <f t="shared" si="0"/>
        <v>44075</v>
      </c>
      <c r="V20" s="30">
        <f t="shared" si="0"/>
        <v>44105</v>
      </c>
      <c r="W20" s="30">
        <f t="shared" si="0"/>
        <v>44136</v>
      </c>
      <c r="X20" s="30">
        <f t="shared" si="0"/>
        <v>44166</v>
      </c>
      <c r="Y20" s="30">
        <f t="shared" si="0"/>
        <v>44197</v>
      </c>
      <c r="Z20" s="30">
        <f t="shared" si="0"/>
        <v>44228</v>
      </c>
      <c r="AA20" s="30">
        <f t="shared" si="0"/>
        <v>44256</v>
      </c>
      <c r="AB20" s="30">
        <f t="shared" si="0"/>
        <v>44287</v>
      </c>
      <c r="AC20" s="30">
        <f t="shared" si="0"/>
        <v>44317</v>
      </c>
      <c r="AD20" s="30">
        <f t="shared" si="0"/>
        <v>44348</v>
      </c>
      <c r="AE20" s="30">
        <f t="shared" si="0"/>
        <v>44378</v>
      </c>
    </row>
    <row r="21" spans="1:31" x14ac:dyDescent="0.3">
      <c r="A21" s="98" t="s">
        <v>21</v>
      </c>
      <c r="B21" s="14" t="s">
        <v>22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x14ac:dyDescent="0.3">
      <c r="A22" s="98"/>
      <c r="B22" s="14" t="s">
        <v>2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x14ac:dyDescent="0.3">
      <c r="A23" s="98"/>
      <c r="B23" s="14" t="s">
        <v>23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x14ac:dyDescent="0.3">
      <c r="A24" s="98"/>
      <c r="B24" s="14" t="s">
        <v>3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x14ac:dyDescent="0.3">
      <c r="A25" s="98"/>
      <c r="B25" s="14" t="s">
        <v>24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x14ac:dyDescent="0.3">
      <c r="A26" s="98"/>
      <c r="B26" s="14" t="s">
        <v>25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x14ac:dyDescent="0.3">
      <c r="A27" s="98"/>
      <c r="B27" s="14" t="s">
        <v>5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x14ac:dyDescent="0.3">
      <c r="A28" s="98"/>
      <c r="B28" s="14" t="s">
        <v>6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x14ac:dyDescent="0.3">
      <c r="A29" s="98"/>
      <c r="B29" s="14" t="s">
        <v>7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x14ac:dyDescent="0.3">
      <c r="A30" s="99"/>
      <c r="B30" s="14" t="s">
        <v>26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x14ac:dyDescent="0.3">
      <c r="A31" s="99"/>
      <c r="B31" s="14" t="s">
        <v>27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x14ac:dyDescent="0.3">
      <c r="A32" s="99"/>
      <c r="B32" s="14" t="s">
        <v>9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ht="15" thickBot="1" x14ac:dyDescent="0.35">
      <c r="A33" s="100"/>
      <c r="B33" s="14" t="s">
        <v>10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ht="15" thickBot="1" x14ac:dyDescent="0.35">
      <c r="A34" s="15"/>
      <c r="B34" s="15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1:31" ht="15.6" x14ac:dyDescent="0.3">
      <c r="A35" s="12"/>
      <c r="B35" s="13" t="s">
        <v>28</v>
      </c>
      <c r="C35" s="30">
        <f>C8</f>
        <v>43525</v>
      </c>
      <c r="D35" s="30">
        <f t="shared" ref="D35:AE35" si="1">D8</f>
        <v>43556</v>
      </c>
      <c r="E35" s="30">
        <f t="shared" si="1"/>
        <v>43586</v>
      </c>
      <c r="F35" s="30">
        <f t="shared" si="1"/>
        <v>43617</v>
      </c>
      <c r="G35" s="30">
        <f t="shared" si="1"/>
        <v>43647</v>
      </c>
      <c r="H35" s="30">
        <f t="shared" si="1"/>
        <v>43678</v>
      </c>
      <c r="I35" s="30">
        <f t="shared" si="1"/>
        <v>43709</v>
      </c>
      <c r="J35" s="30">
        <f t="shared" si="1"/>
        <v>43739</v>
      </c>
      <c r="K35" s="30">
        <f t="shared" si="1"/>
        <v>43770</v>
      </c>
      <c r="L35" s="30">
        <f t="shared" si="1"/>
        <v>43800</v>
      </c>
      <c r="M35" s="30">
        <f t="shared" si="1"/>
        <v>43831</v>
      </c>
      <c r="N35" s="30">
        <f t="shared" si="1"/>
        <v>43862</v>
      </c>
      <c r="O35" s="30">
        <f t="shared" si="1"/>
        <v>43891</v>
      </c>
      <c r="P35" s="30">
        <f t="shared" si="1"/>
        <v>43922</v>
      </c>
      <c r="Q35" s="30">
        <f t="shared" si="1"/>
        <v>43952</v>
      </c>
      <c r="R35" s="30">
        <f t="shared" si="1"/>
        <v>43983</v>
      </c>
      <c r="S35" s="30">
        <f t="shared" si="1"/>
        <v>44013</v>
      </c>
      <c r="T35" s="30">
        <f t="shared" si="1"/>
        <v>44044</v>
      </c>
      <c r="U35" s="30">
        <f t="shared" si="1"/>
        <v>44075</v>
      </c>
      <c r="V35" s="30">
        <f t="shared" si="1"/>
        <v>44105</v>
      </c>
      <c r="W35" s="30">
        <f t="shared" si="1"/>
        <v>44136</v>
      </c>
      <c r="X35" s="30">
        <f t="shared" si="1"/>
        <v>44166</v>
      </c>
      <c r="Y35" s="30">
        <f t="shared" si="1"/>
        <v>44197</v>
      </c>
      <c r="Z35" s="30">
        <f t="shared" si="1"/>
        <v>44228</v>
      </c>
      <c r="AA35" s="30">
        <f t="shared" si="1"/>
        <v>44256</v>
      </c>
      <c r="AB35" s="30">
        <f t="shared" si="1"/>
        <v>44287</v>
      </c>
      <c r="AC35" s="30">
        <f t="shared" si="1"/>
        <v>44317</v>
      </c>
      <c r="AD35" s="30">
        <f t="shared" si="1"/>
        <v>44348</v>
      </c>
      <c r="AE35" s="30">
        <f t="shared" si="1"/>
        <v>44378</v>
      </c>
    </row>
    <row r="36" spans="1:31" x14ac:dyDescent="0.3">
      <c r="A36" s="98" t="s">
        <v>21</v>
      </c>
      <c r="B36" s="14" t="s">
        <v>22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x14ac:dyDescent="0.3">
      <c r="A37" s="98"/>
      <c r="B37" s="14" t="s">
        <v>2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x14ac:dyDescent="0.3">
      <c r="A38" s="98"/>
      <c r="B38" s="14" t="s">
        <v>23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x14ac:dyDescent="0.3">
      <c r="A39" s="98"/>
      <c r="B39" s="14" t="s">
        <v>3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x14ac:dyDescent="0.3">
      <c r="A40" s="98"/>
      <c r="B40" s="14" t="s">
        <v>24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x14ac:dyDescent="0.3">
      <c r="A41" s="98"/>
      <c r="B41" s="14" t="s">
        <v>25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x14ac:dyDescent="0.3">
      <c r="A42" s="98"/>
      <c r="B42" s="14" t="s">
        <v>5</v>
      </c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x14ac:dyDescent="0.3">
      <c r="A43" s="98"/>
      <c r="B43" s="14" t="s">
        <v>6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</row>
    <row r="44" spans="1:31" x14ac:dyDescent="0.3">
      <c r="A44" s="98"/>
      <c r="B44" s="14" t="s">
        <v>7</v>
      </c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31" x14ac:dyDescent="0.3">
      <c r="A45" s="99"/>
      <c r="B45" s="14" t="s">
        <v>26</v>
      </c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</row>
    <row r="46" spans="1:31" x14ac:dyDescent="0.3">
      <c r="A46" s="99"/>
      <c r="B46" s="14" t="s">
        <v>27</v>
      </c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</row>
    <row r="47" spans="1:31" x14ac:dyDescent="0.3">
      <c r="A47" s="99"/>
      <c r="B47" s="14" t="s">
        <v>9</v>
      </c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</row>
    <row r="48" spans="1:31" ht="15" thickBot="1" x14ac:dyDescent="0.35">
      <c r="A48" s="100"/>
      <c r="B48" s="14" t="s">
        <v>10</v>
      </c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</row>
    <row r="49" spans="1:31" ht="15" thickBot="1" x14ac:dyDescent="0.35">
      <c r="A49" s="15"/>
      <c r="B49" s="15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</row>
    <row r="50" spans="1:31" ht="15.6" x14ac:dyDescent="0.3">
      <c r="A50" s="12"/>
      <c r="B50" s="13" t="s">
        <v>29</v>
      </c>
      <c r="C50" s="30">
        <f>C8</f>
        <v>43525</v>
      </c>
      <c r="D50" s="30">
        <f t="shared" ref="D50:AE50" si="2">D8</f>
        <v>43556</v>
      </c>
      <c r="E50" s="30">
        <f t="shared" si="2"/>
        <v>43586</v>
      </c>
      <c r="F50" s="30">
        <f t="shared" si="2"/>
        <v>43617</v>
      </c>
      <c r="G50" s="30">
        <f t="shared" si="2"/>
        <v>43647</v>
      </c>
      <c r="H50" s="30">
        <f t="shared" si="2"/>
        <v>43678</v>
      </c>
      <c r="I50" s="30">
        <f t="shared" si="2"/>
        <v>43709</v>
      </c>
      <c r="J50" s="30">
        <f t="shared" si="2"/>
        <v>43739</v>
      </c>
      <c r="K50" s="30">
        <f t="shared" si="2"/>
        <v>43770</v>
      </c>
      <c r="L50" s="30">
        <f t="shared" si="2"/>
        <v>43800</v>
      </c>
      <c r="M50" s="30">
        <f t="shared" si="2"/>
        <v>43831</v>
      </c>
      <c r="N50" s="30">
        <f t="shared" si="2"/>
        <v>43862</v>
      </c>
      <c r="O50" s="30">
        <f t="shared" si="2"/>
        <v>43891</v>
      </c>
      <c r="P50" s="30">
        <f t="shared" si="2"/>
        <v>43922</v>
      </c>
      <c r="Q50" s="30">
        <f t="shared" si="2"/>
        <v>43952</v>
      </c>
      <c r="R50" s="30">
        <f t="shared" si="2"/>
        <v>43983</v>
      </c>
      <c r="S50" s="30">
        <f t="shared" si="2"/>
        <v>44013</v>
      </c>
      <c r="T50" s="30">
        <f t="shared" si="2"/>
        <v>44044</v>
      </c>
      <c r="U50" s="30">
        <f t="shared" si="2"/>
        <v>44075</v>
      </c>
      <c r="V50" s="30">
        <f t="shared" si="2"/>
        <v>44105</v>
      </c>
      <c r="W50" s="30">
        <f t="shared" si="2"/>
        <v>44136</v>
      </c>
      <c r="X50" s="30">
        <f t="shared" si="2"/>
        <v>44166</v>
      </c>
      <c r="Y50" s="30">
        <f t="shared" si="2"/>
        <v>44197</v>
      </c>
      <c r="Z50" s="30">
        <f t="shared" si="2"/>
        <v>44228</v>
      </c>
      <c r="AA50" s="30">
        <f t="shared" si="2"/>
        <v>44256</v>
      </c>
      <c r="AB50" s="30">
        <f t="shared" si="2"/>
        <v>44287</v>
      </c>
      <c r="AC50" s="30">
        <f t="shared" si="2"/>
        <v>44317</v>
      </c>
      <c r="AD50" s="30">
        <f t="shared" si="2"/>
        <v>44348</v>
      </c>
      <c r="AE50" s="30">
        <f t="shared" si="2"/>
        <v>44378</v>
      </c>
    </row>
    <row r="51" spans="1:31" x14ac:dyDescent="0.3">
      <c r="A51" s="98" t="s">
        <v>21</v>
      </c>
      <c r="B51" s="14" t="s">
        <v>22</v>
      </c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</row>
    <row r="52" spans="1:31" x14ac:dyDescent="0.3">
      <c r="A52" s="98"/>
      <c r="B52" s="14" t="s">
        <v>2</v>
      </c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</row>
    <row r="53" spans="1:31" x14ac:dyDescent="0.3">
      <c r="A53" s="98"/>
      <c r="B53" s="14" t="s">
        <v>23</v>
      </c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</row>
    <row r="54" spans="1:31" x14ac:dyDescent="0.3">
      <c r="A54" s="98"/>
      <c r="B54" s="14" t="s">
        <v>3</v>
      </c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</row>
    <row r="55" spans="1:31" x14ac:dyDescent="0.3">
      <c r="A55" s="98"/>
      <c r="B55" s="14" t="s">
        <v>24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</row>
    <row r="56" spans="1:31" x14ac:dyDescent="0.3">
      <c r="A56" s="98"/>
      <c r="B56" s="14" t="s">
        <v>25</v>
      </c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</row>
    <row r="57" spans="1:31" x14ac:dyDescent="0.3">
      <c r="A57" s="98"/>
      <c r="B57" s="14" t="s">
        <v>5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</row>
    <row r="58" spans="1:31" x14ac:dyDescent="0.3">
      <c r="A58" s="98"/>
      <c r="B58" s="14" t="s">
        <v>6</v>
      </c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</row>
    <row r="59" spans="1:31" x14ac:dyDescent="0.3">
      <c r="A59" s="98"/>
      <c r="B59" s="14" t="s">
        <v>7</v>
      </c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</row>
    <row r="60" spans="1:31" x14ac:dyDescent="0.3">
      <c r="A60" s="99"/>
      <c r="B60" s="14" t="s">
        <v>26</v>
      </c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</row>
    <row r="61" spans="1:31" x14ac:dyDescent="0.3">
      <c r="A61" s="99"/>
      <c r="B61" s="14" t="s">
        <v>27</v>
      </c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x14ac:dyDescent="0.3">
      <c r="A62" s="99"/>
      <c r="B62" s="14" t="s">
        <v>9</v>
      </c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</row>
    <row r="63" spans="1:31" ht="15" thickBot="1" x14ac:dyDescent="0.35">
      <c r="A63" s="100"/>
      <c r="B63" s="14" t="s">
        <v>10</v>
      </c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</row>
    <row r="64" spans="1:31" ht="15" thickBot="1" x14ac:dyDescent="0.35"/>
    <row r="65" spans="1:31" ht="15.6" x14ac:dyDescent="0.3">
      <c r="A65" s="12"/>
      <c r="B65" s="13" t="s">
        <v>40</v>
      </c>
      <c r="C65" s="30">
        <f>C8</f>
        <v>43525</v>
      </c>
      <c r="D65" s="30">
        <f t="shared" ref="D65:AE65" si="3">D8</f>
        <v>43556</v>
      </c>
      <c r="E65" s="30">
        <f t="shared" si="3"/>
        <v>43586</v>
      </c>
      <c r="F65" s="30">
        <f t="shared" si="3"/>
        <v>43617</v>
      </c>
      <c r="G65" s="30">
        <f t="shared" si="3"/>
        <v>43647</v>
      </c>
      <c r="H65" s="30">
        <f t="shared" si="3"/>
        <v>43678</v>
      </c>
      <c r="I65" s="30">
        <f t="shared" si="3"/>
        <v>43709</v>
      </c>
      <c r="J65" s="30">
        <f t="shared" si="3"/>
        <v>43739</v>
      </c>
      <c r="K65" s="30">
        <f t="shared" si="3"/>
        <v>43770</v>
      </c>
      <c r="L65" s="30">
        <f t="shared" si="3"/>
        <v>43800</v>
      </c>
      <c r="M65" s="30">
        <f t="shared" si="3"/>
        <v>43831</v>
      </c>
      <c r="N65" s="30">
        <f t="shared" si="3"/>
        <v>43862</v>
      </c>
      <c r="O65" s="30">
        <f t="shared" si="3"/>
        <v>43891</v>
      </c>
      <c r="P65" s="30">
        <f t="shared" si="3"/>
        <v>43922</v>
      </c>
      <c r="Q65" s="30">
        <f t="shared" si="3"/>
        <v>43952</v>
      </c>
      <c r="R65" s="30">
        <f t="shared" si="3"/>
        <v>43983</v>
      </c>
      <c r="S65" s="30">
        <f t="shared" si="3"/>
        <v>44013</v>
      </c>
      <c r="T65" s="30">
        <f t="shared" si="3"/>
        <v>44044</v>
      </c>
      <c r="U65" s="30">
        <f t="shared" si="3"/>
        <v>44075</v>
      </c>
      <c r="V65" s="30">
        <f t="shared" si="3"/>
        <v>44105</v>
      </c>
      <c r="W65" s="30">
        <f t="shared" si="3"/>
        <v>44136</v>
      </c>
      <c r="X65" s="30">
        <f t="shared" si="3"/>
        <v>44166</v>
      </c>
      <c r="Y65" s="30">
        <f t="shared" si="3"/>
        <v>44197</v>
      </c>
      <c r="Z65" s="30">
        <f t="shared" si="3"/>
        <v>44228</v>
      </c>
      <c r="AA65" s="30">
        <f t="shared" si="3"/>
        <v>44256</v>
      </c>
      <c r="AB65" s="30">
        <f t="shared" si="3"/>
        <v>44287</v>
      </c>
      <c r="AC65" s="30">
        <f t="shared" si="3"/>
        <v>44317</v>
      </c>
      <c r="AD65" s="30">
        <f t="shared" si="3"/>
        <v>44348</v>
      </c>
      <c r="AE65" s="30">
        <f t="shared" si="3"/>
        <v>44378</v>
      </c>
    </row>
    <row r="66" spans="1:31" x14ac:dyDescent="0.3">
      <c r="A66" s="98" t="s">
        <v>21</v>
      </c>
      <c r="B66" s="14" t="s">
        <v>22</v>
      </c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</row>
    <row r="67" spans="1:31" x14ac:dyDescent="0.3">
      <c r="A67" s="98"/>
      <c r="B67" s="14" t="s">
        <v>2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</row>
    <row r="68" spans="1:31" x14ac:dyDescent="0.3">
      <c r="A68" s="98"/>
      <c r="B68" s="14" t="s">
        <v>23</v>
      </c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</row>
    <row r="69" spans="1:31" x14ac:dyDescent="0.3">
      <c r="A69" s="98"/>
      <c r="B69" s="14" t="s">
        <v>3</v>
      </c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</row>
    <row r="70" spans="1:31" x14ac:dyDescent="0.3">
      <c r="A70" s="98"/>
      <c r="B70" s="14" t="s">
        <v>24</v>
      </c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</row>
    <row r="71" spans="1:31" x14ac:dyDescent="0.3">
      <c r="A71" s="98"/>
      <c r="B71" s="14" t="s">
        <v>25</v>
      </c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</row>
    <row r="72" spans="1:31" x14ac:dyDescent="0.3">
      <c r="A72" s="98"/>
      <c r="B72" s="14" t="s">
        <v>5</v>
      </c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</row>
    <row r="73" spans="1:31" x14ac:dyDescent="0.3">
      <c r="A73" s="98"/>
      <c r="B73" s="14" t="s">
        <v>6</v>
      </c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</row>
    <row r="74" spans="1:31" x14ac:dyDescent="0.3">
      <c r="A74" s="98"/>
      <c r="B74" s="14" t="s">
        <v>7</v>
      </c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</row>
    <row r="75" spans="1:31" x14ac:dyDescent="0.3">
      <c r="A75" s="99"/>
      <c r="B75" s="14" t="s">
        <v>26</v>
      </c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</row>
    <row r="76" spans="1:31" x14ac:dyDescent="0.3">
      <c r="A76" s="99"/>
      <c r="B76" s="14" t="s">
        <v>27</v>
      </c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x14ac:dyDescent="0.3">
      <c r="A77" s="99"/>
      <c r="B77" s="14" t="s">
        <v>9</v>
      </c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spans="1:31" ht="15" thickBot="1" x14ac:dyDescent="0.35">
      <c r="A78" s="100"/>
      <c r="B78" s="14" t="s">
        <v>10</v>
      </c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</row>
  </sheetData>
  <mergeCells count="5">
    <mergeCell ref="A9:A17"/>
    <mergeCell ref="A21:A33"/>
    <mergeCell ref="A36:A48"/>
    <mergeCell ref="A51:A63"/>
    <mergeCell ref="A66:A7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78"/>
  <sheetViews>
    <sheetView zoomScale="80" zoomScaleNormal="80" workbookViewId="0">
      <pane xSplit="2" topLeftCell="C1" activePane="topRight" state="frozen"/>
      <selection activeCell="L2" sqref="L2:O2"/>
      <selection pane="topRight" activeCell="F20" sqref="F20"/>
    </sheetView>
  </sheetViews>
  <sheetFormatPr defaultRowHeight="14.4" x14ac:dyDescent="0.3"/>
  <cols>
    <col min="1" max="1" width="7" customWidth="1"/>
    <col min="2" max="2" width="24.88671875" customWidth="1"/>
    <col min="3" max="32" width="13.44140625" style="24" customWidth="1"/>
    <col min="33" max="71" width="8.77734375" style="41"/>
  </cols>
  <sheetData>
    <row r="1" spans="1:71" s="44" customFormat="1" ht="15.6" x14ac:dyDescent="0.3">
      <c r="B1" s="45" t="s">
        <v>11</v>
      </c>
      <c r="C1" s="46" t="s">
        <v>18</v>
      </c>
      <c r="D1" s="64"/>
      <c r="E1" s="47" t="s">
        <v>18</v>
      </c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</row>
    <row r="2" spans="1:71" s="44" customFormat="1" ht="15.6" x14ac:dyDescent="0.3">
      <c r="B2" s="49" t="s">
        <v>44</v>
      </c>
      <c r="C2" s="50">
        <f>Standard!C2+Custom!C2+RCX!C2+'New Con.'!C2+SBDI!C2</f>
        <v>19824677.039828692</v>
      </c>
      <c r="D2" s="60"/>
      <c r="E2" s="51">
        <f>SUM(C9:AE18,C21:AE33,C36:AE48,C51:AE63,C66:AE78)</f>
        <v>19824677.03982868</v>
      </c>
      <c r="F2" s="52">
        <f>C2-E2</f>
        <v>0</v>
      </c>
      <c r="G2" s="52"/>
      <c r="H2" s="52"/>
      <c r="I2" s="52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</row>
    <row r="3" spans="1:71" s="44" customFormat="1" ht="16.2" thickBot="1" x14ac:dyDescent="0.35">
      <c r="A3" s="48"/>
      <c r="B3" s="67" t="s">
        <v>16</v>
      </c>
      <c r="C3" s="68">
        <f>Standard!C3+Custom!C3+RCX!C3+'New Con.'!C3+SBDI!C3</f>
        <v>18758681.634391293</v>
      </c>
      <c r="D3" s="57"/>
      <c r="E3" s="51">
        <f>Standard!C3+Custom!C3+RCX!C3+'New Con.'!C3+SBDI!C3</f>
        <v>18758681.634391293</v>
      </c>
      <c r="F3" s="48"/>
      <c r="G3" s="48"/>
      <c r="H3" s="48"/>
      <c r="I3" s="53"/>
      <c r="J3" s="53"/>
      <c r="K3" s="53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</row>
    <row r="4" spans="1:71" s="44" customFormat="1" ht="16.8" thickTop="1" thickBot="1" x14ac:dyDescent="0.35">
      <c r="B4" s="69" t="s">
        <v>52</v>
      </c>
      <c r="C4" s="70">
        <f>C3/C2</f>
        <v>0.94622886399128903</v>
      </c>
      <c r="H4" s="48"/>
      <c r="I4" s="48"/>
      <c r="J4" s="48"/>
      <c r="K4" s="48"/>
      <c r="L4" s="56"/>
      <c r="M4" s="56"/>
      <c r="N4" s="56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</row>
    <row r="5" spans="1:71" s="44" customFormat="1" ht="16.2" thickTop="1" x14ac:dyDescent="0.3">
      <c r="H5" s="48"/>
      <c r="I5" s="48"/>
      <c r="J5" s="48"/>
      <c r="K5" s="48"/>
      <c r="L5" s="56"/>
      <c r="M5" s="56"/>
      <c r="N5" s="56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</row>
    <row r="6" spans="1:71" s="44" customFormat="1" ht="15.6" x14ac:dyDescent="0.3">
      <c r="C6" s="66"/>
      <c r="D6" s="48"/>
      <c r="E6" s="48"/>
      <c r="F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</row>
    <row r="7" spans="1:71" ht="16.2" thickBot="1" x14ac:dyDescent="0.35">
      <c r="A7" s="10"/>
      <c r="B7" s="43" t="s">
        <v>53</v>
      </c>
      <c r="G7"/>
    </row>
    <row r="8" spans="1:71" ht="15.6" x14ac:dyDescent="0.3">
      <c r="A8" s="5"/>
      <c r="B8" s="13" t="s">
        <v>0</v>
      </c>
      <c r="C8" s="30">
        <f>Standard!C8</f>
        <v>43525</v>
      </c>
      <c r="D8" s="30">
        <f>Standard!D8</f>
        <v>43556</v>
      </c>
      <c r="E8" s="30">
        <f>Standard!E8</f>
        <v>43586</v>
      </c>
      <c r="F8" s="30">
        <f>Standard!F8</f>
        <v>43617</v>
      </c>
      <c r="G8" s="30">
        <f>Standard!G8</f>
        <v>43647</v>
      </c>
      <c r="H8" s="30">
        <f>Standard!H8</f>
        <v>43678</v>
      </c>
      <c r="I8" s="30">
        <f>Standard!I8</f>
        <v>43709</v>
      </c>
      <c r="J8" s="30">
        <f>Standard!J8</f>
        <v>43739</v>
      </c>
      <c r="K8" s="30">
        <f>Standard!K8</f>
        <v>43770</v>
      </c>
      <c r="L8" s="30">
        <f>Standard!L8</f>
        <v>43800</v>
      </c>
      <c r="M8" s="30">
        <f>Standard!M8</f>
        <v>43831</v>
      </c>
      <c r="N8" s="30">
        <f>Standard!N8</f>
        <v>43862</v>
      </c>
      <c r="O8" s="30">
        <f>Standard!O8</f>
        <v>43891</v>
      </c>
      <c r="P8" s="30">
        <f>Standard!P8</f>
        <v>43922</v>
      </c>
      <c r="Q8" s="30">
        <f>Standard!Q8</f>
        <v>43952</v>
      </c>
      <c r="R8" s="30">
        <f>Standard!R8</f>
        <v>43983</v>
      </c>
      <c r="S8" s="30">
        <f>Standard!S8</f>
        <v>44013</v>
      </c>
      <c r="T8" s="30">
        <f>Standard!T8</f>
        <v>44044</v>
      </c>
      <c r="U8" s="30">
        <f>Standard!U8</f>
        <v>44075</v>
      </c>
      <c r="V8" s="30">
        <f>Standard!V8</f>
        <v>44105</v>
      </c>
      <c r="W8" s="30">
        <f>Standard!W8</f>
        <v>44136</v>
      </c>
      <c r="X8" s="30">
        <f>Standard!X8</f>
        <v>44166</v>
      </c>
      <c r="Y8" s="30">
        <f>Standard!Y8</f>
        <v>44197</v>
      </c>
      <c r="Z8" s="30">
        <f>Standard!Z8</f>
        <v>44228</v>
      </c>
      <c r="AA8" s="30">
        <f>Standard!AA8</f>
        <v>44256</v>
      </c>
      <c r="AB8" s="30">
        <f>Standard!AB8</f>
        <v>44287</v>
      </c>
      <c r="AC8" s="30">
        <f>Standard!AC8</f>
        <v>44317</v>
      </c>
      <c r="AD8" s="30">
        <f>Standard!AD8</f>
        <v>44348</v>
      </c>
      <c r="AE8" s="30">
        <f>Standard!AE8</f>
        <v>44378</v>
      </c>
      <c r="AG8" s="30">
        <v>42430</v>
      </c>
      <c r="AH8" s="30">
        <v>42461</v>
      </c>
      <c r="AI8" s="30">
        <v>42491</v>
      </c>
      <c r="AJ8" s="30">
        <v>42522</v>
      </c>
      <c r="AK8" s="30">
        <v>42552</v>
      </c>
      <c r="AL8" s="30">
        <v>42583</v>
      </c>
      <c r="AM8" s="30">
        <v>42614</v>
      </c>
      <c r="AN8" s="30">
        <v>42644</v>
      </c>
      <c r="AO8" s="30">
        <v>42675</v>
      </c>
      <c r="AP8" s="30">
        <v>42705</v>
      </c>
      <c r="AQ8" s="30">
        <v>42736</v>
      </c>
      <c r="AR8" s="30">
        <v>42767</v>
      </c>
      <c r="AS8" s="30">
        <v>42795</v>
      </c>
      <c r="AT8" s="30">
        <v>42826</v>
      </c>
      <c r="AU8" s="30">
        <v>42856</v>
      </c>
      <c r="AV8" s="30">
        <v>42887</v>
      </c>
      <c r="AW8" s="30">
        <v>42917</v>
      </c>
      <c r="AX8" s="30">
        <v>42948</v>
      </c>
      <c r="AY8" s="30">
        <v>42979</v>
      </c>
      <c r="AZ8" s="30">
        <v>43009</v>
      </c>
      <c r="BA8" s="30">
        <v>43040</v>
      </c>
      <c r="BB8" s="30">
        <v>43070</v>
      </c>
      <c r="BC8" s="30">
        <v>43101</v>
      </c>
      <c r="BD8" s="30">
        <v>43132</v>
      </c>
      <c r="BE8" s="30">
        <v>43160</v>
      </c>
      <c r="BF8" s="30">
        <v>43191</v>
      </c>
      <c r="BG8" s="30">
        <v>43221</v>
      </c>
      <c r="BH8" s="30">
        <v>43252</v>
      </c>
      <c r="BI8" s="30">
        <v>43282</v>
      </c>
      <c r="BJ8" s="30">
        <v>43313</v>
      </c>
      <c r="BK8" s="30">
        <v>43344</v>
      </c>
      <c r="BL8" s="30">
        <v>43374</v>
      </c>
      <c r="BM8" s="30">
        <v>43405</v>
      </c>
      <c r="BN8" s="30">
        <v>43435</v>
      </c>
      <c r="BO8" s="30">
        <v>43466</v>
      </c>
      <c r="BP8" s="30">
        <v>43497</v>
      </c>
      <c r="BQ8" s="30">
        <v>43525</v>
      </c>
      <c r="BR8" s="30">
        <v>43556</v>
      </c>
      <c r="BS8" s="30">
        <v>43586</v>
      </c>
    </row>
    <row r="9" spans="1:71" x14ac:dyDescent="0.3">
      <c r="A9" s="102" t="s">
        <v>1</v>
      </c>
      <c r="B9" s="2" t="s">
        <v>2</v>
      </c>
      <c r="C9" s="32">
        <f>Standard!C9+Custom!C9+RCX!C9+'New Con.'!C9+SBDI!C9</f>
        <v>0</v>
      </c>
      <c r="D9" s="32">
        <f>Standard!D9+Custom!D9+RCX!D9+'New Con.'!D9+SBDI!D9</f>
        <v>0</v>
      </c>
      <c r="E9" s="32">
        <f>Standard!E9+Custom!E9+RCX!E9+'New Con.'!E9+SBDI!E9</f>
        <v>0</v>
      </c>
      <c r="F9" s="32">
        <f>Standard!F9+Custom!F9+RCX!F9+'New Con.'!F9+SBDI!F9</f>
        <v>0</v>
      </c>
      <c r="G9" s="32">
        <f>Standard!G9+Custom!G9+RCX!G9+'New Con.'!G9+SBDI!G9</f>
        <v>0</v>
      </c>
      <c r="H9" s="32">
        <f>Standard!H9+Custom!H9+RCX!H9+'New Con.'!H9+SBDI!H9</f>
        <v>0</v>
      </c>
      <c r="I9" s="32">
        <f>Standard!I9+Custom!I9+RCX!I9+'New Con.'!I9+SBDI!I9</f>
        <v>0</v>
      </c>
      <c r="J9" s="32">
        <f>Standard!J9+Custom!J9+RCX!J9+'New Con.'!J9+SBDI!J9</f>
        <v>0</v>
      </c>
      <c r="K9" s="32">
        <f>Standard!K9+Custom!K9+RCX!K9+'New Con.'!K9+SBDI!K9</f>
        <v>0</v>
      </c>
      <c r="L9" s="32">
        <f>Standard!L9+Custom!L9+RCX!L9+'New Con.'!L9+SBDI!L9</f>
        <v>0</v>
      </c>
      <c r="M9" s="32">
        <f>Standard!M9+Custom!M9+RCX!M9+'New Con.'!M9+SBDI!M9</f>
        <v>0</v>
      </c>
      <c r="N9" s="32">
        <f>Standard!N9+Custom!N9+RCX!N9+'New Con.'!N9+SBDI!N9</f>
        <v>0</v>
      </c>
      <c r="O9" s="32">
        <f>Standard!O9+Custom!O9+RCX!O9+'New Con.'!O9+SBDI!O9</f>
        <v>0</v>
      </c>
      <c r="P9" s="32">
        <f>Standard!P9+Custom!P9+RCX!P9+'New Con.'!P9+SBDI!P9</f>
        <v>0</v>
      </c>
      <c r="Q9" s="32">
        <f>Standard!Q9+Custom!Q9+RCX!Q9+'New Con.'!Q9+SBDI!Q9</f>
        <v>0</v>
      </c>
      <c r="R9" s="32">
        <f>Standard!R9+Custom!R9+RCX!R9+'New Con.'!R9+SBDI!R9</f>
        <v>0</v>
      </c>
      <c r="S9" s="32">
        <f>Standard!S9+Custom!S9+RCX!S9+'New Con.'!S9+SBDI!S9</f>
        <v>0</v>
      </c>
      <c r="T9" s="32">
        <f>Standard!T9+Custom!T9+RCX!T9+'New Con.'!T9+SBDI!T9</f>
        <v>0</v>
      </c>
      <c r="U9" s="32">
        <f>Standard!U9+Custom!U9+RCX!U9+'New Con.'!U9+SBDI!U9</f>
        <v>0</v>
      </c>
      <c r="V9" s="32">
        <f>Standard!V9+Custom!V9+RCX!V9+'New Con.'!V9+SBDI!V9</f>
        <v>0</v>
      </c>
      <c r="W9" s="32">
        <f>Standard!W9+Custom!W9+RCX!W9+'New Con.'!W9+SBDI!W9</f>
        <v>0</v>
      </c>
      <c r="X9" s="32">
        <f>Standard!X9+Custom!X9+RCX!X9+'New Con.'!X9+SBDI!X9</f>
        <v>0</v>
      </c>
      <c r="Y9" s="32">
        <f>Standard!Y9+Custom!Y9+RCX!Y9+'New Con.'!Y9+SBDI!Y9</f>
        <v>0</v>
      </c>
      <c r="Z9" s="32">
        <f>Standard!Z9+Custom!Z9+RCX!Z9+'New Con.'!Z9+SBDI!Z9</f>
        <v>0</v>
      </c>
      <c r="AA9" s="32">
        <f>Standard!AA9+Custom!AA9+RCX!AA9+'New Con.'!AA9+SBDI!AA9</f>
        <v>0</v>
      </c>
      <c r="AB9" s="32">
        <f>Standard!AB9+Custom!AB9+RCX!AB9+'New Con.'!AB9+SBDI!AB9</f>
        <v>0</v>
      </c>
      <c r="AC9" s="32">
        <f>Standard!AC9+Custom!AC9+RCX!AC9+'New Con.'!AC9+SBDI!AC9</f>
        <v>0</v>
      </c>
      <c r="AD9" s="32">
        <f>Standard!AD9+Custom!AD9+RCX!AD9+'New Con.'!AD9+SBDI!AD9</f>
        <v>0</v>
      </c>
      <c r="AE9" s="32">
        <f>Standard!AE9+Custom!AE9+RCX!AE9+'New Con.'!AE9+SBDI!AE9</f>
        <v>0</v>
      </c>
      <c r="AG9" s="41" t="e">
        <f>C9-SUMMARY!C23</f>
        <v>#REF!</v>
      </c>
      <c r="AH9" s="41" t="e">
        <f>D9-SUMMARY!D23</f>
        <v>#REF!</v>
      </c>
      <c r="AI9" s="41" t="e">
        <f>E9-SUMMARY!E23</f>
        <v>#REF!</v>
      </c>
      <c r="AJ9" s="41" t="e">
        <f>F9-SUMMARY!F23</f>
        <v>#REF!</v>
      </c>
      <c r="AK9" s="41" t="e">
        <f>G9-SUMMARY!G23</f>
        <v>#REF!</v>
      </c>
      <c r="AL9" s="41" t="e">
        <f>H9-SUMMARY!H23</f>
        <v>#REF!</v>
      </c>
      <c r="AM9" s="41" t="e">
        <f>I9-SUMMARY!I23</f>
        <v>#REF!</v>
      </c>
      <c r="AN9" s="41" t="e">
        <f>J9-SUMMARY!J23</f>
        <v>#REF!</v>
      </c>
      <c r="AO9" s="41" t="e">
        <f>K9-SUMMARY!K23</f>
        <v>#REF!</v>
      </c>
      <c r="AP9" s="41" t="e">
        <f>L9-SUMMARY!L23</f>
        <v>#REF!</v>
      </c>
      <c r="AQ9" s="41" t="e">
        <f>M9-SUMMARY!M23</f>
        <v>#REF!</v>
      </c>
      <c r="AR9" s="41" t="e">
        <f>N9-SUMMARY!N23</f>
        <v>#REF!</v>
      </c>
      <c r="AS9" s="41" t="e">
        <f>O9-SUMMARY!O23</f>
        <v>#REF!</v>
      </c>
      <c r="AT9" s="41" t="e">
        <f>P9-SUMMARY!P23</f>
        <v>#REF!</v>
      </c>
      <c r="AU9" s="41" t="e">
        <f>Q9-SUMMARY!Q23</f>
        <v>#REF!</v>
      </c>
      <c r="AV9" s="41" t="e">
        <f>R9-SUMMARY!R23</f>
        <v>#REF!</v>
      </c>
      <c r="AW9" s="41" t="e">
        <f>S9-SUMMARY!S23</f>
        <v>#REF!</v>
      </c>
      <c r="AX9" s="41" t="e">
        <f>T9-SUMMARY!T23</f>
        <v>#REF!</v>
      </c>
      <c r="AY9" s="41" t="e">
        <f>U9-SUMMARY!U23</f>
        <v>#REF!</v>
      </c>
      <c r="AZ9" s="41" t="e">
        <f>V9-SUMMARY!V23</f>
        <v>#REF!</v>
      </c>
      <c r="BA9" s="41" t="e">
        <f>W9-SUMMARY!W23</f>
        <v>#REF!</v>
      </c>
      <c r="BB9" s="41" t="e">
        <f>X9-SUMMARY!X23</f>
        <v>#REF!</v>
      </c>
      <c r="BC9" s="41" t="e">
        <f>Y9-SUMMARY!Y23</f>
        <v>#REF!</v>
      </c>
      <c r="BD9" s="41" t="e">
        <f>Z9-SUMMARY!Z23</f>
        <v>#REF!</v>
      </c>
      <c r="BE9" s="41" t="e">
        <f>AA9-SUMMARY!AA23</f>
        <v>#REF!</v>
      </c>
      <c r="BF9" s="41" t="e">
        <f>AB9-SUMMARY!AB23</f>
        <v>#REF!</v>
      </c>
      <c r="BG9" s="41" t="e">
        <f>AC9-SUMMARY!AC23</f>
        <v>#REF!</v>
      </c>
      <c r="BH9" s="41" t="e">
        <f>AD9-SUMMARY!AD23</f>
        <v>#REF!</v>
      </c>
      <c r="BI9" s="41" t="e">
        <f>AE9-SUMMARY!AE23</f>
        <v>#REF!</v>
      </c>
      <c r="BJ9" s="41" t="e">
        <f>#REF!-SUMMARY!AF23</f>
        <v>#REF!</v>
      </c>
      <c r="BK9" s="41" t="e">
        <f>#REF!-SUMMARY!AG23</f>
        <v>#REF!</v>
      </c>
      <c r="BL9" s="41" t="e">
        <f>#REF!-SUMMARY!AH23</f>
        <v>#REF!</v>
      </c>
      <c r="BM9" s="41" t="e">
        <f>#REF!-SUMMARY!AI23</f>
        <v>#REF!</v>
      </c>
      <c r="BN9" s="41" t="e">
        <f>#REF!-SUMMARY!AJ23</f>
        <v>#REF!</v>
      </c>
      <c r="BO9" s="41" t="e">
        <f>#REF!-SUMMARY!AK23</f>
        <v>#REF!</v>
      </c>
      <c r="BP9" s="41" t="e">
        <f>#REF!-SUMMARY!AL23</f>
        <v>#REF!</v>
      </c>
      <c r="BQ9" s="41" t="e">
        <f>#REF!-SUMMARY!AM23</f>
        <v>#REF!</v>
      </c>
      <c r="BR9" s="41" t="e">
        <f>#REF!-SUMMARY!AN23</f>
        <v>#REF!</v>
      </c>
      <c r="BS9" s="41" t="e">
        <f>#REF!-SUMMARY!AO23</f>
        <v>#REF!</v>
      </c>
    </row>
    <row r="10" spans="1:71" x14ac:dyDescent="0.3">
      <c r="A10" s="102"/>
      <c r="B10" s="2" t="s">
        <v>3</v>
      </c>
      <c r="C10" s="32">
        <f>Standard!C10+Custom!C10+RCX!C10+'New Con.'!C10+SBDI!C10</f>
        <v>0</v>
      </c>
      <c r="D10" s="32">
        <f>Standard!D10+Custom!D10+RCX!D10+'New Con.'!D10+SBDI!D10</f>
        <v>0</v>
      </c>
      <c r="E10" s="32">
        <f>Standard!E10+Custom!E10+RCX!E10+'New Con.'!E10+SBDI!E10</f>
        <v>0</v>
      </c>
      <c r="F10" s="32">
        <f>Standard!F10+Custom!F10+RCX!F10+'New Con.'!F10+SBDI!F10</f>
        <v>0</v>
      </c>
      <c r="G10" s="32">
        <f>Standard!G10+Custom!G10+RCX!G10+'New Con.'!G10+SBDI!G10</f>
        <v>0</v>
      </c>
      <c r="H10" s="32">
        <f>Standard!H10+Custom!H10+RCX!H10+'New Con.'!H10+SBDI!H10</f>
        <v>0</v>
      </c>
      <c r="I10" s="32">
        <f>Standard!I10+Custom!I10+RCX!I10+'New Con.'!I10+SBDI!I10</f>
        <v>0</v>
      </c>
      <c r="J10" s="32">
        <f>Standard!J10+Custom!J10+RCX!J10+'New Con.'!J10+SBDI!J10</f>
        <v>0</v>
      </c>
      <c r="K10" s="32">
        <f>Standard!K10+Custom!K10+RCX!K10+'New Con.'!K10+SBDI!K10</f>
        <v>0</v>
      </c>
      <c r="L10" s="32">
        <f>Standard!L10+Custom!L10+RCX!L10+'New Con.'!L10+SBDI!L10</f>
        <v>0</v>
      </c>
      <c r="M10" s="32">
        <f>Standard!M10+Custom!M10+RCX!M10+'New Con.'!M10+SBDI!M10</f>
        <v>0</v>
      </c>
      <c r="N10" s="32">
        <f>Standard!N10+Custom!N10+RCX!N10+'New Con.'!N10+SBDI!N10</f>
        <v>0</v>
      </c>
      <c r="O10" s="32">
        <f>Standard!O10+Custom!O10+RCX!O10+'New Con.'!O10+SBDI!O10</f>
        <v>0</v>
      </c>
      <c r="P10" s="32">
        <f>Standard!P10+Custom!P10+RCX!P10+'New Con.'!P10+SBDI!P10</f>
        <v>0</v>
      </c>
      <c r="Q10" s="32">
        <f>Standard!Q10+Custom!Q10+RCX!Q10+'New Con.'!Q10+SBDI!Q10</f>
        <v>0</v>
      </c>
      <c r="R10" s="32">
        <f>Standard!R10+Custom!R10+RCX!R10+'New Con.'!R10+SBDI!R10</f>
        <v>0</v>
      </c>
      <c r="S10" s="32">
        <f>Standard!S10+Custom!S10+RCX!S10+'New Con.'!S10+SBDI!S10</f>
        <v>0</v>
      </c>
      <c r="T10" s="32">
        <f>Standard!T10+Custom!T10+RCX!T10+'New Con.'!T10+SBDI!T10</f>
        <v>0</v>
      </c>
      <c r="U10" s="32">
        <f>Standard!U10+Custom!U10+RCX!U10+'New Con.'!U10+SBDI!U10</f>
        <v>0</v>
      </c>
      <c r="V10" s="32">
        <f>Standard!V10+Custom!V10+RCX!V10+'New Con.'!V10+SBDI!V10</f>
        <v>0</v>
      </c>
      <c r="W10" s="32">
        <f>Standard!W10+Custom!W10+RCX!W10+'New Con.'!W10+SBDI!W10</f>
        <v>0</v>
      </c>
      <c r="X10" s="32">
        <f>Standard!X10+Custom!X10+RCX!X10+'New Con.'!X10+SBDI!X10</f>
        <v>0</v>
      </c>
      <c r="Y10" s="32">
        <f>Standard!Y10+Custom!Y10+RCX!Y10+'New Con.'!Y10+SBDI!Y10</f>
        <v>0</v>
      </c>
      <c r="Z10" s="32">
        <f>Standard!Z10+Custom!Z10+RCX!Z10+'New Con.'!Z10+SBDI!Z10</f>
        <v>0</v>
      </c>
      <c r="AA10" s="32">
        <f>Standard!AA10+Custom!AA10+RCX!AA10+'New Con.'!AA10+SBDI!AA10</f>
        <v>0</v>
      </c>
      <c r="AB10" s="32">
        <f>Standard!AB10+Custom!AB10+RCX!AB10+'New Con.'!AB10+SBDI!AB10</f>
        <v>0</v>
      </c>
      <c r="AC10" s="32">
        <f>Standard!AC10+Custom!AC10+RCX!AC10+'New Con.'!AC10+SBDI!AC10</f>
        <v>0</v>
      </c>
      <c r="AD10" s="32">
        <f>Standard!AD10+Custom!AD10+RCX!AD10+'New Con.'!AD10+SBDI!AD10</f>
        <v>0</v>
      </c>
      <c r="AE10" s="32">
        <f>Standard!AE10+Custom!AE10+RCX!AE10+'New Con.'!AE10+SBDI!AE10</f>
        <v>0</v>
      </c>
      <c r="AG10" s="41" t="e">
        <f>C10-SUMMARY!C24</f>
        <v>#REF!</v>
      </c>
      <c r="AH10" s="41" t="e">
        <f>D10-SUMMARY!D24</f>
        <v>#REF!</v>
      </c>
      <c r="AI10" s="41" t="e">
        <f>E10-SUMMARY!E24</f>
        <v>#REF!</v>
      </c>
      <c r="AJ10" s="41" t="e">
        <f>F10-SUMMARY!F24</f>
        <v>#REF!</v>
      </c>
      <c r="AK10" s="41" t="e">
        <f>G10-SUMMARY!G24</f>
        <v>#REF!</v>
      </c>
      <c r="AL10" s="41" t="e">
        <f>H10-SUMMARY!H24</f>
        <v>#REF!</v>
      </c>
      <c r="AM10" s="41" t="e">
        <f>I10-SUMMARY!I24</f>
        <v>#REF!</v>
      </c>
      <c r="AN10" s="41" t="e">
        <f>J10-SUMMARY!J24</f>
        <v>#REF!</v>
      </c>
      <c r="AO10" s="41" t="e">
        <f>K10-SUMMARY!K24</f>
        <v>#REF!</v>
      </c>
      <c r="AP10" s="41" t="e">
        <f>L10-SUMMARY!L24</f>
        <v>#REF!</v>
      </c>
      <c r="AQ10" s="41" t="e">
        <f>M10-SUMMARY!M24</f>
        <v>#REF!</v>
      </c>
      <c r="AR10" s="41" t="e">
        <f>N10-SUMMARY!N24</f>
        <v>#REF!</v>
      </c>
      <c r="AS10" s="41" t="e">
        <f>O10-SUMMARY!O24</f>
        <v>#REF!</v>
      </c>
      <c r="AT10" s="41" t="e">
        <f>P10-SUMMARY!P24</f>
        <v>#REF!</v>
      </c>
      <c r="AU10" s="41" t="e">
        <f>Q10-SUMMARY!Q24</f>
        <v>#REF!</v>
      </c>
      <c r="AV10" s="41" t="e">
        <f>R10-SUMMARY!R24</f>
        <v>#REF!</v>
      </c>
      <c r="AW10" s="41" t="e">
        <f>S10-SUMMARY!S24</f>
        <v>#REF!</v>
      </c>
      <c r="AX10" s="41" t="e">
        <f>T10-SUMMARY!T24</f>
        <v>#REF!</v>
      </c>
      <c r="AY10" s="41" t="e">
        <f>U10-SUMMARY!U24</f>
        <v>#REF!</v>
      </c>
      <c r="AZ10" s="41" t="e">
        <f>V10-SUMMARY!V24</f>
        <v>#REF!</v>
      </c>
      <c r="BA10" s="41" t="e">
        <f>W10-SUMMARY!W24</f>
        <v>#REF!</v>
      </c>
      <c r="BB10" s="41" t="e">
        <f>X10-SUMMARY!X24</f>
        <v>#REF!</v>
      </c>
      <c r="BC10" s="41" t="e">
        <f>Y10-SUMMARY!Y24</f>
        <v>#REF!</v>
      </c>
      <c r="BD10" s="41" t="e">
        <f>Z10-SUMMARY!Z24</f>
        <v>#REF!</v>
      </c>
      <c r="BE10" s="41" t="e">
        <f>AA10-SUMMARY!AA24</f>
        <v>#REF!</v>
      </c>
      <c r="BF10" s="41" t="e">
        <f>AB10-SUMMARY!AB24</f>
        <v>#REF!</v>
      </c>
      <c r="BG10" s="41" t="e">
        <f>AC10-SUMMARY!AC24</f>
        <v>#REF!</v>
      </c>
      <c r="BH10" s="41" t="e">
        <f>AD10-SUMMARY!AD24</f>
        <v>#REF!</v>
      </c>
      <c r="BI10" s="41" t="e">
        <f>AE10-SUMMARY!AE24</f>
        <v>#REF!</v>
      </c>
      <c r="BJ10" s="41" t="e">
        <f>#REF!-SUMMARY!AF24</f>
        <v>#REF!</v>
      </c>
      <c r="BK10" s="41" t="e">
        <f>#REF!-SUMMARY!AG24</f>
        <v>#REF!</v>
      </c>
      <c r="BL10" s="41" t="e">
        <f>#REF!-SUMMARY!AH24</f>
        <v>#REF!</v>
      </c>
      <c r="BM10" s="41" t="e">
        <f>#REF!-SUMMARY!AI24</f>
        <v>#REF!</v>
      </c>
      <c r="BN10" s="41" t="e">
        <f>#REF!-SUMMARY!AJ24</f>
        <v>#REF!</v>
      </c>
      <c r="BO10" s="41" t="e">
        <f>#REF!-SUMMARY!AK24</f>
        <v>#REF!</v>
      </c>
      <c r="BP10" s="41" t="e">
        <f>#REF!-SUMMARY!AL24</f>
        <v>#REF!</v>
      </c>
      <c r="BQ10" s="41" t="e">
        <f>#REF!-SUMMARY!AM24</f>
        <v>#REF!</v>
      </c>
      <c r="BR10" s="41" t="e">
        <f>#REF!-SUMMARY!AN24</f>
        <v>#REF!</v>
      </c>
      <c r="BS10" s="41" t="e">
        <f>#REF!-SUMMARY!AO24</f>
        <v>#REF!</v>
      </c>
    </row>
    <row r="11" spans="1:71" x14ac:dyDescent="0.3">
      <c r="A11" s="102"/>
      <c r="B11" s="1" t="s">
        <v>4</v>
      </c>
      <c r="C11" s="32">
        <f>Standard!C11+Custom!C11+RCX!C11+'New Con.'!C11+SBDI!C11</f>
        <v>0</v>
      </c>
      <c r="D11" s="32">
        <f>Standard!D11+Custom!D11+RCX!D11+'New Con.'!D11+SBDI!D11</f>
        <v>0</v>
      </c>
      <c r="E11" s="32">
        <f>Standard!E11+Custom!E11+RCX!E11+'New Con.'!E11+SBDI!E11</f>
        <v>0</v>
      </c>
      <c r="F11" s="32">
        <f>Standard!F11+Custom!F11+RCX!F11+'New Con.'!F11+SBDI!F11</f>
        <v>0</v>
      </c>
      <c r="G11" s="32">
        <f>Standard!G11+Custom!G11+RCX!G11+'New Con.'!G11+SBDI!G11</f>
        <v>0</v>
      </c>
      <c r="H11" s="32">
        <f>Standard!H11+Custom!H11+RCX!H11+'New Con.'!H11+SBDI!H11</f>
        <v>0</v>
      </c>
      <c r="I11" s="32">
        <f>Standard!I11+Custom!I11+RCX!I11+'New Con.'!I11+SBDI!I11</f>
        <v>0</v>
      </c>
      <c r="J11" s="32">
        <f>Standard!J11+Custom!J11+RCX!J11+'New Con.'!J11+SBDI!J11</f>
        <v>0</v>
      </c>
      <c r="K11" s="32">
        <f>Standard!K11+Custom!K11+RCX!K11+'New Con.'!K11+SBDI!K11</f>
        <v>0</v>
      </c>
      <c r="L11" s="32">
        <f>Standard!L11+Custom!L11+RCX!L11+'New Con.'!L11+SBDI!L11</f>
        <v>0</v>
      </c>
      <c r="M11" s="32">
        <f>Standard!M11+Custom!M11+RCX!M11+'New Con.'!M11+SBDI!M11</f>
        <v>0</v>
      </c>
      <c r="N11" s="32">
        <f>Standard!N11+Custom!N11+RCX!N11+'New Con.'!N11+SBDI!N11</f>
        <v>0</v>
      </c>
      <c r="O11" s="32">
        <f>Standard!O11+Custom!O11+RCX!O11+'New Con.'!O11+SBDI!O11</f>
        <v>0</v>
      </c>
      <c r="P11" s="32">
        <f>Standard!P11+Custom!P11+RCX!P11+'New Con.'!P11+SBDI!P11</f>
        <v>0</v>
      </c>
      <c r="Q11" s="32">
        <f>Standard!Q11+Custom!Q11+RCX!Q11+'New Con.'!Q11+SBDI!Q11</f>
        <v>0</v>
      </c>
      <c r="R11" s="32">
        <f>Standard!R11+Custom!R11+RCX!R11+'New Con.'!R11+SBDI!R11</f>
        <v>0</v>
      </c>
      <c r="S11" s="32">
        <f>Standard!S11+Custom!S11+RCX!S11+'New Con.'!S11+SBDI!S11</f>
        <v>0</v>
      </c>
      <c r="T11" s="32">
        <f>Standard!T11+Custom!T11+RCX!T11+'New Con.'!T11+SBDI!T11</f>
        <v>0</v>
      </c>
      <c r="U11" s="32">
        <f>Standard!U11+Custom!U11+RCX!U11+'New Con.'!U11+SBDI!U11</f>
        <v>0</v>
      </c>
      <c r="V11" s="32">
        <f>Standard!V11+Custom!V11+RCX!V11+'New Con.'!V11+SBDI!V11</f>
        <v>0</v>
      </c>
      <c r="W11" s="32">
        <f>Standard!W11+Custom!W11+RCX!W11+'New Con.'!W11+SBDI!W11</f>
        <v>0</v>
      </c>
      <c r="X11" s="32">
        <f>Standard!X11+Custom!X11+RCX!X11+'New Con.'!X11+SBDI!X11</f>
        <v>0</v>
      </c>
      <c r="Y11" s="32">
        <f>Standard!Y11+Custom!Y11+RCX!Y11+'New Con.'!Y11+SBDI!Y11</f>
        <v>0</v>
      </c>
      <c r="Z11" s="32">
        <f>Standard!Z11+Custom!Z11+RCX!Z11+'New Con.'!Z11+SBDI!Z11</f>
        <v>0</v>
      </c>
      <c r="AA11" s="32">
        <f>Standard!AA11+Custom!AA11+RCX!AA11+'New Con.'!AA11+SBDI!AA11</f>
        <v>0</v>
      </c>
      <c r="AB11" s="32">
        <f>Standard!AB11+Custom!AB11+RCX!AB11+'New Con.'!AB11+SBDI!AB11</f>
        <v>0</v>
      </c>
      <c r="AC11" s="32">
        <f>Standard!AC11+Custom!AC11+RCX!AC11+'New Con.'!AC11+SBDI!AC11</f>
        <v>0</v>
      </c>
      <c r="AD11" s="32">
        <f>Standard!AD11+Custom!AD11+RCX!AD11+'New Con.'!AD11+SBDI!AD11</f>
        <v>0</v>
      </c>
      <c r="AE11" s="32">
        <f>Standard!AE11+Custom!AE11+RCX!AE11+'New Con.'!AE11+SBDI!AE11</f>
        <v>0</v>
      </c>
      <c r="AG11" s="41" t="e">
        <f>C11-SUMMARY!C25</f>
        <v>#REF!</v>
      </c>
      <c r="AH11" s="41" t="e">
        <f>D11-SUMMARY!D25</f>
        <v>#REF!</v>
      </c>
      <c r="AI11" s="41" t="e">
        <f>E11-SUMMARY!E25</f>
        <v>#REF!</v>
      </c>
      <c r="AJ11" s="41" t="e">
        <f>F11-SUMMARY!F25</f>
        <v>#REF!</v>
      </c>
      <c r="AK11" s="41" t="e">
        <f>G11-SUMMARY!G25</f>
        <v>#REF!</v>
      </c>
      <c r="AL11" s="41" t="e">
        <f>H11-SUMMARY!H25</f>
        <v>#REF!</v>
      </c>
      <c r="AM11" s="41" t="e">
        <f>I11-SUMMARY!I25</f>
        <v>#REF!</v>
      </c>
      <c r="AN11" s="41" t="e">
        <f>J11-SUMMARY!J25</f>
        <v>#REF!</v>
      </c>
      <c r="AO11" s="41" t="e">
        <f>K11-SUMMARY!K25</f>
        <v>#REF!</v>
      </c>
      <c r="AP11" s="41" t="e">
        <f>L11-SUMMARY!L25</f>
        <v>#REF!</v>
      </c>
      <c r="AQ11" s="41" t="e">
        <f>M11-SUMMARY!M25</f>
        <v>#REF!</v>
      </c>
      <c r="AR11" s="41" t="e">
        <f>N11-SUMMARY!N25</f>
        <v>#REF!</v>
      </c>
      <c r="AS11" s="41" t="e">
        <f>O11-SUMMARY!O25</f>
        <v>#REF!</v>
      </c>
      <c r="AT11" s="41" t="e">
        <f>P11-SUMMARY!P25</f>
        <v>#REF!</v>
      </c>
      <c r="AU11" s="41" t="e">
        <f>Q11-SUMMARY!Q25</f>
        <v>#REF!</v>
      </c>
      <c r="AV11" s="41" t="e">
        <f>R11-SUMMARY!R25</f>
        <v>#REF!</v>
      </c>
      <c r="AW11" s="41" t="e">
        <f>S11-SUMMARY!S25</f>
        <v>#REF!</v>
      </c>
      <c r="AX11" s="41" t="e">
        <f>T11-SUMMARY!T25</f>
        <v>#REF!</v>
      </c>
      <c r="AY11" s="41" t="e">
        <f>U11-SUMMARY!U25</f>
        <v>#REF!</v>
      </c>
      <c r="AZ11" s="41" t="e">
        <f>V11-SUMMARY!V25</f>
        <v>#REF!</v>
      </c>
      <c r="BA11" s="41" t="e">
        <f>W11-SUMMARY!W25</f>
        <v>#REF!</v>
      </c>
      <c r="BB11" s="41" t="e">
        <f>X11-SUMMARY!X25</f>
        <v>#REF!</v>
      </c>
      <c r="BC11" s="41" t="e">
        <f>Y11-SUMMARY!Y25</f>
        <v>#REF!</v>
      </c>
      <c r="BD11" s="41" t="e">
        <f>Z11-SUMMARY!Z25</f>
        <v>#REF!</v>
      </c>
      <c r="BE11" s="41" t="e">
        <f>AA11-SUMMARY!AA25</f>
        <v>#REF!</v>
      </c>
      <c r="BF11" s="41" t="e">
        <f>AB11-SUMMARY!AB25</f>
        <v>#REF!</v>
      </c>
      <c r="BG11" s="41" t="e">
        <f>AC11-SUMMARY!AC25</f>
        <v>#REF!</v>
      </c>
      <c r="BH11" s="41" t="e">
        <f>AD11-SUMMARY!AD25</f>
        <v>#REF!</v>
      </c>
      <c r="BI11" s="41" t="e">
        <f>AE11-SUMMARY!AE25</f>
        <v>#REF!</v>
      </c>
      <c r="BJ11" s="41" t="e">
        <f>#REF!-SUMMARY!AF25</f>
        <v>#REF!</v>
      </c>
      <c r="BK11" s="41" t="e">
        <f>#REF!-SUMMARY!AG25</f>
        <v>#REF!</v>
      </c>
      <c r="BL11" s="41" t="e">
        <f>#REF!-SUMMARY!AH25</f>
        <v>#REF!</v>
      </c>
      <c r="BM11" s="41" t="e">
        <f>#REF!-SUMMARY!AI25</f>
        <v>#REF!</v>
      </c>
      <c r="BN11" s="41" t="e">
        <f>#REF!-SUMMARY!AJ25</f>
        <v>#REF!</v>
      </c>
      <c r="BO11" s="41" t="e">
        <f>#REF!-SUMMARY!AK25</f>
        <v>#REF!</v>
      </c>
      <c r="BP11" s="41" t="e">
        <f>#REF!-SUMMARY!AL25</f>
        <v>#REF!</v>
      </c>
      <c r="BQ11" s="41" t="e">
        <f>#REF!-SUMMARY!AM25</f>
        <v>#REF!</v>
      </c>
      <c r="BR11" s="41" t="e">
        <f>#REF!-SUMMARY!AN25</f>
        <v>#REF!</v>
      </c>
      <c r="BS11" s="41" t="e">
        <f>#REF!-SUMMARY!AO25</f>
        <v>#REF!</v>
      </c>
    </row>
    <row r="12" spans="1:71" x14ac:dyDescent="0.3">
      <c r="A12" s="102"/>
      <c r="B12" s="2" t="s">
        <v>5</v>
      </c>
      <c r="C12" s="32">
        <f>Standard!C12+Custom!C12+RCX!C12+'New Con.'!C12+SBDI!C12</f>
        <v>0</v>
      </c>
      <c r="D12" s="32">
        <f>Standard!D12+Custom!D12+RCX!D12+'New Con.'!D12+SBDI!D12</f>
        <v>0</v>
      </c>
      <c r="E12" s="32">
        <f>Standard!E12+Custom!E12+RCX!E12+'New Con.'!E12+SBDI!E12</f>
        <v>0</v>
      </c>
      <c r="F12" s="32">
        <f>Standard!F12+Custom!F12+RCX!F12+'New Con.'!F12+SBDI!F12</f>
        <v>0</v>
      </c>
      <c r="G12" s="32">
        <f>Standard!G12+Custom!G12+RCX!G12+'New Con.'!G12+SBDI!G12</f>
        <v>0</v>
      </c>
      <c r="H12" s="32">
        <f>Standard!H12+Custom!H12+RCX!H12+'New Con.'!H12+SBDI!H12</f>
        <v>0</v>
      </c>
      <c r="I12" s="32">
        <f>Standard!I12+Custom!I12+RCX!I12+'New Con.'!I12+SBDI!I12</f>
        <v>0</v>
      </c>
      <c r="J12" s="32">
        <f>Standard!J12+Custom!J12+RCX!J12+'New Con.'!J12+SBDI!J12</f>
        <v>0</v>
      </c>
      <c r="K12" s="32">
        <f>Standard!K12+Custom!K12+RCX!K12+'New Con.'!K12+SBDI!K12</f>
        <v>0</v>
      </c>
      <c r="L12" s="32">
        <f>Standard!L12+Custom!L12+RCX!L12+'New Con.'!L12+SBDI!L12</f>
        <v>0</v>
      </c>
      <c r="M12" s="32">
        <f>Standard!M12+Custom!M12+RCX!M12+'New Con.'!M12+SBDI!M12</f>
        <v>0</v>
      </c>
      <c r="N12" s="32">
        <f>Standard!N12+Custom!N12+RCX!N12+'New Con.'!N12+SBDI!N12</f>
        <v>0</v>
      </c>
      <c r="O12" s="32">
        <f>Standard!O12+Custom!O12+RCX!O12+'New Con.'!O12+SBDI!O12</f>
        <v>0</v>
      </c>
      <c r="P12" s="32">
        <f>Standard!P12+Custom!P12+RCX!P12+'New Con.'!P12+SBDI!P12</f>
        <v>0</v>
      </c>
      <c r="Q12" s="32">
        <f>Standard!Q12+Custom!Q12+RCX!Q12+'New Con.'!Q12+SBDI!Q12</f>
        <v>0</v>
      </c>
      <c r="R12" s="32">
        <f>Standard!R12+Custom!R12+RCX!R12+'New Con.'!R12+SBDI!R12</f>
        <v>0</v>
      </c>
      <c r="S12" s="32">
        <f>Standard!S12+Custom!S12+RCX!S12+'New Con.'!S12+SBDI!S12</f>
        <v>0</v>
      </c>
      <c r="T12" s="32">
        <f>Standard!T12+Custom!T12+RCX!T12+'New Con.'!T12+SBDI!T12</f>
        <v>0</v>
      </c>
      <c r="U12" s="32">
        <f>Standard!U12+Custom!U12+RCX!U12+'New Con.'!U12+SBDI!U12</f>
        <v>0</v>
      </c>
      <c r="V12" s="32">
        <f>Standard!V12+Custom!V12+RCX!V12+'New Con.'!V12+SBDI!V12</f>
        <v>0</v>
      </c>
      <c r="W12" s="32">
        <f>Standard!W12+Custom!W12+RCX!W12+'New Con.'!W12+SBDI!W12</f>
        <v>0</v>
      </c>
      <c r="X12" s="32">
        <f>Standard!X12+Custom!X12+RCX!X12+'New Con.'!X12+SBDI!X12</f>
        <v>0</v>
      </c>
      <c r="Y12" s="32">
        <f>Standard!Y12+Custom!Y12+RCX!Y12+'New Con.'!Y12+SBDI!Y12</f>
        <v>0</v>
      </c>
      <c r="Z12" s="32">
        <f>Standard!Z12+Custom!Z12+RCX!Z12+'New Con.'!Z12+SBDI!Z12</f>
        <v>0</v>
      </c>
      <c r="AA12" s="32">
        <f>Standard!AA12+Custom!AA12+RCX!AA12+'New Con.'!AA12+SBDI!AA12</f>
        <v>0</v>
      </c>
      <c r="AB12" s="32">
        <f>Standard!AB12+Custom!AB12+RCX!AB12+'New Con.'!AB12+SBDI!AB12</f>
        <v>0</v>
      </c>
      <c r="AC12" s="32">
        <f>Standard!AC12+Custom!AC12+RCX!AC12+'New Con.'!AC12+SBDI!AC12</f>
        <v>0</v>
      </c>
      <c r="AD12" s="32">
        <f>Standard!AD12+Custom!AD12+RCX!AD12+'New Con.'!AD12+SBDI!AD12</f>
        <v>0</v>
      </c>
      <c r="AE12" s="32">
        <f>Standard!AE12+Custom!AE12+RCX!AE12+'New Con.'!AE12+SBDI!AE12</f>
        <v>0</v>
      </c>
      <c r="AG12" s="41" t="e">
        <f>C12-SUMMARY!C26</f>
        <v>#REF!</v>
      </c>
      <c r="AH12" s="41" t="e">
        <f>D12-SUMMARY!D26</f>
        <v>#REF!</v>
      </c>
      <c r="AI12" s="41" t="e">
        <f>E12-SUMMARY!E26</f>
        <v>#REF!</v>
      </c>
      <c r="AJ12" s="41" t="e">
        <f>F12-SUMMARY!F26</f>
        <v>#REF!</v>
      </c>
      <c r="AK12" s="41" t="e">
        <f>G12-SUMMARY!G26</f>
        <v>#REF!</v>
      </c>
      <c r="AL12" s="41" t="e">
        <f>H12-SUMMARY!H26</f>
        <v>#REF!</v>
      </c>
      <c r="AM12" s="41" t="e">
        <f>I12-SUMMARY!I26</f>
        <v>#REF!</v>
      </c>
      <c r="AN12" s="41" t="e">
        <f>J12-SUMMARY!J26</f>
        <v>#REF!</v>
      </c>
      <c r="AO12" s="41" t="e">
        <f>K12-SUMMARY!K26</f>
        <v>#REF!</v>
      </c>
      <c r="AP12" s="41" t="e">
        <f>L12-SUMMARY!L26</f>
        <v>#REF!</v>
      </c>
      <c r="AQ12" s="41" t="e">
        <f>M12-SUMMARY!M26</f>
        <v>#REF!</v>
      </c>
      <c r="AR12" s="41" t="e">
        <f>N12-SUMMARY!N26</f>
        <v>#REF!</v>
      </c>
      <c r="AS12" s="41" t="e">
        <f>O12-SUMMARY!O26</f>
        <v>#REF!</v>
      </c>
      <c r="AT12" s="41" t="e">
        <f>P12-SUMMARY!P26</f>
        <v>#REF!</v>
      </c>
      <c r="AU12" s="41" t="e">
        <f>Q12-SUMMARY!Q26</f>
        <v>#REF!</v>
      </c>
      <c r="AV12" s="41" t="e">
        <f>R12-SUMMARY!R26</f>
        <v>#REF!</v>
      </c>
      <c r="AW12" s="41" t="e">
        <f>S12-SUMMARY!S26</f>
        <v>#REF!</v>
      </c>
      <c r="AX12" s="41" t="e">
        <f>T12-SUMMARY!T26</f>
        <v>#REF!</v>
      </c>
      <c r="AY12" s="41" t="e">
        <f>U12-SUMMARY!U26</f>
        <v>#REF!</v>
      </c>
      <c r="AZ12" s="41" t="e">
        <f>V12-SUMMARY!V26</f>
        <v>#REF!</v>
      </c>
      <c r="BA12" s="41" t="e">
        <f>W12-SUMMARY!W26</f>
        <v>#REF!</v>
      </c>
      <c r="BB12" s="41" t="e">
        <f>X12-SUMMARY!X26</f>
        <v>#REF!</v>
      </c>
      <c r="BC12" s="41" t="e">
        <f>Y12-SUMMARY!Y26</f>
        <v>#REF!</v>
      </c>
      <c r="BD12" s="41" t="e">
        <f>Z12-SUMMARY!Z26</f>
        <v>#REF!</v>
      </c>
      <c r="BE12" s="41" t="e">
        <f>AA12-SUMMARY!AA26</f>
        <v>#REF!</v>
      </c>
      <c r="BF12" s="41" t="e">
        <f>AB12-SUMMARY!AB26</f>
        <v>#REF!</v>
      </c>
      <c r="BG12" s="41" t="e">
        <f>AC12-SUMMARY!AC26</f>
        <v>#REF!</v>
      </c>
      <c r="BH12" s="41" t="e">
        <f>AD12-SUMMARY!AD26</f>
        <v>#REF!</v>
      </c>
      <c r="BI12" s="41" t="e">
        <f>AE12-SUMMARY!AE26</f>
        <v>#REF!</v>
      </c>
      <c r="BJ12" s="41" t="e">
        <f>#REF!-SUMMARY!AF26</f>
        <v>#REF!</v>
      </c>
      <c r="BK12" s="41" t="e">
        <f>#REF!-SUMMARY!AG26</f>
        <v>#REF!</v>
      </c>
      <c r="BL12" s="41" t="e">
        <f>#REF!-SUMMARY!AH26</f>
        <v>#REF!</v>
      </c>
      <c r="BM12" s="41" t="e">
        <f>#REF!-SUMMARY!AI26</f>
        <v>#REF!</v>
      </c>
      <c r="BN12" s="41" t="e">
        <f>#REF!-SUMMARY!AJ26</f>
        <v>#REF!</v>
      </c>
      <c r="BO12" s="41" t="e">
        <f>#REF!-SUMMARY!AK26</f>
        <v>#REF!</v>
      </c>
      <c r="BP12" s="41" t="e">
        <f>#REF!-SUMMARY!AL26</f>
        <v>#REF!</v>
      </c>
      <c r="BQ12" s="41" t="e">
        <f>#REF!-SUMMARY!AM26</f>
        <v>#REF!</v>
      </c>
      <c r="BR12" s="41" t="e">
        <f>#REF!-SUMMARY!AN26</f>
        <v>#REF!</v>
      </c>
      <c r="BS12" s="41" t="e">
        <f>#REF!-SUMMARY!AO26</f>
        <v>#REF!</v>
      </c>
    </row>
    <row r="13" spans="1:71" x14ac:dyDescent="0.3">
      <c r="A13" s="102"/>
      <c r="B13" s="1" t="s">
        <v>6</v>
      </c>
      <c r="C13" s="32">
        <f>Standard!C13+Custom!C13+RCX!C13+'New Con.'!C13+SBDI!C13</f>
        <v>0</v>
      </c>
      <c r="D13" s="32">
        <f>Standard!D13+Custom!D13+RCX!D13+'New Con.'!D13+SBDI!D13</f>
        <v>0</v>
      </c>
      <c r="E13" s="32">
        <f>Standard!E13+Custom!E13+RCX!E13+'New Con.'!E13+SBDI!E13</f>
        <v>0</v>
      </c>
      <c r="F13" s="32">
        <f>Standard!F13+Custom!F13+RCX!F13+'New Con.'!F13+SBDI!F13</f>
        <v>0</v>
      </c>
      <c r="G13" s="32">
        <f>Standard!G13+Custom!G13+RCX!G13+'New Con.'!G13+SBDI!G13</f>
        <v>0</v>
      </c>
      <c r="H13" s="32">
        <f>Standard!H13+Custom!H13+RCX!H13+'New Con.'!H13+SBDI!H13</f>
        <v>0</v>
      </c>
      <c r="I13" s="32">
        <f>Standard!I13+Custom!I13+RCX!I13+'New Con.'!I13+SBDI!I13</f>
        <v>0</v>
      </c>
      <c r="J13" s="32">
        <f>Standard!J13+Custom!J13+RCX!J13+'New Con.'!J13+SBDI!J13</f>
        <v>0</v>
      </c>
      <c r="K13" s="32">
        <f>Standard!K13+Custom!K13+RCX!K13+'New Con.'!K13+SBDI!K13</f>
        <v>0</v>
      </c>
      <c r="L13" s="32">
        <f>Standard!L13+Custom!L13+RCX!L13+'New Con.'!L13+SBDI!L13</f>
        <v>0</v>
      </c>
      <c r="M13" s="32">
        <f>Standard!M13+Custom!M13+RCX!M13+'New Con.'!M13+SBDI!M13</f>
        <v>0</v>
      </c>
      <c r="N13" s="32">
        <f>Standard!N13+Custom!N13+RCX!N13+'New Con.'!N13+SBDI!N13</f>
        <v>0</v>
      </c>
      <c r="O13" s="32">
        <f>Standard!O13+Custom!O13+RCX!O13+'New Con.'!O13+SBDI!O13</f>
        <v>0</v>
      </c>
      <c r="P13" s="32">
        <f>Standard!P13+Custom!P13+RCX!P13+'New Con.'!P13+SBDI!P13</f>
        <v>0</v>
      </c>
      <c r="Q13" s="32">
        <f>Standard!Q13+Custom!Q13+RCX!Q13+'New Con.'!Q13+SBDI!Q13</f>
        <v>0</v>
      </c>
      <c r="R13" s="32">
        <f>Standard!R13+Custom!R13+RCX!R13+'New Con.'!R13+SBDI!R13</f>
        <v>0</v>
      </c>
      <c r="S13" s="32">
        <f>Standard!S13+Custom!S13+RCX!S13+'New Con.'!S13+SBDI!S13</f>
        <v>0</v>
      </c>
      <c r="T13" s="32">
        <f>Standard!T13+Custom!T13+RCX!T13+'New Con.'!T13+SBDI!T13</f>
        <v>0</v>
      </c>
      <c r="U13" s="32">
        <f>Standard!U13+Custom!U13+RCX!U13+'New Con.'!U13+SBDI!U13</f>
        <v>0</v>
      </c>
      <c r="V13" s="32">
        <f>Standard!V13+Custom!V13+RCX!V13+'New Con.'!V13+SBDI!V13</f>
        <v>0</v>
      </c>
      <c r="W13" s="32">
        <f>Standard!W13+Custom!W13+RCX!W13+'New Con.'!W13+SBDI!W13</f>
        <v>0</v>
      </c>
      <c r="X13" s="32">
        <f>Standard!X13+Custom!X13+RCX!X13+'New Con.'!X13+SBDI!X13</f>
        <v>0</v>
      </c>
      <c r="Y13" s="32">
        <f>Standard!Y13+Custom!Y13+RCX!Y13+'New Con.'!Y13+SBDI!Y13</f>
        <v>0</v>
      </c>
      <c r="Z13" s="32">
        <f>Standard!Z13+Custom!Z13+RCX!Z13+'New Con.'!Z13+SBDI!Z13</f>
        <v>0</v>
      </c>
      <c r="AA13" s="32">
        <f>Standard!AA13+Custom!AA13+RCX!AA13+'New Con.'!AA13+SBDI!AA13</f>
        <v>0</v>
      </c>
      <c r="AB13" s="32">
        <f>Standard!AB13+Custom!AB13+RCX!AB13+'New Con.'!AB13+SBDI!AB13</f>
        <v>0</v>
      </c>
      <c r="AC13" s="32">
        <f>Standard!AC13+Custom!AC13+RCX!AC13+'New Con.'!AC13+SBDI!AC13</f>
        <v>0</v>
      </c>
      <c r="AD13" s="32">
        <f>Standard!AD13+Custom!AD13+RCX!AD13+'New Con.'!AD13+SBDI!AD13</f>
        <v>0</v>
      </c>
      <c r="AE13" s="32">
        <f>Standard!AE13+Custom!AE13+RCX!AE13+'New Con.'!AE13+SBDI!AE13</f>
        <v>0</v>
      </c>
      <c r="AG13" s="41" t="e">
        <f>C13-SUMMARY!C27</f>
        <v>#REF!</v>
      </c>
      <c r="AH13" s="41" t="e">
        <f>D13-SUMMARY!D27</f>
        <v>#REF!</v>
      </c>
      <c r="AI13" s="41" t="e">
        <f>E13-SUMMARY!E27</f>
        <v>#REF!</v>
      </c>
      <c r="AJ13" s="41" t="e">
        <f>F13-SUMMARY!F27</f>
        <v>#REF!</v>
      </c>
      <c r="AK13" s="41" t="e">
        <f>G13-SUMMARY!G27</f>
        <v>#REF!</v>
      </c>
      <c r="AL13" s="41" t="e">
        <f>H13-SUMMARY!H27</f>
        <v>#REF!</v>
      </c>
      <c r="AM13" s="41" t="e">
        <f>I13-SUMMARY!I27</f>
        <v>#REF!</v>
      </c>
      <c r="AN13" s="41" t="e">
        <f>J13-SUMMARY!J27</f>
        <v>#REF!</v>
      </c>
      <c r="AO13" s="41" t="e">
        <f>K13-SUMMARY!K27</f>
        <v>#REF!</v>
      </c>
      <c r="AP13" s="41" t="e">
        <f>L13-SUMMARY!L27</f>
        <v>#REF!</v>
      </c>
      <c r="AQ13" s="41" t="e">
        <f>M13-SUMMARY!M27</f>
        <v>#REF!</v>
      </c>
      <c r="AR13" s="41" t="e">
        <f>N13-SUMMARY!N27</f>
        <v>#REF!</v>
      </c>
      <c r="AS13" s="41" t="e">
        <f>O13-SUMMARY!O27</f>
        <v>#REF!</v>
      </c>
      <c r="AT13" s="41" t="e">
        <f>P13-SUMMARY!P27</f>
        <v>#REF!</v>
      </c>
      <c r="AU13" s="41" t="e">
        <f>Q13-SUMMARY!Q27</f>
        <v>#REF!</v>
      </c>
      <c r="AV13" s="41" t="e">
        <f>R13-SUMMARY!R27</f>
        <v>#REF!</v>
      </c>
      <c r="AW13" s="41" t="e">
        <f>S13-SUMMARY!S27</f>
        <v>#REF!</v>
      </c>
      <c r="AX13" s="41" t="e">
        <f>T13-SUMMARY!T27</f>
        <v>#REF!</v>
      </c>
      <c r="AY13" s="41" t="e">
        <f>U13-SUMMARY!U27</f>
        <v>#REF!</v>
      </c>
      <c r="AZ13" s="41" t="e">
        <f>V13-SUMMARY!V27</f>
        <v>#REF!</v>
      </c>
      <c r="BA13" s="41" t="e">
        <f>W13-SUMMARY!W27</f>
        <v>#REF!</v>
      </c>
      <c r="BB13" s="41" t="e">
        <f>X13-SUMMARY!X27</f>
        <v>#REF!</v>
      </c>
      <c r="BC13" s="41" t="e">
        <f>Y13-SUMMARY!Y27</f>
        <v>#REF!</v>
      </c>
      <c r="BD13" s="41" t="e">
        <f>Z13-SUMMARY!Z27</f>
        <v>#REF!</v>
      </c>
      <c r="BE13" s="41" t="e">
        <f>AA13-SUMMARY!AA27</f>
        <v>#REF!</v>
      </c>
      <c r="BF13" s="41" t="e">
        <f>AB13-SUMMARY!AB27</f>
        <v>#REF!</v>
      </c>
      <c r="BG13" s="41" t="e">
        <f>AC13-SUMMARY!AC27</f>
        <v>#REF!</v>
      </c>
      <c r="BH13" s="41" t="e">
        <f>AD13-SUMMARY!AD27</f>
        <v>#REF!</v>
      </c>
      <c r="BI13" s="41" t="e">
        <f>AE13-SUMMARY!AE27</f>
        <v>#REF!</v>
      </c>
      <c r="BJ13" s="41" t="e">
        <f>#REF!-SUMMARY!AF27</f>
        <v>#REF!</v>
      </c>
      <c r="BK13" s="41" t="e">
        <f>#REF!-SUMMARY!AG27</f>
        <v>#REF!</v>
      </c>
      <c r="BL13" s="41" t="e">
        <f>#REF!-SUMMARY!AH27</f>
        <v>#REF!</v>
      </c>
      <c r="BM13" s="41" t="e">
        <f>#REF!-SUMMARY!AI27</f>
        <v>#REF!</v>
      </c>
      <c r="BN13" s="41" t="e">
        <f>#REF!-SUMMARY!AJ27</f>
        <v>#REF!</v>
      </c>
      <c r="BO13" s="41" t="e">
        <f>#REF!-SUMMARY!AK27</f>
        <v>#REF!</v>
      </c>
      <c r="BP13" s="41" t="e">
        <f>#REF!-SUMMARY!AL27</f>
        <v>#REF!</v>
      </c>
      <c r="BQ13" s="41" t="e">
        <f>#REF!-SUMMARY!AM27</f>
        <v>#REF!</v>
      </c>
      <c r="BR13" s="41" t="e">
        <f>#REF!-SUMMARY!AN27</f>
        <v>#REF!</v>
      </c>
      <c r="BS13" s="41" t="e">
        <f>#REF!-SUMMARY!AO27</f>
        <v>#REF!</v>
      </c>
    </row>
    <row r="14" spans="1:71" x14ac:dyDescent="0.3">
      <c r="A14" s="102"/>
      <c r="B14" s="1" t="s">
        <v>7</v>
      </c>
      <c r="C14" s="32">
        <f>Standard!C14+Custom!C14+RCX!C14+'New Con.'!C14+SBDI!C14</f>
        <v>0</v>
      </c>
      <c r="D14" s="32">
        <f>Standard!D14+Custom!D14+RCX!D14+'New Con.'!D14+SBDI!D14</f>
        <v>0</v>
      </c>
      <c r="E14" s="32">
        <f>Standard!E14+Custom!E14+RCX!E14+'New Con.'!E14+SBDI!E14</f>
        <v>0</v>
      </c>
      <c r="F14" s="32">
        <f>Standard!F14+Custom!F14+RCX!F14+'New Con.'!F14+SBDI!F14</f>
        <v>0</v>
      </c>
      <c r="G14" s="32">
        <f>Standard!G14+Custom!G14+RCX!G14+'New Con.'!G14+SBDI!G14</f>
        <v>0</v>
      </c>
      <c r="H14" s="32">
        <f>Standard!H14+Custom!H14+RCX!H14+'New Con.'!H14+SBDI!H14</f>
        <v>0</v>
      </c>
      <c r="I14" s="32">
        <f>Standard!I14+Custom!I14+RCX!I14+'New Con.'!I14+SBDI!I14</f>
        <v>0</v>
      </c>
      <c r="J14" s="32">
        <f>Standard!J14+Custom!J14+RCX!J14+'New Con.'!J14+SBDI!J14</f>
        <v>0</v>
      </c>
      <c r="K14" s="32">
        <f>Standard!K14+Custom!K14+RCX!K14+'New Con.'!K14+SBDI!K14</f>
        <v>0</v>
      </c>
      <c r="L14" s="32">
        <f>Standard!L14+Custom!L14+RCX!L14+'New Con.'!L14+SBDI!L14</f>
        <v>0</v>
      </c>
      <c r="M14" s="32">
        <f>Standard!M14+Custom!M14+RCX!M14+'New Con.'!M14+SBDI!M14</f>
        <v>0</v>
      </c>
      <c r="N14" s="32">
        <f>Standard!N14+Custom!N14+RCX!N14+'New Con.'!N14+SBDI!N14</f>
        <v>0</v>
      </c>
      <c r="O14" s="32">
        <f>Standard!O14+Custom!O14+RCX!O14+'New Con.'!O14+SBDI!O14</f>
        <v>0</v>
      </c>
      <c r="P14" s="32">
        <f>Standard!P14+Custom!P14+RCX!P14+'New Con.'!P14+SBDI!P14</f>
        <v>0</v>
      </c>
      <c r="Q14" s="32">
        <f>Standard!Q14+Custom!Q14+RCX!Q14+'New Con.'!Q14+SBDI!Q14</f>
        <v>0</v>
      </c>
      <c r="R14" s="32">
        <f>Standard!R14+Custom!R14+RCX!R14+'New Con.'!R14+SBDI!R14</f>
        <v>0</v>
      </c>
      <c r="S14" s="32">
        <f>Standard!S14+Custom!S14+RCX!S14+'New Con.'!S14+SBDI!S14</f>
        <v>0</v>
      </c>
      <c r="T14" s="32">
        <f>Standard!T14+Custom!T14+RCX!T14+'New Con.'!T14+SBDI!T14</f>
        <v>0</v>
      </c>
      <c r="U14" s="32">
        <f>Standard!U14+Custom!U14+RCX!U14+'New Con.'!U14+SBDI!U14</f>
        <v>0</v>
      </c>
      <c r="V14" s="32">
        <f>Standard!V14+Custom!V14+RCX!V14+'New Con.'!V14+SBDI!V14</f>
        <v>0</v>
      </c>
      <c r="W14" s="32">
        <f>Standard!W14+Custom!W14+RCX!W14+'New Con.'!W14+SBDI!W14</f>
        <v>0</v>
      </c>
      <c r="X14" s="32">
        <f>Standard!X14+Custom!X14+RCX!X14+'New Con.'!X14+SBDI!X14</f>
        <v>0</v>
      </c>
      <c r="Y14" s="32">
        <f>Standard!Y14+Custom!Y14+RCX!Y14+'New Con.'!Y14+SBDI!Y14</f>
        <v>0</v>
      </c>
      <c r="Z14" s="32">
        <f>Standard!Z14+Custom!Z14+RCX!Z14+'New Con.'!Z14+SBDI!Z14</f>
        <v>0</v>
      </c>
      <c r="AA14" s="32">
        <f>Standard!AA14+Custom!AA14+RCX!AA14+'New Con.'!AA14+SBDI!AA14</f>
        <v>0</v>
      </c>
      <c r="AB14" s="32">
        <f>Standard!AB14+Custom!AB14+RCX!AB14+'New Con.'!AB14+SBDI!AB14</f>
        <v>0</v>
      </c>
      <c r="AC14" s="32">
        <f>Standard!AC14+Custom!AC14+RCX!AC14+'New Con.'!AC14+SBDI!AC14</f>
        <v>0</v>
      </c>
      <c r="AD14" s="32">
        <f>Standard!AD14+Custom!AD14+RCX!AD14+'New Con.'!AD14+SBDI!AD14</f>
        <v>0</v>
      </c>
      <c r="AE14" s="32">
        <f>Standard!AE14+Custom!AE14+RCX!AE14+'New Con.'!AE14+SBDI!AE14</f>
        <v>0</v>
      </c>
      <c r="AG14" s="41" t="e">
        <f>C14-SUMMARY!C28</f>
        <v>#REF!</v>
      </c>
      <c r="AH14" s="41" t="e">
        <f>D14-SUMMARY!D28</f>
        <v>#REF!</v>
      </c>
      <c r="AI14" s="41" t="e">
        <f>E14-SUMMARY!E28</f>
        <v>#REF!</v>
      </c>
      <c r="AJ14" s="41" t="e">
        <f>F14-SUMMARY!F28</f>
        <v>#REF!</v>
      </c>
      <c r="AK14" s="41" t="e">
        <f>G14-SUMMARY!G28</f>
        <v>#REF!</v>
      </c>
      <c r="AL14" s="41" t="e">
        <f>H14-SUMMARY!H28</f>
        <v>#REF!</v>
      </c>
      <c r="AM14" s="41" t="e">
        <f>I14-SUMMARY!I28</f>
        <v>#REF!</v>
      </c>
      <c r="AN14" s="41" t="e">
        <f>J14-SUMMARY!J28</f>
        <v>#REF!</v>
      </c>
      <c r="AO14" s="41" t="e">
        <f>K14-SUMMARY!K28</f>
        <v>#REF!</v>
      </c>
      <c r="AP14" s="41" t="e">
        <f>L14-SUMMARY!L28</f>
        <v>#REF!</v>
      </c>
      <c r="AQ14" s="41" t="e">
        <f>M14-SUMMARY!M28</f>
        <v>#REF!</v>
      </c>
      <c r="AR14" s="41" t="e">
        <f>N14-SUMMARY!N28</f>
        <v>#REF!</v>
      </c>
      <c r="AS14" s="41" t="e">
        <f>O14-SUMMARY!O28</f>
        <v>#REF!</v>
      </c>
      <c r="AT14" s="41" t="e">
        <f>P14-SUMMARY!P28</f>
        <v>#REF!</v>
      </c>
      <c r="AU14" s="41" t="e">
        <f>Q14-SUMMARY!Q28</f>
        <v>#REF!</v>
      </c>
      <c r="AV14" s="41" t="e">
        <f>R14-SUMMARY!R28</f>
        <v>#REF!</v>
      </c>
      <c r="AW14" s="41" t="e">
        <f>S14-SUMMARY!S28</f>
        <v>#REF!</v>
      </c>
      <c r="AX14" s="41" t="e">
        <f>T14-SUMMARY!T28</f>
        <v>#REF!</v>
      </c>
      <c r="AY14" s="41" t="e">
        <f>U14-SUMMARY!U28</f>
        <v>#REF!</v>
      </c>
      <c r="AZ14" s="41" t="e">
        <f>V14-SUMMARY!V28</f>
        <v>#REF!</v>
      </c>
      <c r="BA14" s="41" t="e">
        <f>W14-SUMMARY!W28</f>
        <v>#REF!</v>
      </c>
      <c r="BB14" s="41" t="e">
        <f>X14-SUMMARY!X28</f>
        <v>#REF!</v>
      </c>
      <c r="BC14" s="41" t="e">
        <f>Y14-SUMMARY!Y28</f>
        <v>#REF!</v>
      </c>
      <c r="BD14" s="41" t="e">
        <f>Z14-SUMMARY!Z28</f>
        <v>#REF!</v>
      </c>
      <c r="BE14" s="41" t="e">
        <f>AA14-SUMMARY!AA28</f>
        <v>#REF!</v>
      </c>
      <c r="BF14" s="41" t="e">
        <f>AB14-SUMMARY!AB28</f>
        <v>#REF!</v>
      </c>
      <c r="BG14" s="41" t="e">
        <f>AC14-SUMMARY!AC28</f>
        <v>#REF!</v>
      </c>
      <c r="BH14" s="41" t="e">
        <f>AD14-SUMMARY!AD28</f>
        <v>#REF!</v>
      </c>
      <c r="BI14" s="41" t="e">
        <f>AE14-SUMMARY!AE28</f>
        <v>#REF!</v>
      </c>
      <c r="BJ14" s="41" t="e">
        <f>#REF!-SUMMARY!AF28</f>
        <v>#REF!</v>
      </c>
      <c r="BK14" s="41" t="e">
        <f>#REF!-SUMMARY!AG28</f>
        <v>#REF!</v>
      </c>
      <c r="BL14" s="41" t="e">
        <f>#REF!-SUMMARY!AH28</f>
        <v>#REF!</v>
      </c>
      <c r="BM14" s="41" t="e">
        <f>#REF!-SUMMARY!AI28</f>
        <v>#REF!</v>
      </c>
      <c r="BN14" s="41" t="e">
        <f>#REF!-SUMMARY!AJ28</f>
        <v>#REF!</v>
      </c>
      <c r="BO14" s="41" t="e">
        <f>#REF!-SUMMARY!AK28</f>
        <v>#REF!</v>
      </c>
      <c r="BP14" s="41" t="e">
        <f>#REF!-SUMMARY!AL28</f>
        <v>#REF!</v>
      </c>
      <c r="BQ14" s="41" t="e">
        <f>#REF!-SUMMARY!AM28</f>
        <v>#REF!</v>
      </c>
      <c r="BR14" s="41" t="e">
        <f>#REF!-SUMMARY!AN28</f>
        <v>#REF!</v>
      </c>
      <c r="BS14" s="41" t="e">
        <f>#REF!-SUMMARY!AO28</f>
        <v>#REF!</v>
      </c>
    </row>
    <row r="15" spans="1:71" x14ac:dyDescent="0.3">
      <c r="A15" s="102"/>
      <c r="B15" s="1" t="s">
        <v>8</v>
      </c>
      <c r="C15" s="32">
        <f>Standard!C15+Custom!C15+RCX!C15+'New Con.'!C15+SBDI!C15</f>
        <v>0</v>
      </c>
      <c r="D15" s="32">
        <f>Standard!D15+Custom!D15+RCX!D15+'New Con.'!D15+SBDI!D15</f>
        <v>0</v>
      </c>
      <c r="E15" s="32">
        <f>Standard!E15+Custom!E15+RCX!E15+'New Con.'!E15+SBDI!E15</f>
        <v>0</v>
      </c>
      <c r="F15" s="32">
        <f>Standard!F15+Custom!F15+RCX!F15+'New Con.'!F15+SBDI!F15</f>
        <v>0</v>
      </c>
      <c r="G15" s="32">
        <f>Standard!G15+Custom!G15+RCX!G15+'New Con.'!G15+SBDI!G15</f>
        <v>0</v>
      </c>
      <c r="H15" s="32">
        <f>Standard!H15+Custom!H15+RCX!H15+'New Con.'!H15+SBDI!H15</f>
        <v>0</v>
      </c>
      <c r="I15" s="32">
        <f>Standard!I15+Custom!I15+RCX!I15+'New Con.'!I15+SBDI!I15</f>
        <v>0</v>
      </c>
      <c r="J15" s="32">
        <f>Standard!J15+Custom!J15+RCX!J15+'New Con.'!J15+SBDI!J15</f>
        <v>0</v>
      </c>
      <c r="K15" s="32">
        <f>Standard!K15+Custom!K15+RCX!K15+'New Con.'!K15+SBDI!K15</f>
        <v>0</v>
      </c>
      <c r="L15" s="32">
        <f>Standard!L15+Custom!L15+RCX!L15+'New Con.'!L15+SBDI!L15</f>
        <v>0</v>
      </c>
      <c r="M15" s="32">
        <f>Standard!M15+Custom!M15+RCX!M15+'New Con.'!M15+SBDI!M15</f>
        <v>0</v>
      </c>
      <c r="N15" s="32">
        <f>Standard!N15+Custom!N15+RCX!N15+'New Con.'!N15+SBDI!N15</f>
        <v>0</v>
      </c>
      <c r="O15" s="32">
        <f>Standard!O15+Custom!O15+RCX!O15+'New Con.'!O15+SBDI!O15</f>
        <v>0</v>
      </c>
      <c r="P15" s="32">
        <f>Standard!P15+Custom!P15+RCX!P15+'New Con.'!P15+SBDI!P15</f>
        <v>0</v>
      </c>
      <c r="Q15" s="32">
        <f>Standard!Q15+Custom!Q15+RCX!Q15+'New Con.'!Q15+SBDI!Q15</f>
        <v>0</v>
      </c>
      <c r="R15" s="32">
        <f>Standard!R15+Custom!R15+RCX!R15+'New Con.'!R15+SBDI!R15</f>
        <v>0</v>
      </c>
      <c r="S15" s="32">
        <f>Standard!S15+Custom!S15+RCX!S15+'New Con.'!S15+SBDI!S15</f>
        <v>0</v>
      </c>
      <c r="T15" s="32">
        <f>Standard!T15+Custom!T15+RCX!T15+'New Con.'!T15+SBDI!T15</f>
        <v>0</v>
      </c>
      <c r="U15" s="32">
        <f>Standard!U15+Custom!U15+RCX!U15+'New Con.'!U15+SBDI!U15</f>
        <v>0</v>
      </c>
      <c r="V15" s="32">
        <f>Standard!V15+Custom!V15+RCX!V15+'New Con.'!V15+SBDI!V15</f>
        <v>0</v>
      </c>
      <c r="W15" s="32">
        <f>Standard!W15+Custom!W15+RCX!W15+'New Con.'!W15+SBDI!W15</f>
        <v>0</v>
      </c>
      <c r="X15" s="32">
        <f>Standard!X15+Custom!X15+RCX!X15+'New Con.'!X15+SBDI!X15</f>
        <v>0</v>
      </c>
      <c r="Y15" s="32">
        <f>Standard!Y15+Custom!Y15+RCX!Y15+'New Con.'!Y15+SBDI!Y15</f>
        <v>0</v>
      </c>
      <c r="Z15" s="32">
        <f>Standard!Z15+Custom!Z15+RCX!Z15+'New Con.'!Z15+SBDI!Z15</f>
        <v>0</v>
      </c>
      <c r="AA15" s="32">
        <f>Standard!AA15+Custom!AA15+RCX!AA15+'New Con.'!AA15+SBDI!AA15</f>
        <v>0</v>
      </c>
      <c r="AB15" s="32">
        <f>Standard!AB15+Custom!AB15+RCX!AB15+'New Con.'!AB15+SBDI!AB15</f>
        <v>0</v>
      </c>
      <c r="AC15" s="32">
        <f>Standard!AC15+Custom!AC15+RCX!AC15+'New Con.'!AC15+SBDI!AC15</f>
        <v>0</v>
      </c>
      <c r="AD15" s="32">
        <f>Standard!AD15+Custom!AD15+RCX!AD15+'New Con.'!AD15+SBDI!AD15</f>
        <v>0</v>
      </c>
      <c r="AE15" s="32">
        <f>Standard!AE15+Custom!AE15+RCX!AE15+'New Con.'!AE15+SBDI!AE15</f>
        <v>0</v>
      </c>
      <c r="AG15" s="41" t="e">
        <f>C15-SUMMARY!C29</f>
        <v>#REF!</v>
      </c>
      <c r="AH15" s="41" t="e">
        <f>D15-SUMMARY!D29</f>
        <v>#REF!</v>
      </c>
      <c r="AI15" s="41" t="e">
        <f>E15-SUMMARY!E29</f>
        <v>#REF!</v>
      </c>
      <c r="AJ15" s="41" t="e">
        <f>F15-SUMMARY!F29</f>
        <v>#REF!</v>
      </c>
      <c r="AK15" s="41" t="e">
        <f>G15-SUMMARY!G29</f>
        <v>#REF!</v>
      </c>
      <c r="AL15" s="41" t="e">
        <f>H15-SUMMARY!H29</f>
        <v>#REF!</v>
      </c>
      <c r="AM15" s="41" t="e">
        <f>I15-SUMMARY!I29</f>
        <v>#REF!</v>
      </c>
      <c r="AN15" s="41" t="e">
        <f>J15-SUMMARY!J29</f>
        <v>#REF!</v>
      </c>
      <c r="AO15" s="41" t="e">
        <f>K15-SUMMARY!K29</f>
        <v>#REF!</v>
      </c>
      <c r="AP15" s="41" t="e">
        <f>L15-SUMMARY!L29</f>
        <v>#REF!</v>
      </c>
      <c r="AQ15" s="41" t="e">
        <f>M15-SUMMARY!M29</f>
        <v>#REF!</v>
      </c>
      <c r="AR15" s="41" t="e">
        <f>N15-SUMMARY!N29</f>
        <v>#REF!</v>
      </c>
      <c r="AS15" s="41" t="e">
        <f>O15-SUMMARY!O29</f>
        <v>#REF!</v>
      </c>
      <c r="AT15" s="41" t="e">
        <f>P15-SUMMARY!P29</f>
        <v>#REF!</v>
      </c>
      <c r="AU15" s="41" t="e">
        <f>Q15-SUMMARY!Q29</f>
        <v>#REF!</v>
      </c>
      <c r="AV15" s="41" t="e">
        <f>R15-SUMMARY!R29</f>
        <v>#REF!</v>
      </c>
      <c r="AW15" s="41" t="e">
        <f>S15-SUMMARY!S29</f>
        <v>#REF!</v>
      </c>
      <c r="AX15" s="41" t="e">
        <f>T15-SUMMARY!T29</f>
        <v>#REF!</v>
      </c>
      <c r="AY15" s="41" t="e">
        <f>U15-SUMMARY!U29</f>
        <v>#REF!</v>
      </c>
      <c r="AZ15" s="41" t="e">
        <f>V15-SUMMARY!V29</f>
        <v>#REF!</v>
      </c>
      <c r="BA15" s="41" t="e">
        <f>W15-SUMMARY!W29</f>
        <v>#REF!</v>
      </c>
      <c r="BB15" s="41" t="e">
        <f>X15-SUMMARY!X29</f>
        <v>#REF!</v>
      </c>
      <c r="BC15" s="41" t="e">
        <f>Y15-SUMMARY!Y29</f>
        <v>#REF!</v>
      </c>
      <c r="BD15" s="41" t="e">
        <f>Z15-SUMMARY!Z29</f>
        <v>#REF!</v>
      </c>
      <c r="BE15" s="41" t="e">
        <f>AA15-SUMMARY!AA29</f>
        <v>#REF!</v>
      </c>
      <c r="BF15" s="41" t="e">
        <f>AB15-SUMMARY!AB29</f>
        <v>#REF!</v>
      </c>
      <c r="BG15" s="41" t="e">
        <f>AC15-SUMMARY!AC29</f>
        <v>#REF!</v>
      </c>
      <c r="BH15" s="41" t="e">
        <f>AD15-SUMMARY!AD29</f>
        <v>#REF!</v>
      </c>
      <c r="BI15" s="41" t="e">
        <f>AE15-SUMMARY!AE29</f>
        <v>#REF!</v>
      </c>
      <c r="BJ15" s="41" t="e">
        <f>#REF!-SUMMARY!AF29</f>
        <v>#REF!</v>
      </c>
      <c r="BK15" s="41" t="e">
        <f>#REF!-SUMMARY!AG29</f>
        <v>#REF!</v>
      </c>
      <c r="BL15" s="41" t="e">
        <f>#REF!-SUMMARY!AH29</f>
        <v>#REF!</v>
      </c>
      <c r="BM15" s="41" t="e">
        <f>#REF!-SUMMARY!AI29</f>
        <v>#REF!</v>
      </c>
      <c r="BN15" s="41" t="e">
        <f>#REF!-SUMMARY!AJ29</f>
        <v>#REF!</v>
      </c>
      <c r="BO15" s="41" t="e">
        <f>#REF!-SUMMARY!AK29</f>
        <v>#REF!</v>
      </c>
      <c r="BP15" s="41" t="e">
        <f>#REF!-SUMMARY!AL29</f>
        <v>#REF!</v>
      </c>
      <c r="BQ15" s="41" t="e">
        <f>#REF!-SUMMARY!AM29</f>
        <v>#REF!</v>
      </c>
      <c r="BR15" s="41" t="e">
        <f>#REF!-SUMMARY!AN29</f>
        <v>#REF!</v>
      </c>
      <c r="BS15" s="41" t="e">
        <f>#REF!-SUMMARY!AO29</f>
        <v>#REF!</v>
      </c>
    </row>
    <row r="16" spans="1:71" x14ac:dyDescent="0.3">
      <c r="A16" s="102"/>
      <c r="B16" s="1" t="s">
        <v>9</v>
      </c>
      <c r="C16" s="32">
        <f>Standard!C16+Custom!C16+RCX!C16+'New Con.'!C16+SBDI!C16</f>
        <v>0</v>
      </c>
      <c r="D16" s="32">
        <f>Standard!D16+Custom!D16+RCX!D16+'New Con.'!D16+SBDI!D16</f>
        <v>0</v>
      </c>
      <c r="E16" s="32">
        <f>Standard!E16+Custom!E16+RCX!E16+'New Con.'!E16+SBDI!E16</f>
        <v>0</v>
      </c>
      <c r="F16" s="32">
        <f>Standard!F16+Custom!F16+RCX!F16+'New Con.'!F16+SBDI!F16</f>
        <v>0</v>
      </c>
      <c r="G16" s="32">
        <f>Standard!G16+Custom!G16+RCX!G16+'New Con.'!G16+SBDI!G16</f>
        <v>0</v>
      </c>
      <c r="H16" s="32">
        <f>Standard!H16+Custom!H16+RCX!H16+'New Con.'!H16+SBDI!H16</f>
        <v>0</v>
      </c>
      <c r="I16" s="32">
        <f>Standard!I16+Custom!I16+RCX!I16+'New Con.'!I16+SBDI!I16</f>
        <v>0</v>
      </c>
      <c r="J16" s="32">
        <f>Standard!J16+Custom!J16+RCX!J16+'New Con.'!J16+SBDI!J16</f>
        <v>0</v>
      </c>
      <c r="K16" s="32">
        <f>Standard!K16+Custom!K16+RCX!K16+'New Con.'!K16+SBDI!K16</f>
        <v>0</v>
      </c>
      <c r="L16" s="32">
        <f>Standard!L16+Custom!L16+RCX!L16+'New Con.'!L16+SBDI!L16</f>
        <v>0</v>
      </c>
      <c r="M16" s="32">
        <f>Standard!M16+Custom!M16+RCX!M16+'New Con.'!M16+SBDI!M16</f>
        <v>0</v>
      </c>
      <c r="N16" s="32">
        <f>Standard!N16+Custom!N16+RCX!N16+'New Con.'!N16+SBDI!N16</f>
        <v>0</v>
      </c>
      <c r="O16" s="32">
        <f>Standard!O16+Custom!O16+RCX!O16+'New Con.'!O16+SBDI!O16</f>
        <v>0</v>
      </c>
      <c r="P16" s="32">
        <f>Standard!P16+Custom!P16+RCX!P16+'New Con.'!P16+SBDI!P16</f>
        <v>0</v>
      </c>
      <c r="Q16" s="32">
        <f>Standard!Q16+Custom!Q16+RCX!Q16+'New Con.'!Q16+SBDI!Q16</f>
        <v>0</v>
      </c>
      <c r="R16" s="32">
        <f>Standard!R16+Custom!R16+RCX!R16+'New Con.'!R16+SBDI!R16</f>
        <v>0</v>
      </c>
      <c r="S16" s="32">
        <f>Standard!S16+Custom!S16+RCX!S16+'New Con.'!S16+SBDI!S16</f>
        <v>0</v>
      </c>
      <c r="T16" s="32">
        <f>Standard!T16+Custom!T16+RCX!T16+'New Con.'!T16+SBDI!T16</f>
        <v>0</v>
      </c>
      <c r="U16" s="32">
        <f>Standard!U16+Custom!U16+RCX!U16+'New Con.'!U16+SBDI!U16</f>
        <v>0</v>
      </c>
      <c r="V16" s="32">
        <f>Standard!V16+Custom!V16+RCX!V16+'New Con.'!V16+SBDI!V16</f>
        <v>0</v>
      </c>
      <c r="W16" s="32">
        <f>Standard!W16+Custom!W16+RCX!W16+'New Con.'!W16+SBDI!W16</f>
        <v>0</v>
      </c>
      <c r="X16" s="32">
        <f>Standard!X16+Custom!X16+RCX!X16+'New Con.'!X16+SBDI!X16</f>
        <v>0</v>
      </c>
      <c r="Y16" s="32">
        <f>Standard!Y16+Custom!Y16+RCX!Y16+'New Con.'!Y16+SBDI!Y16</f>
        <v>0</v>
      </c>
      <c r="Z16" s="32">
        <f>Standard!Z16+Custom!Z16+RCX!Z16+'New Con.'!Z16+SBDI!Z16</f>
        <v>0</v>
      </c>
      <c r="AA16" s="32">
        <f>Standard!AA16+Custom!AA16+RCX!AA16+'New Con.'!AA16+SBDI!AA16</f>
        <v>0</v>
      </c>
      <c r="AB16" s="32">
        <f>Standard!AB16+Custom!AB16+RCX!AB16+'New Con.'!AB16+SBDI!AB16</f>
        <v>0</v>
      </c>
      <c r="AC16" s="32">
        <f>Standard!AC16+Custom!AC16+RCX!AC16+'New Con.'!AC16+SBDI!AC16</f>
        <v>0</v>
      </c>
      <c r="AD16" s="32">
        <f>Standard!AD16+Custom!AD16+RCX!AD16+'New Con.'!AD16+SBDI!AD16</f>
        <v>0</v>
      </c>
      <c r="AE16" s="32">
        <f>Standard!AE16+Custom!AE16+RCX!AE16+'New Con.'!AE16+SBDI!AE16</f>
        <v>0</v>
      </c>
      <c r="AG16" s="41" t="e">
        <f>C16-SUMMARY!C30</f>
        <v>#REF!</v>
      </c>
      <c r="AH16" s="41" t="e">
        <f>D16-SUMMARY!D30</f>
        <v>#REF!</v>
      </c>
      <c r="AI16" s="41" t="e">
        <f>E16-SUMMARY!E30</f>
        <v>#REF!</v>
      </c>
      <c r="AJ16" s="41" t="e">
        <f>F16-SUMMARY!F30</f>
        <v>#REF!</v>
      </c>
      <c r="AK16" s="41" t="e">
        <f>G16-SUMMARY!G30</f>
        <v>#REF!</v>
      </c>
      <c r="AL16" s="41" t="e">
        <f>H16-SUMMARY!H30</f>
        <v>#REF!</v>
      </c>
      <c r="AM16" s="41" t="e">
        <f>I16-SUMMARY!I30</f>
        <v>#REF!</v>
      </c>
      <c r="AN16" s="41" t="e">
        <f>J16-SUMMARY!J30</f>
        <v>#REF!</v>
      </c>
      <c r="AO16" s="41" t="e">
        <f>K16-SUMMARY!K30</f>
        <v>#REF!</v>
      </c>
      <c r="AP16" s="41" t="e">
        <f>L16-SUMMARY!L30</f>
        <v>#REF!</v>
      </c>
      <c r="AQ16" s="41" t="e">
        <f>M16-SUMMARY!M30</f>
        <v>#REF!</v>
      </c>
      <c r="AR16" s="41" t="e">
        <f>N16-SUMMARY!N30</f>
        <v>#REF!</v>
      </c>
      <c r="AS16" s="41" t="e">
        <f>O16-SUMMARY!O30</f>
        <v>#REF!</v>
      </c>
      <c r="AT16" s="41" t="e">
        <f>P16-SUMMARY!P30</f>
        <v>#REF!</v>
      </c>
      <c r="AU16" s="41" t="e">
        <f>Q16-SUMMARY!Q30</f>
        <v>#REF!</v>
      </c>
      <c r="AV16" s="41" t="e">
        <f>R16-SUMMARY!R30</f>
        <v>#REF!</v>
      </c>
      <c r="AW16" s="41" t="e">
        <f>S16-SUMMARY!S30</f>
        <v>#REF!</v>
      </c>
      <c r="AX16" s="41" t="e">
        <f>T16-SUMMARY!T30</f>
        <v>#REF!</v>
      </c>
      <c r="AY16" s="41" t="e">
        <f>U16-SUMMARY!U30</f>
        <v>#REF!</v>
      </c>
      <c r="AZ16" s="41" t="e">
        <f>V16-SUMMARY!V30</f>
        <v>#REF!</v>
      </c>
      <c r="BA16" s="41" t="e">
        <f>W16-SUMMARY!W30</f>
        <v>#REF!</v>
      </c>
      <c r="BB16" s="41" t="e">
        <f>X16-SUMMARY!X30</f>
        <v>#REF!</v>
      </c>
      <c r="BC16" s="41" t="e">
        <f>Y16-SUMMARY!Y30</f>
        <v>#REF!</v>
      </c>
      <c r="BD16" s="41" t="e">
        <f>Z16-SUMMARY!Z30</f>
        <v>#REF!</v>
      </c>
      <c r="BE16" s="41" t="e">
        <f>AA16-SUMMARY!AA30</f>
        <v>#REF!</v>
      </c>
      <c r="BF16" s="41" t="e">
        <f>AB16-SUMMARY!AB30</f>
        <v>#REF!</v>
      </c>
      <c r="BG16" s="41" t="e">
        <f>AC16-SUMMARY!AC30</f>
        <v>#REF!</v>
      </c>
      <c r="BH16" s="41" t="e">
        <f>AD16-SUMMARY!AD30</f>
        <v>#REF!</v>
      </c>
      <c r="BI16" s="41" t="e">
        <f>AE16-SUMMARY!AE30</f>
        <v>#REF!</v>
      </c>
      <c r="BJ16" s="41" t="e">
        <f>#REF!-SUMMARY!AF30</f>
        <v>#REF!</v>
      </c>
      <c r="BK16" s="41" t="e">
        <f>#REF!-SUMMARY!AG30</f>
        <v>#REF!</v>
      </c>
      <c r="BL16" s="41" t="e">
        <f>#REF!-SUMMARY!AH30</f>
        <v>#REF!</v>
      </c>
      <c r="BM16" s="41" t="e">
        <f>#REF!-SUMMARY!AI30</f>
        <v>#REF!</v>
      </c>
      <c r="BN16" s="41" t="e">
        <f>#REF!-SUMMARY!AJ30</f>
        <v>#REF!</v>
      </c>
      <c r="BO16" s="41" t="e">
        <f>#REF!-SUMMARY!AK30</f>
        <v>#REF!</v>
      </c>
      <c r="BP16" s="41" t="e">
        <f>#REF!-SUMMARY!AL30</f>
        <v>#REF!</v>
      </c>
      <c r="BQ16" s="41" t="e">
        <f>#REF!-SUMMARY!AM30</f>
        <v>#REF!</v>
      </c>
      <c r="BR16" s="41" t="e">
        <f>#REF!-SUMMARY!AN30</f>
        <v>#REF!</v>
      </c>
      <c r="BS16" s="41" t="e">
        <f>#REF!-SUMMARY!AO30</f>
        <v>#REF!</v>
      </c>
    </row>
    <row r="17" spans="1:71" x14ac:dyDescent="0.3">
      <c r="A17" s="102"/>
      <c r="B17" s="1" t="s">
        <v>10</v>
      </c>
      <c r="C17" s="32">
        <f>Standard!C17+Custom!C17+RCX!C17+'New Con.'!C17+SBDI!C17</f>
        <v>0</v>
      </c>
      <c r="D17" s="32">
        <f>Standard!D17+Custom!D17+RCX!D17+'New Con.'!D17+SBDI!D17</f>
        <v>0</v>
      </c>
      <c r="E17" s="32">
        <f>Standard!E17+Custom!E17+RCX!E17+'New Con.'!E17+SBDI!E17</f>
        <v>0</v>
      </c>
      <c r="F17" s="32">
        <f>Standard!F17+Custom!F17+RCX!F17+'New Con.'!F17+SBDI!F17</f>
        <v>0</v>
      </c>
      <c r="G17" s="32">
        <f>Standard!G17+Custom!G17+RCX!G17+'New Con.'!G17+SBDI!G17</f>
        <v>0</v>
      </c>
      <c r="H17" s="32">
        <f>Standard!H17+Custom!H17+RCX!H17+'New Con.'!H17+SBDI!H17</f>
        <v>0</v>
      </c>
      <c r="I17" s="32">
        <f>Standard!I17+Custom!I17+RCX!I17+'New Con.'!I17+SBDI!I17</f>
        <v>0</v>
      </c>
      <c r="J17" s="32">
        <f>Standard!J17+Custom!J17+RCX!J17+'New Con.'!J17+SBDI!J17</f>
        <v>0</v>
      </c>
      <c r="K17" s="32">
        <f>Standard!K17+Custom!K17+RCX!K17+'New Con.'!K17+SBDI!K17</f>
        <v>0</v>
      </c>
      <c r="L17" s="32">
        <f>Standard!L17+Custom!L17+RCX!L17+'New Con.'!L17+SBDI!L17</f>
        <v>0</v>
      </c>
      <c r="M17" s="32">
        <f>Standard!M17+Custom!M17+RCX!M17+'New Con.'!M17+SBDI!M17</f>
        <v>0</v>
      </c>
      <c r="N17" s="32">
        <f>Standard!N17+Custom!N17+RCX!N17+'New Con.'!N17+SBDI!N17</f>
        <v>0</v>
      </c>
      <c r="O17" s="32">
        <f>Standard!O17+Custom!O17+RCX!O17+'New Con.'!O17+SBDI!O17</f>
        <v>0</v>
      </c>
      <c r="P17" s="32">
        <f>Standard!P17+Custom!P17+RCX!P17+'New Con.'!P17+SBDI!P17</f>
        <v>0</v>
      </c>
      <c r="Q17" s="32">
        <f>Standard!Q17+Custom!Q17+RCX!Q17+'New Con.'!Q17+SBDI!Q17</f>
        <v>0</v>
      </c>
      <c r="R17" s="32">
        <f>Standard!R17+Custom!R17+RCX!R17+'New Con.'!R17+SBDI!R17</f>
        <v>0</v>
      </c>
      <c r="S17" s="32">
        <f>Standard!S17+Custom!S17+RCX!S17+'New Con.'!S17+SBDI!S17</f>
        <v>0</v>
      </c>
      <c r="T17" s="32">
        <f>Standard!T17+Custom!T17+RCX!T17+'New Con.'!T17+SBDI!T17</f>
        <v>0</v>
      </c>
      <c r="U17" s="32">
        <f>Standard!U17+Custom!U17+RCX!U17+'New Con.'!U17+SBDI!U17</f>
        <v>0</v>
      </c>
      <c r="V17" s="32">
        <f>Standard!V17+Custom!V17+RCX!V17+'New Con.'!V17+SBDI!V17</f>
        <v>0</v>
      </c>
      <c r="W17" s="32">
        <f>Standard!W17+Custom!W17+RCX!W17+'New Con.'!W17+SBDI!W17</f>
        <v>0</v>
      </c>
      <c r="X17" s="32">
        <f>Standard!X17+Custom!X17+RCX!X17+'New Con.'!X17+SBDI!X17</f>
        <v>0</v>
      </c>
      <c r="Y17" s="32">
        <f>Standard!Y17+Custom!Y17+RCX!Y17+'New Con.'!Y17+SBDI!Y17</f>
        <v>0</v>
      </c>
      <c r="Z17" s="32">
        <f>Standard!Z17+Custom!Z17+RCX!Z17+'New Con.'!Z17+SBDI!Z17</f>
        <v>0</v>
      </c>
      <c r="AA17" s="32">
        <f>Standard!AA17+Custom!AA17+RCX!AA17+'New Con.'!AA17+SBDI!AA17</f>
        <v>0</v>
      </c>
      <c r="AB17" s="32">
        <f>Standard!AB17+Custom!AB17+RCX!AB17+'New Con.'!AB17+SBDI!AB17</f>
        <v>0</v>
      </c>
      <c r="AC17" s="32">
        <f>Standard!AC17+Custom!AC17+RCX!AC17+'New Con.'!AC17+SBDI!AC17</f>
        <v>0</v>
      </c>
      <c r="AD17" s="32">
        <f>Standard!AD17+Custom!AD17+RCX!AD17+'New Con.'!AD17+SBDI!AD17</f>
        <v>0</v>
      </c>
      <c r="AE17" s="32">
        <f>Standard!AE17+Custom!AE17+RCX!AE17+'New Con.'!AE17+SBDI!AE17</f>
        <v>0</v>
      </c>
      <c r="AG17" s="41" t="e">
        <f>C17-SUMMARY!C31</f>
        <v>#REF!</v>
      </c>
      <c r="AH17" s="41" t="e">
        <f>D17-SUMMARY!D31</f>
        <v>#REF!</v>
      </c>
      <c r="AI17" s="41" t="e">
        <f>E17-SUMMARY!E31</f>
        <v>#REF!</v>
      </c>
      <c r="AJ17" s="41" t="e">
        <f>F17-SUMMARY!F31</f>
        <v>#REF!</v>
      </c>
      <c r="AK17" s="41" t="e">
        <f>G17-SUMMARY!G31</f>
        <v>#REF!</v>
      </c>
      <c r="AL17" s="41" t="e">
        <f>H17-SUMMARY!H31</f>
        <v>#REF!</v>
      </c>
      <c r="AM17" s="41" t="e">
        <f>I17-SUMMARY!I31</f>
        <v>#REF!</v>
      </c>
      <c r="AN17" s="41" t="e">
        <f>J17-SUMMARY!J31</f>
        <v>#REF!</v>
      </c>
      <c r="AO17" s="41" t="e">
        <f>K17-SUMMARY!K31</f>
        <v>#REF!</v>
      </c>
      <c r="AP17" s="41" t="e">
        <f>L17-SUMMARY!L31</f>
        <v>#REF!</v>
      </c>
      <c r="AQ17" s="41" t="e">
        <f>M17-SUMMARY!M31</f>
        <v>#REF!</v>
      </c>
      <c r="AR17" s="41" t="e">
        <f>N17-SUMMARY!N31</f>
        <v>#REF!</v>
      </c>
      <c r="AS17" s="41" t="e">
        <f>O17-SUMMARY!O31</f>
        <v>#REF!</v>
      </c>
      <c r="AT17" s="41" t="e">
        <f>P17-SUMMARY!P31</f>
        <v>#REF!</v>
      </c>
      <c r="AU17" s="41" t="e">
        <f>Q17-SUMMARY!Q31</f>
        <v>#REF!</v>
      </c>
      <c r="AV17" s="41" t="e">
        <f>R17-SUMMARY!R31</f>
        <v>#REF!</v>
      </c>
      <c r="AW17" s="41" t="e">
        <f>S17-SUMMARY!S31</f>
        <v>#REF!</v>
      </c>
      <c r="AX17" s="41" t="e">
        <f>T17-SUMMARY!T31</f>
        <v>#REF!</v>
      </c>
      <c r="AY17" s="41" t="e">
        <f>U17-SUMMARY!U31</f>
        <v>#REF!</v>
      </c>
      <c r="AZ17" s="41" t="e">
        <f>V17-SUMMARY!V31</f>
        <v>#REF!</v>
      </c>
      <c r="BA17" s="41" t="e">
        <f>W17-SUMMARY!W31</f>
        <v>#REF!</v>
      </c>
      <c r="BB17" s="41" t="e">
        <f>X17-SUMMARY!X31</f>
        <v>#REF!</v>
      </c>
      <c r="BC17" s="41" t="e">
        <f>Y17-SUMMARY!Y31</f>
        <v>#REF!</v>
      </c>
      <c r="BD17" s="41" t="e">
        <f>Z17-SUMMARY!Z31</f>
        <v>#REF!</v>
      </c>
      <c r="BE17" s="41" t="e">
        <f>AA17-SUMMARY!AA31</f>
        <v>#REF!</v>
      </c>
      <c r="BF17" s="41" t="e">
        <f>AB17-SUMMARY!AB31</f>
        <v>#REF!</v>
      </c>
      <c r="BG17" s="41" t="e">
        <f>AC17-SUMMARY!AC31</f>
        <v>#REF!</v>
      </c>
      <c r="BH17" s="41" t="e">
        <f>AD17-SUMMARY!AD31</f>
        <v>#REF!</v>
      </c>
      <c r="BI17" s="41" t="e">
        <f>AE17-SUMMARY!AE31</f>
        <v>#REF!</v>
      </c>
      <c r="BJ17" s="41" t="e">
        <f>#REF!-SUMMARY!AF31</f>
        <v>#REF!</v>
      </c>
      <c r="BK17" s="41" t="e">
        <f>#REF!-SUMMARY!AG31</f>
        <v>#REF!</v>
      </c>
      <c r="BL17" s="41" t="e">
        <f>#REF!-SUMMARY!AH31</f>
        <v>#REF!</v>
      </c>
      <c r="BM17" s="41" t="e">
        <f>#REF!-SUMMARY!AI31</f>
        <v>#REF!</v>
      </c>
      <c r="BN17" s="41" t="e">
        <f>#REF!-SUMMARY!AJ31</f>
        <v>#REF!</v>
      </c>
      <c r="BO17" s="41" t="e">
        <f>#REF!-SUMMARY!AK31</f>
        <v>#REF!</v>
      </c>
      <c r="BP17" s="41" t="e">
        <f>#REF!-SUMMARY!AL31</f>
        <v>#REF!</v>
      </c>
      <c r="BQ17" s="41" t="e">
        <f>#REF!-SUMMARY!AM31</f>
        <v>#REF!</v>
      </c>
      <c r="BR17" s="41" t="e">
        <f>#REF!-SUMMARY!AN31</f>
        <v>#REF!</v>
      </c>
      <c r="BS17" s="41" t="e">
        <f>#REF!-SUMMARY!AO31</f>
        <v>#REF!</v>
      </c>
    </row>
    <row r="18" spans="1:71" ht="15" thickBot="1" x14ac:dyDescent="0.35">
      <c r="A18" s="6"/>
      <c r="B18" s="7" t="s">
        <v>17</v>
      </c>
      <c r="C18" s="32">
        <f>Standard!C18+Custom!C18+RCX!C18+'New Con.'!C18+SBDI!C18</f>
        <v>0</v>
      </c>
      <c r="D18" s="32">
        <f>Standard!D18+Custom!D18+RCX!D18+'New Con.'!D18+SBDI!D18</f>
        <v>0</v>
      </c>
      <c r="E18" s="32">
        <f>Standard!E18+Custom!E18+RCX!E18+'New Con.'!E18+SBDI!E18</f>
        <v>0</v>
      </c>
      <c r="F18" s="32">
        <f>Standard!F18+Custom!F18+RCX!F18+'New Con.'!F18+SBDI!F18</f>
        <v>0</v>
      </c>
      <c r="G18" s="32">
        <f>Standard!G18+Custom!G18+RCX!G18+'New Con.'!G18+SBDI!G18</f>
        <v>0</v>
      </c>
      <c r="H18" s="32">
        <f>Standard!H18+Custom!H18+RCX!H18+'New Con.'!H18+SBDI!H18</f>
        <v>0</v>
      </c>
      <c r="I18" s="32">
        <f>Standard!I18+Custom!I18+RCX!I18+'New Con.'!I18+SBDI!I18</f>
        <v>0</v>
      </c>
      <c r="J18" s="32">
        <f>Standard!J18+Custom!J18+RCX!J18+'New Con.'!J18+SBDI!J18</f>
        <v>0</v>
      </c>
      <c r="K18" s="32">
        <f>Standard!K18+Custom!K18+RCX!K18+'New Con.'!K18+SBDI!K18</f>
        <v>0</v>
      </c>
      <c r="L18" s="32">
        <f>Standard!L18+Custom!L18+RCX!L18+'New Con.'!L18+SBDI!L18</f>
        <v>0</v>
      </c>
      <c r="M18" s="32">
        <f>Standard!M18+Custom!M18+RCX!M18+'New Con.'!M18+SBDI!M18</f>
        <v>0</v>
      </c>
      <c r="N18" s="32">
        <f>Standard!N18+Custom!N18+RCX!N18+'New Con.'!N18+SBDI!N18</f>
        <v>0</v>
      </c>
      <c r="O18" s="32">
        <f>Standard!O18+Custom!O18+RCX!O18+'New Con.'!O18+SBDI!O18</f>
        <v>0</v>
      </c>
      <c r="P18" s="32">
        <f>Standard!P18+Custom!P18+RCX!P18+'New Con.'!P18+SBDI!P18</f>
        <v>0</v>
      </c>
      <c r="Q18" s="32">
        <f>Standard!Q18+Custom!Q18+RCX!Q18+'New Con.'!Q18+SBDI!Q18</f>
        <v>0</v>
      </c>
      <c r="R18" s="32">
        <f>Standard!R18+Custom!R18+RCX!R18+'New Con.'!R18+SBDI!R18</f>
        <v>0</v>
      </c>
      <c r="S18" s="32">
        <f>Standard!S18+Custom!S18+RCX!S18+'New Con.'!S18+SBDI!S18</f>
        <v>0</v>
      </c>
      <c r="T18" s="32">
        <f>Standard!T18+Custom!T18+RCX!T18+'New Con.'!T18+SBDI!T18</f>
        <v>0</v>
      </c>
      <c r="U18" s="32">
        <f>Standard!U18+Custom!U18+RCX!U18+'New Con.'!U18+SBDI!U18</f>
        <v>0</v>
      </c>
      <c r="V18" s="32">
        <f>Standard!V18+Custom!V18+RCX!V18+'New Con.'!V18+SBDI!V18</f>
        <v>0</v>
      </c>
      <c r="W18" s="32">
        <f>Standard!W18+Custom!W18+RCX!W18+'New Con.'!W18+SBDI!W18</f>
        <v>0</v>
      </c>
      <c r="X18" s="32">
        <f>Standard!X18+Custom!X18+RCX!X18+'New Con.'!X18+SBDI!X18</f>
        <v>0</v>
      </c>
      <c r="Y18" s="32">
        <f>Standard!Y18+Custom!Y18+RCX!Y18+'New Con.'!Y18+SBDI!Y18</f>
        <v>0</v>
      </c>
      <c r="Z18" s="32">
        <f>Standard!Z18+Custom!Z18+RCX!Z18+'New Con.'!Z18+SBDI!Z18</f>
        <v>0</v>
      </c>
      <c r="AA18" s="32">
        <f>Standard!AA18+Custom!AA18+RCX!AA18+'New Con.'!AA18+SBDI!AA18</f>
        <v>0</v>
      </c>
      <c r="AB18" s="32">
        <f>Standard!AB18+Custom!AB18+RCX!AB18+'New Con.'!AB18+SBDI!AB18</f>
        <v>0</v>
      </c>
      <c r="AC18" s="32">
        <f>Standard!AC18+Custom!AC18+RCX!AC18+'New Con.'!AC18+SBDI!AC18</f>
        <v>0</v>
      </c>
      <c r="AD18" s="32">
        <f>Standard!AD18+Custom!AD18+RCX!AD18+'New Con.'!AD18+SBDI!AD18</f>
        <v>0</v>
      </c>
      <c r="AE18" s="32">
        <f>Standard!AE18+Custom!AE18+RCX!AE18+'New Con.'!AE18+SBDI!AE18</f>
        <v>0</v>
      </c>
      <c r="AG18" s="41" t="e">
        <f>C18-SUMMARY!C32</f>
        <v>#REF!</v>
      </c>
      <c r="AH18" s="41" t="e">
        <f>D18-SUMMARY!D32</f>
        <v>#REF!</v>
      </c>
      <c r="AI18" s="41" t="e">
        <f>E18-SUMMARY!E32</f>
        <v>#REF!</v>
      </c>
      <c r="AJ18" s="41" t="e">
        <f>F18-SUMMARY!F32</f>
        <v>#REF!</v>
      </c>
      <c r="AK18" s="41" t="e">
        <f>G18-SUMMARY!G32</f>
        <v>#REF!</v>
      </c>
      <c r="AL18" s="41" t="e">
        <f>H18-SUMMARY!H32</f>
        <v>#REF!</v>
      </c>
      <c r="AM18" s="41" t="e">
        <f>I18-SUMMARY!I32</f>
        <v>#REF!</v>
      </c>
      <c r="AN18" s="41" t="e">
        <f>J18-SUMMARY!J32</f>
        <v>#REF!</v>
      </c>
      <c r="AO18" s="41" t="e">
        <f>K18-SUMMARY!K32</f>
        <v>#REF!</v>
      </c>
      <c r="AP18" s="41" t="e">
        <f>L18-SUMMARY!L32</f>
        <v>#REF!</v>
      </c>
      <c r="AQ18" s="41" t="e">
        <f>M18-SUMMARY!M32</f>
        <v>#REF!</v>
      </c>
      <c r="AR18" s="41" t="e">
        <f>N18-SUMMARY!N32</f>
        <v>#REF!</v>
      </c>
      <c r="AS18" s="41" t="e">
        <f>O18-SUMMARY!O32</f>
        <v>#REF!</v>
      </c>
      <c r="AT18" s="41" t="e">
        <f>P18-SUMMARY!P32</f>
        <v>#REF!</v>
      </c>
      <c r="AU18" s="41" t="e">
        <f>Q18-SUMMARY!Q32</f>
        <v>#REF!</v>
      </c>
      <c r="AV18" s="41" t="e">
        <f>R18-SUMMARY!R32</f>
        <v>#REF!</v>
      </c>
      <c r="AW18" s="41" t="e">
        <f>S18-SUMMARY!S32</f>
        <v>#REF!</v>
      </c>
      <c r="AX18" s="41" t="e">
        <f>T18-SUMMARY!T32</f>
        <v>#REF!</v>
      </c>
      <c r="AY18" s="41" t="e">
        <f>U18-SUMMARY!U32</f>
        <v>#REF!</v>
      </c>
      <c r="AZ18" s="41" t="e">
        <f>V18-SUMMARY!V32</f>
        <v>#REF!</v>
      </c>
      <c r="BA18" s="41" t="e">
        <f>W18-SUMMARY!W32</f>
        <v>#REF!</v>
      </c>
      <c r="BB18" s="41" t="e">
        <f>X18-SUMMARY!X32</f>
        <v>#REF!</v>
      </c>
      <c r="BC18" s="41" t="e">
        <f>Y18-SUMMARY!Y32</f>
        <v>#REF!</v>
      </c>
      <c r="BD18" s="41" t="e">
        <f>Z18-SUMMARY!Z32</f>
        <v>#REF!</v>
      </c>
      <c r="BE18" s="41" t="e">
        <f>AA18-SUMMARY!AA32</f>
        <v>#REF!</v>
      </c>
      <c r="BF18" s="41" t="e">
        <f>AB18-SUMMARY!AB32</f>
        <v>#REF!</v>
      </c>
      <c r="BG18" s="41" t="e">
        <f>AC18-SUMMARY!AC32</f>
        <v>#REF!</v>
      </c>
      <c r="BH18" s="41" t="e">
        <f>AD18-SUMMARY!AD32</f>
        <v>#REF!</v>
      </c>
      <c r="BI18" s="41" t="e">
        <f>AE18-SUMMARY!AE32</f>
        <v>#REF!</v>
      </c>
      <c r="BJ18" s="41" t="e">
        <f>#REF!-SUMMARY!AF32</f>
        <v>#REF!</v>
      </c>
      <c r="BK18" s="41" t="e">
        <f>#REF!-SUMMARY!AG32</f>
        <v>#REF!</v>
      </c>
      <c r="BL18" s="41" t="e">
        <f>#REF!-SUMMARY!AH32</f>
        <v>#REF!</v>
      </c>
      <c r="BM18" s="41" t="e">
        <f>#REF!-SUMMARY!AI32</f>
        <v>#REF!</v>
      </c>
      <c r="BN18" s="41" t="e">
        <f>#REF!-SUMMARY!AJ32</f>
        <v>#REF!</v>
      </c>
      <c r="BO18" s="41" t="e">
        <f>#REF!-SUMMARY!AK32</f>
        <v>#REF!</v>
      </c>
      <c r="BP18" s="41" t="e">
        <f>#REF!-SUMMARY!AL32</f>
        <v>#REF!</v>
      </c>
      <c r="BQ18" s="41" t="e">
        <f>#REF!-SUMMARY!AM32</f>
        <v>#REF!</v>
      </c>
      <c r="BR18" s="41" t="e">
        <f>#REF!-SUMMARY!AN32</f>
        <v>#REF!</v>
      </c>
      <c r="BS18" s="41" t="e">
        <f>#REF!-SUMMARY!AO32</f>
        <v>#REF!</v>
      </c>
    </row>
    <row r="19" spans="1:71" ht="15" thickBot="1" x14ac:dyDescent="0.35">
      <c r="A19" s="8"/>
      <c r="B19" s="9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71" ht="15.6" x14ac:dyDescent="0.3">
      <c r="A20" s="12"/>
      <c r="B20" s="13" t="s">
        <v>20</v>
      </c>
      <c r="C20" s="30">
        <f>C8</f>
        <v>43525</v>
      </c>
      <c r="D20" s="30">
        <f t="shared" ref="D20:AE20" si="0">D8</f>
        <v>43556</v>
      </c>
      <c r="E20" s="30">
        <f t="shared" si="0"/>
        <v>43586</v>
      </c>
      <c r="F20" s="30">
        <f t="shared" si="0"/>
        <v>43617</v>
      </c>
      <c r="G20" s="30">
        <f t="shared" si="0"/>
        <v>43647</v>
      </c>
      <c r="H20" s="30">
        <f t="shared" si="0"/>
        <v>43678</v>
      </c>
      <c r="I20" s="30">
        <f t="shared" si="0"/>
        <v>43709</v>
      </c>
      <c r="J20" s="30">
        <f t="shared" si="0"/>
        <v>43739</v>
      </c>
      <c r="K20" s="30">
        <f t="shared" si="0"/>
        <v>43770</v>
      </c>
      <c r="L20" s="30">
        <f t="shared" si="0"/>
        <v>43800</v>
      </c>
      <c r="M20" s="30">
        <f t="shared" si="0"/>
        <v>43831</v>
      </c>
      <c r="N20" s="30">
        <f t="shared" si="0"/>
        <v>43862</v>
      </c>
      <c r="O20" s="30">
        <f t="shared" si="0"/>
        <v>43891</v>
      </c>
      <c r="P20" s="30">
        <f t="shared" si="0"/>
        <v>43922</v>
      </c>
      <c r="Q20" s="30">
        <f t="shared" si="0"/>
        <v>43952</v>
      </c>
      <c r="R20" s="30">
        <f t="shared" si="0"/>
        <v>43983</v>
      </c>
      <c r="S20" s="30">
        <f t="shared" si="0"/>
        <v>44013</v>
      </c>
      <c r="T20" s="30">
        <f t="shared" si="0"/>
        <v>44044</v>
      </c>
      <c r="U20" s="30">
        <f t="shared" si="0"/>
        <v>44075</v>
      </c>
      <c r="V20" s="30">
        <f t="shared" si="0"/>
        <v>44105</v>
      </c>
      <c r="W20" s="30">
        <f t="shared" si="0"/>
        <v>44136</v>
      </c>
      <c r="X20" s="30">
        <f t="shared" si="0"/>
        <v>44166</v>
      </c>
      <c r="Y20" s="30">
        <f t="shared" si="0"/>
        <v>44197</v>
      </c>
      <c r="Z20" s="30">
        <f t="shared" si="0"/>
        <v>44228</v>
      </c>
      <c r="AA20" s="30">
        <f t="shared" si="0"/>
        <v>44256</v>
      </c>
      <c r="AB20" s="30">
        <f t="shared" si="0"/>
        <v>44287</v>
      </c>
      <c r="AC20" s="30">
        <f t="shared" si="0"/>
        <v>44317</v>
      </c>
      <c r="AD20" s="30">
        <f t="shared" si="0"/>
        <v>44348</v>
      </c>
      <c r="AE20" s="30">
        <f t="shared" si="0"/>
        <v>44378</v>
      </c>
    </row>
    <row r="21" spans="1:71" x14ac:dyDescent="0.3">
      <c r="A21" s="98" t="s">
        <v>21</v>
      </c>
      <c r="B21" s="14" t="s">
        <v>22</v>
      </c>
      <c r="C21" s="32">
        <f>Standard!C21+Custom!C21+RCX!C21+'New Con.'!C21+SBDI!C21</f>
        <v>0</v>
      </c>
      <c r="D21" s="32">
        <f>Standard!D21+Custom!D21+RCX!D21+'New Con.'!D21+SBDI!D21</f>
        <v>0</v>
      </c>
      <c r="E21" s="32">
        <f>Standard!E21+Custom!E21+RCX!E21+'New Con.'!E21+SBDI!E21</f>
        <v>0</v>
      </c>
      <c r="F21" s="32">
        <f>Standard!F21+Custom!F21+RCX!F21+'New Con.'!F21+SBDI!F21</f>
        <v>0</v>
      </c>
      <c r="G21" s="32">
        <f>Standard!G21+Custom!G21+RCX!G21+'New Con.'!G21+SBDI!G21</f>
        <v>0</v>
      </c>
      <c r="H21" s="32">
        <f>Standard!H21+Custom!H21+RCX!H21+'New Con.'!H21+SBDI!H21</f>
        <v>0</v>
      </c>
      <c r="I21" s="32">
        <f>Standard!I21+Custom!I21+RCX!I21+'New Con.'!I21+SBDI!I21</f>
        <v>0</v>
      </c>
      <c r="J21" s="32">
        <f>Standard!J21+Custom!J21+RCX!J21+'New Con.'!J21+SBDI!J21</f>
        <v>0</v>
      </c>
      <c r="K21" s="32">
        <f>Standard!K21+Custom!K21+RCX!K21+'New Con.'!K21+SBDI!K21</f>
        <v>0</v>
      </c>
      <c r="L21" s="32">
        <f>Standard!L21+Custom!L21+RCX!L21+'New Con.'!L21+SBDI!L21</f>
        <v>0</v>
      </c>
      <c r="M21" s="32">
        <f>Standard!M21+Custom!M21+RCX!M21+'New Con.'!M21+SBDI!M21</f>
        <v>0</v>
      </c>
      <c r="N21" s="32">
        <f>Standard!N21+Custom!N21+RCX!N21+'New Con.'!N21+SBDI!N21</f>
        <v>0</v>
      </c>
      <c r="O21" s="32">
        <f>Standard!O21+Custom!O21+RCX!O21+'New Con.'!O21+SBDI!O21</f>
        <v>0</v>
      </c>
      <c r="P21" s="32">
        <f>Standard!P21+Custom!P21+RCX!P21+'New Con.'!P21+SBDI!P21</f>
        <v>0</v>
      </c>
      <c r="Q21" s="32">
        <f>Standard!Q21+Custom!Q21+RCX!Q21+'New Con.'!Q21+SBDI!Q21</f>
        <v>0</v>
      </c>
      <c r="R21" s="32">
        <f>Standard!R21+Custom!R21+RCX!R21+'New Con.'!R21+SBDI!R21</f>
        <v>0</v>
      </c>
      <c r="S21" s="32">
        <f>Standard!S21+Custom!S21+RCX!S21+'New Con.'!S21+SBDI!S21</f>
        <v>0</v>
      </c>
      <c r="T21" s="32">
        <f>Standard!T21+Custom!T21+RCX!T21+'New Con.'!T21+SBDI!T21</f>
        <v>0</v>
      </c>
      <c r="U21" s="32">
        <f>Standard!U21+Custom!U21+RCX!U21+'New Con.'!U21+SBDI!U21</f>
        <v>0</v>
      </c>
      <c r="V21" s="32">
        <f>Standard!V21+Custom!V21+RCX!V21+'New Con.'!V21+SBDI!V21</f>
        <v>0</v>
      </c>
      <c r="W21" s="32">
        <f>Standard!W21+Custom!W21+RCX!W21+'New Con.'!W21+SBDI!W21</f>
        <v>0</v>
      </c>
      <c r="X21" s="32">
        <f>Standard!X21+Custom!X21+RCX!X21+'New Con.'!X21+SBDI!X21</f>
        <v>0</v>
      </c>
      <c r="Y21" s="32">
        <f>Standard!Y21+Custom!Y21+RCX!Y21+'New Con.'!Y21+SBDI!Y21</f>
        <v>0</v>
      </c>
      <c r="Z21" s="32">
        <f>Standard!Z21+Custom!Z21+RCX!Z21+'New Con.'!Z21+SBDI!Z21</f>
        <v>0</v>
      </c>
      <c r="AA21" s="32">
        <f>Standard!AA21+Custom!AA21+RCX!AA21+'New Con.'!AA21+SBDI!AA21</f>
        <v>0</v>
      </c>
      <c r="AB21" s="32">
        <f>Standard!AB21+Custom!AB21+RCX!AB21+'New Con.'!AB21+SBDI!AB21</f>
        <v>0</v>
      </c>
      <c r="AC21" s="32">
        <f>Standard!AC21+Custom!AC21+RCX!AC21+'New Con.'!AC21+SBDI!AC21</f>
        <v>0</v>
      </c>
      <c r="AD21" s="32">
        <f>Standard!AD21+Custom!AD21+RCX!AD21+'New Con.'!AD21+SBDI!AD21</f>
        <v>0</v>
      </c>
      <c r="AE21" s="32">
        <f>Standard!AE21+Custom!AE21+RCX!AE21+'New Con.'!AE21+SBDI!AE21</f>
        <v>0</v>
      </c>
      <c r="AG21" s="41">
        <f>C21-SUMMARY!C35</f>
        <v>0</v>
      </c>
      <c r="AH21" s="41">
        <f>D21-SUMMARY!D35</f>
        <v>0</v>
      </c>
      <c r="AI21" s="41">
        <f>E21-SUMMARY!E35</f>
        <v>0</v>
      </c>
      <c r="AJ21" s="41">
        <f>F21-SUMMARY!F35</f>
        <v>0</v>
      </c>
      <c r="AK21" s="41">
        <f>G21-SUMMARY!G35</f>
        <v>0</v>
      </c>
      <c r="AL21" s="41">
        <f>H21-SUMMARY!H35</f>
        <v>0</v>
      </c>
      <c r="AM21" s="41">
        <f>I21-SUMMARY!I35</f>
        <v>0</v>
      </c>
      <c r="AN21" s="41">
        <f>J21-SUMMARY!J35</f>
        <v>0</v>
      </c>
      <c r="AO21" s="41">
        <f>K21-SUMMARY!K35</f>
        <v>0</v>
      </c>
      <c r="AP21" s="41">
        <f>L21-SUMMARY!L35</f>
        <v>0</v>
      </c>
      <c r="AQ21" s="41">
        <f>M21-SUMMARY!M35</f>
        <v>0</v>
      </c>
      <c r="AR21" s="41">
        <f>N21-SUMMARY!N35</f>
        <v>0</v>
      </c>
      <c r="AS21" s="41">
        <f>O21-SUMMARY!O35</f>
        <v>0</v>
      </c>
      <c r="AT21" s="41">
        <f>P21-SUMMARY!P35</f>
        <v>0</v>
      </c>
      <c r="AU21" s="41">
        <f>Q21-SUMMARY!Q35</f>
        <v>0</v>
      </c>
      <c r="AV21" s="41">
        <f>R21-SUMMARY!R35</f>
        <v>0</v>
      </c>
      <c r="AW21" s="41">
        <f>S21-SUMMARY!S35</f>
        <v>0</v>
      </c>
      <c r="AX21" s="41">
        <f>T21-SUMMARY!T35</f>
        <v>0</v>
      </c>
      <c r="AY21" s="41">
        <f>U21-SUMMARY!U35</f>
        <v>0</v>
      </c>
      <c r="AZ21" s="41">
        <f>V21-SUMMARY!V35</f>
        <v>0</v>
      </c>
      <c r="BA21" s="41">
        <f>W21-SUMMARY!W35</f>
        <v>0</v>
      </c>
      <c r="BB21" s="41">
        <f>X21-SUMMARY!X35</f>
        <v>0</v>
      </c>
      <c r="BC21" s="41">
        <f>Y21-SUMMARY!Y35</f>
        <v>0</v>
      </c>
      <c r="BD21" s="41">
        <f>Z21-SUMMARY!Z35</f>
        <v>0</v>
      </c>
      <c r="BE21" s="41">
        <f>AA21-SUMMARY!AA35</f>
        <v>0</v>
      </c>
      <c r="BF21" s="41">
        <f>AB21-SUMMARY!AB35</f>
        <v>0</v>
      </c>
      <c r="BG21" s="41">
        <f>AC21-SUMMARY!AC35</f>
        <v>0</v>
      </c>
      <c r="BH21" s="41">
        <f>AD21-SUMMARY!AD35</f>
        <v>0</v>
      </c>
      <c r="BI21" s="41">
        <f>AE21-SUMMARY!AE35</f>
        <v>0</v>
      </c>
      <c r="BJ21" s="41" t="e">
        <f>#REF!-SUMMARY!AF35</f>
        <v>#REF!</v>
      </c>
      <c r="BK21" s="41" t="e">
        <f>#REF!-SUMMARY!AG35</f>
        <v>#REF!</v>
      </c>
      <c r="BL21" s="41" t="e">
        <f>#REF!-SUMMARY!AH35</f>
        <v>#REF!</v>
      </c>
      <c r="BM21" s="41" t="e">
        <f>#REF!-SUMMARY!AI35</f>
        <v>#REF!</v>
      </c>
      <c r="BN21" s="41" t="e">
        <f>#REF!-SUMMARY!AJ35</f>
        <v>#REF!</v>
      </c>
      <c r="BO21" s="41" t="e">
        <f>#REF!-SUMMARY!AK35</f>
        <v>#REF!</v>
      </c>
      <c r="BP21" s="41" t="e">
        <f>#REF!-SUMMARY!AL35</f>
        <v>#REF!</v>
      </c>
      <c r="BQ21" s="41" t="e">
        <f>#REF!-SUMMARY!AM35</f>
        <v>#REF!</v>
      </c>
      <c r="BR21" s="41" t="e">
        <f>#REF!-SUMMARY!AN35</f>
        <v>#REF!</v>
      </c>
      <c r="BS21" s="41" t="e">
        <f>#REF!-SUMMARY!AO35</f>
        <v>#REF!</v>
      </c>
    </row>
    <row r="22" spans="1:71" x14ac:dyDescent="0.3">
      <c r="A22" s="98"/>
      <c r="B22" s="14" t="s">
        <v>2</v>
      </c>
      <c r="C22" s="32">
        <f>Standard!C22+Custom!C22+RCX!C22+'New Con.'!C22+SBDI!C22</f>
        <v>0</v>
      </c>
      <c r="D22" s="32">
        <f>Standard!D22+Custom!D22+RCX!D22+'New Con.'!D22+SBDI!D22</f>
        <v>0</v>
      </c>
      <c r="E22" s="32">
        <f>Standard!E22+Custom!E22+RCX!E22+'New Con.'!E22+SBDI!E22</f>
        <v>0</v>
      </c>
      <c r="F22" s="32">
        <f>Standard!F22+Custom!F22+RCX!F22+'New Con.'!F22+SBDI!F22</f>
        <v>0</v>
      </c>
      <c r="G22" s="32">
        <f>Standard!G22+Custom!G22+RCX!G22+'New Con.'!G22+SBDI!G22</f>
        <v>0</v>
      </c>
      <c r="H22" s="32">
        <f>Standard!H22+Custom!H22+RCX!H22+'New Con.'!H22+SBDI!H22</f>
        <v>0</v>
      </c>
      <c r="I22" s="32">
        <f>Standard!I22+Custom!I22+RCX!I22+'New Con.'!I22+SBDI!I22</f>
        <v>0</v>
      </c>
      <c r="J22" s="32">
        <f>Standard!J22+Custom!J22+RCX!J22+'New Con.'!J22+SBDI!J22</f>
        <v>0</v>
      </c>
      <c r="K22" s="32">
        <f>Standard!K22+Custom!K22+RCX!K22+'New Con.'!K22+SBDI!K22</f>
        <v>0</v>
      </c>
      <c r="L22" s="32">
        <f>Standard!L22+Custom!L22+RCX!L22+'New Con.'!L22+SBDI!L22</f>
        <v>0</v>
      </c>
      <c r="M22" s="32">
        <f>Standard!M22+Custom!M22+RCX!M22+'New Con.'!M22+SBDI!M22</f>
        <v>0</v>
      </c>
      <c r="N22" s="32">
        <f>Standard!N22+Custom!N22+RCX!N22+'New Con.'!N22+SBDI!N22</f>
        <v>0</v>
      </c>
      <c r="O22" s="32">
        <f>Standard!O22+Custom!O22+RCX!O22+'New Con.'!O22+SBDI!O22</f>
        <v>0</v>
      </c>
      <c r="P22" s="32">
        <f>Standard!P22+Custom!P22+RCX!P22+'New Con.'!P22+SBDI!P22</f>
        <v>0</v>
      </c>
      <c r="Q22" s="32">
        <f>Standard!Q22+Custom!Q22+RCX!Q22+'New Con.'!Q22+SBDI!Q22</f>
        <v>0</v>
      </c>
      <c r="R22" s="32">
        <f>Standard!R22+Custom!R22+RCX!R22+'New Con.'!R22+SBDI!R22</f>
        <v>0</v>
      </c>
      <c r="S22" s="32">
        <f>Standard!S22+Custom!S22+RCX!S22+'New Con.'!S22+SBDI!S22</f>
        <v>0</v>
      </c>
      <c r="T22" s="32">
        <f>Standard!T22+Custom!T22+RCX!T22+'New Con.'!T22+SBDI!T22</f>
        <v>0</v>
      </c>
      <c r="U22" s="32">
        <f>Standard!U22+Custom!U22+RCX!U22+'New Con.'!U22+SBDI!U22</f>
        <v>0</v>
      </c>
      <c r="V22" s="32">
        <f>Standard!V22+Custom!V22+RCX!V22+'New Con.'!V22+SBDI!V22</f>
        <v>0</v>
      </c>
      <c r="W22" s="32">
        <f>Standard!W22+Custom!W22+RCX!W22+'New Con.'!W22+SBDI!W22</f>
        <v>0</v>
      </c>
      <c r="X22" s="32">
        <f>Standard!X22+Custom!X22+RCX!X22+'New Con.'!X22+SBDI!X22</f>
        <v>0</v>
      </c>
      <c r="Y22" s="32">
        <f>Standard!Y22+Custom!Y22+RCX!Y22+'New Con.'!Y22+SBDI!Y22</f>
        <v>0</v>
      </c>
      <c r="Z22" s="32">
        <f>Standard!Z22+Custom!Z22+RCX!Z22+'New Con.'!Z22+SBDI!Z22</f>
        <v>0</v>
      </c>
      <c r="AA22" s="32">
        <f>Standard!AA22+Custom!AA22+RCX!AA22+'New Con.'!AA22+SBDI!AA22</f>
        <v>0</v>
      </c>
      <c r="AB22" s="32">
        <f>Standard!AB22+Custom!AB22+RCX!AB22+'New Con.'!AB22+SBDI!AB22</f>
        <v>0</v>
      </c>
      <c r="AC22" s="32">
        <f>Standard!AC22+Custom!AC22+RCX!AC22+'New Con.'!AC22+SBDI!AC22</f>
        <v>0</v>
      </c>
      <c r="AD22" s="32">
        <f>Standard!AD22+Custom!AD22+RCX!AD22+'New Con.'!AD22+SBDI!AD22</f>
        <v>0</v>
      </c>
      <c r="AE22" s="32">
        <f>Standard!AE22+Custom!AE22+RCX!AE22+'New Con.'!AE22+SBDI!AE22</f>
        <v>0</v>
      </c>
      <c r="AG22" s="41">
        <f>C22-SUMMARY!C36</f>
        <v>0</v>
      </c>
      <c r="AH22" s="41">
        <f>D22-SUMMARY!D36</f>
        <v>0</v>
      </c>
      <c r="AI22" s="41">
        <f>E22-SUMMARY!E36</f>
        <v>0</v>
      </c>
      <c r="AJ22" s="41">
        <f>F22-SUMMARY!F36</f>
        <v>0</v>
      </c>
      <c r="AK22" s="41">
        <f>G22-SUMMARY!G36</f>
        <v>0</v>
      </c>
      <c r="AL22" s="41">
        <f>H22-SUMMARY!H36</f>
        <v>0</v>
      </c>
      <c r="AM22" s="41">
        <f>I22-SUMMARY!I36</f>
        <v>0</v>
      </c>
      <c r="AN22" s="41">
        <f>J22-SUMMARY!J36</f>
        <v>0</v>
      </c>
      <c r="AO22" s="41">
        <f>K22-SUMMARY!K36</f>
        <v>0</v>
      </c>
      <c r="AP22" s="41">
        <f>L22-SUMMARY!L36</f>
        <v>0</v>
      </c>
      <c r="AQ22" s="41">
        <f>M22-SUMMARY!M36</f>
        <v>0</v>
      </c>
      <c r="AR22" s="41">
        <f>N22-SUMMARY!N36</f>
        <v>0</v>
      </c>
      <c r="AS22" s="41">
        <f>O22-SUMMARY!O36</f>
        <v>0</v>
      </c>
      <c r="AT22" s="41">
        <f>P22-SUMMARY!P36</f>
        <v>0</v>
      </c>
      <c r="AU22" s="41">
        <f>Q22-SUMMARY!Q36</f>
        <v>0</v>
      </c>
      <c r="AV22" s="41">
        <f>R22-SUMMARY!R36</f>
        <v>0</v>
      </c>
      <c r="AW22" s="41">
        <f>S22-SUMMARY!S36</f>
        <v>0</v>
      </c>
      <c r="AX22" s="41">
        <f>T22-SUMMARY!T36</f>
        <v>0</v>
      </c>
      <c r="AY22" s="41">
        <f>U22-SUMMARY!U36</f>
        <v>0</v>
      </c>
      <c r="AZ22" s="41">
        <f>V22-SUMMARY!V36</f>
        <v>0</v>
      </c>
      <c r="BA22" s="41">
        <f>W22-SUMMARY!W36</f>
        <v>0</v>
      </c>
      <c r="BB22" s="41">
        <f>X22-SUMMARY!X36</f>
        <v>0</v>
      </c>
      <c r="BC22" s="41">
        <f>Y22-SUMMARY!Y36</f>
        <v>0</v>
      </c>
      <c r="BD22" s="41">
        <f>Z22-SUMMARY!Z36</f>
        <v>0</v>
      </c>
      <c r="BE22" s="41">
        <f>AA22-SUMMARY!AA36</f>
        <v>0</v>
      </c>
      <c r="BF22" s="41">
        <f>AB22-SUMMARY!AB36</f>
        <v>0</v>
      </c>
      <c r="BG22" s="41">
        <f>AC22-SUMMARY!AC36</f>
        <v>0</v>
      </c>
      <c r="BH22" s="41">
        <f>AD22-SUMMARY!AD36</f>
        <v>0</v>
      </c>
      <c r="BI22" s="41">
        <f>AE22-SUMMARY!AE36</f>
        <v>0</v>
      </c>
      <c r="BJ22" s="41" t="e">
        <f>#REF!-SUMMARY!AF36</f>
        <v>#REF!</v>
      </c>
      <c r="BK22" s="41" t="e">
        <f>#REF!-SUMMARY!AG36</f>
        <v>#REF!</v>
      </c>
      <c r="BL22" s="41" t="e">
        <f>#REF!-SUMMARY!AH36</f>
        <v>#REF!</v>
      </c>
      <c r="BM22" s="41" t="e">
        <f>#REF!-SUMMARY!AI36</f>
        <v>#REF!</v>
      </c>
      <c r="BN22" s="41" t="e">
        <f>#REF!-SUMMARY!AJ36</f>
        <v>#REF!</v>
      </c>
      <c r="BO22" s="41" t="e">
        <f>#REF!-SUMMARY!AK36</f>
        <v>#REF!</v>
      </c>
      <c r="BP22" s="41" t="e">
        <f>#REF!-SUMMARY!AL36</f>
        <v>#REF!</v>
      </c>
      <c r="BQ22" s="41" t="e">
        <f>#REF!-SUMMARY!AM36</f>
        <v>#REF!</v>
      </c>
      <c r="BR22" s="41" t="e">
        <f>#REF!-SUMMARY!AN36</f>
        <v>#REF!</v>
      </c>
      <c r="BS22" s="41" t="e">
        <f>#REF!-SUMMARY!AO36</f>
        <v>#REF!</v>
      </c>
    </row>
    <row r="23" spans="1:71" x14ac:dyDescent="0.3">
      <c r="A23" s="98"/>
      <c r="B23" s="14" t="s">
        <v>23</v>
      </c>
      <c r="C23" s="32">
        <f>Standard!C23+Custom!C23+RCX!C23+'New Con.'!C23+SBDI!C23</f>
        <v>0</v>
      </c>
      <c r="D23" s="32">
        <f>Standard!D23+Custom!D23+RCX!D23+'New Con.'!D23+SBDI!D23</f>
        <v>0</v>
      </c>
      <c r="E23" s="32">
        <f>Standard!E23+Custom!E23+RCX!E23+'New Con.'!E23+SBDI!E23</f>
        <v>0</v>
      </c>
      <c r="F23" s="32">
        <f>Standard!F23+Custom!F23+RCX!F23+'New Con.'!F23+SBDI!F23</f>
        <v>0</v>
      </c>
      <c r="G23" s="32">
        <f>Standard!G23+Custom!G23+RCX!G23+'New Con.'!G23+SBDI!G23</f>
        <v>0</v>
      </c>
      <c r="H23" s="32">
        <f>Standard!H23+Custom!H23+RCX!H23+'New Con.'!H23+SBDI!H23</f>
        <v>0</v>
      </c>
      <c r="I23" s="32">
        <f>Standard!I23+Custom!I23+RCX!I23+'New Con.'!I23+SBDI!I23</f>
        <v>0</v>
      </c>
      <c r="J23" s="32">
        <f>Standard!J23+Custom!J23+RCX!J23+'New Con.'!J23+SBDI!J23</f>
        <v>0</v>
      </c>
      <c r="K23" s="32">
        <f>Standard!K23+Custom!K23+RCX!K23+'New Con.'!K23+SBDI!K23</f>
        <v>0</v>
      </c>
      <c r="L23" s="32">
        <f>Standard!L23+Custom!L23+RCX!L23+'New Con.'!L23+SBDI!L23</f>
        <v>0</v>
      </c>
      <c r="M23" s="32">
        <f>Standard!M23+Custom!M23+RCX!M23+'New Con.'!M23+SBDI!M23</f>
        <v>0</v>
      </c>
      <c r="N23" s="32">
        <f>Standard!N23+Custom!N23+RCX!N23+'New Con.'!N23+SBDI!N23</f>
        <v>0</v>
      </c>
      <c r="O23" s="32">
        <f>Standard!O23+Custom!O23+RCX!O23+'New Con.'!O23+SBDI!O23</f>
        <v>0</v>
      </c>
      <c r="P23" s="32">
        <f>Standard!P23+Custom!P23+RCX!P23+'New Con.'!P23+SBDI!P23</f>
        <v>0</v>
      </c>
      <c r="Q23" s="32">
        <f>Standard!Q23+Custom!Q23+RCX!Q23+'New Con.'!Q23+SBDI!Q23</f>
        <v>0</v>
      </c>
      <c r="R23" s="32">
        <f>Standard!R23+Custom!R23+RCX!R23+'New Con.'!R23+SBDI!R23</f>
        <v>0</v>
      </c>
      <c r="S23" s="32">
        <f>Standard!S23+Custom!S23+RCX!S23+'New Con.'!S23+SBDI!S23</f>
        <v>0</v>
      </c>
      <c r="T23" s="32">
        <f>Standard!T23+Custom!T23+RCX!T23+'New Con.'!T23+SBDI!T23</f>
        <v>0</v>
      </c>
      <c r="U23" s="32">
        <f>Standard!U23+Custom!U23+RCX!U23+'New Con.'!U23+SBDI!U23</f>
        <v>0</v>
      </c>
      <c r="V23" s="32">
        <f>Standard!V23+Custom!V23+RCX!V23+'New Con.'!V23+SBDI!V23</f>
        <v>0</v>
      </c>
      <c r="W23" s="32">
        <f>Standard!W23+Custom!W23+RCX!W23+'New Con.'!W23+SBDI!W23</f>
        <v>0</v>
      </c>
      <c r="X23" s="32">
        <f>Standard!X23+Custom!X23+RCX!X23+'New Con.'!X23+SBDI!X23</f>
        <v>0</v>
      </c>
      <c r="Y23" s="32">
        <f>Standard!Y23+Custom!Y23+RCX!Y23+'New Con.'!Y23+SBDI!Y23</f>
        <v>0</v>
      </c>
      <c r="Z23" s="32">
        <f>Standard!Z23+Custom!Z23+RCX!Z23+'New Con.'!Z23+SBDI!Z23</f>
        <v>0</v>
      </c>
      <c r="AA23" s="32">
        <f>Standard!AA23+Custom!AA23+RCX!AA23+'New Con.'!AA23+SBDI!AA23</f>
        <v>0</v>
      </c>
      <c r="AB23" s="32">
        <f>Standard!AB23+Custom!AB23+RCX!AB23+'New Con.'!AB23+SBDI!AB23</f>
        <v>0</v>
      </c>
      <c r="AC23" s="32">
        <f>Standard!AC23+Custom!AC23+RCX!AC23+'New Con.'!AC23+SBDI!AC23</f>
        <v>0</v>
      </c>
      <c r="AD23" s="32">
        <f>Standard!AD23+Custom!AD23+RCX!AD23+'New Con.'!AD23+SBDI!AD23</f>
        <v>0</v>
      </c>
      <c r="AE23" s="32">
        <f>Standard!AE23+Custom!AE23+RCX!AE23+'New Con.'!AE23+SBDI!AE23</f>
        <v>0</v>
      </c>
      <c r="AG23" s="41">
        <f>C23-SUMMARY!C37</f>
        <v>0</v>
      </c>
      <c r="AH23" s="41">
        <f>D23-SUMMARY!D37</f>
        <v>0</v>
      </c>
      <c r="AI23" s="41">
        <f>E23-SUMMARY!E37</f>
        <v>0</v>
      </c>
      <c r="AJ23" s="41">
        <f>F23-SUMMARY!F37</f>
        <v>0</v>
      </c>
      <c r="AK23" s="41">
        <f>G23-SUMMARY!G37</f>
        <v>0</v>
      </c>
      <c r="AL23" s="41">
        <f>H23-SUMMARY!H37</f>
        <v>0</v>
      </c>
      <c r="AM23" s="41">
        <f>I23-SUMMARY!I37</f>
        <v>0</v>
      </c>
      <c r="AN23" s="41">
        <f>J23-SUMMARY!J37</f>
        <v>0</v>
      </c>
      <c r="AO23" s="41">
        <f>K23-SUMMARY!K37</f>
        <v>0</v>
      </c>
      <c r="AP23" s="41">
        <f>L23-SUMMARY!L37</f>
        <v>0</v>
      </c>
      <c r="AQ23" s="41">
        <f>M23-SUMMARY!M37</f>
        <v>0</v>
      </c>
      <c r="AR23" s="41">
        <f>N23-SUMMARY!N37</f>
        <v>0</v>
      </c>
      <c r="AS23" s="41">
        <f>O23-SUMMARY!O37</f>
        <v>0</v>
      </c>
      <c r="AT23" s="41">
        <f>P23-SUMMARY!P37</f>
        <v>0</v>
      </c>
      <c r="AU23" s="41">
        <f>Q23-SUMMARY!Q37</f>
        <v>0</v>
      </c>
      <c r="AV23" s="41">
        <f>R23-SUMMARY!R37</f>
        <v>0</v>
      </c>
      <c r="AW23" s="41">
        <f>S23-SUMMARY!S37</f>
        <v>0</v>
      </c>
      <c r="AX23" s="41">
        <f>T23-SUMMARY!T37</f>
        <v>0</v>
      </c>
      <c r="AY23" s="41">
        <f>U23-SUMMARY!U37</f>
        <v>0</v>
      </c>
      <c r="AZ23" s="41">
        <f>V23-SUMMARY!V37</f>
        <v>0</v>
      </c>
      <c r="BA23" s="41">
        <f>W23-SUMMARY!W37</f>
        <v>0</v>
      </c>
      <c r="BB23" s="41">
        <f>X23-SUMMARY!X37</f>
        <v>0</v>
      </c>
      <c r="BC23" s="41">
        <f>Y23-SUMMARY!Y37</f>
        <v>0</v>
      </c>
      <c r="BD23" s="41">
        <f>Z23-SUMMARY!Z37</f>
        <v>0</v>
      </c>
      <c r="BE23" s="41">
        <f>AA23-SUMMARY!AA37</f>
        <v>0</v>
      </c>
      <c r="BF23" s="41">
        <f>AB23-SUMMARY!AB37</f>
        <v>0</v>
      </c>
      <c r="BG23" s="41">
        <f>AC23-SUMMARY!AC37</f>
        <v>0</v>
      </c>
      <c r="BH23" s="41">
        <f>AD23-SUMMARY!AD37</f>
        <v>0</v>
      </c>
      <c r="BI23" s="41">
        <f>AE23-SUMMARY!AE37</f>
        <v>0</v>
      </c>
      <c r="BJ23" s="41" t="e">
        <f>#REF!-SUMMARY!AF37</f>
        <v>#REF!</v>
      </c>
      <c r="BK23" s="41" t="e">
        <f>#REF!-SUMMARY!AG37</f>
        <v>#REF!</v>
      </c>
      <c r="BL23" s="41" t="e">
        <f>#REF!-SUMMARY!AH37</f>
        <v>#REF!</v>
      </c>
      <c r="BM23" s="41" t="e">
        <f>#REF!-SUMMARY!AI37</f>
        <v>#REF!</v>
      </c>
      <c r="BN23" s="41" t="e">
        <f>#REF!-SUMMARY!AJ37</f>
        <v>#REF!</v>
      </c>
      <c r="BO23" s="41" t="e">
        <f>#REF!-SUMMARY!AK37</f>
        <v>#REF!</v>
      </c>
      <c r="BP23" s="41" t="e">
        <f>#REF!-SUMMARY!AL37</f>
        <v>#REF!</v>
      </c>
      <c r="BQ23" s="41" t="e">
        <f>#REF!-SUMMARY!AM37</f>
        <v>#REF!</v>
      </c>
      <c r="BR23" s="41" t="e">
        <f>#REF!-SUMMARY!AN37</f>
        <v>#REF!</v>
      </c>
      <c r="BS23" s="41" t="e">
        <f>#REF!-SUMMARY!AO37</f>
        <v>#REF!</v>
      </c>
    </row>
    <row r="24" spans="1:71" x14ac:dyDescent="0.3">
      <c r="A24" s="98"/>
      <c r="B24" s="14" t="s">
        <v>3</v>
      </c>
      <c r="C24" s="32">
        <f>Standard!C24+Custom!C24+RCX!C24+'New Con.'!C24+SBDI!C24</f>
        <v>0</v>
      </c>
      <c r="D24" s="32">
        <f>Standard!D24+Custom!D24+RCX!D24+'New Con.'!D24+SBDI!D24</f>
        <v>0</v>
      </c>
      <c r="E24" s="32">
        <f>Standard!E24+Custom!E24+RCX!E24+'New Con.'!E24+SBDI!E24</f>
        <v>0</v>
      </c>
      <c r="F24" s="32">
        <f>Standard!F24+Custom!F24+RCX!F24+'New Con.'!F24+SBDI!F24</f>
        <v>0</v>
      </c>
      <c r="G24" s="32">
        <f>Standard!G24+Custom!G24+RCX!G24+'New Con.'!G24+SBDI!G24</f>
        <v>0</v>
      </c>
      <c r="H24" s="32">
        <f>Standard!H24+Custom!H24+RCX!H24+'New Con.'!H24+SBDI!H24</f>
        <v>1948.3665891365306</v>
      </c>
      <c r="I24" s="32">
        <f>Standard!I24+Custom!I24+RCX!I24+'New Con.'!I24+SBDI!I24</f>
        <v>0</v>
      </c>
      <c r="J24" s="32">
        <f>Standard!J24+Custom!J24+RCX!J24+'New Con.'!J24+SBDI!J24</f>
        <v>0</v>
      </c>
      <c r="K24" s="32">
        <f>Standard!K24+Custom!K24+RCX!K24+'New Con.'!K24+SBDI!K24</f>
        <v>0</v>
      </c>
      <c r="L24" s="32">
        <f>Standard!L24+Custom!L24+RCX!L24+'New Con.'!L24+SBDI!L24</f>
        <v>0</v>
      </c>
      <c r="M24" s="32">
        <f>Standard!M24+Custom!M24+RCX!M24+'New Con.'!M24+SBDI!M24</f>
        <v>0</v>
      </c>
      <c r="N24" s="32">
        <f>Standard!N24+Custom!N24+RCX!N24+'New Con.'!N24+SBDI!N24</f>
        <v>0</v>
      </c>
      <c r="O24" s="32">
        <f>Standard!O24+Custom!O24+RCX!O24+'New Con.'!O24+SBDI!O24</f>
        <v>0</v>
      </c>
      <c r="P24" s="32">
        <f>Standard!P24+Custom!P24+RCX!P24+'New Con.'!P24+SBDI!P24</f>
        <v>0</v>
      </c>
      <c r="Q24" s="32">
        <f>Standard!Q24+Custom!Q24+RCX!Q24+'New Con.'!Q24+SBDI!Q24</f>
        <v>0</v>
      </c>
      <c r="R24" s="32">
        <f>Standard!R24+Custom!R24+RCX!R24+'New Con.'!R24+SBDI!R24</f>
        <v>0</v>
      </c>
      <c r="S24" s="32">
        <f>Standard!S24+Custom!S24+RCX!S24+'New Con.'!S24+SBDI!S24</f>
        <v>0</v>
      </c>
      <c r="T24" s="32">
        <f>Standard!T24+Custom!T24+RCX!T24+'New Con.'!T24+SBDI!T24</f>
        <v>0</v>
      </c>
      <c r="U24" s="32">
        <f>Standard!U24+Custom!U24+RCX!U24+'New Con.'!U24+SBDI!U24</f>
        <v>0</v>
      </c>
      <c r="V24" s="32">
        <f>Standard!V24+Custom!V24+RCX!V24+'New Con.'!V24+SBDI!V24</f>
        <v>0</v>
      </c>
      <c r="W24" s="32">
        <f>Standard!W24+Custom!W24+RCX!W24+'New Con.'!W24+SBDI!W24</f>
        <v>0</v>
      </c>
      <c r="X24" s="32">
        <f>Standard!X24+Custom!X24+RCX!X24+'New Con.'!X24+SBDI!X24</f>
        <v>0</v>
      </c>
      <c r="Y24" s="32">
        <f>Standard!Y24+Custom!Y24+RCX!Y24+'New Con.'!Y24+SBDI!Y24</f>
        <v>0</v>
      </c>
      <c r="Z24" s="32">
        <f>Standard!Z24+Custom!Z24+RCX!Z24+'New Con.'!Z24+SBDI!Z24</f>
        <v>50448.549608457397</v>
      </c>
      <c r="AA24" s="32">
        <f>Standard!AA24+Custom!AA24+RCX!AA24+'New Con.'!AA24+SBDI!AA24</f>
        <v>0</v>
      </c>
      <c r="AB24" s="32">
        <f>Standard!AB24+Custom!AB24+RCX!AB24+'New Con.'!AB24+SBDI!AB24</f>
        <v>0</v>
      </c>
      <c r="AC24" s="32">
        <f>Standard!AC24+Custom!AC24+RCX!AC24+'New Con.'!AC24+SBDI!AC24</f>
        <v>0</v>
      </c>
      <c r="AD24" s="32">
        <f>Standard!AD24+Custom!AD24+RCX!AD24+'New Con.'!AD24+SBDI!AD24</f>
        <v>0</v>
      </c>
      <c r="AE24" s="32">
        <f>Standard!AE24+Custom!AE24+RCX!AE24+'New Con.'!AE24+SBDI!AE24</f>
        <v>0</v>
      </c>
      <c r="AG24" s="41">
        <f>C24-SUMMARY!C38</f>
        <v>0</v>
      </c>
      <c r="AH24" s="41">
        <f>D24-SUMMARY!D38</f>
        <v>0</v>
      </c>
      <c r="AI24" s="41">
        <f>E24-SUMMARY!E38</f>
        <v>0</v>
      </c>
      <c r="AJ24" s="41">
        <f>F24-SUMMARY!F38</f>
        <v>0</v>
      </c>
      <c r="AK24" s="41">
        <f>G24-SUMMARY!G38</f>
        <v>0</v>
      </c>
      <c r="AL24" s="41">
        <f>H24-SUMMARY!H38</f>
        <v>0</v>
      </c>
      <c r="AM24" s="41">
        <f>I24-SUMMARY!I38</f>
        <v>0</v>
      </c>
      <c r="AN24" s="41">
        <f>J24-SUMMARY!J38</f>
        <v>0</v>
      </c>
      <c r="AO24" s="41">
        <f>K24-SUMMARY!K38</f>
        <v>0</v>
      </c>
      <c r="AP24" s="41">
        <f>L24-SUMMARY!L38</f>
        <v>0</v>
      </c>
      <c r="AQ24" s="41">
        <f>M24-SUMMARY!M38</f>
        <v>0</v>
      </c>
      <c r="AR24" s="41">
        <f>N24-SUMMARY!N38</f>
        <v>0</v>
      </c>
      <c r="AS24" s="41">
        <f>O24-SUMMARY!O38</f>
        <v>0</v>
      </c>
      <c r="AT24" s="41">
        <f>P24-SUMMARY!P38</f>
        <v>0</v>
      </c>
      <c r="AU24" s="41">
        <f>Q24-SUMMARY!Q38</f>
        <v>0</v>
      </c>
      <c r="AV24" s="41">
        <f>R24-SUMMARY!R38</f>
        <v>0</v>
      </c>
      <c r="AW24" s="41">
        <f>S24-SUMMARY!S38</f>
        <v>0</v>
      </c>
      <c r="AX24" s="41">
        <f>T24-SUMMARY!T38</f>
        <v>0</v>
      </c>
      <c r="AY24" s="41">
        <f>U24-SUMMARY!U38</f>
        <v>0</v>
      </c>
      <c r="AZ24" s="41">
        <f>V24-SUMMARY!V38</f>
        <v>0</v>
      </c>
      <c r="BA24" s="41">
        <f>W24-SUMMARY!W38</f>
        <v>0</v>
      </c>
      <c r="BB24" s="41">
        <f>X24-SUMMARY!X38</f>
        <v>0</v>
      </c>
      <c r="BC24" s="41">
        <f>Y24-SUMMARY!Y38</f>
        <v>0</v>
      </c>
      <c r="BD24" s="41">
        <f>Z24-SUMMARY!Z38</f>
        <v>0</v>
      </c>
      <c r="BE24" s="41">
        <f>AA24-SUMMARY!AA38</f>
        <v>0</v>
      </c>
      <c r="BF24" s="41">
        <f>AB24-SUMMARY!AB38</f>
        <v>0</v>
      </c>
      <c r="BG24" s="41">
        <f>AC24-SUMMARY!AC38</f>
        <v>0</v>
      </c>
      <c r="BH24" s="41">
        <f>AD24-SUMMARY!AD38</f>
        <v>0</v>
      </c>
      <c r="BI24" s="41">
        <f>AE24-SUMMARY!AE38</f>
        <v>0</v>
      </c>
      <c r="BJ24" s="41" t="e">
        <f>#REF!-SUMMARY!AF38</f>
        <v>#REF!</v>
      </c>
      <c r="BK24" s="41" t="e">
        <f>#REF!-SUMMARY!AG38</f>
        <v>#REF!</v>
      </c>
      <c r="BL24" s="41" t="e">
        <f>#REF!-SUMMARY!AH38</f>
        <v>#REF!</v>
      </c>
      <c r="BM24" s="41" t="e">
        <f>#REF!-SUMMARY!AI38</f>
        <v>#REF!</v>
      </c>
      <c r="BN24" s="41" t="e">
        <f>#REF!-SUMMARY!AJ38</f>
        <v>#REF!</v>
      </c>
      <c r="BO24" s="41" t="e">
        <f>#REF!-SUMMARY!AK38</f>
        <v>#REF!</v>
      </c>
      <c r="BP24" s="41" t="e">
        <f>#REF!-SUMMARY!AL38</f>
        <v>#REF!</v>
      </c>
      <c r="BQ24" s="41" t="e">
        <f>#REF!-SUMMARY!AM38</f>
        <v>#REF!</v>
      </c>
      <c r="BR24" s="41" t="e">
        <f>#REF!-SUMMARY!AN38</f>
        <v>#REF!</v>
      </c>
      <c r="BS24" s="41" t="e">
        <f>#REF!-SUMMARY!AO38</f>
        <v>#REF!</v>
      </c>
    </row>
    <row r="25" spans="1:71" x14ac:dyDescent="0.3">
      <c r="A25" s="98"/>
      <c r="B25" s="14" t="s">
        <v>24</v>
      </c>
      <c r="C25" s="32">
        <f>Standard!C25+Custom!C25+RCX!C25+'New Con.'!C25+SBDI!C25</f>
        <v>0</v>
      </c>
      <c r="D25" s="32">
        <f>Standard!D25+Custom!D25+RCX!D25+'New Con.'!D25+SBDI!D25</f>
        <v>15044.857886887514</v>
      </c>
      <c r="E25" s="32">
        <f>Standard!E25+Custom!E25+RCX!E25+'New Con.'!E25+SBDI!E25</f>
        <v>0</v>
      </c>
      <c r="F25" s="32">
        <f>Standard!F25+Custom!F25+RCX!F25+'New Con.'!F25+SBDI!F25</f>
        <v>0</v>
      </c>
      <c r="G25" s="32">
        <f>Standard!G25+Custom!G25+RCX!G25+'New Con.'!G25+SBDI!G25</f>
        <v>0</v>
      </c>
      <c r="H25" s="32">
        <f>Standard!H25+Custom!H25+RCX!H25+'New Con.'!H25+SBDI!H25</f>
        <v>0</v>
      </c>
      <c r="I25" s="32">
        <f>Standard!I25+Custom!I25+RCX!I25+'New Con.'!I25+SBDI!I25</f>
        <v>0</v>
      </c>
      <c r="J25" s="32">
        <f>Standard!J25+Custom!J25+RCX!J25+'New Con.'!J25+SBDI!J25</f>
        <v>0</v>
      </c>
      <c r="K25" s="32">
        <f>Standard!K25+Custom!K25+RCX!K25+'New Con.'!K25+SBDI!K25</f>
        <v>0</v>
      </c>
      <c r="L25" s="32">
        <f>Standard!L25+Custom!L25+RCX!L25+'New Con.'!L25+SBDI!L25</f>
        <v>22016.086165301545</v>
      </c>
      <c r="M25" s="32">
        <f>Standard!M25+Custom!M25+RCX!M25+'New Con.'!M25+SBDI!M25</f>
        <v>0</v>
      </c>
      <c r="N25" s="32">
        <f>Standard!N25+Custom!N25+RCX!N25+'New Con.'!N25+SBDI!N25</f>
        <v>0</v>
      </c>
      <c r="O25" s="32">
        <f>Standard!O25+Custom!O25+RCX!O25+'New Con.'!O25+SBDI!O25</f>
        <v>0</v>
      </c>
      <c r="P25" s="32">
        <f>Standard!P25+Custom!P25+RCX!P25+'New Con.'!P25+SBDI!P25</f>
        <v>0</v>
      </c>
      <c r="Q25" s="32">
        <f>Standard!Q25+Custom!Q25+RCX!Q25+'New Con.'!Q25+SBDI!Q25</f>
        <v>0</v>
      </c>
      <c r="R25" s="32">
        <f>Standard!R25+Custom!R25+RCX!R25+'New Con.'!R25+SBDI!R25</f>
        <v>0</v>
      </c>
      <c r="S25" s="32">
        <f>Standard!S25+Custom!S25+RCX!S25+'New Con.'!S25+SBDI!S25</f>
        <v>0</v>
      </c>
      <c r="T25" s="32">
        <f>Standard!T25+Custom!T25+RCX!T25+'New Con.'!T25+SBDI!T25</f>
        <v>0</v>
      </c>
      <c r="U25" s="32">
        <f>Standard!U25+Custom!U25+RCX!U25+'New Con.'!U25+SBDI!U25</f>
        <v>0</v>
      </c>
      <c r="V25" s="32">
        <f>Standard!V25+Custom!V25+RCX!V25+'New Con.'!V25+SBDI!V25</f>
        <v>0</v>
      </c>
      <c r="W25" s="32">
        <f>Standard!W25+Custom!W25+RCX!W25+'New Con.'!W25+SBDI!W25</f>
        <v>0</v>
      </c>
      <c r="X25" s="32">
        <f>Standard!X25+Custom!X25+RCX!X25+'New Con.'!X25+SBDI!X25</f>
        <v>0</v>
      </c>
      <c r="Y25" s="32">
        <f>Standard!Y25+Custom!Y25+RCX!Y25+'New Con.'!Y25+SBDI!Y25</f>
        <v>0</v>
      </c>
      <c r="Z25" s="32">
        <f>Standard!Z25+Custom!Z25+RCX!Z25+'New Con.'!Z25+SBDI!Z25</f>
        <v>0</v>
      </c>
      <c r="AA25" s="32">
        <f>Standard!AA25+Custom!AA25+RCX!AA25+'New Con.'!AA25+SBDI!AA25</f>
        <v>0</v>
      </c>
      <c r="AB25" s="32">
        <f>Standard!AB25+Custom!AB25+RCX!AB25+'New Con.'!AB25+SBDI!AB25</f>
        <v>0</v>
      </c>
      <c r="AC25" s="32">
        <f>Standard!AC25+Custom!AC25+RCX!AC25+'New Con.'!AC25+SBDI!AC25</f>
        <v>0</v>
      </c>
      <c r="AD25" s="32">
        <f>Standard!AD25+Custom!AD25+RCX!AD25+'New Con.'!AD25+SBDI!AD25</f>
        <v>0</v>
      </c>
      <c r="AE25" s="32">
        <f>Standard!AE25+Custom!AE25+RCX!AE25+'New Con.'!AE25+SBDI!AE25</f>
        <v>0</v>
      </c>
      <c r="AG25" s="41">
        <f>C25-SUMMARY!C39</f>
        <v>0</v>
      </c>
      <c r="AH25" s="41">
        <f>D25-SUMMARY!D39</f>
        <v>0</v>
      </c>
      <c r="AI25" s="41">
        <f>E25-SUMMARY!E39</f>
        <v>0</v>
      </c>
      <c r="AJ25" s="41">
        <f>F25-SUMMARY!F39</f>
        <v>0</v>
      </c>
      <c r="AK25" s="41">
        <f>G25-SUMMARY!G39</f>
        <v>0</v>
      </c>
      <c r="AL25" s="41">
        <f>H25-SUMMARY!H39</f>
        <v>0</v>
      </c>
      <c r="AM25" s="41">
        <f>I25-SUMMARY!I39</f>
        <v>0</v>
      </c>
      <c r="AN25" s="41">
        <f>J25-SUMMARY!J39</f>
        <v>0</v>
      </c>
      <c r="AO25" s="41">
        <f>K25-SUMMARY!K39</f>
        <v>0</v>
      </c>
      <c r="AP25" s="41">
        <f>L25-SUMMARY!L39</f>
        <v>0</v>
      </c>
      <c r="AQ25" s="41">
        <f>M25-SUMMARY!M39</f>
        <v>0</v>
      </c>
      <c r="AR25" s="41">
        <f>N25-SUMMARY!N39</f>
        <v>0</v>
      </c>
      <c r="AS25" s="41">
        <f>O25-SUMMARY!O39</f>
        <v>0</v>
      </c>
      <c r="AT25" s="41">
        <f>P25-SUMMARY!P39</f>
        <v>0</v>
      </c>
      <c r="AU25" s="41">
        <f>Q25-SUMMARY!Q39</f>
        <v>0</v>
      </c>
      <c r="AV25" s="41">
        <f>R25-SUMMARY!R39</f>
        <v>0</v>
      </c>
      <c r="AW25" s="41">
        <f>S25-SUMMARY!S39</f>
        <v>0</v>
      </c>
      <c r="AX25" s="41">
        <f>T25-SUMMARY!T39</f>
        <v>0</v>
      </c>
      <c r="AY25" s="41">
        <f>U25-SUMMARY!U39</f>
        <v>0</v>
      </c>
      <c r="AZ25" s="41">
        <f>V25-SUMMARY!V39</f>
        <v>0</v>
      </c>
      <c r="BA25" s="41">
        <f>W25-SUMMARY!W39</f>
        <v>0</v>
      </c>
      <c r="BB25" s="41">
        <f>X25-SUMMARY!X39</f>
        <v>0</v>
      </c>
      <c r="BC25" s="41">
        <f>Y25-SUMMARY!Y39</f>
        <v>0</v>
      </c>
      <c r="BD25" s="41">
        <f>Z25-SUMMARY!Z39</f>
        <v>0</v>
      </c>
      <c r="BE25" s="41">
        <f>AA25-SUMMARY!AA39</f>
        <v>0</v>
      </c>
      <c r="BF25" s="41">
        <f>AB25-SUMMARY!AB39</f>
        <v>0</v>
      </c>
      <c r="BG25" s="41">
        <f>AC25-SUMMARY!AC39</f>
        <v>0</v>
      </c>
      <c r="BH25" s="41">
        <f>AD25-SUMMARY!AD39</f>
        <v>0</v>
      </c>
      <c r="BI25" s="41">
        <f>AE25-SUMMARY!AE39</f>
        <v>0</v>
      </c>
      <c r="BJ25" s="41" t="e">
        <f>#REF!-SUMMARY!AF39</f>
        <v>#REF!</v>
      </c>
      <c r="BK25" s="41" t="e">
        <f>#REF!-SUMMARY!AG39</f>
        <v>#REF!</v>
      </c>
      <c r="BL25" s="41" t="e">
        <f>#REF!-SUMMARY!AH39</f>
        <v>#REF!</v>
      </c>
      <c r="BM25" s="41" t="e">
        <f>#REF!-SUMMARY!AI39</f>
        <v>#REF!</v>
      </c>
      <c r="BN25" s="41" t="e">
        <f>#REF!-SUMMARY!AJ39</f>
        <v>#REF!</v>
      </c>
      <c r="BO25" s="41" t="e">
        <f>#REF!-SUMMARY!AK39</f>
        <v>#REF!</v>
      </c>
      <c r="BP25" s="41" t="e">
        <f>#REF!-SUMMARY!AL39</f>
        <v>#REF!</v>
      </c>
      <c r="BQ25" s="41" t="e">
        <f>#REF!-SUMMARY!AM39</f>
        <v>#REF!</v>
      </c>
      <c r="BR25" s="41" t="e">
        <f>#REF!-SUMMARY!AN39</f>
        <v>#REF!</v>
      </c>
      <c r="BS25" s="41" t="e">
        <f>#REF!-SUMMARY!AO39</f>
        <v>#REF!</v>
      </c>
    </row>
    <row r="26" spans="1:71" x14ac:dyDescent="0.3">
      <c r="A26" s="98"/>
      <c r="B26" s="14" t="s">
        <v>25</v>
      </c>
      <c r="C26" s="32">
        <f>Standard!C26+Custom!C26+RCX!C26+'New Con.'!C26+SBDI!C26</f>
        <v>0</v>
      </c>
      <c r="D26" s="32">
        <f>Standard!D26+Custom!D26+RCX!D26+'New Con.'!D26+SBDI!D26</f>
        <v>0</v>
      </c>
      <c r="E26" s="32">
        <f>Standard!E26+Custom!E26+RCX!E26+'New Con.'!E26+SBDI!E26</f>
        <v>0</v>
      </c>
      <c r="F26" s="32">
        <f>Standard!F26+Custom!F26+RCX!F26+'New Con.'!F26+SBDI!F26</f>
        <v>0</v>
      </c>
      <c r="G26" s="32">
        <f>Standard!G26+Custom!G26+RCX!G26+'New Con.'!G26+SBDI!G26</f>
        <v>0</v>
      </c>
      <c r="H26" s="32">
        <f>Standard!H26+Custom!H26+RCX!H26+'New Con.'!H26+SBDI!H26</f>
        <v>0</v>
      </c>
      <c r="I26" s="32">
        <f>Standard!I26+Custom!I26+RCX!I26+'New Con.'!I26+SBDI!I26</f>
        <v>0</v>
      </c>
      <c r="J26" s="32">
        <f>Standard!J26+Custom!J26+RCX!J26+'New Con.'!J26+SBDI!J26</f>
        <v>0</v>
      </c>
      <c r="K26" s="32">
        <f>Standard!K26+Custom!K26+RCX!K26+'New Con.'!K26+SBDI!K26</f>
        <v>0</v>
      </c>
      <c r="L26" s="32">
        <f>Standard!L26+Custom!L26+RCX!L26+'New Con.'!L26+SBDI!L26</f>
        <v>0</v>
      </c>
      <c r="M26" s="32">
        <f>Standard!M26+Custom!M26+RCX!M26+'New Con.'!M26+SBDI!M26</f>
        <v>0</v>
      </c>
      <c r="N26" s="32">
        <f>Standard!N26+Custom!N26+RCX!N26+'New Con.'!N26+SBDI!N26</f>
        <v>0</v>
      </c>
      <c r="O26" s="32">
        <f>Standard!O26+Custom!O26+RCX!O26+'New Con.'!O26+SBDI!O26</f>
        <v>0</v>
      </c>
      <c r="P26" s="32">
        <f>Standard!P26+Custom!P26+RCX!P26+'New Con.'!P26+SBDI!P26</f>
        <v>0</v>
      </c>
      <c r="Q26" s="32">
        <f>Standard!Q26+Custom!Q26+RCX!Q26+'New Con.'!Q26+SBDI!Q26</f>
        <v>0</v>
      </c>
      <c r="R26" s="32">
        <f>Standard!R26+Custom!R26+RCX!R26+'New Con.'!R26+SBDI!R26</f>
        <v>0</v>
      </c>
      <c r="S26" s="32">
        <f>Standard!S26+Custom!S26+RCX!S26+'New Con.'!S26+SBDI!S26</f>
        <v>0</v>
      </c>
      <c r="T26" s="32">
        <f>Standard!T26+Custom!T26+RCX!T26+'New Con.'!T26+SBDI!T26</f>
        <v>0</v>
      </c>
      <c r="U26" s="32">
        <f>Standard!U26+Custom!U26+RCX!U26+'New Con.'!U26+SBDI!U26</f>
        <v>0</v>
      </c>
      <c r="V26" s="32">
        <f>Standard!V26+Custom!V26+RCX!V26+'New Con.'!V26+SBDI!V26</f>
        <v>0</v>
      </c>
      <c r="W26" s="32">
        <f>Standard!W26+Custom!W26+RCX!W26+'New Con.'!W26+SBDI!W26</f>
        <v>0</v>
      </c>
      <c r="X26" s="32">
        <f>Standard!X26+Custom!X26+RCX!X26+'New Con.'!X26+SBDI!X26</f>
        <v>0</v>
      </c>
      <c r="Y26" s="32">
        <f>Standard!Y26+Custom!Y26+RCX!Y26+'New Con.'!Y26+SBDI!Y26</f>
        <v>0</v>
      </c>
      <c r="Z26" s="32">
        <f>Standard!Z26+Custom!Z26+RCX!Z26+'New Con.'!Z26+SBDI!Z26</f>
        <v>0</v>
      </c>
      <c r="AA26" s="32">
        <f>Standard!AA26+Custom!AA26+RCX!AA26+'New Con.'!AA26+SBDI!AA26</f>
        <v>0</v>
      </c>
      <c r="AB26" s="32">
        <f>Standard!AB26+Custom!AB26+RCX!AB26+'New Con.'!AB26+SBDI!AB26</f>
        <v>0</v>
      </c>
      <c r="AC26" s="32">
        <f>Standard!AC26+Custom!AC26+RCX!AC26+'New Con.'!AC26+SBDI!AC26</f>
        <v>0</v>
      </c>
      <c r="AD26" s="32">
        <f>Standard!AD26+Custom!AD26+RCX!AD26+'New Con.'!AD26+SBDI!AD26</f>
        <v>0</v>
      </c>
      <c r="AE26" s="32">
        <f>Standard!AE26+Custom!AE26+RCX!AE26+'New Con.'!AE26+SBDI!AE26</f>
        <v>0</v>
      </c>
      <c r="AG26" s="41">
        <f>C26-SUMMARY!C40</f>
        <v>0</v>
      </c>
      <c r="AH26" s="41">
        <f>D26-SUMMARY!D40</f>
        <v>0</v>
      </c>
      <c r="AI26" s="41">
        <f>E26-SUMMARY!E40</f>
        <v>0</v>
      </c>
      <c r="AJ26" s="41">
        <f>F26-SUMMARY!F40</f>
        <v>0</v>
      </c>
      <c r="AK26" s="41">
        <f>G26-SUMMARY!G40</f>
        <v>0</v>
      </c>
      <c r="AL26" s="41">
        <f>H26-SUMMARY!H40</f>
        <v>0</v>
      </c>
      <c r="AM26" s="41">
        <f>I26-SUMMARY!I40</f>
        <v>0</v>
      </c>
      <c r="AN26" s="41">
        <f>J26-SUMMARY!J40</f>
        <v>0</v>
      </c>
      <c r="AO26" s="41">
        <f>K26-SUMMARY!K40</f>
        <v>0</v>
      </c>
      <c r="AP26" s="41">
        <f>L26-SUMMARY!L40</f>
        <v>0</v>
      </c>
      <c r="AQ26" s="41">
        <f>M26-SUMMARY!M40</f>
        <v>0</v>
      </c>
      <c r="AR26" s="41">
        <f>N26-SUMMARY!N40</f>
        <v>0</v>
      </c>
      <c r="AS26" s="41">
        <f>O26-SUMMARY!O40</f>
        <v>0</v>
      </c>
      <c r="AT26" s="41">
        <f>P26-SUMMARY!P40</f>
        <v>0</v>
      </c>
      <c r="AU26" s="41">
        <f>Q26-SUMMARY!Q40</f>
        <v>0</v>
      </c>
      <c r="AV26" s="41">
        <f>R26-SUMMARY!R40</f>
        <v>0</v>
      </c>
      <c r="AW26" s="41">
        <f>S26-SUMMARY!S40</f>
        <v>0</v>
      </c>
      <c r="AX26" s="41">
        <f>T26-SUMMARY!T40</f>
        <v>0</v>
      </c>
      <c r="AY26" s="41">
        <f>U26-SUMMARY!U40</f>
        <v>0</v>
      </c>
      <c r="AZ26" s="41">
        <f>V26-SUMMARY!V40</f>
        <v>0</v>
      </c>
      <c r="BA26" s="41">
        <f>W26-SUMMARY!W40</f>
        <v>0</v>
      </c>
      <c r="BB26" s="41">
        <f>X26-SUMMARY!X40</f>
        <v>0</v>
      </c>
      <c r="BC26" s="41">
        <f>Y26-SUMMARY!Y40</f>
        <v>0</v>
      </c>
      <c r="BD26" s="41">
        <f>Z26-SUMMARY!Z40</f>
        <v>0</v>
      </c>
      <c r="BE26" s="41">
        <f>AA26-SUMMARY!AA40</f>
        <v>0</v>
      </c>
      <c r="BF26" s="41">
        <f>AB26-SUMMARY!AB40</f>
        <v>0</v>
      </c>
      <c r="BG26" s="41">
        <f>AC26-SUMMARY!AC40</f>
        <v>0</v>
      </c>
      <c r="BH26" s="41">
        <f>AD26-SUMMARY!AD40</f>
        <v>0</v>
      </c>
      <c r="BI26" s="41">
        <f>AE26-SUMMARY!AE40</f>
        <v>0</v>
      </c>
      <c r="BJ26" s="41" t="e">
        <f>#REF!-SUMMARY!AF40</f>
        <v>#REF!</v>
      </c>
      <c r="BK26" s="41" t="e">
        <f>#REF!-SUMMARY!AG40</f>
        <v>#REF!</v>
      </c>
      <c r="BL26" s="41" t="e">
        <f>#REF!-SUMMARY!AH40</f>
        <v>#REF!</v>
      </c>
      <c r="BM26" s="41" t="e">
        <f>#REF!-SUMMARY!AI40</f>
        <v>#REF!</v>
      </c>
      <c r="BN26" s="41" t="e">
        <f>#REF!-SUMMARY!AJ40</f>
        <v>#REF!</v>
      </c>
      <c r="BO26" s="41" t="e">
        <f>#REF!-SUMMARY!AK40</f>
        <v>#REF!</v>
      </c>
      <c r="BP26" s="41" t="e">
        <f>#REF!-SUMMARY!AL40</f>
        <v>#REF!</v>
      </c>
      <c r="BQ26" s="41" t="e">
        <f>#REF!-SUMMARY!AM40</f>
        <v>#REF!</v>
      </c>
      <c r="BR26" s="41" t="e">
        <f>#REF!-SUMMARY!AN40</f>
        <v>#REF!</v>
      </c>
      <c r="BS26" s="41" t="e">
        <f>#REF!-SUMMARY!AO40</f>
        <v>#REF!</v>
      </c>
    </row>
    <row r="27" spans="1:71" x14ac:dyDescent="0.3">
      <c r="A27" s="98"/>
      <c r="B27" s="14" t="s">
        <v>5</v>
      </c>
      <c r="C27" s="32">
        <f>Standard!C27+Custom!C27+RCX!C27+'New Con.'!C27+SBDI!C27</f>
        <v>0</v>
      </c>
      <c r="D27" s="32">
        <f>Standard!D27+Custom!D27+RCX!D27+'New Con.'!D27+SBDI!D27</f>
        <v>0</v>
      </c>
      <c r="E27" s="32">
        <f>Standard!E27+Custom!E27+RCX!E27+'New Con.'!E27+SBDI!E27</f>
        <v>0</v>
      </c>
      <c r="F27" s="32">
        <f>Standard!F27+Custom!F27+RCX!F27+'New Con.'!F27+SBDI!F27</f>
        <v>0</v>
      </c>
      <c r="G27" s="32">
        <f>Standard!G27+Custom!G27+RCX!G27+'New Con.'!G27+SBDI!G27</f>
        <v>0</v>
      </c>
      <c r="H27" s="32">
        <f>Standard!H27+Custom!H27+RCX!H27+'New Con.'!H27+SBDI!H27</f>
        <v>0</v>
      </c>
      <c r="I27" s="32">
        <f>Standard!I27+Custom!I27+RCX!I27+'New Con.'!I27+SBDI!I27</f>
        <v>0</v>
      </c>
      <c r="J27" s="32">
        <f>Standard!J27+Custom!J27+RCX!J27+'New Con.'!J27+SBDI!J27</f>
        <v>0</v>
      </c>
      <c r="K27" s="32">
        <f>Standard!K27+Custom!K27+RCX!K27+'New Con.'!K27+SBDI!K27</f>
        <v>0</v>
      </c>
      <c r="L27" s="32">
        <f>Standard!L27+Custom!L27+RCX!L27+'New Con.'!L27+SBDI!L27</f>
        <v>0</v>
      </c>
      <c r="M27" s="32">
        <f>Standard!M27+Custom!M27+RCX!M27+'New Con.'!M27+SBDI!M27</f>
        <v>0</v>
      </c>
      <c r="N27" s="32">
        <f>Standard!N27+Custom!N27+RCX!N27+'New Con.'!N27+SBDI!N27</f>
        <v>0</v>
      </c>
      <c r="O27" s="32">
        <f>Standard!O27+Custom!O27+RCX!O27+'New Con.'!O27+SBDI!O27</f>
        <v>0</v>
      </c>
      <c r="P27" s="32">
        <f>Standard!P27+Custom!P27+RCX!P27+'New Con.'!P27+SBDI!P27</f>
        <v>0</v>
      </c>
      <c r="Q27" s="32">
        <f>Standard!Q27+Custom!Q27+RCX!Q27+'New Con.'!Q27+SBDI!Q27</f>
        <v>0</v>
      </c>
      <c r="R27" s="32">
        <f>Standard!R27+Custom!R27+RCX!R27+'New Con.'!R27+SBDI!R27</f>
        <v>0</v>
      </c>
      <c r="S27" s="32">
        <f>Standard!S27+Custom!S27+RCX!S27+'New Con.'!S27+SBDI!S27</f>
        <v>0</v>
      </c>
      <c r="T27" s="32">
        <f>Standard!T27+Custom!T27+RCX!T27+'New Con.'!T27+SBDI!T27</f>
        <v>0</v>
      </c>
      <c r="U27" s="32">
        <f>Standard!U27+Custom!U27+RCX!U27+'New Con.'!U27+SBDI!U27</f>
        <v>0</v>
      </c>
      <c r="V27" s="32">
        <f>Standard!V27+Custom!V27+RCX!V27+'New Con.'!V27+SBDI!V27</f>
        <v>0</v>
      </c>
      <c r="W27" s="32">
        <f>Standard!W27+Custom!W27+RCX!W27+'New Con.'!W27+SBDI!W27</f>
        <v>0</v>
      </c>
      <c r="X27" s="32">
        <f>Standard!X27+Custom!X27+RCX!X27+'New Con.'!X27+SBDI!X27</f>
        <v>0</v>
      </c>
      <c r="Y27" s="32">
        <f>Standard!Y27+Custom!Y27+RCX!Y27+'New Con.'!Y27+SBDI!Y27</f>
        <v>0</v>
      </c>
      <c r="Z27" s="32">
        <f>Standard!Z27+Custom!Z27+RCX!Z27+'New Con.'!Z27+SBDI!Z27</f>
        <v>7396.4923676588196</v>
      </c>
      <c r="AA27" s="32">
        <f>Standard!AA27+Custom!AA27+RCX!AA27+'New Con.'!AA27+SBDI!AA27</f>
        <v>0</v>
      </c>
      <c r="AB27" s="32">
        <f>Standard!AB27+Custom!AB27+RCX!AB27+'New Con.'!AB27+SBDI!AB27</f>
        <v>0</v>
      </c>
      <c r="AC27" s="32">
        <f>Standard!AC27+Custom!AC27+RCX!AC27+'New Con.'!AC27+SBDI!AC27</f>
        <v>0</v>
      </c>
      <c r="AD27" s="32">
        <f>Standard!AD27+Custom!AD27+RCX!AD27+'New Con.'!AD27+SBDI!AD27</f>
        <v>0</v>
      </c>
      <c r="AE27" s="32">
        <f>Standard!AE27+Custom!AE27+RCX!AE27+'New Con.'!AE27+SBDI!AE27</f>
        <v>0</v>
      </c>
      <c r="AG27" s="41">
        <f>C27-SUMMARY!C41</f>
        <v>0</v>
      </c>
      <c r="AH27" s="41">
        <f>D27-SUMMARY!D41</f>
        <v>0</v>
      </c>
      <c r="AI27" s="41">
        <f>E27-SUMMARY!E41</f>
        <v>0</v>
      </c>
      <c r="AJ27" s="41">
        <f>F27-SUMMARY!F41</f>
        <v>0</v>
      </c>
      <c r="AK27" s="41">
        <f>G27-SUMMARY!G41</f>
        <v>0</v>
      </c>
      <c r="AL27" s="41">
        <f>H27-SUMMARY!H41</f>
        <v>0</v>
      </c>
      <c r="AM27" s="41">
        <f>I27-SUMMARY!I41</f>
        <v>0</v>
      </c>
      <c r="AN27" s="41">
        <f>J27-SUMMARY!J41</f>
        <v>0</v>
      </c>
      <c r="AO27" s="41">
        <f>K27-SUMMARY!K41</f>
        <v>0</v>
      </c>
      <c r="AP27" s="41">
        <f>L27-SUMMARY!L41</f>
        <v>0</v>
      </c>
      <c r="AQ27" s="41">
        <f>M27-SUMMARY!M41</f>
        <v>0</v>
      </c>
      <c r="AR27" s="41">
        <f>N27-SUMMARY!N41</f>
        <v>0</v>
      </c>
      <c r="AS27" s="41">
        <f>O27-SUMMARY!O41</f>
        <v>0</v>
      </c>
      <c r="AT27" s="41">
        <f>P27-SUMMARY!P41</f>
        <v>0</v>
      </c>
      <c r="AU27" s="41">
        <f>Q27-SUMMARY!Q41</f>
        <v>0</v>
      </c>
      <c r="AV27" s="41">
        <f>R27-SUMMARY!R41</f>
        <v>0</v>
      </c>
      <c r="AW27" s="41">
        <f>S27-SUMMARY!S41</f>
        <v>0</v>
      </c>
      <c r="AX27" s="41">
        <f>T27-SUMMARY!T41</f>
        <v>0</v>
      </c>
      <c r="AY27" s="41">
        <f>U27-SUMMARY!U41</f>
        <v>0</v>
      </c>
      <c r="AZ27" s="41">
        <f>V27-SUMMARY!V41</f>
        <v>0</v>
      </c>
      <c r="BA27" s="41">
        <f>W27-SUMMARY!W41</f>
        <v>0</v>
      </c>
      <c r="BB27" s="41">
        <f>X27-SUMMARY!X41</f>
        <v>0</v>
      </c>
      <c r="BC27" s="41">
        <f>Y27-SUMMARY!Y41</f>
        <v>0</v>
      </c>
      <c r="BD27" s="41">
        <f>Z27-SUMMARY!Z41</f>
        <v>0</v>
      </c>
      <c r="BE27" s="41">
        <f>AA27-SUMMARY!AA41</f>
        <v>0</v>
      </c>
      <c r="BF27" s="41">
        <f>AB27-SUMMARY!AB41</f>
        <v>0</v>
      </c>
      <c r="BG27" s="41">
        <f>AC27-SUMMARY!AC41</f>
        <v>0</v>
      </c>
      <c r="BH27" s="41">
        <f>AD27-SUMMARY!AD41</f>
        <v>0</v>
      </c>
      <c r="BI27" s="41">
        <f>AE27-SUMMARY!AE41</f>
        <v>0</v>
      </c>
      <c r="BJ27" s="41" t="e">
        <f>#REF!-SUMMARY!AF41</f>
        <v>#REF!</v>
      </c>
      <c r="BK27" s="41" t="e">
        <f>#REF!-SUMMARY!AG41</f>
        <v>#REF!</v>
      </c>
      <c r="BL27" s="41" t="e">
        <f>#REF!-SUMMARY!AH41</f>
        <v>#REF!</v>
      </c>
      <c r="BM27" s="41" t="e">
        <f>#REF!-SUMMARY!AI41</f>
        <v>#REF!</v>
      </c>
      <c r="BN27" s="41" t="e">
        <f>#REF!-SUMMARY!AJ41</f>
        <v>#REF!</v>
      </c>
      <c r="BO27" s="41" t="e">
        <f>#REF!-SUMMARY!AK41</f>
        <v>#REF!</v>
      </c>
      <c r="BP27" s="41" t="e">
        <f>#REF!-SUMMARY!AL41</f>
        <v>#REF!</v>
      </c>
      <c r="BQ27" s="41" t="e">
        <f>#REF!-SUMMARY!AM41</f>
        <v>#REF!</v>
      </c>
      <c r="BR27" s="41" t="e">
        <f>#REF!-SUMMARY!AN41</f>
        <v>#REF!</v>
      </c>
      <c r="BS27" s="41" t="e">
        <f>#REF!-SUMMARY!AO41</f>
        <v>#REF!</v>
      </c>
    </row>
    <row r="28" spans="1:71" x14ac:dyDescent="0.3">
      <c r="A28" s="98"/>
      <c r="B28" s="14" t="s">
        <v>6</v>
      </c>
      <c r="C28" s="32">
        <f>Standard!C28+Custom!C28+RCX!C28+'New Con.'!C28+SBDI!C28</f>
        <v>0</v>
      </c>
      <c r="D28" s="32">
        <f>Standard!D28+Custom!D28+RCX!D28+'New Con.'!D28+SBDI!D28</f>
        <v>178302.78937059987</v>
      </c>
      <c r="E28" s="32">
        <f>Standard!E28+Custom!E28+RCX!E28+'New Con.'!E28+SBDI!E28</f>
        <v>0</v>
      </c>
      <c r="F28" s="32">
        <f>Standard!F28+Custom!F28+RCX!F28+'New Con.'!F28+SBDI!F28</f>
        <v>0</v>
      </c>
      <c r="G28" s="32">
        <f>Standard!G28+Custom!G28+RCX!G28+'New Con.'!G28+SBDI!G28</f>
        <v>0</v>
      </c>
      <c r="H28" s="32">
        <f>Standard!H28+Custom!H28+RCX!H28+'New Con.'!H28+SBDI!H28</f>
        <v>488755.13556295249</v>
      </c>
      <c r="I28" s="32">
        <f>Standard!I28+Custom!I28+RCX!I28+'New Con.'!I28+SBDI!I28</f>
        <v>330461.10639857105</v>
      </c>
      <c r="J28" s="32">
        <f>Standard!J28+Custom!J28+RCX!J28+'New Con.'!J28+SBDI!J28</f>
        <v>46548.250706206236</v>
      </c>
      <c r="K28" s="32">
        <f>Standard!K28+Custom!K28+RCX!K28+'New Con.'!K28+SBDI!K28</f>
        <v>10337.057124996732</v>
      </c>
      <c r="L28" s="32">
        <f>Standard!L28+Custom!L28+RCX!L28+'New Con.'!L28+SBDI!L28</f>
        <v>0</v>
      </c>
      <c r="M28" s="32">
        <f>Standard!M28+Custom!M28+RCX!M28+'New Con.'!M28+SBDI!M28</f>
        <v>0</v>
      </c>
      <c r="N28" s="32">
        <f>Standard!N28+Custom!N28+RCX!N28+'New Con.'!N28+SBDI!N28</f>
        <v>0</v>
      </c>
      <c r="O28" s="32">
        <f>Standard!O28+Custom!O28+RCX!O28+'New Con.'!O28+SBDI!O28</f>
        <v>0</v>
      </c>
      <c r="P28" s="32">
        <f>Standard!P28+Custom!P28+RCX!P28+'New Con.'!P28+SBDI!P28</f>
        <v>0</v>
      </c>
      <c r="Q28" s="32">
        <f>Standard!Q28+Custom!Q28+RCX!Q28+'New Con.'!Q28+SBDI!Q28</f>
        <v>0</v>
      </c>
      <c r="R28" s="32">
        <f>Standard!R28+Custom!R28+RCX!R28+'New Con.'!R28+SBDI!R28</f>
        <v>0</v>
      </c>
      <c r="S28" s="32">
        <f>Standard!S28+Custom!S28+RCX!S28+'New Con.'!S28+SBDI!S28</f>
        <v>0</v>
      </c>
      <c r="T28" s="32">
        <f>Standard!T28+Custom!T28+RCX!T28+'New Con.'!T28+SBDI!T28</f>
        <v>0</v>
      </c>
      <c r="U28" s="32">
        <f>Standard!U28+Custom!U28+RCX!U28+'New Con.'!U28+SBDI!U28</f>
        <v>0</v>
      </c>
      <c r="V28" s="32">
        <f>Standard!V28+Custom!V28+RCX!V28+'New Con.'!V28+SBDI!V28</f>
        <v>0</v>
      </c>
      <c r="W28" s="32">
        <f>Standard!W28+Custom!W28+RCX!W28+'New Con.'!W28+SBDI!W28</f>
        <v>0</v>
      </c>
      <c r="X28" s="32">
        <f>Standard!X28+Custom!X28+RCX!X28+'New Con.'!X28+SBDI!X28</f>
        <v>0</v>
      </c>
      <c r="Y28" s="32">
        <f>Standard!Y28+Custom!Y28+RCX!Y28+'New Con.'!Y28+SBDI!Y28</f>
        <v>0</v>
      </c>
      <c r="Z28" s="32">
        <f>Standard!Z28+Custom!Z28+RCX!Z28+'New Con.'!Z28+SBDI!Z28</f>
        <v>164566.68741183469</v>
      </c>
      <c r="AA28" s="32">
        <f>Standard!AA28+Custom!AA28+RCX!AA28+'New Con.'!AA28+SBDI!AA28</f>
        <v>0</v>
      </c>
      <c r="AB28" s="32">
        <f>Standard!AB28+Custom!AB28+RCX!AB28+'New Con.'!AB28+SBDI!AB28</f>
        <v>0</v>
      </c>
      <c r="AC28" s="32">
        <f>Standard!AC28+Custom!AC28+RCX!AC28+'New Con.'!AC28+SBDI!AC28</f>
        <v>0</v>
      </c>
      <c r="AD28" s="32">
        <f>Standard!AD28+Custom!AD28+RCX!AD28+'New Con.'!AD28+SBDI!AD28</f>
        <v>0</v>
      </c>
      <c r="AE28" s="32">
        <f>Standard!AE28+Custom!AE28+RCX!AE28+'New Con.'!AE28+SBDI!AE28</f>
        <v>0</v>
      </c>
      <c r="AG28" s="41">
        <f>C28-SUMMARY!C42</f>
        <v>0</v>
      </c>
      <c r="AH28" s="41">
        <f>D28-SUMMARY!D42</f>
        <v>0</v>
      </c>
      <c r="AI28" s="41">
        <f>E28-SUMMARY!E42</f>
        <v>0</v>
      </c>
      <c r="AJ28" s="41">
        <f>F28-SUMMARY!F42</f>
        <v>0</v>
      </c>
      <c r="AK28" s="41">
        <f>G28-SUMMARY!G42</f>
        <v>0</v>
      </c>
      <c r="AL28" s="41">
        <f>H28-SUMMARY!H42</f>
        <v>0</v>
      </c>
      <c r="AM28" s="41">
        <f>I28-SUMMARY!I42</f>
        <v>0</v>
      </c>
      <c r="AN28" s="41">
        <f>J28-SUMMARY!J42</f>
        <v>0</v>
      </c>
      <c r="AO28" s="41">
        <f>K28-SUMMARY!K42</f>
        <v>0</v>
      </c>
      <c r="AP28" s="41">
        <f>L28-SUMMARY!L42</f>
        <v>0</v>
      </c>
      <c r="AQ28" s="41">
        <f>M28-SUMMARY!M42</f>
        <v>0</v>
      </c>
      <c r="AR28" s="41">
        <f>N28-SUMMARY!N42</f>
        <v>0</v>
      </c>
      <c r="AS28" s="41">
        <f>O28-SUMMARY!O42</f>
        <v>0</v>
      </c>
      <c r="AT28" s="41">
        <f>P28-SUMMARY!P42</f>
        <v>0</v>
      </c>
      <c r="AU28" s="41">
        <f>Q28-SUMMARY!Q42</f>
        <v>0</v>
      </c>
      <c r="AV28" s="41">
        <f>R28-SUMMARY!R42</f>
        <v>0</v>
      </c>
      <c r="AW28" s="41">
        <f>S28-SUMMARY!S42</f>
        <v>0</v>
      </c>
      <c r="AX28" s="41">
        <f>T28-SUMMARY!T42</f>
        <v>0</v>
      </c>
      <c r="AY28" s="41">
        <f>U28-SUMMARY!U42</f>
        <v>0</v>
      </c>
      <c r="AZ28" s="41">
        <f>V28-SUMMARY!V42</f>
        <v>0</v>
      </c>
      <c r="BA28" s="41">
        <f>W28-SUMMARY!W42</f>
        <v>0</v>
      </c>
      <c r="BB28" s="41">
        <f>X28-SUMMARY!X42</f>
        <v>0</v>
      </c>
      <c r="BC28" s="41">
        <f>Y28-SUMMARY!Y42</f>
        <v>0</v>
      </c>
      <c r="BD28" s="41">
        <f>Z28-SUMMARY!Z42</f>
        <v>0</v>
      </c>
      <c r="BE28" s="41">
        <f>AA28-SUMMARY!AA42</f>
        <v>0</v>
      </c>
      <c r="BF28" s="41">
        <f>AB28-SUMMARY!AB42</f>
        <v>0</v>
      </c>
      <c r="BG28" s="41">
        <f>AC28-SUMMARY!AC42</f>
        <v>0</v>
      </c>
      <c r="BH28" s="41">
        <f>AD28-SUMMARY!AD42</f>
        <v>0</v>
      </c>
      <c r="BI28" s="41">
        <f>AE28-SUMMARY!AE42</f>
        <v>0</v>
      </c>
      <c r="BJ28" s="41" t="e">
        <f>#REF!-SUMMARY!AF42</f>
        <v>#REF!</v>
      </c>
      <c r="BK28" s="41" t="e">
        <f>#REF!-SUMMARY!AG42</f>
        <v>#REF!</v>
      </c>
      <c r="BL28" s="41" t="e">
        <f>#REF!-SUMMARY!AH42</f>
        <v>#REF!</v>
      </c>
      <c r="BM28" s="41" t="e">
        <f>#REF!-SUMMARY!AI42</f>
        <v>#REF!</v>
      </c>
      <c r="BN28" s="41" t="e">
        <f>#REF!-SUMMARY!AJ42</f>
        <v>#REF!</v>
      </c>
      <c r="BO28" s="41" t="e">
        <f>#REF!-SUMMARY!AK42</f>
        <v>#REF!</v>
      </c>
      <c r="BP28" s="41" t="e">
        <f>#REF!-SUMMARY!AL42</f>
        <v>#REF!</v>
      </c>
      <c r="BQ28" s="41" t="e">
        <f>#REF!-SUMMARY!AM42</f>
        <v>#REF!</v>
      </c>
      <c r="BR28" s="41" t="e">
        <f>#REF!-SUMMARY!AN42</f>
        <v>#REF!</v>
      </c>
      <c r="BS28" s="41" t="e">
        <f>#REF!-SUMMARY!AO42</f>
        <v>#REF!</v>
      </c>
    </row>
    <row r="29" spans="1:71" x14ac:dyDescent="0.3">
      <c r="A29" s="98"/>
      <c r="B29" s="14" t="s">
        <v>7</v>
      </c>
      <c r="C29" s="32">
        <f>Standard!C29+Custom!C29+RCX!C29+'New Con.'!C29+SBDI!C29</f>
        <v>0</v>
      </c>
      <c r="D29" s="32">
        <f>Standard!D29+Custom!D29+RCX!D29+'New Con.'!D29+SBDI!D29</f>
        <v>0</v>
      </c>
      <c r="E29" s="32">
        <f>Standard!E29+Custom!E29+RCX!E29+'New Con.'!E29+SBDI!E29</f>
        <v>0</v>
      </c>
      <c r="F29" s="32">
        <f>Standard!F29+Custom!F29+RCX!F29+'New Con.'!F29+SBDI!F29</f>
        <v>0</v>
      </c>
      <c r="G29" s="32">
        <f>Standard!G29+Custom!G29+RCX!G29+'New Con.'!G29+SBDI!G29</f>
        <v>0</v>
      </c>
      <c r="H29" s="32">
        <f>Standard!H29+Custom!H29+RCX!H29+'New Con.'!H29+SBDI!H29</f>
        <v>0</v>
      </c>
      <c r="I29" s="32">
        <f>Standard!I29+Custom!I29+RCX!I29+'New Con.'!I29+SBDI!I29</f>
        <v>0</v>
      </c>
      <c r="J29" s="32">
        <f>Standard!J29+Custom!J29+RCX!J29+'New Con.'!J29+SBDI!J29</f>
        <v>0</v>
      </c>
      <c r="K29" s="32">
        <f>Standard!K29+Custom!K29+RCX!K29+'New Con.'!K29+SBDI!K29</f>
        <v>0</v>
      </c>
      <c r="L29" s="32">
        <f>Standard!L29+Custom!L29+RCX!L29+'New Con.'!L29+SBDI!L29</f>
        <v>0</v>
      </c>
      <c r="M29" s="32">
        <f>Standard!M29+Custom!M29+RCX!M29+'New Con.'!M29+SBDI!M29</f>
        <v>0</v>
      </c>
      <c r="N29" s="32">
        <f>Standard!N29+Custom!N29+RCX!N29+'New Con.'!N29+SBDI!N29</f>
        <v>0</v>
      </c>
      <c r="O29" s="32">
        <f>Standard!O29+Custom!O29+RCX!O29+'New Con.'!O29+SBDI!O29</f>
        <v>0</v>
      </c>
      <c r="P29" s="32">
        <f>Standard!P29+Custom!P29+RCX!P29+'New Con.'!P29+SBDI!P29</f>
        <v>0</v>
      </c>
      <c r="Q29" s="32">
        <f>Standard!Q29+Custom!Q29+RCX!Q29+'New Con.'!Q29+SBDI!Q29</f>
        <v>0</v>
      </c>
      <c r="R29" s="32">
        <f>Standard!R29+Custom!R29+RCX!R29+'New Con.'!R29+SBDI!R29</f>
        <v>0</v>
      </c>
      <c r="S29" s="32">
        <f>Standard!S29+Custom!S29+RCX!S29+'New Con.'!S29+SBDI!S29</f>
        <v>0</v>
      </c>
      <c r="T29" s="32">
        <f>Standard!T29+Custom!T29+RCX!T29+'New Con.'!T29+SBDI!T29</f>
        <v>0</v>
      </c>
      <c r="U29" s="32">
        <f>Standard!U29+Custom!U29+RCX!U29+'New Con.'!U29+SBDI!U29</f>
        <v>0</v>
      </c>
      <c r="V29" s="32">
        <f>Standard!V29+Custom!V29+RCX!V29+'New Con.'!V29+SBDI!V29</f>
        <v>0</v>
      </c>
      <c r="W29" s="32">
        <f>Standard!W29+Custom!W29+RCX!W29+'New Con.'!W29+SBDI!W29</f>
        <v>0</v>
      </c>
      <c r="X29" s="32">
        <f>Standard!X29+Custom!X29+RCX!X29+'New Con.'!X29+SBDI!X29</f>
        <v>0</v>
      </c>
      <c r="Y29" s="32">
        <f>Standard!Y29+Custom!Y29+RCX!Y29+'New Con.'!Y29+SBDI!Y29</f>
        <v>0</v>
      </c>
      <c r="Z29" s="32">
        <f>Standard!Z29+Custom!Z29+RCX!Z29+'New Con.'!Z29+SBDI!Z29</f>
        <v>0</v>
      </c>
      <c r="AA29" s="32">
        <f>Standard!AA29+Custom!AA29+RCX!AA29+'New Con.'!AA29+SBDI!AA29</f>
        <v>0</v>
      </c>
      <c r="AB29" s="32">
        <f>Standard!AB29+Custom!AB29+RCX!AB29+'New Con.'!AB29+SBDI!AB29</f>
        <v>0</v>
      </c>
      <c r="AC29" s="32">
        <f>Standard!AC29+Custom!AC29+RCX!AC29+'New Con.'!AC29+SBDI!AC29</f>
        <v>0</v>
      </c>
      <c r="AD29" s="32">
        <f>Standard!AD29+Custom!AD29+RCX!AD29+'New Con.'!AD29+SBDI!AD29</f>
        <v>0</v>
      </c>
      <c r="AE29" s="32">
        <f>Standard!AE29+Custom!AE29+RCX!AE29+'New Con.'!AE29+SBDI!AE29</f>
        <v>0</v>
      </c>
      <c r="AG29" s="41">
        <f>C29-SUMMARY!C43</f>
        <v>0</v>
      </c>
      <c r="AH29" s="41">
        <f>D29-SUMMARY!D43</f>
        <v>0</v>
      </c>
      <c r="AI29" s="41">
        <f>E29-SUMMARY!E43</f>
        <v>0</v>
      </c>
      <c r="AJ29" s="41">
        <f>F29-SUMMARY!F43</f>
        <v>0</v>
      </c>
      <c r="AK29" s="41">
        <f>G29-SUMMARY!G43</f>
        <v>0</v>
      </c>
      <c r="AL29" s="41">
        <f>H29-SUMMARY!H43</f>
        <v>0</v>
      </c>
      <c r="AM29" s="41">
        <f>I29-SUMMARY!I43</f>
        <v>0</v>
      </c>
      <c r="AN29" s="41">
        <f>J29-SUMMARY!J43</f>
        <v>0</v>
      </c>
      <c r="AO29" s="41">
        <f>K29-SUMMARY!K43</f>
        <v>0</v>
      </c>
      <c r="AP29" s="41">
        <f>L29-SUMMARY!L43</f>
        <v>0</v>
      </c>
      <c r="AQ29" s="41">
        <f>M29-SUMMARY!M43</f>
        <v>0</v>
      </c>
      <c r="AR29" s="41">
        <f>N29-SUMMARY!N43</f>
        <v>0</v>
      </c>
      <c r="AS29" s="41">
        <f>O29-SUMMARY!O43</f>
        <v>0</v>
      </c>
      <c r="AT29" s="41">
        <f>P29-SUMMARY!P43</f>
        <v>0</v>
      </c>
      <c r="AU29" s="41">
        <f>Q29-SUMMARY!Q43</f>
        <v>0</v>
      </c>
      <c r="AV29" s="41">
        <f>R29-SUMMARY!R43</f>
        <v>0</v>
      </c>
      <c r="AW29" s="41">
        <f>S29-SUMMARY!S43</f>
        <v>0</v>
      </c>
      <c r="AX29" s="41">
        <f>T29-SUMMARY!T43</f>
        <v>0</v>
      </c>
      <c r="AY29" s="41">
        <f>U29-SUMMARY!U43</f>
        <v>0</v>
      </c>
      <c r="AZ29" s="41">
        <f>V29-SUMMARY!V43</f>
        <v>0</v>
      </c>
      <c r="BA29" s="41">
        <f>W29-SUMMARY!W43</f>
        <v>0</v>
      </c>
      <c r="BB29" s="41">
        <f>X29-SUMMARY!X43</f>
        <v>0</v>
      </c>
      <c r="BC29" s="41">
        <f>Y29-SUMMARY!Y43</f>
        <v>0</v>
      </c>
      <c r="BD29" s="41">
        <f>Z29-SUMMARY!Z43</f>
        <v>0</v>
      </c>
      <c r="BE29" s="41">
        <f>AA29-SUMMARY!AA43</f>
        <v>0</v>
      </c>
      <c r="BF29" s="41">
        <f>AB29-SUMMARY!AB43</f>
        <v>0</v>
      </c>
      <c r="BG29" s="41">
        <f>AC29-SUMMARY!AC43</f>
        <v>0</v>
      </c>
      <c r="BH29" s="41">
        <f>AD29-SUMMARY!AD43</f>
        <v>0</v>
      </c>
      <c r="BI29" s="41">
        <f>AE29-SUMMARY!AE43</f>
        <v>0</v>
      </c>
      <c r="BJ29" s="41" t="e">
        <f>#REF!-SUMMARY!AF43</f>
        <v>#REF!</v>
      </c>
      <c r="BK29" s="41" t="e">
        <f>#REF!-SUMMARY!AG43</f>
        <v>#REF!</v>
      </c>
      <c r="BL29" s="41" t="e">
        <f>#REF!-SUMMARY!AH43</f>
        <v>#REF!</v>
      </c>
      <c r="BM29" s="41" t="e">
        <f>#REF!-SUMMARY!AI43</f>
        <v>#REF!</v>
      </c>
      <c r="BN29" s="41" t="e">
        <f>#REF!-SUMMARY!AJ43</f>
        <v>#REF!</v>
      </c>
      <c r="BO29" s="41" t="e">
        <f>#REF!-SUMMARY!AK43</f>
        <v>#REF!</v>
      </c>
      <c r="BP29" s="41" t="e">
        <f>#REF!-SUMMARY!AL43</f>
        <v>#REF!</v>
      </c>
      <c r="BQ29" s="41" t="e">
        <f>#REF!-SUMMARY!AM43</f>
        <v>#REF!</v>
      </c>
      <c r="BR29" s="41" t="e">
        <f>#REF!-SUMMARY!AN43</f>
        <v>#REF!</v>
      </c>
      <c r="BS29" s="41" t="e">
        <f>#REF!-SUMMARY!AO43</f>
        <v>#REF!</v>
      </c>
    </row>
    <row r="30" spans="1:71" x14ac:dyDescent="0.3">
      <c r="A30" s="99"/>
      <c r="B30" s="14" t="s">
        <v>26</v>
      </c>
      <c r="C30" s="32">
        <f>Standard!C30+Custom!C30+RCX!C30+'New Con.'!C30+SBDI!C30</f>
        <v>0</v>
      </c>
      <c r="D30" s="32">
        <f>Standard!D30+Custom!D30+RCX!D30+'New Con.'!D30+SBDI!D30</f>
        <v>0</v>
      </c>
      <c r="E30" s="32">
        <f>Standard!E30+Custom!E30+RCX!E30+'New Con.'!E30+SBDI!E30</f>
        <v>0</v>
      </c>
      <c r="F30" s="32">
        <f>Standard!F30+Custom!F30+RCX!F30+'New Con.'!F30+SBDI!F30</f>
        <v>0</v>
      </c>
      <c r="G30" s="32">
        <f>Standard!G30+Custom!G30+RCX!G30+'New Con.'!G30+SBDI!G30</f>
        <v>0</v>
      </c>
      <c r="H30" s="32">
        <f>Standard!H30+Custom!H30+RCX!H30+'New Con.'!H30+SBDI!H30</f>
        <v>0</v>
      </c>
      <c r="I30" s="32">
        <f>Standard!I30+Custom!I30+RCX!I30+'New Con.'!I30+SBDI!I30</f>
        <v>0</v>
      </c>
      <c r="J30" s="32">
        <f>Standard!J30+Custom!J30+RCX!J30+'New Con.'!J30+SBDI!J30</f>
        <v>0</v>
      </c>
      <c r="K30" s="32">
        <f>Standard!K30+Custom!K30+RCX!K30+'New Con.'!K30+SBDI!K30</f>
        <v>0</v>
      </c>
      <c r="L30" s="32">
        <f>Standard!L30+Custom!L30+RCX!L30+'New Con.'!L30+SBDI!L30</f>
        <v>0</v>
      </c>
      <c r="M30" s="32">
        <f>Standard!M30+Custom!M30+RCX!M30+'New Con.'!M30+SBDI!M30</f>
        <v>0</v>
      </c>
      <c r="N30" s="32">
        <f>Standard!N30+Custom!N30+RCX!N30+'New Con.'!N30+SBDI!N30</f>
        <v>0</v>
      </c>
      <c r="O30" s="32">
        <f>Standard!O30+Custom!O30+RCX!O30+'New Con.'!O30+SBDI!O30</f>
        <v>0</v>
      </c>
      <c r="P30" s="32">
        <f>Standard!P30+Custom!P30+RCX!P30+'New Con.'!P30+SBDI!P30</f>
        <v>0</v>
      </c>
      <c r="Q30" s="32">
        <f>Standard!Q30+Custom!Q30+RCX!Q30+'New Con.'!Q30+SBDI!Q30</f>
        <v>0</v>
      </c>
      <c r="R30" s="32">
        <f>Standard!R30+Custom!R30+RCX!R30+'New Con.'!R30+SBDI!R30</f>
        <v>0</v>
      </c>
      <c r="S30" s="32">
        <f>Standard!S30+Custom!S30+RCX!S30+'New Con.'!S30+SBDI!S30</f>
        <v>0</v>
      </c>
      <c r="T30" s="32">
        <f>Standard!T30+Custom!T30+RCX!T30+'New Con.'!T30+SBDI!T30</f>
        <v>0</v>
      </c>
      <c r="U30" s="32">
        <f>Standard!U30+Custom!U30+RCX!U30+'New Con.'!U30+SBDI!U30</f>
        <v>0</v>
      </c>
      <c r="V30" s="32">
        <f>Standard!V30+Custom!V30+RCX!V30+'New Con.'!V30+SBDI!V30</f>
        <v>0</v>
      </c>
      <c r="W30" s="32">
        <f>Standard!W30+Custom!W30+RCX!W30+'New Con.'!W30+SBDI!W30</f>
        <v>0</v>
      </c>
      <c r="X30" s="32">
        <f>Standard!X30+Custom!X30+RCX!X30+'New Con.'!X30+SBDI!X30</f>
        <v>0</v>
      </c>
      <c r="Y30" s="32">
        <f>Standard!Y30+Custom!Y30+RCX!Y30+'New Con.'!Y30+SBDI!Y30</f>
        <v>0</v>
      </c>
      <c r="Z30" s="32">
        <f>Standard!Z30+Custom!Z30+RCX!Z30+'New Con.'!Z30+SBDI!Z30</f>
        <v>0</v>
      </c>
      <c r="AA30" s="32">
        <f>Standard!AA30+Custom!AA30+RCX!AA30+'New Con.'!AA30+SBDI!AA30</f>
        <v>0</v>
      </c>
      <c r="AB30" s="32">
        <f>Standard!AB30+Custom!AB30+RCX!AB30+'New Con.'!AB30+SBDI!AB30</f>
        <v>0</v>
      </c>
      <c r="AC30" s="32">
        <f>Standard!AC30+Custom!AC30+RCX!AC30+'New Con.'!AC30+SBDI!AC30</f>
        <v>0</v>
      </c>
      <c r="AD30" s="32">
        <f>Standard!AD30+Custom!AD30+RCX!AD30+'New Con.'!AD30+SBDI!AD30</f>
        <v>0</v>
      </c>
      <c r="AE30" s="32">
        <f>Standard!AE30+Custom!AE30+RCX!AE30+'New Con.'!AE30+SBDI!AE30</f>
        <v>0</v>
      </c>
      <c r="AG30" s="41">
        <f>C30-SUMMARY!C44</f>
        <v>0</v>
      </c>
      <c r="AH30" s="41">
        <f>D30-SUMMARY!D44</f>
        <v>0</v>
      </c>
      <c r="AI30" s="41">
        <f>E30-SUMMARY!E44</f>
        <v>0</v>
      </c>
      <c r="AJ30" s="41">
        <f>F30-SUMMARY!F44</f>
        <v>0</v>
      </c>
      <c r="AK30" s="41">
        <f>G30-SUMMARY!G44</f>
        <v>0</v>
      </c>
      <c r="AL30" s="41">
        <f>H30-SUMMARY!H44</f>
        <v>0</v>
      </c>
      <c r="AM30" s="41">
        <f>I30-SUMMARY!I44</f>
        <v>0</v>
      </c>
      <c r="AN30" s="41">
        <f>J30-SUMMARY!J44</f>
        <v>0</v>
      </c>
      <c r="AO30" s="41">
        <f>K30-SUMMARY!K44</f>
        <v>0</v>
      </c>
      <c r="AP30" s="41">
        <f>L30-SUMMARY!L44</f>
        <v>0</v>
      </c>
      <c r="AQ30" s="41">
        <f>M30-SUMMARY!M44</f>
        <v>0</v>
      </c>
      <c r="AR30" s="41">
        <f>N30-SUMMARY!N44</f>
        <v>0</v>
      </c>
      <c r="AS30" s="41">
        <f>O30-SUMMARY!O44</f>
        <v>0</v>
      </c>
      <c r="AT30" s="41">
        <f>P30-SUMMARY!P44</f>
        <v>0</v>
      </c>
      <c r="AU30" s="41">
        <f>Q30-SUMMARY!Q44</f>
        <v>0</v>
      </c>
      <c r="AV30" s="41">
        <f>R30-SUMMARY!R44</f>
        <v>0</v>
      </c>
      <c r="AW30" s="41">
        <f>S30-SUMMARY!S44</f>
        <v>0</v>
      </c>
      <c r="AX30" s="41">
        <f>T30-SUMMARY!T44</f>
        <v>0</v>
      </c>
      <c r="AY30" s="41">
        <f>U30-SUMMARY!U44</f>
        <v>0</v>
      </c>
      <c r="AZ30" s="41">
        <f>V30-SUMMARY!V44</f>
        <v>0</v>
      </c>
      <c r="BA30" s="41">
        <f>W30-SUMMARY!W44</f>
        <v>0</v>
      </c>
      <c r="BB30" s="41">
        <f>X30-SUMMARY!X44</f>
        <v>0</v>
      </c>
      <c r="BC30" s="41">
        <f>Y30-SUMMARY!Y44</f>
        <v>0</v>
      </c>
      <c r="BD30" s="41">
        <f>Z30-SUMMARY!Z44</f>
        <v>0</v>
      </c>
      <c r="BE30" s="41">
        <f>AA30-SUMMARY!AA44</f>
        <v>0</v>
      </c>
      <c r="BF30" s="41">
        <f>AB30-SUMMARY!AB44</f>
        <v>0</v>
      </c>
      <c r="BG30" s="41">
        <f>AC30-SUMMARY!AC44</f>
        <v>0</v>
      </c>
      <c r="BH30" s="41">
        <f>AD30-SUMMARY!AD44</f>
        <v>0</v>
      </c>
      <c r="BI30" s="41">
        <f>AE30-SUMMARY!AE44</f>
        <v>0</v>
      </c>
      <c r="BJ30" s="41" t="e">
        <f>#REF!-SUMMARY!AF44</f>
        <v>#REF!</v>
      </c>
      <c r="BK30" s="41" t="e">
        <f>#REF!-SUMMARY!AG44</f>
        <v>#REF!</v>
      </c>
      <c r="BL30" s="41" t="e">
        <f>#REF!-SUMMARY!AH44</f>
        <v>#REF!</v>
      </c>
      <c r="BM30" s="41" t="e">
        <f>#REF!-SUMMARY!AI44</f>
        <v>#REF!</v>
      </c>
      <c r="BN30" s="41" t="e">
        <f>#REF!-SUMMARY!AJ44</f>
        <v>#REF!</v>
      </c>
      <c r="BO30" s="41" t="e">
        <f>#REF!-SUMMARY!AK44</f>
        <v>#REF!</v>
      </c>
      <c r="BP30" s="41" t="e">
        <f>#REF!-SUMMARY!AL44</f>
        <v>#REF!</v>
      </c>
      <c r="BQ30" s="41" t="e">
        <f>#REF!-SUMMARY!AM44</f>
        <v>#REF!</v>
      </c>
      <c r="BR30" s="41" t="e">
        <f>#REF!-SUMMARY!AN44</f>
        <v>#REF!</v>
      </c>
      <c r="BS30" s="41" t="e">
        <f>#REF!-SUMMARY!AO44</f>
        <v>#REF!</v>
      </c>
    </row>
    <row r="31" spans="1:71" x14ac:dyDescent="0.3">
      <c r="A31" s="99"/>
      <c r="B31" s="14" t="s">
        <v>27</v>
      </c>
      <c r="C31" s="32">
        <f>Standard!C31+Custom!C31+RCX!C31+'New Con.'!C31+SBDI!C31</f>
        <v>0</v>
      </c>
      <c r="D31" s="32">
        <f>Standard!D31+Custom!D31+RCX!D31+'New Con.'!D31+SBDI!D31</f>
        <v>0</v>
      </c>
      <c r="E31" s="32">
        <f>Standard!E31+Custom!E31+RCX!E31+'New Con.'!E31+SBDI!E31</f>
        <v>0</v>
      </c>
      <c r="F31" s="32">
        <f>Standard!F31+Custom!F31+RCX!F31+'New Con.'!F31+SBDI!F31</f>
        <v>0</v>
      </c>
      <c r="G31" s="32">
        <f>Standard!G31+Custom!G31+RCX!G31+'New Con.'!G31+SBDI!G31</f>
        <v>0</v>
      </c>
      <c r="H31" s="32">
        <f>Standard!H31+Custom!H31+RCX!H31+'New Con.'!H31+SBDI!H31</f>
        <v>0</v>
      </c>
      <c r="I31" s="32">
        <f>Standard!I31+Custom!I31+RCX!I31+'New Con.'!I31+SBDI!I31</f>
        <v>0</v>
      </c>
      <c r="J31" s="32">
        <f>Standard!J31+Custom!J31+RCX!J31+'New Con.'!J31+SBDI!J31</f>
        <v>0</v>
      </c>
      <c r="K31" s="32">
        <f>Standard!K31+Custom!K31+RCX!K31+'New Con.'!K31+SBDI!K31</f>
        <v>0</v>
      </c>
      <c r="L31" s="32">
        <f>Standard!L31+Custom!L31+RCX!L31+'New Con.'!L31+SBDI!L31</f>
        <v>0</v>
      </c>
      <c r="M31" s="32">
        <f>Standard!M31+Custom!M31+RCX!M31+'New Con.'!M31+SBDI!M31</f>
        <v>0</v>
      </c>
      <c r="N31" s="32">
        <f>Standard!N31+Custom!N31+RCX!N31+'New Con.'!N31+SBDI!N31</f>
        <v>0</v>
      </c>
      <c r="O31" s="32">
        <f>Standard!O31+Custom!O31+RCX!O31+'New Con.'!O31+SBDI!O31</f>
        <v>0</v>
      </c>
      <c r="P31" s="32">
        <f>Standard!P31+Custom!P31+RCX!P31+'New Con.'!P31+SBDI!P31</f>
        <v>0</v>
      </c>
      <c r="Q31" s="32">
        <f>Standard!Q31+Custom!Q31+RCX!Q31+'New Con.'!Q31+SBDI!Q31</f>
        <v>0</v>
      </c>
      <c r="R31" s="32">
        <f>Standard!R31+Custom!R31+RCX!R31+'New Con.'!R31+SBDI!R31</f>
        <v>0</v>
      </c>
      <c r="S31" s="32">
        <f>Standard!S31+Custom!S31+RCX!S31+'New Con.'!S31+SBDI!S31</f>
        <v>0</v>
      </c>
      <c r="T31" s="32">
        <f>Standard!T31+Custom!T31+RCX!T31+'New Con.'!T31+SBDI!T31</f>
        <v>0</v>
      </c>
      <c r="U31" s="32">
        <f>Standard!U31+Custom!U31+RCX!U31+'New Con.'!U31+SBDI!U31</f>
        <v>0</v>
      </c>
      <c r="V31" s="32">
        <f>Standard!V31+Custom!V31+RCX!V31+'New Con.'!V31+SBDI!V31</f>
        <v>0</v>
      </c>
      <c r="W31" s="32">
        <f>Standard!W31+Custom!W31+RCX!W31+'New Con.'!W31+SBDI!W31</f>
        <v>0</v>
      </c>
      <c r="X31" s="32">
        <f>Standard!X31+Custom!X31+RCX!X31+'New Con.'!X31+SBDI!X31</f>
        <v>0</v>
      </c>
      <c r="Y31" s="32">
        <f>Standard!Y31+Custom!Y31+RCX!Y31+'New Con.'!Y31+SBDI!Y31</f>
        <v>0</v>
      </c>
      <c r="Z31" s="32">
        <f>Standard!Z31+Custom!Z31+RCX!Z31+'New Con.'!Z31+SBDI!Z31</f>
        <v>0</v>
      </c>
      <c r="AA31" s="32">
        <f>Standard!AA31+Custom!AA31+RCX!AA31+'New Con.'!AA31+SBDI!AA31</f>
        <v>0</v>
      </c>
      <c r="AB31" s="32">
        <f>Standard!AB31+Custom!AB31+RCX!AB31+'New Con.'!AB31+SBDI!AB31</f>
        <v>0</v>
      </c>
      <c r="AC31" s="32">
        <f>Standard!AC31+Custom!AC31+RCX!AC31+'New Con.'!AC31+SBDI!AC31</f>
        <v>0</v>
      </c>
      <c r="AD31" s="32">
        <f>Standard!AD31+Custom!AD31+RCX!AD31+'New Con.'!AD31+SBDI!AD31</f>
        <v>0</v>
      </c>
      <c r="AE31" s="32">
        <f>Standard!AE31+Custom!AE31+RCX!AE31+'New Con.'!AE31+SBDI!AE31</f>
        <v>0</v>
      </c>
      <c r="AG31" s="41">
        <f>C31-SUMMARY!C45</f>
        <v>0</v>
      </c>
      <c r="AH31" s="41">
        <f>D31-SUMMARY!D45</f>
        <v>0</v>
      </c>
      <c r="AI31" s="41">
        <f>E31-SUMMARY!E45</f>
        <v>0</v>
      </c>
      <c r="AJ31" s="41">
        <f>F31-SUMMARY!F45</f>
        <v>0</v>
      </c>
      <c r="AK31" s="41">
        <f>G31-SUMMARY!G45</f>
        <v>0</v>
      </c>
      <c r="AL31" s="41">
        <f>H31-SUMMARY!H45</f>
        <v>0</v>
      </c>
      <c r="AM31" s="41">
        <f>I31-SUMMARY!I45</f>
        <v>0</v>
      </c>
      <c r="AN31" s="41">
        <f>J31-SUMMARY!J45</f>
        <v>0</v>
      </c>
      <c r="AO31" s="41">
        <f>K31-SUMMARY!K45</f>
        <v>0</v>
      </c>
      <c r="AP31" s="41">
        <f>L31-SUMMARY!L45</f>
        <v>0</v>
      </c>
      <c r="AQ31" s="41">
        <f>M31-SUMMARY!M45</f>
        <v>0</v>
      </c>
      <c r="AR31" s="41">
        <f>N31-SUMMARY!N45</f>
        <v>0</v>
      </c>
      <c r="AS31" s="41">
        <f>O31-SUMMARY!O45</f>
        <v>0</v>
      </c>
      <c r="AT31" s="41">
        <f>P31-SUMMARY!P45</f>
        <v>0</v>
      </c>
      <c r="AU31" s="41">
        <f>Q31-SUMMARY!Q45</f>
        <v>0</v>
      </c>
      <c r="AV31" s="41">
        <f>R31-SUMMARY!R45</f>
        <v>0</v>
      </c>
      <c r="AW31" s="41">
        <f>S31-SUMMARY!S45</f>
        <v>0</v>
      </c>
      <c r="AX31" s="41">
        <f>T31-SUMMARY!T45</f>
        <v>0</v>
      </c>
      <c r="AY31" s="41">
        <f>U31-SUMMARY!U45</f>
        <v>0</v>
      </c>
      <c r="AZ31" s="41">
        <f>V31-SUMMARY!V45</f>
        <v>0</v>
      </c>
      <c r="BA31" s="41">
        <f>W31-SUMMARY!W45</f>
        <v>0</v>
      </c>
      <c r="BB31" s="41">
        <f>X31-SUMMARY!X45</f>
        <v>0</v>
      </c>
      <c r="BC31" s="41">
        <f>Y31-SUMMARY!Y45</f>
        <v>0</v>
      </c>
      <c r="BD31" s="41">
        <f>Z31-SUMMARY!Z45</f>
        <v>0</v>
      </c>
      <c r="BE31" s="41">
        <f>AA31-SUMMARY!AA45</f>
        <v>0</v>
      </c>
      <c r="BF31" s="41">
        <f>AB31-SUMMARY!AB45</f>
        <v>0</v>
      </c>
      <c r="BG31" s="41">
        <f>AC31-SUMMARY!AC45</f>
        <v>0</v>
      </c>
      <c r="BH31" s="41">
        <f>AD31-SUMMARY!AD45</f>
        <v>0</v>
      </c>
      <c r="BI31" s="41">
        <f>AE31-SUMMARY!AE45</f>
        <v>0</v>
      </c>
      <c r="BJ31" s="41" t="e">
        <f>#REF!-SUMMARY!AF45</f>
        <v>#REF!</v>
      </c>
      <c r="BK31" s="41" t="e">
        <f>#REF!-SUMMARY!AG45</f>
        <v>#REF!</v>
      </c>
      <c r="BL31" s="41" t="e">
        <f>#REF!-SUMMARY!AH45</f>
        <v>#REF!</v>
      </c>
      <c r="BM31" s="41" t="e">
        <f>#REF!-SUMMARY!AI45</f>
        <v>#REF!</v>
      </c>
      <c r="BN31" s="41" t="e">
        <f>#REF!-SUMMARY!AJ45</f>
        <v>#REF!</v>
      </c>
      <c r="BO31" s="41" t="e">
        <f>#REF!-SUMMARY!AK45</f>
        <v>#REF!</v>
      </c>
      <c r="BP31" s="41" t="e">
        <f>#REF!-SUMMARY!AL45</f>
        <v>#REF!</v>
      </c>
      <c r="BQ31" s="41" t="e">
        <f>#REF!-SUMMARY!AM45</f>
        <v>#REF!</v>
      </c>
      <c r="BR31" s="41" t="e">
        <f>#REF!-SUMMARY!AN45</f>
        <v>#REF!</v>
      </c>
      <c r="BS31" s="41" t="e">
        <f>#REF!-SUMMARY!AO45</f>
        <v>#REF!</v>
      </c>
    </row>
    <row r="32" spans="1:71" x14ac:dyDescent="0.3">
      <c r="A32" s="99"/>
      <c r="B32" s="14" t="s">
        <v>9</v>
      </c>
      <c r="C32" s="32">
        <f>Standard!C32+Custom!C32+RCX!C32+'New Con.'!C32+SBDI!C32</f>
        <v>0</v>
      </c>
      <c r="D32" s="32">
        <f>Standard!D32+Custom!D32+RCX!D32+'New Con.'!D32+SBDI!D32</f>
        <v>0</v>
      </c>
      <c r="E32" s="32">
        <f>Standard!E32+Custom!E32+RCX!E32+'New Con.'!E32+SBDI!E32</f>
        <v>0</v>
      </c>
      <c r="F32" s="32">
        <f>Standard!F32+Custom!F32+RCX!F32+'New Con.'!F32+SBDI!F32</f>
        <v>0</v>
      </c>
      <c r="G32" s="32">
        <f>Standard!G32+Custom!G32+RCX!G32+'New Con.'!G32+SBDI!G32</f>
        <v>0</v>
      </c>
      <c r="H32" s="32">
        <f>Standard!H32+Custom!H32+RCX!H32+'New Con.'!H32+SBDI!H32</f>
        <v>0</v>
      </c>
      <c r="I32" s="32">
        <f>Standard!I32+Custom!I32+RCX!I32+'New Con.'!I32+SBDI!I32</f>
        <v>0</v>
      </c>
      <c r="J32" s="32">
        <f>Standard!J32+Custom!J32+RCX!J32+'New Con.'!J32+SBDI!J32</f>
        <v>0</v>
      </c>
      <c r="K32" s="32">
        <f>Standard!K32+Custom!K32+RCX!K32+'New Con.'!K32+SBDI!K32</f>
        <v>0</v>
      </c>
      <c r="L32" s="32">
        <f>Standard!L32+Custom!L32+RCX!L32+'New Con.'!L32+SBDI!L32</f>
        <v>0</v>
      </c>
      <c r="M32" s="32">
        <f>Standard!M32+Custom!M32+RCX!M32+'New Con.'!M32+SBDI!M32</f>
        <v>0</v>
      </c>
      <c r="N32" s="32">
        <f>Standard!N32+Custom!N32+RCX!N32+'New Con.'!N32+SBDI!N32</f>
        <v>0</v>
      </c>
      <c r="O32" s="32">
        <f>Standard!O32+Custom!O32+RCX!O32+'New Con.'!O32+SBDI!O32</f>
        <v>0</v>
      </c>
      <c r="P32" s="32">
        <f>Standard!P32+Custom!P32+RCX!P32+'New Con.'!P32+SBDI!P32</f>
        <v>0</v>
      </c>
      <c r="Q32" s="32">
        <f>Standard!Q32+Custom!Q32+RCX!Q32+'New Con.'!Q32+SBDI!Q32</f>
        <v>0</v>
      </c>
      <c r="R32" s="32">
        <f>Standard!R32+Custom!R32+RCX!R32+'New Con.'!R32+SBDI!R32</f>
        <v>0</v>
      </c>
      <c r="S32" s="32">
        <f>Standard!S32+Custom!S32+RCX!S32+'New Con.'!S32+SBDI!S32</f>
        <v>0</v>
      </c>
      <c r="T32" s="32">
        <f>Standard!T32+Custom!T32+RCX!T32+'New Con.'!T32+SBDI!T32</f>
        <v>0</v>
      </c>
      <c r="U32" s="32">
        <f>Standard!U32+Custom!U32+RCX!U32+'New Con.'!U32+SBDI!U32</f>
        <v>0</v>
      </c>
      <c r="V32" s="32">
        <f>Standard!V32+Custom!V32+RCX!V32+'New Con.'!V32+SBDI!V32</f>
        <v>0</v>
      </c>
      <c r="W32" s="32">
        <f>Standard!W32+Custom!W32+RCX!W32+'New Con.'!W32+SBDI!W32</f>
        <v>0</v>
      </c>
      <c r="X32" s="32">
        <f>Standard!X32+Custom!X32+RCX!X32+'New Con.'!X32+SBDI!X32</f>
        <v>0</v>
      </c>
      <c r="Y32" s="32">
        <f>Standard!Y32+Custom!Y32+RCX!Y32+'New Con.'!Y32+SBDI!Y32</f>
        <v>0</v>
      </c>
      <c r="Z32" s="32">
        <f>Standard!Z32+Custom!Z32+RCX!Z32+'New Con.'!Z32+SBDI!Z32</f>
        <v>0</v>
      </c>
      <c r="AA32" s="32">
        <f>Standard!AA32+Custom!AA32+RCX!AA32+'New Con.'!AA32+SBDI!AA32</f>
        <v>0</v>
      </c>
      <c r="AB32" s="32">
        <f>Standard!AB32+Custom!AB32+RCX!AB32+'New Con.'!AB32+SBDI!AB32</f>
        <v>0</v>
      </c>
      <c r="AC32" s="32">
        <f>Standard!AC32+Custom!AC32+RCX!AC32+'New Con.'!AC32+SBDI!AC32</f>
        <v>0</v>
      </c>
      <c r="AD32" s="32">
        <f>Standard!AD32+Custom!AD32+RCX!AD32+'New Con.'!AD32+SBDI!AD32</f>
        <v>0</v>
      </c>
      <c r="AE32" s="32">
        <f>Standard!AE32+Custom!AE32+RCX!AE32+'New Con.'!AE32+SBDI!AE32</f>
        <v>0</v>
      </c>
      <c r="AG32" s="41">
        <f>C32-SUMMARY!C46</f>
        <v>0</v>
      </c>
      <c r="AH32" s="41">
        <f>D32-SUMMARY!D46</f>
        <v>0</v>
      </c>
      <c r="AI32" s="41">
        <f>E32-SUMMARY!E46</f>
        <v>0</v>
      </c>
      <c r="AJ32" s="41">
        <f>F32-SUMMARY!F46</f>
        <v>0</v>
      </c>
      <c r="AK32" s="41">
        <f>G32-SUMMARY!G46</f>
        <v>0</v>
      </c>
      <c r="AL32" s="41">
        <f>H32-SUMMARY!H46</f>
        <v>0</v>
      </c>
      <c r="AM32" s="41">
        <f>I32-SUMMARY!I46</f>
        <v>0</v>
      </c>
      <c r="AN32" s="41">
        <f>J32-SUMMARY!J46</f>
        <v>0</v>
      </c>
      <c r="AO32" s="41">
        <f>K32-SUMMARY!K46</f>
        <v>0</v>
      </c>
      <c r="AP32" s="41">
        <f>L32-SUMMARY!L46</f>
        <v>0</v>
      </c>
      <c r="AQ32" s="41">
        <f>M32-SUMMARY!M46</f>
        <v>0</v>
      </c>
      <c r="AR32" s="41">
        <f>N32-SUMMARY!N46</f>
        <v>0</v>
      </c>
      <c r="AS32" s="41">
        <f>O32-SUMMARY!O46</f>
        <v>0</v>
      </c>
      <c r="AT32" s="41">
        <f>P32-SUMMARY!P46</f>
        <v>0</v>
      </c>
      <c r="AU32" s="41">
        <f>Q32-SUMMARY!Q46</f>
        <v>0</v>
      </c>
      <c r="AV32" s="41">
        <f>R32-SUMMARY!R46</f>
        <v>0</v>
      </c>
      <c r="AW32" s="41">
        <f>S32-SUMMARY!S46</f>
        <v>0</v>
      </c>
      <c r="AX32" s="41">
        <f>T32-SUMMARY!T46</f>
        <v>0</v>
      </c>
      <c r="AY32" s="41">
        <f>U32-SUMMARY!U46</f>
        <v>0</v>
      </c>
      <c r="AZ32" s="41">
        <f>V32-SUMMARY!V46</f>
        <v>0</v>
      </c>
      <c r="BA32" s="41">
        <f>W32-SUMMARY!W46</f>
        <v>0</v>
      </c>
      <c r="BB32" s="41">
        <f>X32-SUMMARY!X46</f>
        <v>0</v>
      </c>
      <c r="BC32" s="41">
        <f>Y32-SUMMARY!Y46</f>
        <v>0</v>
      </c>
      <c r="BD32" s="41">
        <f>Z32-SUMMARY!Z46</f>
        <v>0</v>
      </c>
      <c r="BE32" s="41">
        <f>AA32-SUMMARY!AA46</f>
        <v>0</v>
      </c>
      <c r="BF32" s="41">
        <f>AB32-SUMMARY!AB46</f>
        <v>0</v>
      </c>
      <c r="BG32" s="41">
        <f>AC32-SUMMARY!AC46</f>
        <v>0</v>
      </c>
      <c r="BH32" s="41">
        <f>AD32-SUMMARY!AD46</f>
        <v>0</v>
      </c>
      <c r="BI32" s="41">
        <f>AE32-SUMMARY!AE46</f>
        <v>0</v>
      </c>
      <c r="BJ32" s="41" t="e">
        <f>#REF!-SUMMARY!AF46</f>
        <v>#REF!</v>
      </c>
      <c r="BK32" s="41" t="e">
        <f>#REF!-SUMMARY!AG46</f>
        <v>#REF!</v>
      </c>
      <c r="BL32" s="41" t="e">
        <f>#REF!-SUMMARY!AH46</f>
        <v>#REF!</v>
      </c>
      <c r="BM32" s="41" t="e">
        <f>#REF!-SUMMARY!AI46</f>
        <v>#REF!</v>
      </c>
      <c r="BN32" s="41" t="e">
        <f>#REF!-SUMMARY!AJ46</f>
        <v>#REF!</v>
      </c>
      <c r="BO32" s="41" t="e">
        <f>#REF!-SUMMARY!AK46</f>
        <v>#REF!</v>
      </c>
      <c r="BP32" s="41" t="e">
        <f>#REF!-SUMMARY!AL46</f>
        <v>#REF!</v>
      </c>
      <c r="BQ32" s="41" t="e">
        <f>#REF!-SUMMARY!AM46</f>
        <v>#REF!</v>
      </c>
      <c r="BR32" s="41" t="e">
        <f>#REF!-SUMMARY!AN46</f>
        <v>#REF!</v>
      </c>
      <c r="BS32" s="41" t="e">
        <f>#REF!-SUMMARY!AO46</f>
        <v>#REF!</v>
      </c>
    </row>
    <row r="33" spans="1:71" ht="15" thickBot="1" x14ac:dyDescent="0.35">
      <c r="A33" s="100"/>
      <c r="B33" s="14" t="s">
        <v>10</v>
      </c>
      <c r="C33" s="32">
        <f>Standard!C33+Custom!C33+RCX!C33+'New Con.'!C33+SBDI!C33</f>
        <v>0</v>
      </c>
      <c r="D33" s="32">
        <f>Standard!D33+Custom!D33+RCX!D33+'New Con.'!D33+SBDI!D33</f>
        <v>0</v>
      </c>
      <c r="E33" s="32">
        <f>Standard!E33+Custom!E33+RCX!E33+'New Con.'!E33+SBDI!E33</f>
        <v>0</v>
      </c>
      <c r="F33" s="32">
        <f>Standard!F33+Custom!F33+RCX!F33+'New Con.'!F33+SBDI!F33</f>
        <v>0</v>
      </c>
      <c r="G33" s="32">
        <f>Standard!G33+Custom!G33+RCX!G33+'New Con.'!G33+SBDI!G33</f>
        <v>0</v>
      </c>
      <c r="H33" s="32">
        <f>Standard!H33+Custom!H33+RCX!H33+'New Con.'!H33+SBDI!H33</f>
        <v>0</v>
      </c>
      <c r="I33" s="32">
        <f>Standard!I33+Custom!I33+RCX!I33+'New Con.'!I33+SBDI!I33</f>
        <v>0</v>
      </c>
      <c r="J33" s="32">
        <f>Standard!J33+Custom!J33+RCX!J33+'New Con.'!J33+SBDI!J33</f>
        <v>3586.7062785644057</v>
      </c>
      <c r="K33" s="32">
        <f>Standard!K33+Custom!K33+RCX!K33+'New Con.'!K33+SBDI!K33</f>
        <v>0</v>
      </c>
      <c r="L33" s="32">
        <f>Standard!L33+Custom!L33+RCX!L33+'New Con.'!L33+SBDI!L33</f>
        <v>0</v>
      </c>
      <c r="M33" s="32">
        <f>Standard!M33+Custom!M33+RCX!M33+'New Con.'!M33+SBDI!M33</f>
        <v>0</v>
      </c>
      <c r="N33" s="32">
        <f>Standard!N33+Custom!N33+RCX!N33+'New Con.'!N33+SBDI!N33</f>
        <v>0</v>
      </c>
      <c r="O33" s="32">
        <f>Standard!O33+Custom!O33+RCX!O33+'New Con.'!O33+SBDI!O33</f>
        <v>0</v>
      </c>
      <c r="P33" s="32">
        <f>Standard!P33+Custom!P33+RCX!P33+'New Con.'!P33+SBDI!P33</f>
        <v>0</v>
      </c>
      <c r="Q33" s="32">
        <f>Standard!Q33+Custom!Q33+RCX!Q33+'New Con.'!Q33+SBDI!Q33</f>
        <v>0</v>
      </c>
      <c r="R33" s="32">
        <f>Standard!R33+Custom!R33+RCX!R33+'New Con.'!R33+SBDI!R33</f>
        <v>0</v>
      </c>
      <c r="S33" s="32">
        <f>Standard!S33+Custom!S33+RCX!S33+'New Con.'!S33+SBDI!S33</f>
        <v>0</v>
      </c>
      <c r="T33" s="32">
        <f>Standard!T33+Custom!T33+RCX!T33+'New Con.'!T33+SBDI!T33</f>
        <v>0</v>
      </c>
      <c r="U33" s="32">
        <f>Standard!U33+Custom!U33+RCX!U33+'New Con.'!U33+SBDI!U33</f>
        <v>0</v>
      </c>
      <c r="V33" s="32">
        <f>Standard!V33+Custom!V33+RCX!V33+'New Con.'!V33+SBDI!V33</f>
        <v>0</v>
      </c>
      <c r="W33" s="32">
        <f>Standard!W33+Custom!W33+RCX!W33+'New Con.'!W33+SBDI!W33</f>
        <v>0</v>
      </c>
      <c r="X33" s="32">
        <f>Standard!X33+Custom!X33+RCX!X33+'New Con.'!X33+SBDI!X33</f>
        <v>0</v>
      </c>
      <c r="Y33" s="32">
        <f>Standard!Y33+Custom!Y33+RCX!Y33+'New Con.'!Y33+SBDI!Y33</f>
        <v>0</v>
      </c>
      <c r="Z33" s="32">
        <f>Standard!Z33+Custom!Z33+RCX!Z33+'New Con.'!Z33+SBDI!Z33</f>
        <v>0</v>
      </c>
      <c r="AA33" s="32">
        <f>Standard!AA33+Custom!AA33+RCX!AA33+'New Con.'!AA33+SBDI!AA33</f>
        <v>0</v>
      </c>
      <c r="AB33" s="32">
        <f>Standard!AB33+Custom!AB33+RCX!AB33+'New Con.'!AB33+SBDI!AB33</f>
        <v>0</v>
      </c>
      <c r="AC33" s="32">
        <f>Standard!AC33+Custom!AC33+RCX!AC33+'New Con.'!AC33+SBDI!AC33</f>
        <v>0</v>
      </c>
      <c r="AD33" s="32">
        <f>Standard!AD33+Custom!AD33+RCX!AD33+'New Con.'!AD33+SBDI!AD33</f>
        <v>0</v>
      </c>
      <c r="AE33" s="32">
        <f>Standard!AE33+Custom!AE33+RCX!AE33+'New Con.'!AE33+SBDI!AE33</f>
        <v>0</v>
      </c>
      <c r="AG33" s="41">
        <f>C33-SUMMARY!C47</f>
        <v>0</v>
      </c>
      <c r="AH33" s="41">
        <f>D33-SUMMARY!D47</f>
        <v>0</v>
      </c>
      <c r="AI33" s="41">
        <f>E33-SUMMARY!E47</f>
        <v>0</v>
      </c>
      <c r="AJ33" s="41">
        <f>F33-SUMMARY!F47</f>
        <v>0</v>
      </c>
      <c r="AK33" s="41">
        <f>G33-SUMMARY!G47</f>
        <v>0</v>
      </c>
      <c r="AL33" s="41">
        <f>H33-SUMMARY!H47</f>
        <v>0</v>
      </c>
      <c r="AM33" s="41">
        <f>I33-SUMMARY!I47</f>
        <v>0</v>
      </c>
      <c r="AN33" s="41">
        <f>J33-SUMMARY!J47</f>
        <v>0</v>
      </c>
      <c r="AO33" s="41">
        <f>K33-SUMMARY!K47</f>
        <v>0</v>
      </c>
      <c r="AP33" s="41">
        <f>L33-SUMMARY!L47</f>
        <v>0</v>
      </c>
      <c r="AQ33" s="41">
        <f>M33-SUMMARY!M47</f>
        <v>0</v>
      </c>
      <c r="AR33" s="41">
        <f>N33-SUMMARY!N47</f>
        <v>0</v>
      </c>
      <c r="AS33" s="41">
        <f>O33-SUMMARY!O47</f>
        <v>0</v>
      </c>
      <c r="AT33" s="41">
        <f>P33-SUMMARY!P47</f>
        <v>0</v>
      </c>
      <c r="AU33" s="41">
        <f>Q33-SUMMARY!Q47</f>
        <v>0</v>
      </c>
      <c r="AV33" s="41">
        <f>R33-SUMMARY!R47</f>
        <v>0</v>
      </c>
      <c r="AW33" s="41">
        <f>S33-SUMMARY!S47</f>
        <v>0</v>
      </c>
      <c r="AX33" s="41">
        <f>T33-SUMMARY!T47</f>
        <v>0</v>
      </c>
      <c r="AY33" s="41">
        <f>U33-SUMMARY!U47</f>
        <v>0</v>
      </c>
      <c r="AZ33" s="41">
        <f>V33-SUMMARY!V47</f>
        <v>0</v>
      </c>
      <c r="BA33" s="41">
        <f>W33-SUMMARY!W47</f>
        <v>0</v>
      </c>
      <c r="BB33" s="41">
        <f>X33-SUMMARY!X47</f>
        <v>0</v>
      </c>
      <c r="BC33" s="41">
        <f>Y33-SUMMARY!Y47</f>
        <v>0</v>
      </c>
      <c r="BD33" s="41">
        <f>Z33-SUMMARY!Z47</f>
        <v>0</v>
      </c>
      <c r="BE33" s="41">
        <f>AA33-SUMMARY!AA47</f>
        <v>0</v>
      </c>
      <c r="BF33" s="41">
        <f>AB33-SUMMARY!AB47</f>
        <v>0</v>
      </c>
      <c r="BG33" s="41">
        <f>AC33-SUMMARY!AC47</f>
        <v>0</v>
      </c>
      <c r="BH33" s="41">
        <f>AD33-SUMMARY!AD47</f>
        <v>0</v>
      </c>
      <c r="BI33" s="41">
        <f>AE33-SUMMARY!AE47</f>
        <v>0</v>
      </c>
      <c r="BJ33" s="41" t="e">
        <f>#REF!-SUMMARY!AF47</f>
        <v>#REF!</v>
      </c>
      <c r="BK33" s="41" t="e">
        <f>#REF!-SUMMARY!AG47</f>
        <v>#REF!</v>
      </c>
      <c r="BL33" s="41" t="e">
        <f>#REF!-SUMMARY!AH47</f>
        <v>#REF!</v>
      </c>
      <c r="BM33" s="41" t="e">
        <f>#REF!-SUMMARY!AI47</f>
        <v>#REF!</v>
      </c>
      <c r="BN33" s="41" t="e">
        <f>#REF!-SUMMARY!AJ47</f>
        <v>#REF!</v>
      </c>
      <c r="BO33" s="41" t="e">
        <f>#REF!-SUMMARY!AK47</f>
        <v>#REF!</v>
      </c>
      <c r="BP33" s="41" t="e">
        <f>#REF!-SUMMARY!AL47</f>
        <v>#REF!</v>
      </c>
      <c r="BQ33" s="41" t="e">
        <f>#REF!-SUMMARY!AM47</f>
        <v>#REF!</v>
      </c>
      <c r="BR33" s="41" t="e">
        <f>#REF!-SUMMARY!AN47</f>
        <v>#REF!</v>
      </c>
      <c r="BS33" s="41" t="e">
        <f>#REF!-SUMMARY!AO47</f>
        <v>#REF!</v>
      </c>
    </row>
    <row r="34" spans="1:71" ht="15" thickBot="1" x14ac:dyDescent="0.35">
      <c r="A34" s="15"/>
      <c r="B34" s="15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1:71" ht="15.6" x14ac:dyDescent="0.3">
      <c r="A35" s="12"/>
      <c r="B35" s="13" t="s">
        <v>28</v>
      </c>
      <c r="C35" s="30">
        <f>C8</f>
        <v>43525</v>
      </c>
      <c r="D35" s="30">
        <f t="shared" ref="D35:AE35" si="1">D8</f>
        <v>43556</v>
      </c>
      <c r="E35" s="30">
        <f t="shared" si="1"/>
        <v>43586</v>
      </c>
      <c r="F35" s="30">
        <f t="shared" si="1"/>
        <v>43617</v>
      </c>
      <c r="G35" s="30">
        <f t="shared" si="1"/>
        <v>43647</v>
      </c>
      <c r="H35" s="30">
        <f t="shared" si="1"/>
        <v>43678</v>
      </c>
      <c r="I35" s="30">
        <f t="shared" si="1"/>
        <v>43709</v>
      </c>
      <c r="J35" s="30">
        <f t="shared" si="1"/>
        <v>43739</v>
      </c>
      <c r="K35" s="30">
        <f t="shared" si="1"/>
        <v>43770</v>
      </c>
      <c r="L35" s="30">
        <f t="shared" si="1"/>
        <v>43800</v>
      </c>
      <c r="M35" s="30">
        <f t="shared" si="1"/>
        <v>43831</v>
      </c>
      <c r="N35" s="30">
        <f t="shared" si="1"/>
        <v>43862</v>
      </c>
      <c r="O35" s="30">
        <f t="shared" si="1"/>
        <v>43891</v>
      </c>
      <c r="P35" s="30">
        <f t="shared" si="1"/>
        <v>43922</v>
      </c>
      <c r="Q35" s="30">
        <f t="shared" si="1"/>
        <v>43952</v>
      </c>
      <c r="R35" s="30">
        <f t="shared" si="1"/>
        <v>43983</v>
      </c>
      <c r="S35" s="30">
        <f t="shared" si="1"/>
        <v>44013</v>
      </c>
      <c r="T35" s="30">
        <f t="shared" si="1"/>
        <v>44044</v>
      </c>
      <c r="U35" s="30">
        <f t="shared" si="1"/>
        <v>44075</v>
      </c>
      <c r="V35" s="30">
        <f t="shared" si="1"/>
        <v>44105</v>
      </c>
      <c r="W35" s="30">
        <f t="shared" si="1"/>
        <v>44136</v>
      </c>
      <c r="X35" s="30">
        <f t="shared" si="1"/>
        <v>44166</v>
      </c>
      <c r="Y35" s="30">
        <f t="shared" si="1"/>
        <v>44197</v>
      </c>
      <c r="Z35" s="30">
        <f t="shared" si="1"/>
        <v>44228</v>
      </c>
      <c r="AA35" s="30">
        <f t="shared" si="1"/>
        <v>44256</v>
      </c>
      <c r="AB35" s="30">
        <f t="shared" si="1"/>
        <v>44287</v>
      </c>
      <c r="AC35" s="30">
        <f t="shared" si="1"/>
        <v>44317</v>
      </c>
      <c r="AD35" s="30">
        <f t="shared" si="1"/>
        <v>44348</v>
      </c>
      <c r="AE35" s="30">
        <f t="shared" si="1"/>
        <v>44378</v>
      </c>
    </row>
    <row r="36" spans="1:71" x14ac:dyDescent="0.3">
      <c r="A36" s="98" t="s">
        <v>21</v>
      </c>
      <c r="B36" s="14" t="s">
        <v>22</v>
      </c>
      <c r="C36" s="32">
        <f>Standard!C36+Custom!C36+RCX!C36+'New Con.'!C36+SBDI!C36</f>
        <v>0</v>
      </c>
      <c r="D36" s="32">
        <f>Standard!D36+Custom!D36+RCX!D36+'New Con.'!D36+SBDI!D36</f>
        <v>0</v>
      </c>
      <c r="E36" s="32">
        <f>Standard!E36+Custom!E36+RCX!E36+'New Con.'!E36+SBDI!E36</f>
        <v>0</v>
      </c>
      <c r="F36" s="32">
        <f>Standard!F36+Custom!F36+RCX!F36+'New Con.'!F36+SBDI!F36</f>
        <v>0</v>
      </c>
      <c r="G36" s="32">
        <f>Standard!G36+Custom!G36+RCX!G36+'New Con.'!G36+SBDI!G36</f>
        <v>0</v>
      </c>
      <c r="H36" s="32">
        <f>Standard!H36+Custom!H36+RCX!H36+'New Con.'!H36+SBDI!H36</f>
        <v>0</v>
      </c>
      <c r="I36" s="32">
        <f>Standard!I36+Custom!I36+RCX!I36+'New Con.'!I36+SBDI!I36</f>
        <v>0</v>
      </c>
      <c r="J36" s="32">
        <f>Standard!J36+Custom!J36+RCX!J36+'New Con.'!J36+SBDI!J36</f>
        <v>0</v>
      </c>
      <c r="K36" s="32">
        <f>Standard!K36+Custom!K36+RCX!K36+'New Con.'!K36+SBDI!K36</f>
        <v>0</v>
      </c>
      <c r="L36" s="32">
        <f>Standard!L36+Custom!L36+RCX!L36+'New Con.'!L36+SBDI!L36</f>
        <v>0</v>
      </c>
      <c r="M36" s="32">
        <f>Standard!M36+Custom!M36+RCX!M36+'New Con.'!M36+SBDI!M36</f>
        <v>0</v>
      </c>
      <c r="N36" s="32">
        <f>Standard!N36+Custom!N36+RCX!N36+'New Con.'!N36+SBDI!N36</f>
        <v>0</v>
      </c>
      <c r="O36" s="32">
        <f>Standard!O36+Custom!O36+RCX!O36+'New Con.'!O36+SBDI!O36</f>
        <v>355865.22404095647</v>
      </c>
      <c r="P36" s="32">
        <f>Standard!P36+Custom!P36+RCX!P36+'New Con.'!P36+SBDI!P36</f>
        <v>0</v>
      </c>
      <c r="Q36" s="32">
        <f>Standard!Q36+Custom!Q36+RCX!Q36+'New Con.'!Q36+SBDI!Q36</f>
        <v>0</v>
      </c>
      <c r="R36" s="32">
        <f>Standard!R36+Custom!R36+RCX!R36+'New Con.'!R36+SBDI!R36</f>
        <v>0</v>
      </c>
      <c r="S36" s="32">
        <f>Standard!S36+Custom!S36+RCX!S36+'New Con.'!S36+SBDI!S36</f>
        <v>0</v>
      </c>
      <c r="T36" s="32">
        <f>Standard!T36+Custom!T36+RCX!T36+'New Con.'!T36+SBDI!T36</f>
        <v>0</v>
      </c>
      <c r="U36" s="32">
        <f>Standard!U36+Custom!U36+RCX!U36+'New Con.'!U36+SBDI!U36</f>
        <v>0</v>
      </c>
      <c r="V36" s="32">
        <f>Standard!V36+Custom!V36+RCX!V36+'New Con.'!V36+SBDI!V36</f>
        <v>0</v>
      </c>
      <c r="W36" s="32">
        <f>Standard!W36+Custom!W36+RCX!W36+'New Con.'!W36+SBDI!W36</f>
        <v>0</v>
      </c>
      <c r="X36" s="32">
        <f>Standard!X36+Custom!X36+RCX!X36+'New Con.'!X36+SBDI!X36</f>
        <v>0</v>
      </c>
      <c r="Y36" s="32">
        <f>Standard!Y36+Custom!Y36+RCX!Y36+'New Con.'!Y36+SBDI!Y36</f>
        <v>0</v>
      </c>
      <c r="Z36" s="32">
        <f>Standard!Z36+Custom!Z36+RCX!Z36+'New Con.'!Z36+SBDI!Z36</f>
        <v>0</v>
      </c>
      <c r="AA36" s="32">
        <f>Standard!AA36+Custom!AA36+RCX!AA36+'New Con.'!AA36+SBDI!AA36</f>
        <v>0</v>
      </c>
      <c r="AB36" s="32">
        <f>Standard!AB36+Custom!AB36+RCX!AB36+'New Con.'!AB36+SBDI!AB36</f>
        <v>0</v>
      </c>
      <c r="AC36" s="32">
        <f>Standard!AC36+Custom!AC36+RCX!AC36+'New Con.'!AC36+SBDI!AC36</f>
        <v>0</v>
      </c>
      <c r="AD36" s="32">
        <f>Standard!AD36+Custom!AD36+RCX!AD36+'New Con.'!AD36+SBDI!AD36</f>
        <v>0</v>
      </c>
      <c r="AE36" s="32">
        <f>Standard!AE36+Custom!AE36+RCX!AE36+'New Con.'!AE36+SBDI!AE36</f>
        <v>0</v>
      </c>
      <c r="AG36" s="41">
        <f>C36-SUMMARY!C50</f>
        <v>0</v>
      </c>
      <c r="AH36" s="41">
        <f>D36-SUMMARY!D50</f>
        <v>0</v>
      </c>
      <c r="AI36" s="41">
        <f>E36-SUMMARY!E50</f>
        <v>0</v>
      </c>
      <c r="AJ36" s="41">
        <f>F36-SUMMARY!F50</f>
        <v>0</v>
      </c>
      <c r="AK36" s="41">
        <f>G36-SUMMARY!G50</f>
        <v>0</v>
      </c>
      <c r="AL36" s="41">
        <f>H36-SUMMARY!H50</f>
        <v>0</v>
      </c>
      <c r="AM36" s="41">
        <f>I36-SUMMARY!I50</f>
        <v>0</v>
      </c>
      <c r="AN36" s="41">
        <f>J36-SUMMARY!J50</f>
        <v>0</v>
      </c>
      <c r="AO36" s="41">
        <f>K36-SUMMARY!K50</f>
        <v>0</v>
      </c>
      <c r="AP36" s="41">
        <f>L36-SUMMARY!L50</f>
        <v>0</v>
      </c>
      <c r="AQ36" s="41">
        <f>M36-SUMMARY!M50</f>
        <v>0</v>
      </c>
      <c r="AR36" s="41">
        <f>N36-SUMMARY!N50</f>
        <v>0</v>
      </c>
      <c r="AS36" s="41">
        <f>O36-SUMMARY!O50</f>
        <v>0</v>
      </c>
      <c r="AT36" s="41">
        <f>P36-SUMMARY!P50</f>
        <v>0</v>
      </c>
      <c r="AU36" s="41">
        <f>Q36-SUMMARY!Q50</f>
        <v>0</v>
      </c>
      <c r="AV36" s="41">
        <f>R36-SUMMARY!R50</f>
        <v>0</v>
      </c>
      <c r="AW36" s="41">
        <f>S36-SUMMARY!S50</f>
        <v>0</v>
      </c>
      <c r="AX36" s="41">
        <f>T36-SUMMARY!T50</f>
        <v>0</v>
      </c>
      <c r="AY36" s="41">
        <f>U36-SUMMARY!U50</f>
        <v>0</v>
      </c>
      <c r="AZ36" s="41">
        <f>V36-SUMMARY!V50</f>
        <v>0</v>
      </c>
      <c r="BA36" s="41">
        <f>W36-SUMMARY!W50</f>
        <v>0</v>
      </c>
      <c r="BB36" s="41">
        <f>X36-SUMMARY!X50</f>
        <v>0</v>
      </c>
      <c r="BC36" s="41">
        <f>Y36-SUMMARY!Y50</f>
        <v>0</v>
      </c>
      <c r="BD36" s="41">
        <f>Z36-SUMMARY!Z50</f>
        <v>0</v>
      </c>
      <c r="BE36" s="41">
        <f>AA36-SUMMARY!AA50</f>
        <v>0</v>
      </c>
      <c r="BF36" s="41">
        <f>AB36-SUMMARY!AB50</f>
        <v>0</v>
      </c>
      <c r="BG36" s="41">
        <f>AC36-SUMMARY!AC50</f>
        <v>0</v>
      </c>
      <c r="BH36" s="41">
        <f>AD36-SUMMARY!AD50</f>
        <v>0</v>
      </c>
      <c r="BI36" s="41">
        <f>AE36-SUMMARY!AE50</f>
        <v>0</v>
      </c>
      <c r="BJ36" s="41" t="e">
        <f>#REF!-SUMMARY!AF50</f>
        <v>#REF!</v>
      </c>
      <c r="BK36" s="41" t="e">
        <f>#REF!-SUMMARY!AG50</f>
        <v>#REF!</v>
      </c>
      <c r="BL36" s="41" t="e">
        <f>#REF!-SUMMARY!AH50</f>
        <v>#REF!</v>
      </c>
      <c r="BM36" s="41" t="e">
        <f>#REF!-SUMMARY!AI50</f>
        <v>#REF!</v>
      </c>
      <c r="BN36" s="41" t="e">
        <f>#REF!-SUMMARY!AJ50</f>
        <v>#REF!</v>
      </c>
      <c r="BO36" s="41" t="e">
        <f>#REF!-SUMMARY!AK50</f>
        <v>#REF!</v>
      </c>
      <c r="BP36" s="41" t="e">
        <f>#REF!-SUMMARY!AL50</f>
        <v>#REF!</v>
      </c>
      <c r="BQ36" s="41" t="e">
        <f>#REF!-SUMMARY!AM50</f>
        <v>#REF!</v>
      </c>
      <c r="BR36" s="41" t="e">
        <f>#REF!-SUMMARY!AN50</f>
        <v>#REF!</v>
      </c>
      <c r="BS36" s="41" t="e">
        <f>#REF!-SUMMARY!AO50</f>
        <v>#REF!</v>
      </c>
    </row>
    <row r="37" spans="1:71" x14ac:dyDescent="0.3">
      <c r="A37" s="98"/>
      <c r="B37" s="14" t="s">
        <v>2</v>
      </c>
      <c r="C37" s="32">
        <f>Standard!C37+Custom!C37+RCX!C37+'New Con.'!C37+SBDI!C37</f>
        <v>0</v>
      </c>
      <c r="D37" s="32">
        <f>Standard!D37+Custom!D37+RCX!D37+'New Con.'!D37+SBDI!D37</f>
        <v>0</v>
      </c>
      <c r="E37" s="32">
        <f>Standard!E37+Custom!E37+RCX!E37+'New Con.'!E37+SBDI!E37</f>
        <v>0</v>
      </c>
      <c r="F37" s="32">
        <f>Standard!F37+Custom!F37+RCX!F37+'New Con.'!F37+SBDI!F37</f>
        <v>0</v>
      </c>
      <c r="G37" s="32">
        <f>Standard!G37+Custom!G37+RCX!G37+'New Con.'!G37+SBDI!G37</f>
        <v>0</v>
      </c>
      <c r="H37" s="32">
        <f>Standard!H37+Custom!H37+RCX!H37+'New Con.'!H37+SBDI!H37</f>
        <v>0</v>
      </c>
      <c r="I37" s="32">
        <f>Standard!I37+Custom!I37+RCX!I37+'New Con.'!I37+SBDI!I37</f>
        <v>0</v>
      </c>
      <c r="J37" s="32">
        <f>Standard!J37+Custom!J37+RCX!J37+'New Con.'!J37+SBDI!J37</f>
        <v>0</v>
      </c>
      <c r="K37" s="32">
        <f>Standard!K37+Custom!K37+RCX!K37+'New Con.'!K37+SBDI!K37</f>
        <v>0</v>
      </c>
      <c r="L37" s="32">
        <f>Standard!L37+Custom!L37+RCX!L37+'New Con.'!L37+SBDI!L37</f>
        <v>0</v>
      </c>
      <c r="M37" s="32">
        <f>Standard!M37+Custom!M37+RCX!M37+'New Con.'!M37+SBDI!M37</f>
        <v>304461.28745999548</v>
      </c>
      <c r="N37" s="32">
        <f>Standard!N37+Custom!N37+RCX!N37+'New Con.'!N37+SBDI!N37</f>
        <v>0</v>
      </c>
      <c r="O37" s="32">
        <f>Standard!O37+Custom!O37+RCX!O37+'New Con.'!O37+SBDI!O37</f>
        <v>0</v>
      </c>
      <c r="P37" s="32">
        <f>Standard!P37+Custom!P37+RCX!P37+'New Con.'!P37+SBDI!P37</f>
        <v>0</v>
      </c>
      <c r="Q37" s="32">
        <f>Standard!Q37+Custom!Q37+RCX!Q37+'New Con.'!Q37+SBDI!Q37</f>
        <v>0</v>
      </c>
      <c r="R37" s="32">
        <f>Standard!R37+Custom!R37+RCX!R37+'New Con.'!R37+SBDI!R37</f>
        <v>0</v>
      </c>
      <c r="S37" s="32">
        <f>Standard!S37+Custom!S37+RCX!S37+'New Con.'!S37+SBDI!S37</f>
        <v>0</v>
      </c>
      <c r="T37" s="32">
        <f>Standard!T37+Custom!T37+RCX!T37+'New Con.'!T37+SBDI!T37</f>
        <v>0</v>
      </c>
      <c r="U37" s="32">
        <f>Standard!U37+Custom!U37+RCX!U37+'New Con.'!U37+SBDI!U37</f>
        <v>0</v>
      </c>
      <c r="V37" s="32">
        <f>Standard!V37+Custom!V37+RCX!V37+'New Con.'!V37+SBDI!V37</f>
        <v>0</v>
      </c>
      <c r="W37" s="32">
        <f>Standard!W37+Custom!W37+RCX!W37+'New Con.'!W37+SBDI!W37</f>
        <v>0</v>
      </c>
      <c r="X37" s="32">
        <f>Standard!X37+Custom!X37+RCX!X37+'New Con.'!X37+SBDI!X37</f>
        <v>0</v>
      </c>
      <c r="Y37" s="32">
        <f>Standard!Y37+Custom!Y37+RCX!Y37+'New Con.'!Y37+SBDI!Y37</f>
        <v>0</v>
      </c>
      <c r="Z37" s="32">
        <f>Standard!Z37+Custom!Z37+RCX!Z37+'New Con.'!Z37+SBDI!Z37</f>
        <v>0</v>
      </c>
      <c r="AA37" s="32">
        <f>Standard!AA37+Custom!AA37+RCX!AA37+'New Con.'!AA37+SBDI!AA37</f>
        <v>0</v>
      </c>
      <c r="AB37" s="32">
        <f>Standard!AB37+Custom!AB37+RCX!AB37+'New Con.'!AB37+SBDI!AB37</f>
        <v>0</v>
      </c>
      <c r="AC37" s="32">
        <f>Standard!AC37+Custom!AC37+RCX!AC37+'New Con.'!AC37+SBDI!AC37</f>
        <v>0</v>
      </c>
      <c r="AD37" s="32">
        <f>Standard!AD37+Custom!AD37+RCX!AD37+'New Con.'!AD37+SBDI!AD37</f>
        <v>0</v>
      </c>
      <c r="AE37" s="32">
        <f>Standard!AE37+Custom!AE37+RCX!AE37+'New Con.'!AE37+SBDI!AE37</f>
        <v>0</v>
      </c>
      <c r="AG37" s="41">
        <f>C37-SUMMARY!C51</f>
        <v>0</v>
      </c>
      <c r="AH37" s="41">
        <f>D37-SUMMARY!D51</f>
        <v>0</v>
      </c>
      <c r="AI37" s="41">
        <f>E37-SUMMARY!E51</f>
        <v>0</v>
      </c>
      <c r="AJ37" s="41">
        <f>F37-SUMMARY!F51</f>
        <v>0</v>
      </c>
      <c r="AK37" s="41">
        <f>G37-SUMMARY!G51</f>
        <v>0</v>
      </c>
      <c r="AL37" s="41">
        <f>H37-SUMMARY!H51</f>
        <v>0</v>
      </c>
      <c r="AM37" s="41">
        <f>I37-SUMMARY!I51</f>
        <v>0</v>
      </c>
      <c r="AN37" s="41">
        <f>J37-SUMMARY!J51</f>
        <v>0</v>
      </c>
      <c r="AO37" s="41">
        <f>K37-SUMMARY!K51</f>
        <v>0</v>
      </c>
      <c r="AP37" s="41">
        <f>L37-SUMMARY!L51</f>
        <v>0</v>
      </c>
      <c r="AQ37" s="41">
        <f>M37-SUMMARY!M51</f>
        <v>0</v>
      </c>
      <c r="AR37" s="41">
        <f>N37-SUMMARY!N51</f>
        <v>0</v>
      </c>
      <c r="AS37" s="41">
        <f>O37-SUMMARY!O51</f>
        <v>0</v>
      </c>
      <c r="AT37" s="41">
        <f>P37-SUMMARY!P51</f>
        <v>0</v>
      </c>
      <c r="AU37" s="41">
        <f>Q37-SUMMARY!Q51</f>
        <v>0</v>
      </c>
      <c r="AV37" s="41">
        <f>R37-SUMMARY!R51</f>
        <v>0</v>
      </c>
      <c r="AW37" s="41">
        <f>S37-SUMMARY!S51</f>
        <v>0</v>
      </c>
      <c r="AX37" s="41">
        <f>T37-SUMMARY!T51</f>
        <v>0</v>
      </c>
      <c r="AY37" s="41">
        <f>U37-SUMMARY!U51</f>
        <v>0</v>
      </c>
      <c r="AZ37" s="41">
        <f>V37-SUMMARY!V51</f>
        <v>0</v>
      </c>
      <c r="BA37" s="41">
        <f>W37-SUMMARY!W51</f>
        <v>0</v>
      </c>
      <c r="BB37" s="41">
        <f>X37-SUMMARY!X51</f>
        <v>0</v>
      </c>
      <c r="BC37" s="41">
        <f>Y37-SUMMARY!Y51</f>
        <v>0</v>
      </c>
      <c r="BD37" s="41">
        <f>Z37-SUMMARY!Z51</f>
        <v>0</v>
      </c>
      <c r="BE37" s="41">
        <f>AA37-SUMMARY!AA51</f>
        <v>0</v>
      </c>
      <c r="BF37" s="41">
        <f>AB37-SUMMARY!AB51</f>
        <v>0</v>
      </c>
      <c r="BG37" s="41">
        <f>AC37-SUMMARY!AC51</f>
        <v>0</v>
      </c>
      <c r="BH37" s="41">
        <f>AD37-SUMMARY!AD51</f>
        <v>0</v>
      </c>
      <c r="BI37" s="41">
        <f>AE37-SUMMARY!AE51</f>
        <v>0</v>
      </c>
      <c r="BJ37" s="41" t="e">
        <f>#REF!-SUMMARY!AF51</f>
        <v>#REF!</v>
      </c>
      <c r="BK37" s="41" t="e">
        <f>#REF!-SUMMARY!AG51</f>
        <v>#REF!</v>
      </c>
      <c r="BL37" s="41" t="e">
        <f>#REF!-SUMMARY!AH51</f>
        <v>#REF!</v>
      </c>
      <c r="BM37" s="41" t="e">
        <f>#REF!-SUMMARY!AI51</f>
        <v>#REF!</v>
      </c>
      <c r="BN37" s="41" t="e">
        <f>#REF!-SUMMARY!AJ51</f>
        <v>#REF!</v>
      </c>
      <c r="BO37" s="41" t="e">
        <f>#REF!-SUMMARY!AK51</f>
        <v>#REF!</v>
      </c>
      <c r="BP37" s="41" t="e">
        <f>#REF!-SUMMARY!AL51</f>
        <v>#REF!</v>
      </c>
      <c r="BQ37" s="41" t="e">
        <f>#REF!-SUMMARY!AM51</f>
        <v>#REF!</v>
      </c>
      <c r="BR37" s="41" t="e">
        <f>#REF!-SUMMARY!AN51</f>
        <v>#REF!</v>
      </c>
      <c r="BS37" s="41" t="e">
        <f>#REF!-SUMMARY!AO51</f>
        <v>#REF!</v>
      </c>
    </row>
    <row r="38" spans="1:71" x14ac:dyDescent="0.3">
      <c r="A38" s="98"/>
      <c r="B38" s="14" t="s">
        <v>23</v>
      </c>
      <c r="C38" s="32">
        <f>Standard!C38+Custom!C38+RCX!C38+'New Con.'!C38+SBDI!C38</f>
        <v>0</v>
      </c>
      <c r="D38" s="32">
        <f>Standard!D38+Custom!D38+RCX!D38+'New Con.'!D38+SBDI!D38</f>
        <v>0</v>
      </c>
      <c r="E38" s="32">
        <f>Standard!E38+Custom!E38+RCX!E38+'New Con.'!E38+SBDI!E38</f>
        <v>0</v>
      </c>
      <c r="F38" s="32">
        <f>Standard!F38+Custom!F38+RCX!F38+'New Con.'!F38+SBDI!F38</f>
        <v>0</v>
      </c>
      <c r="G38" s="32">
        <f>Standard!G38+Custom!G38+RCX!G38+'New Con.'!G38+SBDI!G38</f>
        <v>0</v>
      </c>
      <c r="H38" s="32">
        <f>Standard!H38+Custom!H38+RCX!H38+'New Con.'!H38+SBDI!H38</f>
        <v>0</v>
      </c>
      <c r="I38" s="32">
        <f>Standard!I38+Custom!I38+RCX!I38+'New Con.'!I38+SBDI!I38</f>
        <v>0</v>
      </c>
      <c r="J38" s="32">
        <f>Standard!J38+Custom!J38+RCX!J38+'New Con.'!J38+SBDI!J38</f>
        <v>0</v>
      </c>
      <c r="K38" s="32">
        <f>Standard!K38+Custom!K38+RCX!K38+'New Con.'!K38+SBDI!K38</f>
        <v>0</v>
      </c>
      <c r="L38" s="32">
        <f>Standard!L38+Custom!L38+RCX!L38+'New Con.'!L38+SBDI!L38</f>
        <v>0</v>
      </c>
      <c r="M38" s="32">
        <f>Standard!M38+Custom!M38+RCX!M38+'New Con.'!M38+SBDI!M38</f>
        <v>0</v>
      </c>
      <c r="N38" s="32">
        <f>Standard!N38+Custom!N38+RCX!N38+'New Con.'!N38+SBDI!N38</f>
        <v>0</v>
      </c>
      <c r="O38" s="32">
        <f>Standard!O38+Custom!O38+RCX!O38+'New Con.'!O38+SBDI!O38</f>
        <v>0</v>
      </c>
      <c r="P38" s="32">
        <f>Standard!P38+Custom!P38+RCX!P38+'New Con.'!P38+SBDI!P38</f>
        <v>0</v>
      </c>
      <c r="Q38" s="32">
        <f>Standard!Q38+Custom!Q38+RCX!Q38+'New Con.'!Q38+SBDI!Q38</f>
        <v>0</v>
      </c>
      <c r="R38" s="32">
        <f>Standard!R38+Custom!R38+RCX!R38+'New Con.'!R38+SBDI!R38</f>
        <v>0</v>
      </c>
      <c r="S38" s="32">
        <f>Standard!S38+Custom!S38+RCX!S38+'New Con.'!S38+SBDI!S38</f>
        <v>0</v>
      </c>
      <c r="T38" s="32">
        <f>Standard!T38+Custom!T38+RCX!T38+'New Con.'!T38+SBDI!T38</f>
        <v>0</v>
      </c>
      <c r="U38" s="32">
        <f>Standard!U38+Custom!U38+RCX!U38+'New Con.'!U38+SBDI!U38</f>
        <v>0</v>
      </c>
      <c r="V38" s="32">
        <f>Standard!V38+Custom!V38+RCX!V38+'New Con.'!V38+SBDI!V38</f>
        <v>0</v>
      </c>
      <c r="W38" s="32">
        <f>Standard!W38+Custom!W38+RCX!W38+'New Con.'!W38+SBDI!W38</f>
        <v>0</v>
      </c>
      <c r="X38" s="32">
        <f>Standard!X38+Custom!X38+RCX!X38+'New Con.'!X38+SBDI!X38</f>
        <v>0</v>
      </c>
      <c r="Y38" s="32">
        <f>Standard!Y38+Custom!Y38+RCX!Y38+'New Con.'!Y38+SBDI!Y38</f>
        <v>0</v>
      </c>
      <c r="Z38" s="32">
        <f>Standard!Z38+Custom!Z38+RCX!Z38+'New Con.'!Z38+SBDI!Z38</f>
        <v>0</v>
      </c>
      <c r="AA38" s="32">
        <f>Standard!AA38+Custom!AA38+RCX!AA38+'New Con.'!AA38+SBDI!AA38</f>
        <v>0</v>
      </c>
      <c r="AB38" s="32">
        <f>Standard!AB38+Custom!AB38+RCX!AB38+'New Con.'!AB38+SBDI!AB38</f>
        <v>0</v>
      </c>
      <c r="AC38" s="32">
        <f>Standard!AC38+Custom!AC38+RCX!AC38+'New Con.'!AC38+SBDI!AC38</f>
        <v>0</v>
      </c>
      <c r="AD38" s="32">
        <f>Standard!AD38+Custom!AD38+RCX!AD38+'New Con.'!AD38+SBDI!AD38</f>
        <v>0</v>
      </c>
      <c r="AE38" s="32">
        <f>Standard!AE38+Custom!AE38+RCX!AE38+'New Con.'!AE38+SBDI!AE38</f>
        <v>0</v>
      </c>
      <c r="AG38" s="41">
        <f>C38-SUMMARY!C52</f>
        <v>0</v>
      </c>
      <c r="AH38" s="41">
        <f>D38-SUMMARY!D52</f>
        <v>0</v>
      </c>
      <c r="AI38" s="41">
        <f>E38-SUMMARY!E52</f>
        <v>0</v>
      </c>
      <c r="AJ38" s="41">
        <f>F38-SUMMARY!F52</f>
        <v>0</v>
      </c>
      <c r="AK38" s="41">
        <f>G38-SUMMARY!G52</f>
        <v>0</v>
      </c>
      <c r="AL38" s="41">
        <f>H38-SUMMARY!H52</f>
        <v>0</v>
      </c>
      <c r="AM38" s="41">
        <f>I38-SUMMARY!I52</f>
        <v>0</v>
      </c>
      <c r="AN38" s="41">
        <f>J38-SUMMARY!J52</f>
        <v>0</v>
      </c>
      <c r="AO38" s="41">
        <f>K38-SUMMARY!K52</f>
        <v>0</v>
      </c>
      <c r="AP38" s="41">
        <f>L38-SUMMARY!L52</f>
        <v>0</v>
      </c>
      <c r="AQ38" s="41">
        <f>M38-SUMMARY!M52</f>
        <v>0</v>
      </c>
      <c r="AR38" s="41">
        <f>N38-SUMMARY!N52</f>
        <v>0</v>
      </c>
      <c r="AS38" s="41">
        <f>O38-SUMMARY!O52</f>
        <v>0</v>
      </c>
      <c r="AT38" s="41">
        <f>P38-SUMMARY!P52</f>
        <v>0</v>
      </c>
      <c r="AU38" s="41">
        <f>Q38-SUMMARY!Q52</f>
        <v>0</v>
      </c>
      <c r="AV38" s="41">
        <f>R38-SUMMARY!R52</f>
        <v>0</v>
      </c>
      <c r="AW38" s="41">
        <f>S38-SUMMARY!S52</f>
        <v>0</v>
      </c>
      <c r="AX38" s="41">
        <f>T38-SUMMARY!T52</f>
        <v>0</v>
      </c>
      <c r="AY38" s="41">
        <f>U38-SUMMARY!U52</f>
        <v>0</v>
      </c>
      <c r="AZ38" s="41">
        <f>V38-SUMMARY!V52</f>
        <v>0</v>
      </c>
      <c r="BA38" s="41">
        <f>W38-SUMMARY!W52</f>
        <v>0</v>
      </c>
      <c r="BB38" s="41">
        <f>X38-SUMMARY!X52</f>
        <v>0</v>
      </c>
      <c r="BC38" s="41">
        <f>Y38-SUMMARY!Y52</f>
        <v>0</v>
      </c>
      <c r="BD38" s="41">
        <f>Z38-SUMMARY!Z52</f>
        <v>0</v>
      </c>
      <c r="BE38" s="41">
        <f>AA38-SUMMARY!AA52</f>
        <v>0</v>
      </c>
      <c r="BF38" s="41">
        <f>AB38-SUMMARY!AB52</f>
        <v>0</v>
      </c>
      <c r="BG38" s="41">
        <f>AC38-SUMMARY!AC52</f>
        <v>0</v>
      </c>
      <c r="BH38" s="41">
        <f>AD38-SUMMARY!AD52</f>
        <v>0</v>
      </c>
      <c r="BI38" s="41">
        <f>AE38-SUMMARY!AE52</f>
        <v>0</v>
      </c>
      <c r="BJ38" s="41" t="e">
        <f>#REF!-SUMMARY!AF52</f>
        <v>#REF!</v>
      </c>
      <c r="BK38" s="41" t="e">
        <f>#REF!-SUMMARY!AG52</f>
        <v>#REF!</v>
      </c>
      <c r="BL38" s="41" t="e">
        <f>#REF!-SUMMARY!AH52</f>
        <v>#REF!</v>
      </c>
      <c r="BM38" s="41" t="e">
        <f>#REF!-SUMMARY!AI52</f>
        <v>#REF!</v>
      </c>
      <c r="BN38" s="41" t="e">
        <f>#REF!-SUMMARY!AJ52</f>
        <v>#REF!</v>
      </c>
      <c r="BO38" s="41" t="e">
        <f>#REF!-SUMMARY!AK52</f>
        <v>#REF!</v>
      </c>
      <c r="BP38" s="41" t="e">
        <f>#REF!-SUMMARY!AL52</f>
        <v>#REF!</v>
      </c>
      <c r="BQ38" s="41" t="e">
        <f>#REF!-SUMMARY!AM52</f>
        <v>#REF!</v>
      </c>
      <c r="BR38" s="41" t="e">
        <f>#REF!-SUMMARY!AN52</f>
        <v>#REF!</v>
      </c>
      <c r="BS38" s="41" t="e">
        <f>#REF!-SUMMARY!AO52</f>
        <v>#REF!</v>
      </c>
    </row>
    <row r="39" spans="1:71" x14ac:dyDescent="0.3">
      <c r="A39" s="98"/>
      <c r="B39" s="14" t="s">
        <v>3</v>
      </c>
      <c r="C39" s="32">
        <f>Standard!C39+Custom!C39+RCX!C39+'New Con.'!C39+SBDI!C39</f>
        <v>0</v>
      </c>
      <c r="D39" s="32">
        <f>Standard!D39+Custom!D39+RCX!D39+'New Con.'!D39+SBDI!D39</f>
        <v>132710.99190264757</v>
      </c>
      <c r="E39" s="32">
        <f>Standard!E39+Custom!E39+RCX!E39+'New Con.'!E39+SBDI!E39</f>
        <v>471042.86293472385</v>
      </c>
      <c r="F39" s="32">
        <f>Standard!F39+Custom!F39+RCX!F39+'New Con.'!F39+SBDI!F39</f>
        <v>91261.083845318848</v>
      </c>
      <c r="G39" s="32">
        <f>Standard!G39+Custom!G39+RCX!G39+'New Con.'!G39+SBDI!G39</f>
        <v>102652.01164179723</v>
      </c>
      <c r="H39" s="32">
        <f>Standard!H39+Custom!H39+RCX!H39+'New Con.'!H39+SBDI!H39</f>
        <v>0</v>
      </c>
      <c r="I39" s="32">
        <f>Standard!I39+Custom!I39+RCX!I39+'New Con.'!I39+SBDI!I39</f>
        <v>0</v>
      </c>
      <c r="J39" s="32">
        <f>Standard!J39+Custom!J39+RCX!J39+'New Con.'!J39+SBDI!J39</f>
        <v>222454.27546009148</v>
      </c>
      <c r="K39" s="32">
        <f>Standard!K39+Custom!K39+RCX!K39+'New Con.'!K39+SBDI!K39</f>
        <v>231544.01982023643</v>
      </c>
      <c r="L39" s="32">
        <f>Standard!L39+Custom!L39+RCX!L39+'New Con.'!L39+SBDI!L39</f>
        <v>0</v>
      </c>
      <c r="M39" s="32">
        <f>Standard!M39+Custom!M39+RCX!M39+'New Con.'!M39+SBDI!M39</f>
        <v>0</v>
      </c>
      <c r="N39" s="32">
        <f>Standard!N39+Custom!N39+RCX!N39+'New Con.'!N39+SBDI!N39</f>
        <v>0</v>
      </c>
      <c r="O39" s="32">
        <f>Standard!O39+Custom!O39+RCX!O39+'New Con.'!O39+SBDI!O39</f>
        <v>0</v>
      </c>
      <c r="P39" s="32">
        <f>Standard!P39+Custom!P39+RCX!P39+'New Con.'!P39+SBDI!P39</f>
        <v>0</v>
      </c>
      <c r="Q39" s="32">
        <f>Standard!Q39+Custom!Q39+RCX!Q39+'New Con.'!Q39+SBDI!Q39</f>
        <v>0</v>
      </c>
      <c r="R39" s="32">
        <f>Standard!R39+Custom!R39+RCX!R39+'New Con.'!R39+SBDI!R39</f>
        <v>0</v>
      </c>
      <c r="S39" s="32">
        <f>Standard!S39+Custom!S39+RCX!S39+'New Con.'!S39+SBDI!S39</f>
        <v>0</v>
      </c>
      <c r="T39" s="32">
        <f>Standard!T39+Custom!T39+RCX!T39+'New Con.'!T39+SBDI!T39</f>
        <v>445631.1287576374</v>
      </c>
      <c r="U39" s="32">
        <f>Standard!U39+Custom!U39+RCX!U39+'New Con.'!U39+SBDI!U39</f>
        <v>0</v>
      </c>
      <c r="V39" s="32">
        <f>Standard!V39+Custom!V39+RCX!V39+'New Con.'!V39+SBDI!V39</f>
        <v>2592.7010809592625</v>
      </c>
      <c r="W39" s="32">
        <f>Standard!W39+Custom!W39+RCX!W39+'New Con.'!W39+SBDI!W39</f>
        <v>0</v>
      </c>
      <c r="X39" s="32">
        <f>Standard!X39+Custom!X39+RCX!X39+'New Con.'!X39+SBDI!X39</f>
        <v>0</v>
      </c>
      <c r="Y39" s="32">
        <f>Standard!Y39+Custom!Y39+RCX!Y39+'New Con.'!Y39+SBDI!Y39</f>
        <v>0</v>
      </c>
      <c r="Z39" s="32">
        <f>Standard!Z39+Custom!Z39+RCX!Z39+'New Con.'!Z39+SBDI!Z39</f>
        <v>0</v>
      </c>
      <c r="AA39" s="32">
        <f>Standard!AA39+Custom!AA39+RCX!AA39+'New Con.'!AA39+SBDI!AA39</f>
        <v>0</v>
      </c>
      <c r="AB39" s="32">
        <f>Standard!AB39+Custom!AB39+RCX!AB39+'New Con.'!AB39+SBDI!AB39</f>
        <v>0</v>
      </c>
      <c r="AC39" s="32">
        <f>Standard!AC39+Custom!AC39+RCX!AC39+'New Con.'!AC39+SBDI!AC39</f>
        <v>0</v>
      </c>
      <c r="AD39" s="32">
        <f>Standard!AD39+Custom!AD39+RCX!AD39+'New Con.'!AD39+SBDI!AD39</f>
        <v>0</v>
      </c>
      <c r="AE39" s="32">
        <f>Standard!AE39+Custom!AE39+RCX!AE39+'New Con.'!AE39+SBDI!AE39</f>
        <v>0</v>
      </c>
      <c r="AG39" s="41">
        <f>C39-SUMMARY!C53</f>
        <v>0</v>
      </c>
      <c r="AH39" s="41">
        <f>D39-SUMMARY!D53</f>
        <v>0</v>
      </c>
      <c r="AI39" s="41">
        <f>E39-SUMMARY!E53</f>
        <v>0</v>
      </c>
      <c r="AJ39" s="41">
        <f>F39-SUMMARY!F53</f>
        <v>0</v>
      </c>
      <c r="AK39" s="41">
        <f>G39-SUMMARY!G53</f>
        <v>0</v>
      </c>
      <c r="AL39" s="41">
        <f>H39-SUMMARY!H53</f>
        <v>0</v>
      </c>
      <c r="AM39" s="41">
        <f>I39-SUMMARY!I53</f>
        <v>0</v>
      </c>
      <c r="AN39" s="41">
        <f>J39-SUMMARY!J53</f>
        <v>0</v>
      </c>
      <c r="AO39" s="41">
        <f>K39-SUMMARY!K53</f>
        <v>0</v>
      </c>
      <c r="AP39" s="41">
        <f>L39-SUMMARY!L53</f>
        <v>0</v>
      </c>
      <c r="AQ39" s="41">
        <f>M39-SUMMARY!M53</f>
        <v>0</v>
      </c>
      <c r="AR39" s="41">
        <f>N39-SUMMARY!N53</f>
        <v>0</v>
      </c>
      <c r="AS39" s="41">
        <f>O39-SUMMARY!O53</f>
        <v>0</v>
      </c>
      <c r="AT39" s="41">
        <f>P39-SUMMARY!P53</f>
        <v>0</v>
      </c>
      <c r="AU39" s="41">
        <f>Q39-SUMMARY!Q53</f>
        <v>0</v>
      </c>
      <c r="AV39" s="41">
        <f>R39-SUMMARY!R53</f>
        <v>0</v>
      </c>
      <c r="AW39" s="41">
        <f>S39-SUMMARY!S53</f>
        <v>0</v>
      </c>
      <c r="AX39" s="41">
        <f>T39-SUMMARY!T53</f>
        <v>0</v>
      </c>
      <c r="AY39" s="41">
        <f>U39-SUMMARY!U53</f>
        <v>0</v>
      </c>
      <c r="AZ39" s="41">
        <f>V39-SUMMARY!V53</f>
        <v>0</v>
      </c>
      <c r="BA39" s="41">
        <f>W39-SUMMARY!W53</f>
        <v>0</v>
      </c>
      <c r="BB39" s="41">
        <f>X39-SUMMARY!X53</f>
        <v>0</v>
      </c>
      <c r="BC39" s="41">
        <f>Y39-SUMMARY!Y53</f>
        <v>0</v>
      </c>
      <c r="BD39" s="41">
        <f>Z39-SUMMARY!Z53</f>
        <v>0</v>
      </c>
      <c r="BE39" s="41">
        <f>AA39-SUMMARY!AA53</f>
        <v>0</v>
      </c>
      <c r="BF39" s="41">
        <f>AB39-SUMMARY!AB53</f>
        <v>0</v>
      </c>
      <c r="BG39" s="41">
        <f>AC39-SUMMARY!AC53</f>
        <v>0</v>
      </c>
      <c r="BH39" s="41">
        <f>AD39-SUMMARY!AD53</f>
        <v>0</v>
      </c>
      <c r="BI39" s="41">
        <f>AE39-SUMMARY!AE53</f>
        <v>0</v>
      </c>
      <c r="BJ39" s="41" t="e">
        <f>#REF!-SUMMARY!AF53</f>
        <v>#REF!</v>
      </c>
      <c r="BK39" s="41" t="e">
        <f>#REF!-SUMMARY!AG53</f>
        <v>#REF!</v>
      </c>
      <c r="BL39" s="41" t="e">
        <f>#REF!-SUMMARY!AH53</f>
        <v>#REF!</v>
      </c>
      <c r="BM39" s="41" t="e">
        <f>#REF!-SUMMARY!AI53</f>
        <v>#REF!</v>
      </c>
      <c r="BN39" s="41" t="e">
        <f>#REF!-SUMMARY!AJ53</f>
        <v>#REF!</v>
      </c>
      <c r="BO39" s="41" t="e">
        <f>#REF!-SUMMARY!AK53</f>
        <v>#REF!</v>
      </c>
      <c r="BP39" s="41" t="e">
        <f>#REF!-SUMMARY!AL53</f>
        <v>#REF!</v>
      </c>
      <c r="BQ39" s="41" t="e">
        <f>#REF!-SUMMARY!AM53</f>
        <v>#REF!</v>
      </c>
      <c r="BR39" s="41" t="e">
        <f>#REF!-SUMMARY!AN53</f>
        <v>#REF!</v>
      </c>
      <c r="BS39" s="41" t="e">
        <f>#REF!-SUMMARY!AO53</f>
        <v>#REF!</v>
      </c>
    </row>
    <row r="40" spans="1:71" x14ac:dyDescent="0.3">
      <c r="A40" s="98"/>
      <c r="B40" s="14" t="s">
        <v>24</v>
      </c>
      <c r="C40" s="32">
        <f>Standard!C40+Custom!C40+RCX!C40+'New Con.'!C40+SBDI!C40</f>
        <v>0</v>
      </c>
      <c r="D40" s="32">
        <f>Standard!D40+Custom!D40+RCX!D40+'New Con.'!D40+SBDI!D40</f>
        <v>0</v>
      </c>
      <c r="E40" s="32">
        <f>Standard!E40+Custom!E40+RCX!E40+'New Con.'!E40+SBDI!E40</f>
        <v>0</v>
      </c>
      <c r="F40" s="32">
        <f>Standard!F40+Custom!F40+RCX!F40+'New Con.'!F40+SBDI!F40</f>
        <v>0</v>
      </c>
      <c r="G40" s="32">
        <f>Standard!G40+Custom!G40+RCX!G40+'New Con.'!G40+SBDI!G40</f>
        <v>843433.66982989793</v>
      </c>
      <c r="H40" s="32">
        <f>Standard!H40+Custom!H40+RCX!H40+'New Con.'!H40+SBDI!H40</f>
        <v>10440.872199677306</v>
      </c>
      <c r="I40" s="32">
        <f>Standard!I40+Custom!I40+RCX!I40+'New Con.'!I40+SBDI!I40</f>
        <v>0</v>
      </c>
      <c r="J40" s="32">
        <f>Standard!J40+Custom!J40+RCX!J40+'New Con.'!J40+SBDI!J40</f>
        <v>0</v>
      </c>
      <c r="K40" s="32">
        <f>Standard!K40+Custom!K40+RCX!K40+'New Con.'!K40+SBDI!K40</f>
        <v>0</v>
      </c>
      <c r="L40" s="32">
        <f>Standard!L40+Custom!L40+RCX!L40+'New Con.'!L40+SBDI!L40</f>
        <v>23203.357796433454</v>
      </c>
      <c r="M40" s="32">
        <f>Standard!M40+Custom!M40+RCX!M40+'New Con.'!M40+SBDI!M40</f>
        <v>0</v>
      </c>
      <c r="N40" s="32">
        <f>Standard!N40+Custom!N40+RCX!N40+'New Con.'!N40+SBDI!N40</f>
        <v>0</v>
      </c>
      <c r="O40" s="32">
        <f>Standard!O40+Custom!O40+RCX!O40+'New Con.'!O40+SBDI!O40</f>
        <v>0</v>
      </c>
      <c r="P40" s="32">
        <f>Standard!P40+Custom!P40+RCX!P40+'New Con.'!P40+SBDI!P40</f>
        <v>0</v>
      </c>
      <c r="Q40" s="32">
        <f>Standard!Q40+Custom!Q40+RCX!Q40+'New Con.'!Q40+SBDI!Q40</f>
        <v>0</v>
      </c>
      <c r="R40" s="32">
        <f>Standard!R40+Custom!R40+RCX!R40+'New Con.'!R40+SBDI!R40</f>
        <v>0</v>
      </c>
      <c r="S40" s="32">
        <f>Standard!S40+Custom!S40+RCX!S40+'New Con.'!S40+SBDI!S40</f>
        <v>0</v>
      </c>
      <c r="T40" s="32">
        <f>Standard!T40+Custom!T40+RCX!T40+'New Con.'!T40+SBDI!T40</f>
        <v>0</v>
      </c>
      <c r="U40" s="32">
        <f>Standard!U40+Custom!U40+RCX!U40+'New Con.'!U40+SBDI!U40</f>
        <v>0</v>
      </c>
      <c r="V40" s="32">
        <f>Standard!V40+Custom!V40+RCX!V40+'New Con.'!V40+SBDI!V40</f>
        <v>0</v>
      </c>
      <c r="W40" s="32">
        <f>Standard!W40+Custom!W40+RCX!W40+'New Con.'!W40+SBDI!W40</f>
        <v>0</v>
      </c>
      <c r="X40" s="32">
        <f>Standard!X40+Custom!X40+RCX!X40+'New Con.'!X40+SBDI!X40</f>
        <v>0</v>
      </c>
      <c r="Y40" s="32">
        <f>Standard!Y40+Custom!Y40+RCX!Y40+'New Con.'!Y40+SBDI!Y40</f>
        <v>0</v>
      </c>
      <c r="Z40" s="32">
        <f>Standard!Z40+Custom!Z40+RCX!Z40+'New Con.'!Z40+SBDI!Z40</f>
        <v>0</v>
      </c>
      <c r="AA40" s="32">
        <f>Standard!AA40+Custom!AA40+RCX!AA40+'New Con.'!AA40+SBDI!AA40</f>
        <v>0</v>
      </c>
      <c r="AB40" s="32">
        <f>Standard!AB40+Custom!AB40+RCX!AB40+'New Con.'!AB40+SBDI!AB40</f>
        <v>0</v>
      </c>
      <c r="AC40" s="32">
        <f>Standard!AC40+Custom!AC40+RCX!AC40+'New Con.'!AC40+SBDI!AC40</f>
        <v>0</v>
      </c>
      <c r="AD40" s="32">
        <f>Standard!AD40+Custom!AD40+RCX!AD40+'New Con.'!AD40+SBDI!AD40</f>
        <v>0</v>
      </c>
      <c r="AE40" s="32">
        <f>Standard!AE40+Custom!AE40+RCX!AE40+'New Con.'!AE40+SBDI!AE40</f>
        <v>0</v>
      </c>
      <c r="AG40" s="41">
        <f>C40-SUMMARY!C54</f>
        <v>0</v>
      </c>
      <c r="AH40" s="41">
        <f>D40-SUMMARY!D54</f>
        <v>0</v>
      </c>
      <c r="AI40" s="41">
        <f>E40-SUMMARY!E54</f>
        <v>0</v>
      </c>
      <c r="AJ40" s="41">
        <f>F40-SUMMARY!F54</f>
        <v>0</v>
      </c>
      <c r="AK40" s="41">
        <f>G40-SUMMARY!G54</f>
        <v>0</v>
      </c>
      <c r="AL40" s="41">
        <f>H40-SUMMARY!H54</f>
        <v>0</v>
      </c>
      <c r="AM40" s="41">
        <f>I40-SUMMARY!I54</f>
        <v>0</v>
      </c>
      <c r="AN40" s="41">
        <f>J40-SUMMARY!J54</f>
        <v>0</v>
      </c>
      <c r="AO40" s="41">
        <f>K40-SUMMARY!K54</f>
        <v>0</v>
      </c>
      <c r="AP40" s="41">
        <f>L40-SUMMARY!L54</f>
        <v>0</v>
      </c>
      <c r="AQ40" s="41">
        <f>M40-SUMMARY!M54</f>
        <v>0</v>
      </c>
      <c r="AR40" s="41">
        <f>N40-SUMMARY!N54</f>
        <v>0</v>
      </c>
      <c r="AS40" s="41">
        <f>O40-SUMMARY!O54</f>
        <v>0</v>
      </c>
      <c r="AT40" s="41">
        <f>P40-SUMMARY!P54</f>
        <v>0</v>
      </c>
      <c r="AU40" s="41">
        <f>Q40-SUMMARY!Q54</f>
        <v>0</v>
      </c>
      <c r="AV40" s="41">
        <f>R40-SUMMARY!R54</f>
        <v>0</v>
      </c>
      <c r="AW40" s="41">
        <f>S40-SUMMARY!S54</f>
        <v>0</v>
      </c>
      <c r="AX40" s="41">
        <f>T40-SUMMARY!T54</f>
        <v>0</v>
      </c>
      <c r="AY40" s="41">
        <f>U40-SUMMARY!U54</f>
        <v>0</v>
      </c>
      <c r="AZ40" s="41">
        <f>V40-SUMMARY!V54</f>
        <v>0</v>
      </c>
      <c r="BA40" s="41">
        <f>W40-SUMMARY!W54</f>
        <v>0</v>
      </c>
      <c r="BB40" s="41">
        <f>X40-SUMMARY!X54</f>
        <v>0</v>
      </c>
      <c r="BC40" s="41">
        <f>Y40-SUMMARY!Y54</f>
        <v>0</v>
      </c>
      <c r="BD40" s="41">
        <f>Z40-SUMMARY!Z54</f>
        <v>0</v>
      </c>
      <c r="BE40" s="41">
        <f>AA40-SUMMARY!AA54</f>
        <v>0</v>
      </c>
      <c r="BF40" s="41">
        <f>AB40-SUMMARY!AB54</f>
        <v>0</v>
      </c>
      <c r="BG40" s="41">
        <f>AC40-SUMMARY!AC54</f>
        <v>0</v>
      </c>
      <c r="BH40" s="41">
        <f>AD40-SUMMARY!AD54</f>
        <v>0</v>
      </c>
      <c r="BI40" s="41">
        <f>AE40-SUMMARY!AE54</f>
        <v>0</v>
      </c>
      <c r="BJ40" s="41" t="e">
        <f>#REF!-SUMMARY!AF54</f>
        <v>#REF!</v>
      </c>
      <c r="BK40" s="41" t="e">
        <f>#REF!-SUMMARY!AG54</f>
        <v>#REF!</v>
      </c>
      <c r="BL40" s="41" t="e">
        <f>#REF!-SUMMARY!AH54</f>
        <v>#REF!</v>
      </c>
      <c r="BM40" s="41" t="e">
        <f>#REF!-SUMMARY!AI54</f>
        <v>#REF!</v>
      </c>
      <c r="BN40" s="41" t="e">
        <f>#REF!-SUMMARY!AJ54</f>
        <v>#REF!</v>
      </c>
      <c r="BO40" s="41" t="e">
        <f>#REF!-SUMMARY!AK54</f>
        <v>#REF!</v>
      </c>
      <c r="BP40" s="41" t="e">
        <f>#REF!-SUMMARY!AL54</f>
        <v>#REF!</v>
      </c>
      <c r="BQ40" s="41" t="e">
        <f>#REF!-SUMMARY!AM54</f>
        <v>#REF!</v>
      </c>
      <c r="BR40" s="41" t="e">
        <f>#REF!-SUMMARY!AN54</f>
        <v>#REF!</v>
      </c>
      <c r="BS40" s="41" t="e">
        <f>#REF!-SUMMARY!AO54</f>
        <v>#REF!</v>
      </c>
    </row>
    <row r="41" spans="1:71" x14ac:dyDescent="0.3">
      <c r="A41" s="98"/>
      <c r="B41" s="14" t="s">
        <v>25</v>
      </c>
      <c r="C41" s="32">
        <f>Standard!C41+Custom!C41+RCX!C41+'New Con.'!C41+SBDI!C41</f>
        <v>0</v>
      </c>
      <c r="D41" s="32">
        <f>Standard!D41+Custom!D41+RCX!D41+'New Con.'!D41+SBDI!D41</f>
        <v>0</v>
      </c>
      <c r="E41" s="32">
        <f>Standard!E41+Custom!E41+RCX!E41+'New Con.'!E41+SBDI!E41</f>
        <v>11187.781079667035</v>
      </c>
      <c r="F41" s="32">
        <f>Standard!F41+Custom!F41+RCX!F41+'New Con.'!F41+SBDI!F41</f>
        <v>0</v>
      </c>
      <c r="G41" s="32">
        <f>Standard!G41+Custom!G41+RCX!G41+'New Con.'!G41+SBDI!G41</f>
        <v>0</v>
      </c>
      <c r="H41" s="32">
        <f>Standard!H41+Custom!H41+RCX!H41+'New Con.'!H41+SBDI!H41</f>
        <v>0</v>
      </c>
      <c r="I41" s="32">
        <f>Standard!I41+Custom!I41+RCX!I41+'New Con.'!I41+SBDI!I41</f>
        <v>0</v>
      </c>
      <c r="J41" s="32">
        <f>Standard!J41+Custom!J41+RCX!J41+'New Con.'!J41+SBDI!J41</f>
        <v>0</v>
      </c>
      <c r="K41" s="32">
        <f>Standard!K41+Custom!K41+RCX!K41+'New Con.'!K41+SBDI!K41</f>
        <v>0</v>
      </c>
      <c r="L41" s="32">
        <f>Standard!L41+Custom!L41+RCX!L41+'New Con.'!L41+SBDI!L41</f>
        <v>0</v>
      </c>
      <c r="M41" s="32">
        <f>Standard!M41+Custom!M41+RCX!M41+'New Con.'!M41+SBDI!M41</f>
        <v>0</v>
      </c>
      <c r="N41" s="32">
        <f>Standard!N41+Custom!N41+RCX!N41+'New Con.'!N41+SBDI!N41</f>
        <v>0</v>
      </c>
      <c r="O41" s="32">
        <f>Standard!O41+Custom!O41+RCX!O41+'New Con.'!O41+SBDI!O41</f>
        <v>0</v>
      </c>
      <c r="P41" s="32">
        <f>Standard!P41+Custom!P41+RCX!P41+'New Con.'!P41+SBDI!P41</f>
        <v>0</v>
      </c>
      <c r="Q41" s="32">
        <f>Standard!Q41+Custom!Q41+RCX!Q41+'New Con.'!Q41+SBDI!Q41</f>
        <v>0</v>
      </c>
      <c r="R41" s="32">
        <f>Standard!R41+Custom!R41+RCX!R41+'New Con.'!R41+SBDI!R41</f>
        <v>0</v>
      </c>
      <c r="S41" s="32">
        <f>Standard!S41+Custom!S41+RCX!S41+'New Con.'!S41+SBDI!S41</f>
        <v>0</v>
      </c>
      <c r="T41" s="32">
        <f>Standard!T41+Custom!T41+RCX!T41+'New Con.'!T41+SBDI!T41</f>
        <v>0</v>
      </c>
      <c r="U41" s="32">
        <f>Standard!U41+Custom!U41+RCX!U41+'New Con.'!U41+SBDI!U41</f>
        <v>0</v>
      </c>
      <c r="V41" s="32">
        <f>Standard!V41+Custom!V41+RCX!V41+'New Con.'!V41+SBDI!V41</f>
        <v>0</v>
      </c>
      <c r="W41" s="32">
        <f>Standard!W41+Custom!W41+RCX!W41+'New Con.'!W41+SBDI!W41</f>
        <v>0</v>
      </c>
      <c r="X41" s="32">
        <f>Standard!X41+Custom!X41+RCX!X41+'New Con.'!X41+SBDI!X41</f>
        <v>0</v>
      </c>
      <c r="Y41" s="32">
        <f>Standard!Y41+Custom!Y41+RCX!Y41+'New Con.'!Y41+SBDI!Y41</f>
        <v>0</v>
      </c>
      <c r="Z41" s="32">
        <f>Standard!Z41+Custom!Z41+RCX!Z41+'New Con.'!Z41+SBDI!Z41</f>
        <v>0</v>
      </c>
      <c r="AA41" s="32">
        <f>Standard!AA41+Custom!AA41+RCX!AA41+'New Con.'!AA41+SBDI!AA41</f>
        <v>0</v>
      </c>
      <c r="AB41" s="32">
        <f>Standard!AB41+Custom!AB41+RCX!AB41+'New Con.'!AB41+SBDI!AB41</f>
        <v>0</v>
      </c>
      <c r="AC41" s="32">
        <f>Standard!AC41+Custom!AC41+RCX!AC41+'New Con.'!AC41+SBDI!AC41</f>
        <v>0</v>
      </c>
      <c r="AD41" s="32">
        <f>Standard!AD41+Custom!AD41+RCX!AD41+'New Con.'!AD41+SBDI!AD41</f>
        <v>0</v>
      </c>
      <c r="AE41" s="32">
        <f>Standard!AE41+Custom!AE41+RCX!AE41+'New Con.'!AE41+SBDI!AE41</f>
        <v>0</v>
      </c>
      <c r="AG41" s="41">
        <f>C41-SUMMARY!C55</f>
        <v>0</v>
      </c>
      <c r="AH41" s="41">
        <f>D41-SUMMARY!D55</f>
        <v>0</v>
      </c>
      <c r="AI41" s="41">
        <f>E41-SUMMARY!E55</f>
        <v>0</v>
      </c>
      <c r="AJ41" s="41">
        <f>F41-SUMMARY!F55</f>
        <v>0</v>
      </c>
      <c r="AK41" s="41">
        <f>G41-SUMMARY!G55</f>
        <v>0</v>
      </c>
      <c r="AL41" s="41">
        <f>H41-SUMMARY!H55</f>
        <v>0</v>
      </c>
      <c r="AM41" s="41">
        <f>I41-SUMMARY!I55</f>
        <v>0</v>
      </c>
      <c r="AN41" s="41">
        <f>J41-SUMMARY!J55</f>
        <v>0</v>
      </c>
      <c r="AO41" s="41">
        <f>K41-SUMMARY!K55</f>
        <v>0</v>
      </c>
      <c r="AP41" s="41">
        <f>L41-SUMMARY!L55</f>
        <v>0</v>
      </c>
      <c r="AQ41" s="41">
        <f>M41-SUMMARY!M55</f>
        <v>0</v>
      </c>
      <c r="AR41" s="41">
        <f>N41-SUMMARY!N55</f>
        <v>0</v>
      </c>
      <c r="AS41" s="41">
        <f>O41-SUMMARY!O55</f>
        <v>0</v>
      </c>
      <c r="AT41" s="41">
        <f>P41-SUMMARY!P55</f>
        <v>0</v>
      </c>
      <c r="AU41" s="41">
        <f>Q41-SUMMARY!Q55</f>
        <v>0</v>
      </c>
      <c r="AV41" s="41">
        <f>R41-SUMMARY!R55</f>
        <v>0</v>
      </c>
      <c r="AW41" s="41">
        <f>S41-SUMMARY!S55</f>
        <v>0</v>
      </c>
      <c r="AX41" s="41">
        <f>T41-SUMMARY!T55</f>
        <v>0</v>
      </c>
      <c r="AY41" s="41">
        <f>U41-SUMMARY!U55</f>
        <v>0</v>
      </c>
      <c r="AZ41" s="41">
        <f>V41-SUMMARY!V55</f>
        <v>0</v>
      </c>
      <c r="BA41" s="41">
        <f>W41-SUMMARY!W55</f>
        <v>0</v>
      </c>
      <c r="BB41" s="41">
        <f>X41-SUMMARY!X55</f>
        <v>0</v>
      </c>
      <c r="BC41" s="41">
        <f>Y41-SUMMARY!Y55</f>
        <v>0</v>
      </c>
      <c r="BD41" s="41">
        <f>Z41-SUMMARY!Z55</f>
        <v>0</v>
      </c>
      <c r="BE41" s="41">
        <f>AA41-SUMMARY!AA55</f>
        <v>0</v>
      </c>
      <c r="BF41" s="41">
        <f>AB41-SUMMARY!AB55</f>
        <v>0</v>
      </c>
      <c r="BG41" s="41">
        <f>AC41-SUMMARY!AC55</f>
        <v>0</v>
      </c>
      <c r="BH41" s="41">
        <f>AD41-SUMMARY!AD55</f>
        <v>0</v>
      </c>
      <c r="BI41" s="41">
        <f>AE41-SUMMARY!AE55</f>
        <v>0</v>
      </c>
      <c r="BJ41" s="41" t="e">
        <f>#REF!-SUMMARY!AF55</f>
        <v>#REF!</v>
      </c>
      <c r="BK41" s="41" t="e">
        <f>#REF!-SUMMARY!AG55</f>
        <v>#REF!</v>
      </c>
      <c r="BL41" s="41" t="e">
        <f>#REF!-SUMMARY!AH55</f>
        <v>#REF!</v>
      </c>
      <c r="BM41" s="41" t="e">
        <f>#REF!-SUMMARY!AI55</f>
        <v>#REF!</v>
      </c>
      <c r="BN41" s="41" t="e">
        <f>#REF!-SUMMARY!AJ55</f>
        <v>#REF!</v>
      </c>
      <c r="BO41" s="41" t="e">
        <f>#REF!-SUMMARY!AK55</f>
        <v>#REF!</v>
      </c>
      <c r="BP41" s="41" t="e">
        <f>#REF!-SUMMARY!AL55</f>
        <v>#REF!</v>
      </c>
      <c r="BQ41" s="41" t="e">
        <f>#REF!-SUMMARY!AM55</f>
        <v>#REF!</v>
      </c>
      <c r="BR41" s="41" t="e">
        <f>#REF!-SUMMARY!AN55</f>
        <v>#REF!</v>
      </c>
      <c r="BS41" s="41" t="e">
        <f>#REF!-SUMMARY!AO55</f>
        <v>#REF!</v>
      </c>
    </row>
    <row r="42" spans="1:71" x14ac:dyDescent="0.3">
      <c r="A42" s="98"/>
      <c r="B42" s="14" t="s">
        <v>5</v>
      </c>
      <c r="C42" s="32">
        <f>Standard!C42+Custom!C42+RCX!C42+'New Con.'!C42+SBDI!C42</f>
        <v>0</v>
      </c>
      <c r="D42" s="32">
        <f>Standard!D42+Custom!D42+RCX!D42+'New Con.'!D42+SBDI!D42</f>
        <v>14623.555285005255</v>
      </c>
      <c r="E42" s="32">
        <f>Standard!E42+Custom!E42+RCX!E42+'New Con.'!E42+SBDI!E42</f>
        <v>683860.53283267096</v>
      </c>
      <c r="F42" s="32">
        <f>Standard!F42+Custom!F42+RCX!F42+'New Con.'!F42+SBDI!F42</f>
        <v>0</v>
      </c>
      <c r="G42" s="32">
        <f>Standard!G42+Custom!G42+RCX!G42+'New Con.'!G42+SBDI!G42</f>
        <v>235506.565867825</v>
      </c>
      <c r="H42" s="32">
        <f>Standard!H42+Custom!H42+RCX!H42+'New Con.'!H42+SBDI!H42</f>
        <v>0</v>
      </c>
      <c r="I42" s="32">
        <f>Standard!I42+Custom!I42+RCX!I42+'New Con.'!I42+SBDI!I42</f>
        <v>0</v>
      </c>
      <c r="J42" s="32">
        <f>Standard!J42+Custom!J42+RCX!J42+'New Con.'!J42+SBDI!J42</f>
        <v>0</v>
      </c>
      <c r="K42" s="32">
        <f>Standard!K42+Custom!K42+RCX!K42+'New Con.'!K42+SBDI!K42</f>
        <v>270358.54755959683</v>
      </c>
      <c r="L42" s="32">
        <f>Standard!L42+Custom!L42+RCX!L42+'New Con.'!L42+SBDI!L42</f>
        <v>8172.8627819653702</v>
      </c>
      <c r="M42" s="32">
        <f>Standard!M42+Custom!M42+RCX!M42+'New Con.'!M42+SBDI!M42</f>
        <v>0</v>
      </c>
      <c r="N42" s="32">
        <f>Standard!N42+Custom!N42+RCX!N42+'New Con.'!N42+SBDI!N42</f>
        <v>0</v>
      </c>
      <c r="O42" s="32">
        <f>Standard!O42+Custom!O42+RCX!O42+'New Con.'!O42+SBDI!O42</f>
        <v>0</v>
      </c>
      <c r="P42" s="32">
        <f>Standard!P42+Custom!P42+RCX!P42+'New Con.'!P42+SBDI!P42</f>
        <v>0</v>
      </c>
      <c r="Q42" s="32">
        <f>Standard!Q42+Custom!Q42+RCX!Q42+'New Con.'!Q42+SBDI!Q42</f>
        <v>0</v>
      </c>
      <c r="R42" s="32">
        <f>Standard!R42+Custom!R42+RCX!R42+'New Con.'!R42+SBDI!R42</f>
        <v>0</v>
      </c>
      <c r="S42" s="32">
        <f>Standard!S42+Custom!S42+RCX!S42+'New Con.'!S42+SBDI!S42</f>
        <v>0</v>
      </c>
      <c r="T42" s="32">
        <f>Standard!T42+Custom!T42+RCX!T42+'New Con.'!T42+SBDI!T42</f>
        <v>165527.11820423059</v>
      </c>
      <c r="U42" s="32">
        <f>Standard!U42+Custom!U42+RCX!U42+'New Con.'!U42+SBDI!U42</f>
        <v>534274.37782778789</v>
      </c>
      <c r="V42" s="32">
        <f>Standard!V42+Custom!V42+RCX!V42+'New Con.'!V42+SBDI!V42</f>
        <v>98251.508937266684</v>
      </c>
      <c r="W42" s="32">
        <f>Standard!W42+Custom!W42+RCX!W42+'New Con.'!W42+SBDI!W42</f>
        <v>0</v>
      </c>
      <c r="X42" s="32">
        <f>Standard!X42+Custom!X42+RCX!X42+'New Con.'!X42+SBDI!X42</f>
        <v>0</v>
      </c>
      <c r="Y42" s="32">
        <f>Standard!Y42+Custom!Y42+RCX!Y42+'New Con.'!Y42+SBDI!Y42</f>
        <v>0</v>
      </c>
      <c r="Z42" s="32">
        <f>Standard!Z42+Custom!Z42+RCX!Z42+'New Con.'!Z42+SBDI!Z42</f>
        <v>717452.65444316075</v>
      </c>
      <c r="AA42" s="32">
        <f>Standard!AA42+Custom!AA42+RCX!AA42+'New Con.'!AA42+SBDI!AA42</f>
        <v>0</v>
      </c>
      <c r="AB42" s="32">
        <f>Standard!AB42+Custom!AB42+RCX!AB42+'New Con.'!AB42+SBDI!AB42</f>
        <v>0</v>
      </c>
      <c r="AC42" s="32">
        <f>Standard!AC42+Custom!AC42+RCX!AC42+'New Con.'!AC42+SBDI!AC42</f>
        <v>0</v>
      </c>
      <c r="AD42" s="32">
        <f>Standard!AD42+Custom!AD42+RCX!AD42+'New Con.'!AD42+SBDI!AD42</f>
        <v>0</v>
      </c>
      <c r="AE42" s="32">
        <f>Standard!AE42+Custom!AE42+RCX!AE42+'New Con.'!AE42+SBDI!AE42</f>
        <v>0</v>
      </c>
      <c r="AG42" s="41">
        <f>C42-SUMMARY!C56</f>
        <v>0</v>
      </c>
      <c r="AH42" s="41">
        <f>D42-SUMMARY!D56</f>
        <v>0</v>
      </c>
      <c r="AI42" s="41">
        <f>E42-SUMMARY!E56</f>
        <v>0</v>
      </c>
      <c r="AJ42" s="41">
        <f>F42-SUMMARY!F56</f>
        <v>0</v>
      </c>
      <c r="AK42" s="41">
        <f>G42-SUMMARY!G56</f>
        <v>0</v>
      </c>
      <c r="AL42" s="41">
        <f>H42-SUMMARY!H56</f>
        <v>0</v>
      </c>
      <c r="AM42" s="41">
        <f>I42-SUMMARY!I56</f>
        <v>0</v>
      </c>
      <c r="AN42" s="41">
        <f>J42-SUMMARY!J56</f>
        <v>0</v>
      </c>
      <c r="AO42" s="41">
        <f>K42-SUMMARY!K56</f>
        <v>0</v>
      </c>
      <c r="AP42" s="41">
        <f>L42-SUMMARY!L56</f>
        <v>0</v>
      </c>
      <c r="AQ42" s="41">
        <f>M42-SUMMARY!M56</f>
        <v>0</v>
      </c>
      <c r="AR42" s="41">
        <f>N42-SUMMARY!N56</f>
        <v>0</v>
      </c>
      <c r="AS42" s="41">
        <f>O42-SUMMARY!O56</f>
        <v>0</v>
      </c>
      <c r="AT42" s="41">
        <f>P42-SUMMARY!P56</f>
        <v>0</v>
      </c>
      <c r="AU42" s="41">
        <f>Q42-SUMMARY!Q56</f>
        <v>0</v>
      </c>
      <c r="AV42" s="41">
        <f>R42-SUMMARY!R56</f>
        <v>0</v>
      </c>
      <c r="AW42" s="41">
        <f>S42-SUMMARY!S56</f>
        <v>0</v>
      </c>
      <c r="AX42" s="41">
        <f>T42-SUMMARY!T56</f>
        <v>0</v>
      </c>
      <c r="AY42" s="41">
        <f>U42-SUMMARY!U56</f>
        <v>0</v>
      </c>
      <c r="AZ42" s="41">
        <f>V42-SUMMARY!V56</f>
        <v>0</v>
      </c>
      <c r="BA42" s="41">
        <f>W42-SUMMARY!W56</f>
        <v>0</v>
      </c>
      <c r="BB42" s="41">
        <f>X42-SUMMARY!X56</f>
        <v>0</v>
      </c>
      <c r="BC42" s="41">
        <f>Y42-SUMMARY!Y56</f>
        <v>0</v>
      </c>
      <c r="BD42" s="41">
        <f>Z42-SUMMARY!Z56</f>
        <v>0</v>
      </c>
      <c r="BE42" s="41">
        <f>AA42-SUMMARY!AA56</f>
        <v>0</v>
      </c>
      <c r="BF42" s="41">
        <f>AB42-SUMMARY!AB56</f>
        <v>0</v>
      </c>
      <c r="BG42" s="41">
        <f>AC42-SUMMARY!AC56</f>
        <v>0</v>
      </c>
      <c r="BH42" s="41">
        <f>AD42-SUMMARY!AD56</f>
        <v>0</v>
      </c>
      <c r="BI42" s="41">
        <f>AE42-SUMMARY!AE56</f>
        <v>0</v>
      </c>
      <c r="BJ42" s="41" t="e">
        <f>#REF!-SUMMARY!AF56</f>
        <v>#REF!</v>
      </c>
      <c r="BK42" s="41" t="e">
        <f>#REF!-SUMMARY!AG56</f>
        <v>#REF!</v>
      </c>
      <c r="BL42" s="41" t="e">
        <f>#REF!-SUMMARY!AH56</f>
        <v>#REF!</v>
      </c>
      <c r="BM42" s="41" t="e">
        <f>#REF!-SUMMARY!AI56</f>
        <v>#REF!</v>
      </c>
      <c r="BN42" s="41" t="e">
        <f>#REF!-SUMMARY!AJ56</f>
        <v>#REF!</v>
      </c>
      <c r="BO42" s="41" t="e">
        <f>#REF!-SUMMARY!AK56</f>
        <v>#REF!</v>
      </c>
      <c r="BP42" s="41" t="e">
        <f>#REF!-SUMMARY!AL56</f>
        <v>#REF!</v>
      </c>
      <c r="BQ42" s="41" t="e">
        <f>#REF!-SUMMARY!AM56</f>
        <v>#REF!</v>
      </c>
      <c r="BR42" s="41" t="e">
        <f>#REF!-SUMMARY!AN56</f>
        <v>#REF!</v>
      </c>
      <c r="BS42" s="41" t="e">
        <f>#REF!-SUMMARY!AO56</f>
        <v>#REF!</v>
      </c>
    </row>
    <row r="43" spans="1:71" x14ac:dyDescent="0.3">
      <c r="A43" s="98"/>
      <c r="B43" s="14" t="s">
        <v>6</v>
      </c>
      <c r="C43" s="32">
        <f>Standard!C43+Custom!C43+RCX!C43+'New Con.'!C43+SBDI!C43</f>
        <v>0</v>
      </c>
      <c r="D43" s="32">
        <f>Standard!D43+Custom!D43+RCX!D43+'New Con.'!D43+SBDI!D43</f>
        <v>441358.80511645169</v>
      </c>
      <c r="E43" s="32">
        <f>Standard!E43+Custom!E43+RCX!E43+'New Con.'!E43+SBDI!E43</f>
        <v>145963.59135694697</v>
      </c>
      <c r="F43" s="32">
        <f>Standard!F43+Custom!F43+RCX!F43+'New Con.'!F43+SBDI!F43</f>
        <v>418378.84564206545</v>
      </c>
      <c r="G43" s="32">
        <f>Standard!G43+Custom!G43+RCX!G43+'New Con.'!G43+SBDI!G43</f>
        <v>829464.42557959259</v>
      </c>
      <c r="H43" s="32">
        <f>Standard!H43+Custom!H43+RCX!H43+'New Con.'!H43+SBDI!H43</f>
        <v>30383.989160327546</v>
      </c>
      <c r="I43" s="32">
        <f>Standard!I43+Custom!I43+RCX!I43+'New Con.'!I43+SBDI!I43</f>
        <v>843161.12903760164</v>
      </c>
      <c r="J43" s="32">
        <f>Standard!J43+Custom!J43+RCX!J43+'New Con.'!J43+SBDI!J43</f>
        <v>120792.61314487195</v>
      </c>
      <c r="K43" s="32">
        <f>Standard!K43+Custom!K43+RCX!K43+'New Con.'!K43+SBDI!K43</f>
        <v>180495.19152567867</v>
      </c>
      <c r="L43" s="32">
        <f>Standard!L43+Custom!L43+RCX!L43+'New Con.'!L43+SBDI!L43</f>
        <v>221807.25429220579</v>
      </c>
      <c r="M43" s="32">
        <f>Standard!M43+Custom!M43+RCX!M43+'New Con.'!M43+SBDI!M43</f>
        <v>53517.339126609098</v>
      </c>
      <c r="N43" s="32">
        <f>Standard!N43+Custom!N43+RCX!N43+'New Con.'!N43+SBDI!N43</f>
        <v>87647.069269385189</v>
      </c>
      <c r="O43" s="32">
        <f>Standard!O43+Custom!O43+RCX!O43+'New Con.'!O43+SBDI!O43</f>
        <v>173958.7087542495</v>
      </c>
      <c r="P43" s="32">
        <f>Standard!P43+Custom!P43+RCX!P43+'New Con.'!P43+SBDI!P43</f>
        <v>0</v>
      </c>
      <c r="Q43" s="32">
        <f>Standard!Q43+Custom!Q43+RCX!Q43+'New Con.'!Q43+SBDI!Q43</f>
        <v>0</v>
      </c>
      <c r="R43" s="32">
        <f>Standard!R43+Custom!R43+RCX!R43+'New Con.'!R43+SBDI!R43</f>
        <v>921031.25119806617</v>
      </c>
      <c r="S43" s="32">
        <f>Standard!S43+Custom!S43+RCX!S43+'New Con.'!S43+SBDI!S43</f>
        <v>0</v>
      </c>
      <c r="T43" s="32">
        <f>Standard!T43+Custom!T43+RCX!T43+'New Con.'!T43+SBDI!T43</f>
        <v>0</v>
      </c>
      <c r="U43" s="32">
        <f>Standard!U43+Custom!U43+RCX!U43+'New Con.'!U43+SBDI!U43</f>
        <v>208321.50341556183</v>
      </c>
      <c r="V43" s="32">
        <f>Standard!V43+Custom!V43+RCX!V43+'New Con.'!V43+SBDI!V43</f>
        <v>0</v>
      </c>
      <c r="W43" s="32">
        <f>Standard!W43+Custom!W43+RCX!W43+'New Con.'!W43+SBDI!W43</f>
        <v>0</v>
      </c>
      <c r="X43" s="32">
        <f>Standard!X43+Custom!X43+RCX!X43+'New Con.'!X43+SBDI!X43</f>
        <v>0</v>
      </c>
      <c r="Y43" s="32">
        <f>Standard!Y43+Custom!Y43+RCX!Y43+'New Con.'!Y43+SBDI!Y43</f>
        <v>0</v>
      </c>
      <c r="Z43" s="32">
        <f>Standard!Z43+Custom!Z43+RCX!Z43+'New Con.'!Z43+SBDI!Z43</f>
        <v>679254.36087101395</v>
      </c>
      <c r="AA43" s="32">
        <f>Standard!AA43+Custom!AA43+RCX!AA43+'New Con.'!AA43+SBDI!AA43</f>
        <v>0</v>
      </c>
      <c r="AB43" s="32">
        <f>Standard!AB43+Custom!AB43+RCX!AB43+'New Con.'!AB43+SBDI!AB43</f>
        <v>0</v>
      </c>
      <c r="AC43" s="32">
        <f>Standard!AC43+Custom!AC43+RCX!AC43+'New Con.'!AC43+SBDI!AC43</f>
        <v>0</v>
      </c>
      <c r="AD43" s="32">
        <f>Standard!AD43+Custom!AD43+RCX!AD43+'New Con.'!AD43+SBDI!AD43</f>
        <v>0</v>
      </c>
      <c r="AE43" s="32">
        <f>Standard!AE43+Custom!AE43+RCX!AE43+'New Con.'!AE43+SBDI!AE43</f>
        <v>0</v>
      </c>
      <c r="AG43" s="41">
        <f>C43-SUMMARY!C57</f>
        <v>0</v>
      </c>
      <c r="AH43" s="41">
        <f>D43-SUMMARY!D57</f>
        <v>0</v>
      </c>
      <c r="AI43" s="41">
        <f>E43-SUMMARY!E57</f>
        <v>0</v>
      </c>
      <c r="AJ43" s="41">
        <f>F43-SUMMARY!F57</f>
        <v>0</v>
      </c>
      <c r="AK43" s="41">
        <f>G43-SUMMARY!G57</f>
        <v>0</v>
      </c>
      <c r="AL43" s="41">
        <f>H43-SUMMARY!H57</f>
        <v>0</v>
      </c>
      <c r="AM43" s="41">
        <f>I43-SUMMARY!I57</f>
        <v>0</v>
      </c>
      <c r="AN43" s="41">
        <f>J43-SUMMARY!J57</f>
        <v>0</v>
      </c>
      <c r="AO43" s="41">
        <f>K43-SUMMARY!K57</f>
        <v>0</v>
      </c>
      <c r="AP43" s="41">
        <f>L43-SUMMARY!L57</f>
        <v>0</v>
      </c>
      <c r="AQ43" s="41">
        <f>M43-SUMMARY!M57</f>
        <v>0</v>
      </c>
      <c r="AR43" s="41">
        <f>N43-SUMMARY!N57</f>
        <v>0</v>
      </c>
      <c r="AS43" s="41">
        <f>O43-SUMMARY!O57</f>
        <v>0</v>
      </c>
      <c r="AT43" s="41">
        <f>P43-SUMMARY!P57</f>
        <v>0</v>
      </c>
      <c r="AU43" s="41">
        <f>Q43-SUMMARY!Q57</f>
        <v>0</v>
      </c>
      <c r="AV43" s="41">
        <f>R43-SUMMARY!R57</f>
        <v>0</v>
      </c>
      <c r="AW43" s="41">
        <f>S43-SUMMARY!S57</f>
        <v>0</v>
      </c>
      <c r="AX43" s="41">
        <f>T43-SUMMARY!T57</f>
        <v>0</v>
      </c>
      <c r="AY43" s="41">
        <f>U43-SUMMARY!U57</f>
        <v>0</v>
      </c>
      <c r="AZ43" s="41">
        <f>V43-SUMMARY!V57</f>
        <v>0</v>
      </c>
      <c r="BA43" s="41">
        <f>W43-SUMMARY!W57</f>
        <v>0</v>
      </c>
      <c r="BB43" s="41">
        <f>X43-SUMMARY!X57</f>
        <v>0</v>
      </c>
      <c r="BC43" s="41">
        <f>Y43-SUMMARY!Y57</f>
        <v>0</v>
      </c>
      <c r="BD43" s="41">
        <f>Z43-SUMMARY!Z57</f>
        <v>0</v>
      </c>
      <c r="BE43" s="41">
        <f>AA43-SUMMARY!AA57</f>
        <v>0</v>
      </c>
      <c r="BF43" s="41">
        <f>AB43-SUMMARY!AB57</f>
        <v>0</v>
      </c>
      <c r="BG43" s="41">
        <f>AC43-SUMMARY!AC57</f>
        <v>0</v>
      </c>
      <c r="BH43" s="41">
        <f>AD43-SUMMARY!AD57</f>
        <v>0</v>
      </c>
      <c r="BI43" s="41">
        <f>AE43-SUMMARY!AE57</f>
        <v>0</v>
      </c>
      <c r="BJ43" s="41" t="e">
        <f>#REF!-SUMMARY!AF57</f>
        <v>#REF!</v>
      </c>
      <c r="BK43" s="41" t="e">
        <f>#REF!-SUMMARY!AG57</f>
        <v>#REF!</v>
      </c>
      <c r="BL43" s="41" t="e">
        <f>#REF!-SUMMARY!AH57</f>
        <v>#REF!</v>
      </c>
      <c r="BM43" s="41" t="e">
        <f>#REF!-SUMMARY!AI57</f>
        <v>#REF!</v>
      </c>
      <c r="BN43" s="41" t="e">
        <f>#REF!-SUMMARY!AJ57</f>
        <v>#REF!</v>
      </c>
      <c r="BO43" s="41" t="e">
        <f>#REF!-SUMMARY!AK57</f>
        <v>#REF!</v>
      </c>
      <c r="BP43" s="41" t="e">
        <f>#REF!-SUMMARY!AL57</f>
        <v>#REF!</v>
      </c>
      <c r="BQ43" s="41" t="e">
        <f>#REF!-SUMMARY!AM57</f>
        <v>#REF!</v>
      </c>
      <c r="BR43" s="41" t="e">
        <f>#REF!-SUMMARY!AN57</f>
        <v>#REF!</v>
      </c>
      <c r="BS43" s="41" t="e">
        <f>#REF!-SUMMARY!AO57</f>
        <v>#REF!</v>
      </c>
    </row>
    <row r="44" spans="1:71" x14ac:dyDescent="0.3">
      <c r="A44" s="98"/>
      <c r="B44" s="14" t="s">
        <v>7</v>
      </c>
      <c r="C44" s="32">
        <f>Standard!C44+Custom!C44+RCX!C44+'New Con.'!C44+SBDI!C44</f>
        <v>0</v>
      </c>
      <c r="D44" s="32">
        <f>Standard!D44+Custom!D44+RCX!D44+'New Con.'!D44+SBDI!D44</f>
        <v>0</v>
      </c>
      <c r="E44" s="32">
        <f>Standard!E44+Custom!E44+RCX!E44+'New Con.'!E44+SBDI!E44</f>
        <v>0</v>
      </c>
      <c r="F44" s="32">
        <f>Standard!F44+Custom!F44+RCX!F44+'New Con.'!F44+SBDI!F44</f>
        <v>0</v>
      </c>
      <c r="G44" s="32">
        <f>Standard!G44+Custom!G44+RCX!G44+'New Con.'!G44+SBDI!G44</f>
        <v>0</v>
      </c>
      <c r="H44" s="32">
        <f>Standard!H44+Custom!H44+RCX!H44+'New Con.'!H44+SBDI!H44</f>
        <v>0</v>
      </c>
      <c r="I44" s="32">
        <f>Standard!I44+Custom!I44+RCX!I44+'New Con.'!I44+SBDI!I44</f>
        <v>0</v>
      </c>
      <c r="J44" s="32">
        <f>Standard!J44+Custom!J44+RCX!J44+'New Con.'!J44+SBDI!J44</f>
        <v>0</v>
      </c>
      <c r="K44" s="32">
        <f>Standard!K44+Custom!K44+RCX!K44+'New Con.'!K44+SBDI!K44</f>
        <v>0</v>
      </c>
      <c r="L44" s="32">
        <f>Standard!L44+Custom!L44+RCX!L44+'New Con.'!L44+SBDI!L44</f>
        <v>0</v>
      </c>
      <c r="M44" s="32">
        <f>Standard!M44+Custom!M44+RCX!M44+'New Con.'!M44+SBDI!M44</f>
        <v>0</v>
      </c>
      <c r="N44" s="32">
        <f>Standard!N44+Custom!N44+RCX!N44+'New Con.'!N44+SBDI!N44</f>
        <v>0</v>
      </c>
      <c r="O44" s="32">
        <f>Standard!O44+Custom!O44+RCX!O44+'New Con.'!O44+SBDI!O44</f>
        <v>0</v>
      </c>
      <c r="P44" s="32">
        <f>Standard!P44+Custom!P44+RCX!P44+'New Con.'!P44+SBDI!P44</f>
        <v>0</v>
      </c>
      <c r="Q44" s="32">
        <f>Standard!Q44+Custom!Q44+RCX!Q44+'New Con.'!Q44+SBDI!Q44</f>
        <v>0</v>
      </c>
      <c r="R44" s="32">
        <f>Standard!R44+Custom!R44+RCX!R44+'New Con.'!R44+SBDI!R44</f>
        <v>0</v>
      </c>
      <c r="S44" s="32">
        <f>Standard!S44+Custom!S44+RCX!S44+'New Con.'!S44+SBDI!S44</f>
        <v>0</v>
      </c>
      <c r="T44" s="32">
        <f>Standard!T44+Custom!T44+RCX!T44+'New Con.'!T44+SBDI!T44</f>
        <v>0</v>
      </c>
      <c r="U44" s="32">
        <f>Standard!U44+Custom!U44+RCX!U44+'New Con.'!U44+SBDI!U44</f>
        <v>0</v>
      </c>
      <c r="V44" s="32">
        <f>Standard!V44+Custom!V44+RCX!V44+'New Con.'!V44+SBDI!V44</f>
        <v>0</v>
      </c>
      <c r="W44" s="32">
        <f>Standard!W44+Custom!W44+RCX!W44+'New Con.'!W44+SBDI!W44</f>
        <v>0</v>
      </c>
      <c r="X44" s="32">
        <f>Standard!X44+Custom!X44+RCX!X44+'New Con.'!X44+SBDI!X44</f>
        <v>0</v>
      </c>
      <c r="Y44" s="32">
        <f>Standard!Y44+Custom!Y44+RCX!Y44+'New Con.'!Y44+SBDI!Y44</f>
        <v>0</v>
      </c>
      <c r="Z44" s="32">
        <f>Standard!Z44+Custom!Z44+RCX!Z44+'New Con.'!Z44+SBDI!Z44</f>
        <v>0</v>
      </c>
      <c r="AA44" s="32">
        <f>Standard!AA44+Custom!AA44+RCX!AA44+'New Con.'!AA44+SBDI!AA44</f>
        <v>0</v>
      </c>
      <c r="AB44" s="32">
        <f>Standard!AB44+Custom!AB44+RCX!AB44+'New Con.'!AB44+SBDI!AB44</f>
        <v>0</v>
      </c>
      <c r="AC44" s="32">
        <f>Standard!AC44+Custom!AC44+RCX!AC44+'New Con.'!AC44+SBDI!AC44</f>
        <v>0</v>
      </c>
      <c r="AD44" s="32">
        <f>Standard!AD44+Custom!AD44+RCX!AD44+'New Con.'!AD44+SBDI!AD44</f>
        <v>0</v>
      </c>
      <c r="AE44" s="32">
        <f>Standard!AE44+Custom!AE44+RCX!AE44+'New Con.'!AE44+SBDI!AE44</f>
        <v>0</v>
      </c>
      <c r="AG44" s="41">
        <f>C44-SUMMARY!C58</f>
        <v>0</v>
      </c>
      <c r="AH44" s="41">
        <f>D44-SUMMARY!D58</f>
        <v>0</v>
      </c>
      <c r="AI44" s="41">
        <f>E44-SUMMARY!E58</f>
        <v>0</v>
      </c>
      <c r="AJ44" s="41">
        <f>F44-SUMMARY!F58</f>
        <v>0</v>
      </c>
      <c r="AK44" s="41">
        <f>G44-SUMMARY!G58</f>
        <v>0</v>
      </c>
      <c r="AL44" s="41">
        <f>H44-SUMMARY!H58</f>
        <v>0</v>
      </c>
      <c r="AM44" s="41">
        <f>I44-SUMMARY!I58</f>
        <v>0</v>
      </c>
      <c r="AN44" s="41">
        <f>J44-SUMMARY!J58</f>
        <v>0</v>
      </c>
      <c r="AO44" s="41">
        <f>K44-SUMMARY!K58</f>
        <v>0</v>
      </c>
      <c r="AP44" s="41">
        <f>L44-SUMMARY!L58</f>
        <v>0</v>
      </c>
      <c r="AQ44" s="41">
        <f>M44-SUMMARY!M58</f>
        <v>0</v>
      </c>
      <c r="AR44" s="41">
        <f>N44-SUMMARY!N58</f>
        <v>0</v>
      </c>
      <c r="AS44" s="41">
        <f>O44-SUMMARY!O58</f>
        <v>0</v>
      </c>
      <c r="AT44" s="41">
        <f>P44-SUMMARY!P58</f>
        <v>0</v>
      </c>
      <c r="AU44" s="41">
        <f>Q44-SUMMARY!Q58</f>
        <v>0</v>
      </c>
      <c r="AV44" s="41">
        <f>R44-SUMMARY!R58</f>
        <v>0</v>
      </c>
      <c r="AW44" s="41">
        <f>S44-SUMMARY!S58</f>
        <v>0</v>
      </c>
      <c r="AX44" s="41">
        <f>T44-SUMMARY!T58</f>
        <v>0</v>
      </c>
      <c r="AY44" s="41">
        <f>U44-SUMMARY!U58</f>
        <v>0</v>
      </c>
      <c r="AZ44" s="41">
        <f>V44-SUMMARY!V58</f>
        <v>0</v>
      </c>
      <c r="BA44" s="41">
        <f>W44-SUMMARY!W58</f>
        <v>0</v>
      </c>
      <c r="BB44" s="41">
        <f>X44-SUMMARY!X58</f>
        <v>0</v>
      </c>
      <c r="BC44" s="41">
        <f>Y44-SUMMARY!Y58</f>
        <v>0</v>
      </c>
      <c r="BD44" s="41">
        <f>Z44-SUMMARY!Z58</f>
        <v>0</v>
      </c>
      <c r="BE44" s="41">
        <f>AA44-SUMMARY!AA58</f>
        <v>0</v>
      </c>
      <c r="BF44" s="41">
        <f>AB44-SUMMARY!AB58</f>
        <v>0</v>
      </c>
      <c r="BG44" s="41">
        <f>AC44-SUMMARY!AC58</f>
        <v>0</v>
      </c>
      <c r="BH44" s="41">
        <f>AD44-SUMMARY!AD58</f>
        <v>0</v>
      </c>
      <c r="BI44" s="41">
        <f>AE44-SUMMARY!AE58</f>
        <v>0</v>
      </c>
      <c r="BJ44" s="41" t="e">
        <f>#REF!-SUMMARY!AF58</f>
        <v>#REF!</v>
      </c>
      <c r="BK44" s="41" t="e">
        <f>#REF!-SUMMARY!AG58</f>
        <v>#REF!</v>
      </c>
      <c r="BL44" s="41" t="e">
        <f>#REF!-SUMMARY!AH58</f>
        <v>#REF!</v>
      </c>
      <c r="BM44" s="41" t="e">
        <f>#REF!-SUMMARY!AI58</f>
        <v>#REF!</v>
      </c>
      <c r="BN44" s="41" t="e">
        <f>#REF!-SUMMARY!AJ58</f>
        <v>#REF!</v>
      </c>
      <c r="BO44" s="41" t="e">
        <f>#REF!-SUMMARY!AK58</f>
        <v>#REF!</v>
      </c>
      <c r="BP44" s="41" t="e">
        <f>#REF!-SUMMARY!AL58</f>
        <v>#REF!</v>
      </c>
      <c r="BQ44" s="41" t="e">
        <f>#REF!-SUMMARY!AM58</f>
        <v>#REF!</v>
      </c>
      <c r="BR44" s="41" t="e">
        <f>#REF!-SUMMARY!AN58</f>
        <v>#REF!</v>
      </c>
      <c r="BS44" s="41" t="e">
        <f>#REF!-SUMMARY!AO58</f>
        <v>#REF!</v>
      </c>
    </row>
    <row r="45" spans="1:71" x14ac:dyDescent="0.3">
      <c r="A45" s="99"/>
      <c r="B45" s="14" t="s">
        <v>26</v>
      </c>
      <c r="C45" s="32">
        <f>Standard!C45+Custom!C45+RCX!C45+'New Con.'!C45+SBDI!C45</f>
        <v>0</v>
      </c>
      <c r="D45" s="32">
        <f>Standard!D45+Custom!D45+RCX!D45+'New Con.'!D45+SBDI!D45</f>
        <v>0</v>
      </c>
      <c r="E45" s="32">
        <f>Standard!E45+Custom!E45+RCX!E45+'New Con.'!E45+SBDI!E45</f>
        <v>0</v>
      </c>
      <c r="F45" s="32">
        <f>Standard!F45+Custom!F45+RCX!F45+'New Con.'!F45+SBDI!F45</f>
        <v>0</v>
      </c>
      <c r="G45" s="32">
        <f>Standard!G45+Custom!G45+RCX!G45+'New Con.'!G45+SBDI!G45</f>
        <v>0</v>
      </c>
      <c r="H45" s="32">
        <f>Standard!H45+Custom!H45+RCX!H45+'New Con.'!H45+SBDI!H45</f>
        <v>0</v>
      </c>
      <c r="I45" s="32">
        <f>Standard!I45+Custom!I45+RCX!I45+'New Con.'!I45+SBDI!I45</f>
        <v>0</v>
      </c>
      <c r="J45" s="32">
        <f>Standard!J45+Custom!J45+RCX!J45+'New Con.'!J45+SBDI!J45</f>
        <v>0</v>
      </c>
      <c r="K45" s="32">
        <f>Standard!K45+Custom!K45+RCX!K45+'New Con.'!K45+SBDI!K45</f>
        <v>0</v>
      </c>
      <c r="L45" s="32">
        <f>Standard!L45+Custom!L45+RCX!L45+'New Con.'!L45+SBDI!L45</f>
        <v>0</v>
      </c>
      <c r="M45" s="32">
        <f>Standard!M45+Custom!M45+RCX!M45+'New Con.'!M45+SBDI!M45</f>
        <v>0</v>
      </c>
      <c r="N45" s="32">
        <f>Standard!N45+Custom!N45+RCX!N45+'New Con.'!N45+SBDI!N45</f>
        <v>0</v>
      </c>
      <c r="O45" s="32">
        <f>Standard!O45+Custom!O45+RCX!O45+'New Con.'!O45+SBDI!O45</f>
        <v>0</v>
      </c>
      <c r="P45" s="32">
        <f>Standard!P45+Custom!P45+RCX!P45+'New Con.'!P45+SBDI!P45</f>
        <v>0</v>
      </c>
      <c r="Q45" s="32">
        <f>Standard!Q45+Custom!Q45+RCX!Q45+'New Con.'!Q45+SBDI!Q45</f>
        <v>0</v>
      </c>
      <c r="R45" s="32">
        <f>Standard!R45+Custom!R45+RCX!R45+'New Con.'!R45+SBDI!R45</f>
        <v>0</v>
      </c>
      <c r="S45" s="32">
        <f>Standard!S45+Custom!S45+RCX!S45+'New Con.'!S45+SBDI!S45</f>
        <v>0</v>
      </c>
      <c r="T45" s="32">
        <f>Standard!T45+Custom!T45+RCX!T45+'New Con.'!T45+SBDI!T45</f>
        <v>0</v>
      </c>
      <c r="U45" s="32">
        <f>Standard!U45+Custom!U45+RCX!U45+'New Con.'!U45+SBDI!U45</f>
        <v>0</v>
      </c>
      <c r="V45" s="32">
        <f>Standard!V45+Custom!V45+RCX!V45+'New Con.'!V45+SBDI!V45</f>
        <v>0</v>
      </c>
      <c r="W45" s="32">
        <f>Standard!W45+Custom!W45+RCX!W45+'New Con.'!W45+SBDI!W45</f>
        <v>0</v>
      </c>
      <c r="X45" s="32">
        <f>Standard!X45+Custom!X45+RCX!X45+'New Con.'!X45+SBDI!X45</f>
        <v>0</v>
      </c>
      <c r="Y45" s="32">
        <f>Standard!Y45+Custom!Y45+RCX!Y45+'New Con.'!Y45+SBDI!Y45</f>
        <v>0</v>
      </c>
      <c r="Z45" s="32">
        <f>Standard!Z45+Custom!Z45+RCX!Z45+'New Con.'!Z45+SBDI!Z45</f>
        <v>0</v>
      </c>
      <c r="AA45" s="32">
        <f>Standard!AA45+Custom!AA45+RCX!AA45+'New Con.'!AA45+SBDI!AA45</f>
        <v>0</v>
      </c>
      <c r="AB45" s="32">
        <f>Standard!AB45+Custom!AB45+RCX!AB45+'New Con.'!AB45+SBDI!AB45</f>
        <v>0</v>
      </c>
      <c r="AC45" s="32">
        <f>Standard!AC45+Custom!AC45+RCX!AC45+'New Con.'!AC45+SBDI!AC45</f>
        <v>0</v>
      </c>
      <c r="AD45" s="32">
        <f>Standard!AD45+Custom!AD45+RCX!AD45+'New Con.'!AD45+SBDI!AD45</f>
        <v>0</v>
      </c>
      <c r="AE45" s="32">
        <f>Standard!AE45+Custom!AE45+RCX!AE45+'New Con.'!AE45+SBDI!AE45</f>
        <v>0</v>
      </c>
      <c r="AG45" s="41">
        <f>C45-SUMMARY!C59</f>
        <v>0</v>
      </c>
      <c r="AH45" s="41">
        <f>D45-SUMMARY!D59</f>
        <v>0</v>
      </c>
      <c r="AI45" s="41">
        <f>E45-SUMMARY!E59</f>
        <v>0</v>
      </c>
      <c r="AJ45" s="41">
        <f>F45-SUMMARY!F59</f>
        <v>0</v>
      </c>
      <c r="AK45" s="41">
        <f>G45-SUMMARY!G59</f>
        <v>0</v>
      </c>
      <c r="AL45" s="41">
        <f>H45-SUMMARY!H59</f>
        <v>0</v>
      </c>
      <c r="AM45" s="41">
        <f>I45-SUMMARY!I59</f>
        <v>0</v>
      </c>
      <c r="AN45" s="41">
        <f>J45-SUMMARY!J59</f>
        <v>0</v>
      </c>
      <c r="AO45" s="41">
        <f>K45-SUMMARY!K59</f>
        <v>0</v>
      </c>
      <c r="AP45" s="41">
        <f>L45-SUMMARY!L59</f>
        <v>0</v>
      </c>
      <c r="AQ45" s="41">
        <f>M45-SUMMARY!M59</f>
        <v>0</v>
      </c>
      <c r="AR45" s="41">
        <f>N45-SUMMARY!N59</f>
        <v>0</v>
      </c>
      <c r="AS45" s="41">
        <f>O45-SUMMARY!O59</f>
        <v>0</v>
      </c>
      <c r="AT45" s="41">
        <f>P45-SUMMARY!P59</f>
        <v>0</v>
      </c>
      <c r="AU45" s="41">
        <f>Q45-SUMMARY!Q59</f>
        <v>0</v>
      </c>
      <c r="AV45" s="41">
        <f>R45-SUMMARY!R59</f>
        <v>0</v>
      </c>
      <c r="AW45" s="41">
        <f>S45-SUMMARY!S59</f>
        <v>0</v>
      </c>
      <c r="AX45" s="41">
        <f>T45-SUMMARY!T59</f>
        <v>0</v>
      </c>
      <c r="AY45" s="41">
        <f>U45-SUMMARY!U59</f>
        <v>0</v>
      </c>
      <c r="AZ45" s="41">
        <f>V45-SUMMARY!V59</f>
        <v>0</v>
      </c>
      <c r="BA45" s="41">
        <f>W45-SUMMARY!W59</f>
        <v>0</v>
      </c>
      <c r="BB45" s="41">
        <f>X45-SUMMARY!X59</f>
        <v>0</v>
      </c>
      <c r="BC45" s="41">
        <f>Y45-SUMMARY!Y59</f>
        <v>0</v>
      </c>
      <c r="BD45" s="41">
        <f>Z45-SUMMARY!Z59</f>
        <v>0</v>
      </c>
      <c r="BE45" s="41">
        <f>AA45-SUMMARY!AA59</f>
        <v>0</v>
      </c>
      <c r="BF45" s="41">
        <f>AB45-SUMMARY!AB59</f>
        <v>0</v>
      </c>
      <c r="BG45" s="41">
        <f>AC45-SUMMARY!AC59</f>
        <v>0</v>
      </c>
      <c r="BH45" s="41">
        <f>AD45-SUMMARY!AD59</f>
        <v>0</v>
      </c>
      <c r="BI45" s="41">
        <f>AE45-SUMMARY!AE59</f>
        <v>0</v>
      </c>
      <c r="BJ45" s="41" t="e">
        <f>#REF!-SUMMARY!AF59</f>
        <v>#REF!</v>
      </c>
      <c r="BK45" s="41" t="e">
        <f>#REF!-SUMMARY!AG59</f>
        <v>#REF!</v>
      </c>
      <c r="BL45" s="41" t="e">
        <f>#REF!-SUMMARY!AH59</f>
        <v>#REF!</v>
      </c>
      <c r="BM45" s="41" t="e">
        <f>#REF!-SUMMARY!AI59</f>
        <v>#REF!</v>
      </c>
      <c r="BN45" s="41" t="e">
        <f>#REF!-SUMMARY!AJ59</f>
        <v>#REF!</v>
      </c>
      <c r="BO45" s="41" t="e">
        <f>#REF!-SUMMARY!AK59</f>
        <v>#REF!</v>
      </c>
      <c r="BP45" s="41" t="e">
        <f>#REF!-SUMMARY!AL59</f>
        <v>#REF!</v>
      </c>
      <c r="BQ45" s="41" t="e">
        <f>#REF!-SUMMARY!AM59</f>
        <v>#REF!</v>
      </c>
      <c r="BR45" s="41" t="e">
        <f>#REF!-SUMMARY!AN59</f>
        <v>#REF!</v>
      </c>
      <c r="BS45" s="41" t="e">
        <f>#REF!-SUMMARY!AO59</f>
        <v>#REF!</v>
      </c>
    </row>
    <row r="46" spans="1:71" x14ac:dyDescent="0.3">
      <c r="A46" s="99"/>
      <c r="B46" s="14" t="s">
        <v>27</v>
      </c>
      <c r="C46" s="32">
        <f>Standard!C46+Custom!C46+RCX!C46+'New Con.'!C46+SBDI!C46</f>
        <v>0</v>
      </c>
      <c r="D46" s="32">
        <f>Standard!D46+Custom!D46+RCX!D46+'New Con.'!D46+SBDI!D46</f>
        <v>0</v>
      </c>
      <c r="E46" s="32">
        <f>Standard!E46+Custom!E46+RCX!E46+'New Con.'!E46+SBDI!E46</f>
        <v>0</v>
      </c>
      <c r="F46" s="32">
        <f>Standard!F46+Custom!F46+RCX!F46+'New Con.'!F46+SBDI!F46</f>
        <v>0</v>
      </c>
      <c r="G46" s="32">
        <f>Standard!G46+Custom!G46+RCX!G46+'New Con.'!G46+SBDI!G46</f>
        <v>0</v>
      </c>
      <c r="H46" s="32">
        <f>Standard!H46+Custom!H46+RCX!H46+'New Con.'!H46+SBDI!H46</f>
        <v>0</v>
      </c>
      <c r="I46" s="32">
        <f>Standard!I46+Custom!I46+RCX!I46+'New Con.'!I46+SBDI!I46</f>
        <v>0</v>
      </c>
      <c r="J46" s="32">
        <f>Standard!J46+Custom!J46+RCX!J46+'New Con.'!J46+SBDI!J46</f>
        <v>0</v>
      </c>
      <c r="K46" s="32">
        <f>Standard!K46+Custom!K46+RCX!K46+'New Con.'!K46+SBDI!K46</f>
        <v>0</v>
      </c>
      <c r="L46" s="32">
        <f>Standard!L46+Custom!L46+RCX!L46+'New Con.'!L46+SBDI!L46</f>
        <v>0</v>
      </c>
      <c r="M46" s="32">
        <f>Standard!M46+Custom!M46+RCX!M46+'New Con.'!M46+SBDI!M46</f>
        <v>0</v>
      </c>
      <c r="N46" s="32">
        <f>Standard!N46+Custom!N46+RCX!N46+'New Con.'!N46+SBDI!N46</f>
        <v>0</v>
      </c>
      <c r="O46" s="32">
        <f>Standard!O46+Custom!O46+RCX!O46+'New Con.'!O46+SBDI!O46</f>
        <v>0</v>
      </c>
      <c r="P46" s="32">
        <f>Standard!P46+Custom!P46+RCX!P46+'New Con.'!P46+SBDI!P46</f>
        <v>0</v>
      </c>
      <c r="Q46" s="32">
        <f>Standard!Q46+Custom!Q46+RCX!Q46+'New Con.'!Q46+SBDI!Q46</f>
        <v>0</v>
      </c>
      <c r="R46" s="32">
        <f>Standard!R46+Custom!R46+RCX!R46+'New Con.'!R46+SBDI!R46</f>
        <v>0</v>
      </c>
      <c r="S46" s="32">
        <f>Standard!S46+Custom!S46+RCX!S46+'New Con.'!S46+SBDI!S46</f>
        <v>0</v>
      </c>
      <c r="T46" s="32">
        <f>Standard!T46+Custom!T46+RCX!T46+'New Con.'!T46+SBDI!T46</f>
        <v>0</v>
      </c>
      <c r="U46" s="32">
        <f>Standard!U46+Custom!U46+RCX!U46+'New Con.'!U46+SBDI!U46</f>
        <v>0</v>
      </c>
      <c r="V46" s="32">
        <f>Standard!V46+Custom!V46+RCX!V46+'New Con.'!V46+SBDI!V46</f>
        <v>0</v>
      </c>
      <c r="W46" s="32">
        <f>Standard!W46+Custom!W46+RCX!W46+'New Con.'!W46+SBDI!W46</f>
        <v>0</v>
      </c>
      <c r="X46" s="32">
        <f>Standard!X46+Custom!X46+RCX!X46+'New Con.'!X46+SBDI!X46</f>
        <v>0</v>
      </c>
      <c r="Y46" s="32">
        <f>Standard!Y46+Custom!Y46+RCX!Y46+'New Con.'!Y46+SBDI!Y46</f>
        <v>0</v>
      </c>
      <c r="Z46" s="32">
        <f>Standard!Z46+Custom!Z46+RCX!Z46+'New Con.'!Z46+SBDI!Z46</f>
        <v>0</v>
      </c>
      <c r="AA46" s="32">
        <f>Standard!AA46+Custom!AA46+RCX!AA46+'New Con.'!AA46+SBDI!AA46</f>
        <v>0</v>
      </c>
      <c r="AB46" s="32">
        <f>Standard!AB46+Custom!AB46+RCX!AB46+'New Con.'!AB46+SBDI!AB46</f>
        <v>0</v>
      </c>
      <c r="AC46" s="32">
        <f>Standard!AC46+Custom!AC46+RCX!AC46+'New Con.'!AC46+SBDI!AC46</f>
        <v>0</v>
      </c>
      <c r="AD46" s="32">
        <f>Standard!AD46+Custom!AD46+RCX!AD46+'New Con.'!AD46+SBDI!AD46</f>
        <v>0</v>
      </c>
      <c r="AE46" s="32">
        <f>Standard!AE46+Custom!AE46+RCX!AE46+'New Con.'!AE46+SBDI!AE46</f>
        <v>0</v>
      </c>
      <c r="AG46" s="41">
        <f>C46-SUMMARY!C60</f>
        <v>0</v>
      </c>
      <c r="AH46" s="41">
        <f>D46-SUMMARY!D60</f>
        <v>0</v>
      </c>
      <c r="AI46" s="41">
        <f>E46-SUMMARY!E60</f>
        <v>0</v>
      </c>
      <c r="AJ46" s="41">
        <f>F46-SUMMARY!F60</f>
        <v>0</v>
      </c>
      <c r="AK46" s="41">
        <f>G46-SUMMARY!G60</f>
        <v>0</v>
      </c>
      <c r="AL46" s="41">
        <f>H46-SUMMARY!H60</f>
        <v>0</v>
      </c>
      <c r="AM46" s="41">
        <f>I46-SUMMARY!I60</f>
        <v>0</v>
      </c>
      <c r="AN46" s="41">
        <f>J46-SUMMARY!J60</f>
        <v>0</v>
      </c>
      <c r="AO46" s="41">
        <f>K46-SUMMARY!K60</f>
        <v>0</v>
      </c>
      <c r="AP46" s="41">
        <f>L46-SUMMARY!L60</f>
        <v>0</v>
      </c>
      <c r="AQ46" s="41">
        <f>M46-SUMMARY!M60</f>
        <v>0</v>
      </c>
      <c r="AR46" s="41">
        <f>N46-SUMMARY!N60</f>
        <v>0</v>
      </c>
      <c r="AS46" s="41">
        <f>O46-SUMMARY!O60</f>
        <v>0</v>
      </c>
      <c r="AT46" s="41">
        <f>P46-SUMMARY!P60</f>
        <v>0</v>
      </c>
      <c r="AU46" s="41">
        <f>Q46-SUMMARY!Q60</f>
        <v>0</v>
      </c>
      <c r="AV46" s="41">
        <f>R46-SUMMARY!R60</f>
        <v>0</v>
      </c>
      <c r="AW46" s="41">
        <f>S46-SUMMARY!S60</f>
        <v>0</v>
      </c>
      <c r="AX46" s="41">
        <f>T46-SUMMARY!T60</f>
        <v>0</v>
      </c>
      <c r="AY46" s="41">
        <f>U46-SUMMARY!U60</f>
        <v>0</v>
      </c>
      <c r="AZ46" s="41">
        <f>V46-SUMMARY!V60</f>
        <v>0</v>
      </c>
      <c r="BA46" s="41">
        <f>W46-SUMMARY!W60</f>
        <v>0</v>
      </c>
      <c r="BB46" s="41">
        <f>X46-SUMMARY!X60</f>
        <v>0</v>
      </c>
      <c r="BC46" s="41">
        <f>Y46-SUMMARY!Y60</f>
        <v>0</v>
      </c>
      <c r="BD46" s="41">
        <f>Z46-SUMMARY!Z60</f>
        <v>0</v>
      </c>
      <c r="BE46" s="41">
        <f>AA46-SUMMARY!AA60</f>
        <v>0</v>
      </c>
      <c r="BF46" s="41">
        <f>AB46-SUMMARY!AB60</f>
        <v>0</v>
      </c>
      <c r="BG46" s="41">
        <f>AC46-SUMMARY!AC60</f>
        <v>0</v>
      </c>
      <c r="BH46" s="41">
        <f>AD46-SUMMARY!AD60</f>
        <v>0</v>
      </c>
      <c r="BI46" s="41">
        <f>AE46-SUMMARY!AE60</f>
        <v>0</v>
      </c>
      <c r="BJ46" s="41" t="e">
        <f>#REF!-SUMMARY!AF60</f>
        <v>#REF!</v>
      </c>
      <c r="BK46" s="41" t="e">
        <f>#REF!-SUMMARY!AG60</f>
        <v>#REF!</v>
      </c>
      <c r="BL46" s="41" t="e">
        <f>#REF!-SUMMARY!AH60</f>
        <v>#REF!</v>
      </c>
      <c r="BM46" s="41" t="e">
        <f>#REF!-SUMMARY!AI60</f>
        <v>#REF!</v>
      </c>
      <c r="BN46" s="41" t="e">
        <f>#REF!-SUMMARY!AJ60</f>
        <v>#REF!</v>
      </c>
      <c r="BO46" s="41" t="e">
        <f>#REF!-SUMMARY!AK60</f>
        <v>#REF!</v>
      </c>
      <c r="BP46" s="41" t="e">
        <f>#REF!-SUMMARY!AL60</f>
        <v>#REF!</v>
      </c>
      <c r="BQ46" s="41" t="e">
        <f>#REF!-SUMMARY!AM60</f>
        <v>#REF!</v>
      </c>
      <c r="BR46" s="41" t="e">
        <f>#REF!-SUMMARY!AN60</f>
        <v>#REF!</v>
      </c>
      <c r="BS46" s="41" t="e">
        <f>#REF!-SUMMARY!AO60</f>
        <v>#REF!</v>
      </c>
    </row>
    <row r="47" spans="1:71" x14ac:dyDescent="0.3">
      <c r="A47" s="99"/>
      <c r="B47" s="14" t="s">
        <v>9</v>
      </c>
      <c r="C47" s="32">
        <f>Standard!C47+Custom!C47+RCX!C47+'New Con.'!C47+SBDI!C47</f>
        <v>0</v>
      </c>
      <c r="D47" s="32">
        <f>Standard!D47+Custom!D47+RCX!D47+'New Con.'!D47+SBDI!D47</f>
        <v>48346.868927060939</v>
      </c>
      <c r="E47" s="32">
        <f>Standard!E47+Custom!E47+RCX!E47+'New Con.'!E47+SBDI!E47</f>
        <v>0</v>
      </c>
      <c r="F47" s="32">
        <f>Standard!F47+Custom!F47+RCX!F47+'New Con.'!F47+SBDI!F47</f>
        <v>0</v>
      </c>
      <c r="G47" s="32">
        <f>Standard!G47+Custom!G47+RCX!G47+'New Con.'!G47+SBDI!G47</f>
        <v>54833.059972600859</v>
      </c>
      <c r="H47" s="32">
        <f>Standard!H47+Custom!H47+RCX!H47+'New Con.'!H47+SBDI!H47</f>
        <v>0</v>
      </c>
      <c r="I47" s="32">
        <f>Standard!I47+Custom!I47+RCX!I47+'New Con.'!I47+SBDI!I47</f>
        <v>0</v>
      </c>
      <c r="J47" s="32">
        <f>Standard!J47+Custom!J47+RCX!J47+'New Con.'!J47+SBDI!J47</f>
        <v>0</v>
      </c>
      <c r="K47" s="32">
        <f>Standard!K47+Custom!K47+RCX!K47+'New Con.'!K47+SBDI!K47</f>
        <v>0</v>
      </c>
      <c r="L47" s="32">
        <f>Standard!L47+Custom!L47+RCX!L47+'New Con.'!L47+SBDI!L47</f>
        <v>0</v>
      </c>
      <c r="M47" s="32">
        <f>Standard!M47+Custom!M47+RCX!M47+'New Con.'!M47+SBDI!M47</f>
        <v>0</v>
      </c>
      <c r="N47" s="32">
        <f>Standard!N47+Custom!N47+RCX!N47+'New Con.'!N47+SBDI!N47</f>
        <v>0</v>
      </c>
      <c r="O47" s="32">
        <f>Standard!O47+Custom!O47+RCX!O47+'New Con.'!O47+SBDI!O47</f>
        <v>0</v>
      </c>
      <c r="P47" s="32">
        <f>Standard!P47+Custom!P47+RCX!P47+'New Con.'!P47+SBDI!P47</f>
        <v>0</v>
      </c>
      <c r="Q47" s="32">
        <f>Standard!Q47+Custom!Q47+RCX!Q47+'New Con.'!Q47+SBDI!Q47</f>
        <v>0</v>
      </c>
      <c r="R47" s="32">
        <f>Standard!R47+Custom!R47+RCX!R47+'New Con.'!R47+SBDI!R47</f>
        <v>0</v>
      </c>
      <c r="S47" s="32">
        <f>Standard!S47+Custom!S47+RCX!S47+'New Con.'!S47+SBDI!S47</f>
        <v>0</v>
      </c>
      <c r="T47" s="32">
        <f>Standard!T47+Custom!T47+RCX!T47+'New Con.'!T47+SBDI!T47</f>
        <v>0</v>
      </c>
      <c r="U47" s="32">
        <f>Standard!U47+Custom!U47+RCX!U47+'New Con.'!U47+SBDI!U47</f>
        <v>0</v>
      </c>
      <c r="V47" s="32">
        <f>Standard!V47+Custom!V47+RCX!V47+'New Con.'!V47+SBDI!V47</f>
        <v>0</v>
      </c>
      <c r="W47" s="32">
        <f>Standard!W47+Custom!W47+RCX!W47+'New Con.'!W47+SBDI!W47</f>
        <v>0</v>
      </c>
      <c r="X47" s="32">
        <f>Standard!X47+Custom!X47+RCX!X47+'New Con.'!X47+SBDI!X47</f>
        <v>0</v>
      </c>
      <c r="Y47" s="32">
        <f>Standard!Y47+Custom!Y47+RCX!Y47+'New Con.'!Y47+SBDI!Y47</f>
        <v>0</v>
      </c>
      <c r="Z47" s="32">
        <f>Standard!Z47+Custom!Z47+RCX!Z47+'New Con.'!Z47+SBDI!Z47</f>
        <v>0</v>
      </c>
      <c r="AA47" s="32">
        <f>Standard!AA47+Custom!AA47+RCX!AA47+'New Con.'!AA47+SBDI!AA47</f>
        <v>0</v>
      </c>
      <c r="AB47" s="32">
        <f>Standard!AB47+Custom!AB47+RCX!AB47+'New Con.'!AB47+SBDI!AB47</f>
        <v>0</v>
      </c>
      <c r="AC47" s="32">
        <f>Standard!AC47+Custom!AC47+RCX!AC47+'New Con.'!AC47+SBDI!AC47</f>
        <v>0</v>
      </c>
      <c r="AD47" s="32">
        <f>Standard!AD47+Custom!AD47+RCX!AD47+'New Con.'!AD47+SBDI!AD47</f>
        <v>0</v>
      </c>
      <c r="AE47" s="32">
        <f>Standard!AE47+Custom!AE47+RCX!AE47+'New Con.'!AE47+SBDI!AE47</f>
        <v>0</v>
      </c>
      <c r="AG47" s="41">
        <f>C47-SUMMARY!C61</f>
        <v>0</v>
      </c>
      <c r="AH47" s="41">
        <f>D47-SUMMARY!D61</f>
        <v>0</v>
      </c>
      <c r="AI47" s="41">
        <f>E47-SUMMARY!E61</f>
        <v>0</v>
      </c>
      <c r="AJ47" s="41">
        <f>F47-SUMMARY!F61</f>
        <v>0</v>
      </c>
      <c r="AK47" s="41">
        <f>G47-SUMMARY!G61</f>
        <v>0</v>
      </c>
      <c r="AL47" s="41">
        <f>H47-SUMMARY!H61</f>
        <v>0</v>
      </c>
      <c r="AM47" s="41">
        <f>I47-SUMMARY!I61</f>
        <v>0</v>
      </c>
      <c r="AN47" s="41">
        <f>J47-SUMMARY!J61</f>
        <v>0</v>
      </c>
      <c r="AO47" s="41">
        <f>K47-SUMMARY!K61</f>
        <v>0</v>
      </c>
      <c r="AP47" s="41">
        <f>L47-SUMMARY!L61</f>
        <v>0</v>
      </c>
      <c r="AQ47" s="41">
        <f>M47-SUMMARY!M61</f>
        <v>0</v>
      </c>
      <c r="AR47" s="41">
        <f>N47-SUMMARY!N61</f>
        <v>0</v>
      </c>
      <c r="AS47" s="41">
        <f>O47-SUMMARY!O61</f>
        <v>0</v>
      </c>
      <c r="AT47" s="41">
        <f>P47-SUMMARY!P61</f>
        <v>0</v>
      </c>
      <c r="AU47" s="41">
        <f>Q47-SUMMARY!Q61</f>
        <v>0</v>
      </c>
      <c r="AV47" s="41">
        <f>R47-SUMMARY!R61</f>
        <v>0</v>
      </c>
      <c r="AW47" s="41">
        <f>S47-SUMMARY!S61</f>
        <v>0</v>
      </c>
      <c r="AX47" s="41">
        <f>T47-SUMMARY!T61</f>
        <v>0</v>
      </c>
      <c r="AY47" s="41">
        <f>U47-SUMMARY!U61</f>
        <v>0</v>
      </c>
      <c r="AZ47" s="41">
        <f>V47-SUMMARY!V61</f>
        <v>0</v>
      </c>
      <c r="BA47" s="41">
        <f>W47-SUMMARY!W61</f>
        <v>0</v>
      </c>
      <c r="BB47" s="41">
        <f>X47-SUMMARY!X61</f>
        <v>0</v>
      </c>
      <c r="BC47" s="41">
        <f>Y47-SUMMARY!Y61</f>
        <v>0</v>
      </c>
      <c r="BD47" s="41">
        <f>Z47-SUMMARY!Z61</f>
        <v>0</v>
      </c>
      <c r="BE47" s="41">
        <f>AA47-SUMMARY!AA61</f>
        <v>0</v>
      </c>
      <c r="BF47" s="41">
        <f>AB47-SUMMARY!AB61</f>
        <v>0</v>
      </c>
      <c r="BG47" s="41">
        <f>AC47-SUMMARY!AC61</f>
        <v>0</v>
      </c>
      <c r="BH47" s="41">
        <f>AD47-SUMMARY!AD61</f>
        <v>0</v>
      </c>
      <c r="BI47" s="41">
        <f>AE47-SUMMARY!AE61</f>
        <v>0</v>
      </c>
      <c r="BJ47" s="41" t="e">
        <f>#REF!-SUMMARY!AF61</f>
        <v>#REF!</v>
      </c>
      <c r="BK47" s="41" t="e">
        <f>#REF!-SUMMARY!AG61</f>
        <v>#REF!</v>
      </c>
      <c r="BL47" s="41" t="e">
        <f>#REF!-SUMMARY!AH61</f>
        <v>#REF!</v>
      </c>
      <c r="BM47" s="41" t="e">
        <f>#REF!-SUMMARY!AI61</f>
        <v>#REF!</v>
      </c>
      <c r="BN47" s="41" t="e">
        <f>#REF!-SUMMARY!AJ61</f>
        <v>#REF!</v>
      </c>
      <c r="BO47" s="41" t="e">
        <f>#REF!-SUMMARY!AK61</f>
        <v>#REF!</v>
      </c>
      <c r="BP47" s="41" t="e">
        <f>#REF!-SUMMARY!AL61</f>
        <v>#REF!</v>
      </c>
      <c r="BQ47" s="41" t="e">
        <f>#REF!-SUMMARY!AM61</f>
        <v>#REF!</v>
      </c>
      <c r="BR47" s="41" t="e">
        <f>#REF!-SUMMARY!AN61</f>
        <v>#REF!</v>
      </c>
      <c r="BS47" s="41" t="e">
        <f>#REF!-SUMMARY!AO61</f>
        <v>#REF!</v>
      </c>
    </row>
    <row r="48" spans="1:71" ht="15" thickBot="1" x14ac:dyDescent="0.35">
      <c r="A48" s="100"/>
      <c r="B48" s="14" t="s">
        <v>10</v>
      </c>
      <c r="C48" s="32">
        <f>Standard!C48+Custom!C48+RCX!C48+'New Con.'!C48+SBDI!C48</f>
        <v>0</v>
      </c>
      <c r="D48" s="32">
        <f>Standard!D48+Custom!D48+RCX!D48+'New Con.'!D48+SBDI!D48</f>
        <v>0</v>
      </c>
      <c r="E48" s="32">
        <f>Standard!E48+Custom!E48+RCX!E48+'New Con.'!E48+SBDI!E48</f>
        <v>0</v>
      </c>
      <c r="F48" s="32">
        <f>Standard!F48+Custom!F48+RCX!F48+'New Con.'!F48+SBDI!F48</f>
        <v>0</v>
      </c>
      <c r="G48" s="32">
        <f>Standard!G48+Custom!G48+RCX!G48+'New Con.'!G48+SBDI!G48</f>
        <v>0</v>
      </c>
      <c r="H48" s="32">
        <f>Standard!H48+Custom!H48+RCX!H48+'New Con.'!H48+SBDI!H48</f>
        <v>0</v>
      </c>
      <c r="I48" s="32">
        <f>Standard!I48+Custom!I48+RCX!I48+'New Con.'!I48+SBDI!I48</f>
        <v>0</v>
      </c>
      <c r="J48" s="32">
        <f>Standard!J48+Custom!J48+RCX!J48+'New Con.'!J48+SBDI!J48</f>
        <v>0</v>
      </c>
      <c r="K48" s="32">
        <f>Standard!K48+Custom!K48+RCX!K48+'New Con.'!K48+SBDI!K48</f>
        <v>0</v>
      </c>
      <c r="L48" s="32">
        <f>Standard!L48+Custom!L48+RCX!L48+'New Con.'!L48+SBDI!L48</f>
        <v>0</v>
      </c>
      <c r="M48" s="32">
        <f>Standard!M48+Custom!M48+RCX!M48+'New Con.'!M48+SBDI!M48</f>
        <v>0</v>
      </c>
      <c r="N48" s="32">
        <f>Standard!N48+Custom!N48+RCX!N48+'New Con.'!N48+SBDI!N48</f>
        <v>0</v>
      </c>
      <c r="O48" s="32">
        <f>Standard!O48+Custom!O48+RCX!O48+'New Con.'!O48+SBDI!O48</f>
        <v>0</v>
      </c>
      <c r="P48" s="32">
        <f>Standard!P48+Custom!P48+RCX!P48+'New Con.'!P48+SBDI!P48</f>
        <v>0</v>
      </c>
      <c r="Q48" s="32">
        <f>Standard!Q48+Custom!Q48+RCX!Q48+'New Con.'!Q48+SBDI!Q48</f>
        <v>0</v>
      </c>
      <c r="R48" s="32">
        <f>Standard!R48+Custom!R48+RCX!R48+'New Con.'!R48+SBDI!R48</f>
        <v>0</v>
      </c>
      <c r="S48" s="32">
        <f>Standard!S48+Custom!S48+RCX!S48+'New Con.'!S48+SBDI!S48</f>
        <v>0</v>
      </c>
      <c r="T48" s="32">
        <f>Standard!T48+Custom!T48+RCX!T48+'New Con.'!T48+SBDI!T48</f>
        <v>0</v>
      </c>
      <c r="U48" s="32">
        <f>Standard!U48+Custom!U48+RCX!U48+'New Con.'!U48+SBDI!U48</f>
        <v>0</v>
      </c>
      <c r="V48" s="32">
        <f>Standard!V48+Custom!V48+RCX!V48+'New Con.'!V48+SBDI!V48</f>
        <v>0</v>
      </c>
      <c r="W48" s="32">
        <f>Standard!W48+Custom!W48+RCX!W48+'New Con.'!W48+SBDI!W48</f>
        <v>0</v>
      </c>
      <c r="X48" s="32">
        <f>Standard!X48+Custom!X48+RCX!X48+'New Con.'!X48+SBDI!X48</f>
        <v>0</v>
      </c>
      <c r="Y48" s="32">
        <f>Standard!Y48+Custom!Y48+RCX!Y48+'New Con.'!Y48+SBDI!Y48</f>
        <v>0</v>
      </c>
      <c r="Z48" s="32">
        <f>Standard!Z48+Custom!Z48+RCX!Z48+'New Con.'!Z48+SBDI!Z48</f>
        <v>0</v>
      </c>
      <c r="AA48" s="32">
        <f>Standard!AA48+Custom!AA48+RCX!AA48+'New Con.'!AA48+SBDI!AA48</f>
        <v>0</v>
      </c>
      <c r="AB48" s="32">
        <f>Standard!AB48+Custom!AB48+RCX!AB48+'New Con.'!AB48+SBDI!AB48</f>
        <v>0</v>
      </c>
      <c r="AC48" s="32">
        <f>Standard!AC48+Custom!AC48+RCX!AC48+'New Con.'!AC48+SBDI!AC48</f>
        <v>0</v>
      </c>
      <c r="AD48" s="32">
        <f>Standard!AD48+Custom!AD48+RCX!AD48+'New Con.'!AD48+SBDI!AD48</f>
        <v>0</v>
      </c>
      <c r="AE48" s="32">
        <f>Standard!AE48+Custom!AE48+RCX!AE48+'New Con.'!AE48+SBDI!AE48</f>
        <v>0</v>
      </c>
      <c r="AG48" s="41">
        <f>C48-SUMMARY!C62</f>
        <v>0</v>
      </c>
      <c r="AH48" s="41">
        <f>D48-SUMMARY!D62</f>
        <v>0</v>
      </c>
      <c r="AI48" s="41">
        <f>E48-SUMMARY!E62</f>
        <v>0</v>
      </c>
      <c r="AJ48" s="41">
        <f>F48-SUMMARY!F62</f>
        <v>0</v>
      </c>
      <c r="AK48" s="41">
        <f>G48-SUMMARY!G62</f>
        <v>0</v>
      </c>
      <c r="AL48" s="41">
        <f>H48-SUMMARY!H62</f>
        <v>0</v>
      </c>
      <c r="AM48" s="41">
        <f>I48-SUMMARY!I62</f>
        <v>0</v>
      </c>
      <c r="AN48" s="41">
        <f>J48-SUMMARY!J62</f>
        <v>0</v>
      </c>
      <c r="AO48" s="41">
        <f>K48-SUMMARY!K62</f>
        <v>0</v>
      </c>
      <c r="AP48" s="41">
        <f>L48-SUMMARY!L62</f>
        <v>0</v>
      </c>
      <c r="AQ48" s="41">
        <f>M48-SUMMARY!M62</f>
        <v>0</v>
      </c>
      <c r="AR48" s="41">
        <f>N48-SUMMARY!N62</f>
        <v>0</v>
      </c>
      <c r="AS48" s="41">
        <f>O48-SUMMARY!O62</f>
        <v>0</v>
      </c>
      <c r="AT48" s="41">
        <f>P48-SUMMARY!P62</f>
        <v>0</v>
      </c>
      <c r="AU48" s="41">
        <f>Q48-SUMMARY!Q62</f>
        <v>0</v>
      </c>
      <c r="AV48" s="41">
        <f>R48-SUMMARY!R62</f>
        <v>0</v>
      </c>
      <c r="AW48" s="41">
        <f>S48-SUMMARY!S62</f>
        <v>0</v>
      </c>
      <c r="AX48" s="41">
        <f>T48-SUMMARY!T62</f>
        <v>0</v>
      </c>
      <c r="AY48" s="41">
        <f>U48-SUMMARY!U62</f>
        <v>0</v>
      </c>
      <c r="AZ48" s="41">
        <f>V48-SUMMARY!V62</f>
        <v>0</v>
      </c>
      <c r="BA48" s="41">
        <f>W48-SUMMARY!W62</f>
        <v>0</v>
      </c>
      <c r="BB48" s="41">
        <f>X48-SUMMARY!X62</f>
        <v>0</v>
      </c>
      <c r="BC48" s="41">
        <f>Y48-SUMMARY!Y62</f>
        <v>0</v>
      </c>
      <c r="BD48" s="41">
        <f>Z48-SUMMARY!Z62</f>
        <v>0</v>
      </c>
      <c r="BE48" s="41">
        <f>AA48-SUMMARY!AA62</f>
        <v>0</v>
      </c>
      <c r="BF48" s="41">
        <f>AB48-SUMMARY!AB62</f>
        <v>0</v>
      </c>
      <c r="BG48" s="41">
        <f>AC48-SUMMARY!AC62</f>
        <v>0</v>
      </c>
      <c r="BH48" s="41">
        <f>AD48-SUMMARY!AD62</f>
        <v>0</v>
      </c>
      <c r="BI48" s="41">
        <f>AE48-SUMMARY!AE62</f>
        <v>0</v>
      </c>
      <c r="BJ48" s="41" t="e">
        <f>#REF!-SUMMARY!AF62</f>
        <v>#REF!</v>
      </c>
      <c r="BK48" s="41" t="e">
        <f>#REF!-SUMMARY!AG62</f>
        <v>#REF!</v>
      </c>
      <c r="BL48" s="41" t="e">
        <f>#REF!-SUMMARY!AH62</f>
        <v>#REF!</v>
      </c>
      <c r="BM48" s="41" t="e">
        <f>#REF!-SUMMARY!AI62</f>
        <v>#REF!</v>
      </c>
      <c r="BN48" s="41" t="e">
        <f>#REF!-SUMMARY!AJ62</f>
        <v>#REF!</v>
      </c>
      <c r="BO48" s="41" t="e">
        <f>#REF!-SUMMARY!AK62</f>
        <v>#REF!</v>
      </c>
      <c r="BP48" s="41" t="e">
        <f>#REF!-SUMMARY!AL62</f>
        <v>#REF!</v>
      </c>
      <c r="BQ48" s="41" t="e">
        <f>#REF!-SUMMARY!AM62</f>
        <v>#REF!</v>
      </c>
      <c r="BR48" s="41" t="e">
        <f>#REF!-SUMMARY!AN62</f>
        <v>#REF!</v>
      </c>
      <c r="BS48" s="41" t="e">
        <f>#REF!-SUMMARY!AO62</f>
        <v>#REF!</v>
      </c>
    </row>
    <row r="49" spans="1:71" ht="15" thickBot="1" x14ac:dyDescent="0.35">
      <c r="A49" s="15"/>
      <c r="B49" s="15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32"/>
      <c r="AA49" s="28"/>
      <c r="AB49" s="28"/>
      <c r="AC49" s="28"/>
      <c r="AD49" s="28"/>
      <c r="AE49" s="28"/>
    </row>
    <row r="50" spans="1:71" ht="15.6" x14ac:dyDescent="0.3">
      <c r="A50" s="12"/>
      <c r="B50" s="13" t="s">
        <v>29</v>
      </c>
      <c r="C50" s="30">
        <f>C8</f>
        <v>43525</v>
      </c>
      <c r="D50" s="30">
        <f t="shared" ref="D50:AE50" si="2">D8</f>
        <v>43556</v>
      </c>
      <c r="E50" s="30">
        <f t="shared" si="2"/>
        <v>43586</v>
      </c>
      <c r="F50" s="30">
        <f t="shared" si="2"/>
        <v>43617</v>
      </c>
      <c r="G50" s="30">
        <f t="shared" si="2"/>
        <v>43647</v>
      </c>
      <c r="H50" s="30">
        <f t="shared" si="2"/>
        <v>43678</v>
      </c>
      <c r="I50" s="30">
        <f t="shared" si="2"/>
        <v>43709</v>
      </c>
      <c r="J50" s="30">
        <f t="shared" si="2"/>
        <v>43739</v>
      </c>
      <c r="K50" s="30">
        <f t="shared" si="2"/>
        <v>43770</v>
      </c>
      <c r="L50" s="30">
        <f t="shared" si="2"/>
        <v>43800</v>
      </c>
      <c r="M50" s="30">
        <f t="shared" si="2"/>
        <v>43831</v>
      </c>
      <c r="N50" s="30">
        <f t="shared" si="2"/>
        <v>43862</v>
      </c>
      <c r="O50" s="30">
        <f t="shared" si="2"/>
        <v>43891</v>
      </c>
      <c r="P50" s="30">
        <f t="shared" si="2"/>
        <v>43922</v>
      </c>
      <c r="Q50" s="30">
        <f t="shared" si="2"/>
        <v>43952</v>
      </c>
      <c r="R50" s="30">
        <f t="shared" si="2"/>
        <v>43983</v>
      </c>
      <c r="S50" s="30">
        <f t="shared" si="2"/>
        <v>44013</v>
      </c>
      <c r="T50" s="30">
        <f t="shared" si="2"/>
        <v>44044</v>
      </c>
      <c r="U50" s="30">
        <f t="shared" si="2"/>
        <v>44075</v>
      </c>
      <c r="V50" s="30">
        <f t="shared" si="2"/>
        <v>44105</v>
      </c>
      <c r="W50" s="30">
        <f t="shared" si="2"/>
        <v>44136</v>
      </c>
      <c r="X50" s="30">
        <f t="shared" si="2"/>
        <v>44166</v>
      </c>
      <c r="Y50" s="30">
        <f t="shared" si="2"/>
        <v>44197</v>
      </c>
      <c r="Z50" s="30">
        <f t="shared" si="2"/>
        <v>44228</v>
      </c>
      <c r="AA50" s="30">
        <f t="shared" si="2"/>
        <v>44256</v>
      </c>
      <c r="AB50" s="30">
        <f t="shared" si="2"/>
        <v>44287</v>
      </c>
      <c r="AC50" s="30">
        <f t="shared" si="2"/>
        <v>44317</v>
      </c>
      <c r="AD50" s="30">
        <f t="shared" si="2"/>
        <v>44348</v>
      </c>
      <c r="AE50" s="30">
        <f t="shared" si="2"/>
        <v>44378</v>
      </c>
    </row>
    <row r="51" spans="1:71" x14ac:dyDescent="0.3">
      <c r="A51" s="98" t="s">
        <v>21</v>
      </c>
      <c r="B51" s="14" t="s">
        <v>22</v>
      </c>
      <c r="C51" s="32">
        <f>Standard!C51+Custom!C51+RCX!C51+'New Con.'!C51+SBDI!C51</f>
        <v>0</v>
      </c>
      <c r="D51" s="32">
        <f>Standard!D51+Custom!D51+RCX!D51+'New Con.'!D51+SBDI!D51</f>
        <v>0</v>
      </c>
      <c r="E51" s="32">
        <f>Standard!E51+Custom!E51+RCX!E51+'New Con.'!E51+SBDI!E51</f>
        <v>0</v>
      </c>
      <c r="F51" s="32">
        <f>Standard!F51+Custom!F51+RCX!F51+'New Con.'!F51+SBDI!F51</f>
        <v>0</v>
      </c>
      <c r="G51" s="32">
        <f>Standard!G51+Custom!G51+RCX!G51+'New Con.'!G51+SBDI!G51</f>
        <v>0</v>
      </c>
      <c r="H51" s="32">
        <f>Standard!H51+Custom!H51+RCX!H51+'New Con.'!H51+SBDI!H51</f>
        <v>0</v>
      </c>
      <c r="I51" s="32">
        <f>Standard!I51+Custom!I51+RCX!I51+'New Con.'!I51+SBDI!I51</f>
        <v>0</v>
      </c>
      <c r="J51" s="32">
        <f>Standard!J51+Custom!J51+RCX!J51+'New Con.'!J51+SBDI!J51</f>
        <v>0</v>
      </c>
      <c r="K51" s="32">
        <f>Standard!K51+Custom!K51+RCX!K51+'New Con.'!K51+SBDI!K51</f>
        <v>0</v>
      </c>
      <c r="L51" s="32">
        <f>Standard!L51+Custom!L51+RCX!L51+'New Con.'!L51+SBDI!L51</f>
        <v>0</v>
      </c>
      <c r="M51" s="32">
        <f>Standard!M51+Custom!M51+RCX!M51+'New Con.'!M51+SBDI!M51</f>
        <v>0</v>
      </c>
      <c r="N51" s="32">
        <f>Standard!N51+Custom!N51+RCX!N51+'New Con.'!N51+SBDI!N51</f>
        <v>0</v>
      </c>
      <c r="O51" s="32">
        <f>Standard!O51+Custom!O51+RCX!O51+'New Con.'!O51+SBDI!O51</f>
        <v>0</v>
      </c>
      <c r="P51" s="32">
        <f>Standard!P51+Custom!P51+RCX!P51+'New Con.'!P51+SBDI!P51</f>
        <v>0</v>
      </c>
      <c r="Q51" s="32">
        <f>Standard!Q51+Custom!Q51+RCX!Q51+'New Con.'!Q51+SBDI!Q51</f>
        <v>0</v>
      </c>
      <c r="R51" s="32">
        <f>Standard!R51+Custom!R51+RCX!R51+'New Con.'!R51+SBDI!R51</f>
        <v>0</v>
      </c>
      <c r="S51" s="32">
        <f>Standard!S51+Custom!S51+RCX!S51+'New Con.'!S51+SBDI!S51</f>
        <v>0</v>
      </c>
      <c r="T51" s="32">
        <f>Standard!T51+Custom!T51+RCX!T51+'New Con.'!T51+SBDI!T51</f>
        <v>0</v>
      </c>
      <c r="U51" s="32">
        <f>Standard!U51+Custom!U51+RCX!U51+'New Con.'!U51+SBDI!U51</f>
        <v>0</v>
      </c>
      <c r="V51" s="32">
        <f>Standard!V51+Custom!V51+RCX!V51+'New Con.'!V51+SBDI!V51</f>
        <v>0</v>
      </c>
      <c r="W51" s="32">
        <f>Standard!W51+Custom!W51+RCX!W51+'New Con.'!W51+SBDI!W51</f>
        <v>0</v>
      </c>
      <c r="X51" s="32">
        <f>Standard!X51+Custom!X51+RCX!X51+'New Con.'!X51+SBDI!X51</f>
        <v>0</v>
      </c>
      <c r="Y51" s="32">
        <f>Standard!Y51+Custom!Y51+RCX!Y51+'New Con.'!Y51+SBDI!Y51</f>
        <v>0</v>
      </c>
      <c r="Z51" s="32">
        <f>Standard!Z51+Custom!Z51+RCX!Z51+'New Con.'!Z51+SBDI!Z51</f>
        <v>0</v>
      </c>
      <c r="AA51" s="32">
        <f>Standard!AA51+Custom!AA51+RCX!AA51+'New Con.'!AA51+SBDI!AA51</f>
        <v>0</v>
      </c>
      <c r="AB51" s="32">
        <f>Standard!AB51+Custom!AB51+RCX!AB51+'New Con.'!AB51+SBDI!AB51</f>
        <v>0</v>
      </c>
      <c r="AC51" s="32">
        <f>Standard!AC51+Custom!AC51+RCX!AC51+'New Con.'!AC51+SBDI!AC51</f>
        <v>0</v>
      </c>
      <c r="AD51" s="32">
        <f>Standard!AD51+Custom!AD51+RCX!AD51+'New Con.'!AD51+SBDI!AD51</f>
        <v>0</v>
      </c>
      <c r="AE51" s="32">
        <f>Standard!AE51+Custom!AE51+RCX!AE51+'New Con.'!AE51+SBDI!AE51</f>
        <v>0</v>
      </c>
      <c r="AG51" s="41">
        <f>C51-SUMMARY!C65</f>
        <v>0</v>
      </c>
      <c r="AH51" s="41">
        <f>D51-SUMMARY!D65</f>
        <v>0</v>
      </c>
      <c r="AI51" s="41">
        <f>E51-SUMMARY!E65</f>
        <v>0</v>
      </c>
      <c r="AJ51" s="41">
        <f>F51-SUMMARY!F65</f>
        <v>0</v>
      </c>
      <c r="AK51" s="41">
        <f>G51-SUMMARY!G65</f>
        <v>0</v>
      </c>
      <c r="AL51" s="41">
        <f>H51-SUMMARY!H65</f>
        <v>0</v>
      </c>
      <c r="AM51" s="41">
        <f>I51-SUMMARY!I65</f>
        <v>0</v>
      </c>
      <c r="AN51" s="41">
        <f>J51-SUMMARY!J65</f>
        <v>0</v>
      </c>
      <c r="AO51" s="41">
        <f>K51-SUMMARY!K65</f>
        <v>0</v>
      </c>
      <c r="AP51" s="41">
        <f>L51-SUMMARY!L65</f>
        <v>0</v>
      </c>
      <c r="AQ51" s="41">
        <f>M51-SUMMARY!M65</f>
        <v>0</v>
      </c>
      <c r="AR51" s="41">
        <f>N51-SUMMARY!N65</f>
        <v>0</v>
      </c>
      <c r="AS51" s="41">
        <f>O51-SUMMARY!O65</f>
        <v>0</v>
      </c>
      <c r="AT51" s="41">
        <f>P51-SUMMARY!P65</f>
        <v>0</v>
      </c>
      <c r="AU51" s="41">
        <f>Q51-SUMMARY!Q65</f>
        <v>0</v>
      </c>
      <c r="AV51" s="41">
        <f>R51-SUMMARY!R65</f>
        <v>0</v>
      </c>
      <c r="AW51" s="41">
        <f>S51-SUMMARY!S65</f>
        <v>0</v>
      </c>
      <c r="AX51" s="41">
        <f>T51-SUMMARY!T65</f>
        <v>0</v>
      </c>
      <c r="AY51" s="41">
        <f>U51-SUMMARY!U65</f>
        <v>0</v>
      </c>
      <c r="AZ51" s="41">
        <f>V51-SUMMARY!V65</f>
        <v>0</v>
      </c>
      <c r="BA51" s="41">
        <f>W51-SUMMARY!W65</f>
        <v>0</v>
      </c>
      <c r="BB51" s="41">
        <f>X51-SUMMARY!X65</f>
        <v>0</v>
      </c>
      <c r="BC51" s="41">
        <f>Y51-SUMMARY!Y65</f>
        <v>0</v>
      </c>
      <c r="BD51" s="41">
        <f>Z51-SUMMARY!Z65</f>
        <v>0</v>
      </c>
      <c r="BE51" s="41">
        <f>AA51-SUMMARY!AA65</f>
        <v>0</v>
      </c>
      <c r="BF51" s="41">
        <f>AB51-SUMMARY!AB65</f>
        <v>0</v>
      </c>
      <c r="BG51" s="41">
        <f>AC51-SUMMARY!AC65</f>
        <v>0</v>
      </c>
      <c r="BH51" s="41">
        <f>AD51-SUMMARY!AD65</f>
        <v>0</v>
      </c>
      <c r="BI51" s="41">
        <f>AE51-SUMMARY!AE65</f>
        <v>0</v>
      </c>
      <c r="BJ51" s="41" t="e">
        <f>#REF!-SUMMARY!AF65</f>
        <v>#REF!</v>
      </c>
      <c r="BK51" s="41" t="e">
        <f>#REF!-SUMMARY!AG65</f>
        <v>#REF!</v>
      </c>
      <c r="BL51" s="41" t="e">
        <f>#REF!-SUMMARY!AH65</f>
        <v>#REF!</v>
      </c>
      <c r="BM51" s="41" t="e">
        <f>#REF!-SUMMARY!AI65</f>
        <v>#REF!</v>
      </c>
      <c r="BN51" s="41" t="e">
        <f>#REF!-SUMMARY!AJ65</f>
        <v>#REF!</v>
      </c>
      <c r="BO51" s="41" t="e">
        <f>#REF!-SUMMARY!AK65</f>
        <v>#REF!</v>
      </c>
      <c r="BP51" s="41" t="e">
        <f>#REF!-SUMMARY!AL65</f>
        <v>#REF!</v>
      </c>
      <c r="BQ51" s="41" t="e">
        <f>#REF!-SUMMARY!AM65</f>
        <v>#REF!</v>
      </c>
      <c r="BR51" s="41" t="e">
        <f>#REF!-SUMMARY!AN65</f>
        <v>#REF!</v>
      </c>
      <c r="BS51" s="41" t="e">
        <f>#REF!-SUMMARY!AO65</f>
        <v>#REF!</v>
      </c>
    </row>
    <row r="52" spans="1:71" x14ac:dyDescent="0.3">
      <c r="A52" s="98"/>
      <c r="B52" s="14" t="s">
        <v>2</v>
      </c>
      <c r="C52" s="32">
        <f>Standard!C52+Custom!C52+RCX!C52+'New Con.'!C52+SBDI!C52</f>
        <v>0</v>
      </c>
      <c r="D52" s="32">
        <f>Standard!D52+Custom!D52+RCX!D52+'New Con.'!D52+SBDI!D52</f>
        <v>0</v>
      </c>
      <c r="E52" s="32">
        <f>Standard!E52+Custom!E52+RCX!E52+'New Con.'!E52+SBDI!E52</f>
        <v>0</v>
      </c>
      <c r="F52" s="32">
        <f>Standard!F52+Custom!F52+RCX!F52+'New Con.'!F52+SBDI!F52</f>
        <v>0</v>
      </c>
      <c r="G52" s="32">
        <f>Standard!G52+Custom!G52+RCX!G52+'New Con.'!G52+SBDI!G52</f>
        <v>0</v>
      </c>
      <c r="H52" s="32">
        <f>Standard!H52+Custom!H52+RCX!H52+'New Con.'!H52+SBDI!H52</f>
        <v>0</v>
      </c>
      <c r="I52" s="32">
        <f>Standard!I52+Custom!I52+RCX!I52+'New Con.'!I52+SBDI!I52</f>
        <v>0</v>
      </c>
      <c r="J52" s="32">
        <f>Standard!J52+Custom!J52+RCX!J52+'New Con.'!J52+SBDI!J52</f>
        <v>0</v>
      </c>
      <c r="K52" s="32">
        <f>Standard!K52+Custom!K52+RCX!K52+'New Con.'!K52+SBDI!K52</f>
        <v>0</v>
      </c>
      <c r="L52" s="32">
        <f>Standard!L52+Custom!L52+RCX!L52+'New Con.'!L52+SBDI!L52</f>
        <v>0</v>
      </c>
      <c r="M52" s="32">
        <f>Standard!M52+Custom!M52+RCX!M52+'New Con.'!M52+SBDI!M52</f>
        <v>0</v>
      </c>
      <c r="N52" s="32">
        <f>Standard!N52+Custom!N52+RCX!N52+'New Con.'!N52+SBDI!N52</f>
        <v>0</v>
      </c>
      <c r="O52" s="32">
        <f>Standard!O52+Custom!O52+RCX!O52+'New Con.'!O52+SBDI!O52</f>
        <v>0</v>
      </c>
      <c r="P52" s="32">
        <f>Standard!P52+Custom!P52+RCX!P52+'New Con.'!P52+SBDI!P52</f>
        <v>0</v>
      </c>
      <c r="Q52" s="32">
        <f>Standard!Q52+Custom!Q52+RCX!Q52+'New Con.'!Q52+SBDI!Q52</f>
        <v>0</v>
      </c>
      <c r="R52" s="32">
        <f>Standard!R52+Custom!R52+RCX!R52+'New Con.'!R52+SBDI!R52</f>
        <v>0</v>
      </c>
      <c r="S52" s="32">
        <f>Standard!S52+Custom!S52+RCX!S52+'New Con.'!S52+SBDI!S52</f>
        <v>0</v>
      </c>
      <c r="T52" s="32">
        <f>Standard!T52+Custom!T52+RCX!T52+'New Con.'!T52+SBDI!T52</f>
        <v>0</v>
      </c>
      <c r="U52" s="32">
        <f>Standard!U52+Custom!U52+RCX!U52+'New Con.'!U52+SBDI!U52</f>
        <v>0</v>
      </c>
      <c r="V52" s="32">
        <f>Standard!V52+Custom!V52+RCX!V52+'New Con.'!V52+SBDI!V52</f>
        <v>0</v>
      </c>
      <c r="W52" s="32">
        <f>Standard!W52+Custom!W52+RCX!W52+'New Con.'!W52+SBDI!W52</f>
        <v>0</v>
      </c>
      <c r="X52" s="32">
        <f>Standard!X52+Custom!X52+RCX!X52+'New Con.'!X52+SBDI!X52</f>
        <v>0</v>
      </c>
      <c r="Y52" s="32">
        <f>Standard!Y52+Custom!Y52+RCX!Y52+'New Con.'!Y52+SBDI!Y52</f>
        <v>0</v>
      </c>
      <c r="Z52" s="32">
        <f>Standard!Z52+Custom!Z52+RCX!Z52+'New Con.'!Z52+SBDI!Z52</f>
        <v>0</v>
      </c>
      <c r="AA52" s="32">
        <f>Standard!AA52+Custom!AA52+RCX!AA52+'New Con.'!AA52+SBDI!AA52</f>
        <v>0</v>
      </c>
      <c r="AB52" s="32">
        <f>Standard!AB52+Custom!AB52+RCX!AB52+'New Con.'!AB52+SBDI!AB52</f>
        <v>0</v>
      </c>
      <c r="AC52" s="32">
        <f>Standard!AC52+Custom!AC52+RCX!AC52+'New Con.'!AC52+SBDI!AC52</f>
        <v>0</v>
      </c>
      <c r="AD52" s="32">
        <f>Standard!AD52+Custom!AD52+RCX!AD52+'New Con.'!AD52+SBDI!AD52</f>
        <v>0</v>
      </c>
      <c r="AE52" s="32">
        <f>Standard!AE52+Custom!AE52+RCX!AE52+'New Con.'!AE52+SBDI!AE52</f>
        <v>0</v>
      </c>
      <c r="AG52" s="41">
        <f>C52-SUMMARY!C66</f>
        <v>0</v>
      </c>
      <c r="AH52" s="41">
        <f>D52-SUMMARY!D66</f>
        <v>0</v>
      </c>
      <c r="AI52" s="41">
        <f>E52-SUMMARY!E66</f>
        <v>0</v>
      </c>
      <c r="AJ52" s="41">
        <f>F52-SUMMARY!F66</f>
        <v>0</v>
      </c>
      <c r="AK52" s="41">
        <f>G52-SUMMARY!G66</f>
        <v>0</v>
      </c>
      <c r="AL52" s="41">
        <f>H52-SUMMARY!H66</f>
        <v>0</v>
      </c>
      <c r="AM52" s="41">
        <f>I52-SUMMARY!I66</f>
        <v>0</v>
      </c>
      <c r="AN52" s="41">
        <f>J52-SUMMARY!J66</f>
        <v>0</v>
      </c>
      <c r="AO52" s="41">
        <f>K52-SUMMARY!K66</f>
        <v>0</v>
      </c>
      <c r="AP52" s="41">
        <f>L52-SUMMARY!L66</f>
        <v>0</v>
      </c>
      <c r="AQ52" s="41">
        <f>M52-SUMMARY!M66</f>
        <v>0</v>
      </c>
      <c r="AR52" s="41">
        <f>N52-SUMMARY!N66</f>
        <v>0</v>
      </c>
      <c r="AS52" s="41">
        <f>O52-SUMMARY!O66</f>
        <v>0</v>
      </c>
      <c r="AT52" s="41">
        <f>P52-SUMMARY!P66</f>
        <v>0</v>
      </c>
      <c r="AU52" s="41">
        <f>Q52-SUMMARY!Q66</f>
        <v>0</v>
      </c>
      <c r="AV52" s="41">
        <f>R52-SUMMARY!R66</f>
        <v>0</v>
      </c>
      <c r="AW52" s="41">
        <f>S52-SUMMARY!S66</f>
        <v>0</v>
      </c>
      <c r="AX52" s="41">
        <f>T52-SUMMARY!T66</f>
        <v>0</v>
      </c>
      <c r="AY52" s="41">
        <f>U52-SUMMARY!U66</f>
        <v>0</v>
      </c>
      <c r="AZ52" s="41">
        <f>V52-SUMMARY!V66</f>
        <v>0</v>
      </c>
      <c r="BA52" s="41">
        <f>W52-SUMMARY!W66</f>
        <v>0</v>
      </c>
      <c r="BB52" s="41">
        <f>X52-SUMMARY!X66</f>
        <v>0</v>
      </c>
      <c r="BC52" s="41">
        <f>Y52-SUMMARY!Y66</f>
        <v>0</v>
      </c>
      <c r="BD52" s="41">
        <f>Z52-SUMMARY!Z66</f>
        <v>0</v>
      </c>
      <c r="BE52" s="41">
        <f>AA52-SUMMARY!AA66</f>
        <v>0</v>
      </c>
      <c r="BF52" s="41">
        <f>AB52-SUMMARY!AB66</f>
        <v>0</v>
      </c>
      <c r="BG52" s="41">
        <f>AC52-SUMMARY!AC66</f>
        <v>0</v>
      </c>
      <c r="BH52" s="41">
        <f>AD52-SUMMARY!AD66</f>
        <v>0</v>
      </c>
      <c r="BI52" s="41">
        <f>AE52-SUMMARY!AE66</f>
        <v>0</v>
      </c>
      <c r="BJ52" s="41" t="e">
        <f>#REF!-SUMMARY!AF66</f>
        <v>#REF!</v>
      </c>
      <c r="BK52" s="41" t="e">
        <f>#REF!-SUMMARY!AG66</f>
        <v>#REF!</v>
      </c>
      <c r="BL52" s="41" t="e">
        <f>#REF!-SUMMARY!AH66</f>
        <v>#REF!</v>
      </c>
      <c r="BM52" s="41" t="e">
        <f>#REF!-SUMMARY!AI66</f>
        <v>#REF!</v>
      </c>
      <c r="BN52" s="41" t="e">
        <f>#REF!-SUMMARY!AJ66</f>
        <v>#REF!</v>
      </c>
      <c r="BO52" s="41" t="e">
        <f>#REF!-SUMMARY!AK66</f>
        <v>#REF!</v>
      </c>
      <c r="BP52" s="41" t="e">
        <f>#REF!-SUMMARY!AL66</f>
        <v>#REF!</v>
      </c>
      <c r="BQ52" s="41" t="e">
        <f>#REF!-SUMMARY!AM66</f>
        <v>#REF!</v>
      </c>
      <c r="BR52" s="41" t="e">
        <f>#REF!-SUMMARY!AN66</f>
        <v>#REF!</v>
      </c>
      <c r="BS52" s="41" t="e">
        <f>#REF!-SUMMARY!AO66</f>
        <v>#REF!</v>
      </c>
    </row>
    <row r="53" spans="1:71" x14ac:dyDescent="0.3">
      <c r="A53" s="98"/>
      <c r="B53" s="14" t="s">
        <v>23</v>
      </c>
      <c r="C53" s="32">
        <f>Standard!C53+Custom!C53+RCX!C53+'New Con.'!C53+SBDI!C53</f>
        <v>0</v>
      </c>
      <c r="D53" s="32">
        <f>Standard!D53+Custom!D53+RCX!D53+'New Con.'!D53+SBDI!D53</f>
        <v>0</v>
      </c>
      <c r="E53" s="32">
        <f>Standard!E53+Custom!E53+RCX!E53+'New Con.'!E53+SBDI!E53</f>
        <v>0</v>
      </c>
      <c r="F53" s="32">
        <f>Standard!F53+Custom!F53+RCX!F53+'New Con.'!F53+SBDI!F53</f>
        <v>0</v>
      </c>
      <c r="G53" s="32">
        <f>Standard!G53+Custom!G53+RCX!G53+'New Con.'!G53+SBDI!G53</f>
        <v>0</v>
      </c>
      <c r="H53" s="32">
        <f>Standard!H53+Custom!H53+RCX!H53+'New Con.'!H53+SBDI!H53</f>
        <v>0</v>
      </c>
      <c r="I53" s="32">
        <f>Standard!I53+Custom!I53+RCX!I53+'New Con.'!I53+SBDI!I53</f>
        <v>0</v>
      </c>
      <c r="J53" s="32">
        <f>Standard!J53+Custom!J53+RCX!J53+'New Con.'!J53+SBDI!J53</f>
        <v>0</v>
      </c>
      <c r="K53" s="32">
        <f>Standard!K53+Custom!K53+RCX!K53+'New Con.'!K53+SBDI!K53</f>
        <v>0</v>
      </c>
      <c r="L53" s="32">
        <f>Standard!L53+Custom!L53+RCX!L53+'New Con.'!L53+SBDI!L53</f>
        <v>0</v>
      </c>
      <c r="M53" s="32">
        <f>Standard!M53+Custom!M53+RCX!M53+'New Con.'!M53+SBDI!M53</f>
        <v>0</v>
      </c>
      <c r="N53" s="32">
        <f>Standard!N53+Custom!N53+RCX!N53+'New Con.'!N53+SBDI!N53</f>
        <v>0</v>
      </c>
      <c r="O53" s="32">
        <f>Standard!O53+Custom!O53+RCX!O53+'New Con.'!O53+SBDI!O53</f>
        <v>0</v>
      </c>
      <c r="P53" s="32">
        <f>Standard!P53+Custom!P53+RCX!P53+'New Con.'!P53+SBDI!P53</f>
        <v>0</v>
      </c>
      <c r="Q53" s="32">
        <f>Standard!Q53+Custom!Q53+RCX!Q53+'New Con.'!Q53+SBDI!Q53</f>
        <v>0</v>
      </c>
      <c r="R53" s="32">
        <f>Standard!R53+Custom!R53+RCX!R53+'New Con.'!R53+SBDI!R53</f>
        <v>0</v>
      </c>
      <c r="S53" s="32">
        <f>Standard!S53+Custom!S53+RCX!S53+'New Con.'!S53+SBDI!S53</f>
        <v>0</v>
      </c>
      <c r="T53" s="32">
        <f>Standard!T53+Custom!T53+RCX!T53+'New Con.'!T53+SBDI!T53</f>
        <v>0</v>
      </c>
      <c r="U53" s="32">
        <f>Standard!U53+Custom!U53+RCX!U53+'New Con.'!U53+SBDI!U53</f>
        <v>0</v>
      </c>
      <c r="V53" s="32">
        <f>Standard!V53+Custom!V53+RCX!V53+'New Con.'!V53+SBDI!V53</f>
        <v>0</v>
      </c>
      <c r="W53" s="32">
        <f>Standard!W53+Custom!W53+RCX!W53+'New Con.'!W53+SBDI!W53</f>
        <v>0</v>
      </c>
      <c r="X53" s="32">
        <f>Standard!X53+Custom!X53+RCX!X53+'New Con.'!X53+SBDI!X53</f>
        <v>0</v>
      </c>
      <c r="Y53" s="32">
        <f>Standard!Y53+Custom!Y53+RCX!Y53+'New Con.'!Y53+SBDI!Y53</f>
        <v>0</v>
      </c>
      <c r="Z53" s="32">
        <f>Standard!Z53+Custom!Z53+RCX!Z53+'New Con.'!Z53+SBDI!Z53</f>
        <v>0</v>
      </c>
      <c r="AA53" s="32">
        <f>Standard!AA53+Custom!AA53+RCX!AA53+'New Con.'!AA53+SBDI!AA53</f>
        <v>0</v>
      </c>
      <c r="AB53" s="32">
        <f>Standard!AB53+Custom!AB53+RCX!AB53+'New Con.'!AB53+SBDI!AB53</f>
        <v>0</v>
      </c>
      <c r="AC53" s="32">
        <f>Standard!AC53+Custom!AC53+RCX!AC53+'New Con.'!AC53+SBDI!AC53</f>
        <v>0</v>
      </c>
      <c r="AD53" s="32">
        <f>Standard!AD53+Custom!AD53+RCX!AD53+'New Con.'!AD53+SBDI!AD53</f>
        <v>0</v>
      </c>
      <c r="AE53" s="32">
        <f>Standard!AE53+Custom!AE53+RCX!AE53+'New Con.'!AE53+SBDI!AE53</f>
        <v>0</v>
      </c>
      <c r="AG53" s="41">
        <f>C53-SUMMARY!C67</f>
        <v>0</v>
      </c>
      <c r="AH53" s="41">
        <f>D53-SUMMARY!D67</f>
        <v>0</v>
      </c>
      <c r="AI53" s="41">
        <f>E53-SUMMARY!E67</f>
        <v>0</v>
      </c>
      <c r="AJ53" s="41">
        <f>F53-SUMMARY!F67</f>
        <v>0</v>
      </c>
      <c r="AK53" s="41">
        <f>G53-SUMMARY!G67</f>
        <v>0</v>
      </c>
      <c r="AL53" s="41">
        <f>H53-SUMMARY!H67</f>
        <v>0</v>
      </c>
      <c r="AM53" s="41">
        <f>I53-SUMMARY!I67</f>
        <v>0</v>
      </c>
      <c r="AN53" s="41">
        <f>J53-SUMMARY!J67</f>
        <v>0</v>
      </c>
      <c r="AO53" s="41">
        <f>K53-SUMMARY!K67</f>
        <v>0</v>
      </c>
      <c r="AP53" s="41">
        <f>L53-SUMMARY!L67</f>
        <v>0</v>
      </c>
      <c r="AQ53" s="41">
        <f>M53-SUMMARY!M67</f>
        <v>0</v>
      </c>
      <c r="AR53" s="41">
        <f>N53-SUMMARY!N67</f>
        <v>0</v>
      </c>
      <c r="AS53" s="41">
        <f>O53-SUMMARY!O67</f>
        <v>0</v>
      </c>
      <c r="AT53" s="41">
        <f>P53-SUMMARY!P67</f>
        <v>0</v>
      </c>
      <c r="AU53" s="41">
        <f>Q53-SUMMARY!Q67</f>
        <v>0</v>
      </c>
      <c r="AV53" s="41">
        <f>R53-SUMMARY!R67</f>
        <v>0</v>
      </c>
      <c r="AW53" s="41">
        <f>S53-SUMMARY!S67</f>
        <v>0</v>
      </c>
      <c r="AX53" s="41">
        <f>T53-SUMMARY!T67</f>
        <v>0</v>
      </c>
      <c r="AY53" s="41">
        <f>U53-SUMMARY!U67</f>
        <v>0</v>
      </c>
      <c r="AZ53" s="41">
        <f>V53-SUMMARY!V67</f>
        <v>0</v>
      </c>
      <c r="BA53" s="41">
        <f>W53-SUMMARY!W67</f>
        <v>0</v>
      </c>
      <c r="BB53" s="41">
        <f>X53-SUMMARY!X67</f>
        <v>0</v>
      </c>
      <c r="BC53" s="41">
        <f>Y53-SUMMARY!Y67</f>
        <v>0</v>
      </c>
      <c r="BD53" s="41">
        <f>Z53-SUMMARY!Z67</f>
        <v>0</v>
      </c>
      <c r="BE53" s="41">
        <f>AA53-SUMMARY!AA67</f>
        <v>0</v>
      </c>
      <c r="BF53" s="41">
        <f>AB53-SUMMARY!AB67</f>
        <v>0</v>
      </c>
      <c r="BG53" s="41">
        <f>AC53-SUMMARY!AC67</f>
        <v>0</v>
      </c>
      <c r="BH53" s="41">
        <f>AD53-SUMMARY!AD67</f>
        <v>0</v>
      </c>
      <c r="BI53" s="41">
        <f>AE53-SUMMARY!AE67</f>
        <v>0</v>
      </c>
      <c r="BJ53" s="41" t="e">
        <f>#REF!-SUMMARY!AF67</f>
        <v>#REF!</v>
      </c>
      <c r="BK53" s="41" t="e">
        <f>#REF!-SUMMARY!AG67</f>
        <v>#REF!</v>
      </c>
      <c r="BL53" s="41" t="e">
        <f>#REF!-SUMMARY!AH67</f>
        <v>#REF!</v>
      </c>
      <c r="BM53" s="41" t="e">
        <f>#REF!-SUMMARY!AI67</f>
        <v>#REF!</v>
      </c>
      <c r="BN53" s="41" t="e">
        <f>#REF!-SUMMARY!AJ67</f>
        <v>#REF!</v>
      </c>
      <c r="BO53" s="41" t="e">
        <f>#REF!-SUMMARY!AK67</f>
        <v>#REF!</v>
      </c>
      <c r="BP53" s="41" t="e">
        <f>#REF!-SUMMARY!AL67</f>
        <v>#REF!</v>
      </c>
      <c r="BQ53" s="41" t="e">
        <f>#REF!-SUMMARY!AM67</f>
        <v>#REF!</v>
      </c>
      <c r="BR53" s="41" t="e">
        <f>#REF!-SUMMARY!AN67</f>
        <v>#REF!</v>
      </c>
      <c r="BS53" s="41" t="e">
        <f>#REF!-SUMMARY!AO67</f>
        <v>#REF!</v>
      </c>
    </row>
    <row r="54" spans="1:71" x14ac:dyDescent="0.3">
      <c r="A54" s="98"/>
      <c r="B54" s="14" t="s">
        <v>3</v>
      </c>
      <c r="C54" s="32">
        <f>Standard!C54+Custom!C54+RCX!C54+'New Con.'!C54+SBDI!C54</f>
        <v>0</v>
      </c>
      <c r="D54" s="32">
        <f>Standard!D54+Custom!D54+RCX!D54+'New Con.'!D54+SBDI!D54</f>
        <v>0</v>
      </c>
      <c r="E54" s="32">
        <f>Standard!E54+Custom!E54+RCX!E54+'New Con.'!E54+SBDI!E54</f>
        <v>435676.37951170682</v>
      </c>
      <c r="F54" s="32">
        <f>Standard!F54+Custom!F54+RCX!F54+'New Con.'!F54+SBDI!F54</f>
        <v>0</v>
      </c>
      <c r="G54" s="32">
        <f>Standard!G54+Custom!G54+RCX!G54+'New Con.'!G54+SBDI!G54</f>
        <v>0</v>
      </c>
      <c r="H54" s="32">
        <f>Standard!H54+Custom!H54+RCX!H54+'New Con.'!H54+SBDI!H54</f>
        <v>0</v>
      </c>
      <c r="I54" s="32">
        <f>Standard!I54+Custom!I54+RCX!I54+'New Con.'!I54+SBDI!I54</f>
        <v>0</v>
      </c>
      <c r="J54" s="32">
        <f>Standard!J54+Custom!J54+RCX!J54+'New Con.'!J54+SBDI!J54</f>
        <v>0</v>
      </c>
      <c r="K54" s="32">
        <f>Standard!K54+Custom!K54+RCX!K54+'New Con.'!K54+SBDI!K54</f>
        <v>0</v>
      </c>
      <c r="L54" s="32">
        <f>Standard!L54+Custom!L54+RCX!L54+'New Con.'!L54+SBDI!L54</f>
        <v>0</v>
      </c>
      <c r="M54" s="32">
        <f>Standard!M54+Custom!M54+RCX!M54+'New Con.'!M54+SBDI!M54</f>
        <v>0</v>
      </c>
      <c r="N54" s="32">
        <f>Standard!N54+Custom!N54+RCX!N54+'New Con.'!N54+SBDI!N54</f>
        <v>0</v>
      </c>
      <c r="O54" s="32">
        <f>Standard!O54+Custom!O54+RCX!O54+'New Con.'!O54+SBDI!O54</f>
        <v>0</v>
      </c>
      <c r="P54" s="32">
        <f>Standard!P54+Custom!P54+RCX!P54+'New Con.'!P54+SBDI!P54</f>
        <v>0</v>
      </c>
      <c r="Q54" s="32">
        <f>Standard!Q54+Custom!Q54+RCX!Q54+'New Con.'!Q54+SBDI!Q54</f>
        <v>0</v>
      </c>
      <c r="R54" s="32">
        <f>Standard!R54+Custom!R54+RCX!R54+'New Con.'!R54+SBDI!R54</f>
        <v>0</v>
      </c>
      <c r="S54" s="32">
        <f>Standard!S54+Custom!S54+RCX!S54+'New Con.'!S54+SBDI!S54</f>
        <v>0</v>
      </c>
      <c r="T54" s="32">
        <f>Standard!T54+Custom!T54+RCX!T54+'New Con.'!T54+SBDI!T54</f>
        <v>928169.56630973367</v>
      </c>
      <c r="U54" s="32">
        <f>Standard!U54+Custom!U54+RCX!U54+'New Con.'!U54+SBDI!U54</f>
        <v>0</v>
      </c>
      <c r="V54" s="32">
        <f>Standard!V54+Custom!V54+RCX!V54+'New Con.'!V54+SBDI!V54</f>
        <v>0</v>
      </c>
      <c r="W54" s="32">
        <f>Standard!W54+Custom!W54+RCX!W54+'New Con.'!W54+SBDI!W54</f>
        <v>0</v>
      </c>
      <c r="X54" s="32">
        <f>Standard!X54+Custom!X54+RCX!X54+'New Con.'!X54+SBDI!X54</f>
        <v>0</v>
      </c>
      <c r="Y54" s="32">
        <f>Standard!Y54+Custom!Y54+RCX!Y54+'New Con.'!Y54+SBDI!Y54</f>
        <v>0</v>
      </c>
      <c r="Z54" s="32">
        <f>Standard!Z54+Custom!Z54+RCX!Z54+'New Con.'!Z54+SBDI!Z54</f>
        <v>0</v>
      </c>
      <c r="AA54" s="32">
        <f>Standard!AA54+Custom!AA54+RCX!AA54+'New Con.'!AA54+SBDI!AA54</f>
        <v>0</v>
      </c>
      <c r="AB54" s="32">
        <f>Standard!AB54+Custom!AB54+RCX!AB54+'New Con.'!AB54+SBDI!AB54</f>
        <v>0</v>
      </c>
      <c r="AC54" s="32">
        <f>Standard!AC54+Custom!AC54+RCX!AC54+'New Con.'!AC54+SBDI!AC54</f>
        <v>0</v>
      </c>
      <c r="AD54" s="32">
        <f>Standard!AD54+Custom!AD54+RCX!AD54+'New Con.'!AD54+SBDI!AD54</f>
        <v>0</v>
      </c>
      <c r="AE54" s="32">
        <f>Standard!AE54+Custom!AE54+RCX!AE54+'New Con.'!AE54+SBDI!AE54</f>
        <v>0</v>
      </c>
      <c r="AG54" s="41">
        <f>C54-SUMMARY!C68</f>
        <v>0</v>
      </c>
      <c r="AH54" s="41">
        <f>D54-SUMMARY!D68</f>
        <v>0</v>
      </c>
      <c r="AI54" s="41">
        <f>E54-SUMMARY!E68</f>
        <v>0</v>
      </c>
      <c r="AJ54" s="41">
        <f>F54-SUMMARY!F68</f>
        <v>0</v>
      </c>
      <c r="AK54" s="41">
        <f>G54-SUMMARY!G68</f>
        <v>0</v>
      </c>
      <c r="AL54" s="41">
        <f>H54-SUMMARY!H68</f>
        <v>0</v>
      </c>
      <c r="AM54" s="41">
        <f>I54-SUMMARY!I68</f>
        <v>0</v>
      </c>
      <c r="AN54" s="41">
        <f>J54-SUMMARY!J68</f>
        <v>0</v>
      </c>
      <c r="AO54" s="41">
        <f>K54-SUMMARY!K68</f>
        <v>0</v>
      </c>
      <c r="AP54" s="41">
        <f>L54-SUMMARY!L68</f>
        <v>0</v>
      </c>
      <c r="AQ54" s="41">
        <f>M54-SUMMARY!M68</f>
        <v>0</v>
      </c>
      <c r="AR54" s="41">
        <f>N54-SUMMARY!N68</f>
        <v>0</v>
      </c>
      <c r="AS54" s="41">
        <f>O54-SUMMARY!O68</f>
        <v>0</v>
      </c>
      <c r="AT54" s="41">
        <f>P54-SUMMARY!P68</f>
        <v>0</v>
      </c>
      <c r="AU54" s="41">
        <f>Q54-SUMMARY!Q68</f>
        <v>0</v>
      </c>
      <c r="AV54" s="41">
        <f>R54-SUMMARY!R68</f>
        <v>0</v>
      </c>
      <c r="AW54" s="41">
        <f>S54-SUMMARY!S68</f>
        <v>0</v>
      </c>
      <c r="AX54" s="41">
        <f>T54-SUMMARY!T68</f>
        <v>0</v>
      </c>
      <c r="AY54" s="41">
        <f>U54-SUMMARY!U68</f>
        <v>0</v>
      </c>
      <c r="AZ54" s="41">
        <f>V54-SUMMARY!V68</f>
        <v>0</v>
      </c>
      <c r="BA54" s="41">
        <f>W54-SUMMARY!W68</f>
        <v>0</v>
      </c>
      <c r="BB54" s="41">
        <f>X54-SUMMARY!X68</f>
        <v>0</v>
      </c>
      <c r="BC54" s="41">
        <f>Y54-SUMMARY!Y68</f>
        <v>0</v>
      </c>
      <c r="BD54" s="41">
        <f>Z54-SUMMARY!Z68</f>
        <v>0</v>
      </c>
      <c r="BE54" s="41">
        <f>AA54-SUMMARY!AA68</f>
        <v>0</v>
      </c>
      <c r="BF54" s="41">
        <f>AB54-SUMMARY!AB68</f>
        <v>0</v>
      </c>
      <c r="BG54" s="41">
        <f>AC54-SUMMARY!AC68</f>
        <v>0</v>
      </c>
      <c r="BH54" s="41">
        <f>AD54-SUMMARY!AD68</f>
        <v>0</v>
      </c>
      <c r="BI54" s="41">
        <f>AE54-SUMMARY!AE68</f>
        <v>0</v>
      </c>
      <c r="BJ54" s="41" t="e">
        <f>#REF!-SUMMARY!AF68</f>
        <v>#REF!</v>
      </c>
      <c r="BK54" s="41" t="e">
        <f>#REF!-SUMMARY!AG68</f>
        <v>#REF!</v>
      </c>
      <c r="BL54" s="41" t="e">
        <f>#REF!-SUMMARY!AH68</f>
        <v>#REF!</v>
      </c>
      <c r="BM54" s="41" t="e">
        <f>#REF!-SUMMARY!AI68</f>
        <v>#REF!</v>
      </c>
      <c r="BN54" s="41" t="e">
        <f>#REF!-SUMMARY!AJ68</f>
        <v>#REF!</v>
      </c>
      <c r="BO54" s="41" t="e">
        <f>#REF!-SUMMARY!AK68</f>
        <v>#REF!</v>
      </c>
      <c r="BP54" s="41" t="e">
        <f>#REF!-SUMMARY!AL68</f>
        <v>#REF!</v>
      </c>
      <c r="BQ54" s="41" t="e">
        <f>#REF!-SUMMARY!AM68</f>
        <v>#REF!</v>
      </c>
      <c r="BR54" s="41" t="e">
        <f>#REF!-SUMMARY!AN68</f>
        <v>#REF!</v>
      </c>
      <c r="BS54" s="41" t="e">
        <f>#REF!-SUMMARY!AO68</f>
        <v>#REF!</v>
      </c>
    </row>
    <row r="55" spans="1:71" x14ac:dyDescent="0.3">
      <c r="A55" s="98"/>
      <c r="B55" s="14" t="s">
        <v>24</v>
      </c>
      <c r="C55" s="32">
        <f>Standard!C55+Custom!C55+RCX!C55+'New Con.'!C55+SBDI!C55</f>
        <v>0</v>
      </c>
      <c r="D55" s="32">
        <f>Standard!D55+Custom!D55+RCX!D55+'New Con.'!D55+SBDI!D55</f>
        <v>0</v>
      </c>
      <c r="E55" s="32">
        <f>Standard!E55+Custom!E55+RCX!E55+'New Con.'!E55+SBDI!E55</f>
        <v>44767.714939897727</v>
      </c>
      <c r="F55" s="32">
        <f>Standard!F55+Custom!F55+RCX!F55+'New Con.'!F55+SBDI!F55</f>
        <v>0</v>
      </c>
      <c r="G55" s="32">
        <f>Standard!G55+Custom!G55+RCX!G55+'New Con.'!G55+SBDI!G55</f>
        <v>0</v>
      </c>
      <c r="H55" s="32">
        <f>Standard!H55+Custom!H55+RCX!H55+'New Con.'!H55+SBDI!H55</f>
        <v>0</v>
      </c>
      <c r="I55" s="32">
        <f>Standard!I55+Custom!I55+RCX!I55+'New Con.'!I55+SBDI!I55</f>
        <v>0</v>
      </c>
      <c r="J55" s="32">
        <f>Standard!J55+Custom!J55+RCX!J55+'New Con.'!J55+SBDI!J55</f>
        <v>34075.882172533042</v>
      </c>
      <c r="K55" s="32">
        <f>Standard!K55+Custom!K55+RCX!K55+'New Con.'!K55+SBDI!K55</f>
        <v>0</v>
      </c>
      <c r="L55" s="32">
        <f>Standard!L55+Custom!L55+RCX!L55+'New Con.'!L55+SBDI!L55</f>
        <v>0</v>
      </c>
      <c r="M55" s="32">
        <f>Standard!M55+Custom!M55+RCX!M55+'New Con.'!M55+SBDI!M55</f>
        <v>0</v>
      </c>
      <c r="N55" s="32">
        <f>Standard!N55+Custom!N55+RCX!N55+'New Con.'!N55+SBDI!N55</f>
        <v>0</v>
      </c>
      <c r="O55" s="32">
        <f>Standard!O55+Custom!O55+RCX!O55+'New Con.'!O55+SBDI!O55</f>
        <v>0</v>
      </c>
      <c r="P55" s="32">
        <f>Standard!P55+Custom!P55+RCX!P55+'New Con.'!P55+SBDI!P55</f>
        <v>0</v>
      </c>
      <c r="Q55" s="32">
        <f>Standard!Q55+Custom!Q55+RCX!Q55+'New Con.'!Q55+SBDI!Q55</f>
        <v>0</v>
      </c>
      <c r="R55" s="32">
        <f>Standard!R55+Custom!R55+RCX!R55+'New Con.'!R55+SBDI!R55</f>
        <v>0</v>
      </c>
      <c r="S55" s="32">
        <f>Standard!S55+Custom!S55+RCX!S55+'New Con.'!S55+SBDI!S55</f>
        <v>0</v>
      </c>
      <c r="T55" s="32">
        <f>Standard!T55+Custom!T55+RCX!T55+'New Con.'!T55+SBDI!T55</f>
        <v>0</v>
      </c>
      <c r="U55" s="32">
        <f>Standard!U55+Custom!U55+RCX!U55+'New Con.'!U55+SBDI!U55</f>
        <v>0</v>
      </c>
      <c r="V55" s="32">
        <f>Standard!V55+Custom!V55+RCX!V55+'New Con.'!V55+SBDI!V55</f>
        <v>0</v>
      </c>
      <c r="W55" s="32">
        <f>Standard!W55+Custom!W55+RCX!W55+'New Con.'!W55+SBDI!W55</f>
        <v>0</v>
      </c>
      <c r="X55" s="32">
        <f>Standard!X55+Custom!X55+RCX!X55+'New Con.'!X55+SBDI!X55</f>
        <v>0</v>
      </c>
      <c r="Y55" s="32">
        <f>Standard!Y55+Custom!Y55+RCX!Y55+'New Con.'!Y55+SBDI!Y55</f>
        <v>0</v>
      </c>
      <c r="Z55" s="32">
        <f>Standard!Z55+Custom!Z55+RCX!Z55+'New Con.'!Z55+SBDI!Z55</f>
        <v>0</v>
      </c>
      <c r="AA55" s="32">
        <f>Standard!AA55+Custom!AA55+RCX!AA55+'New Con.'!AA55+SBDI!AA55</f>
        <v>0</v>
      </c>
      <c r="AB55" s="32">
        <f>Standard!AB55+Custom!AB55+RCX!AB55+'New Con.'!AB55+SBDI!AB55</f>
        <v>0</v>
      </c>
      <c r="AC55" s="32">
        <f>Standard!AC55+Custom!AC55+RCX!AC55+'New Con.'!AC55+SBDI!AC55</f>
        <v>0</v>
      </c>
      <c r="AD55" s="32">
        <f>Standard!AD55+Custom!AD55+RCX!AD55+'New Con.'!AD55+SBDI!AD55</f>
        <v>0</v>
      </c>
      <c r="AE55" s="32">
        <f>Standard!AE55+Custom!AE55+RCX!AE55+'New Con.'!AE55+SBDI!AE55</f>
        <v>0</v>
      </c>
      <c r="AG55" s="41">
        <f>C55-SUMMARY!C69</f>
        <v>0</v>
      </c>
      <c r="AH55" s="41">
        <f>D55-SUMMARY!D69</f>
        <v>0</v>
      </c>
      <c r="AI55" s="41">
        <f>E55-SUMMARY!E69</f>
        <v>0</v>
      </c>
      <c r="AJ55" s="41">
        <f>F55-SUMMARY!F69</f>
        <v>0</v>
      </c>
      <c r="AK55" s="41">
        <f>G55-SUMMARY!G69</f>
        <v>0</v>
      </c>
      <c r="AL55" s="41">
        <f>H55-SUMMARY!H69</f>
        <v>0</v>
      </c>
      <c r="AM55" s="41">
        <f>I55-SUMMARY!I69</f>
        <v>0</v>
      </c>
      <c r="AN55" s="41">
        <f>J55-SUMMARY!J69</f>
        <v>0</v>
      </c>
      <c r="AO55" s="41">
        <f>K55-SUMMARY!K69</f>
        <v>0</v>
      </c>
      <c r="AP55" s="41">
        <f>L55-SUMMARY!L69</f>
        <v>0</v>
      </c>
      <c r="AQ55" s="41">
        <f>M55-SUMMARY!M69</f>
        <v>0</v>
      </c>
      <c r="AR55" s="41">
        <f>N55-SUMMARY!N69</f>
        <v>0</v>
      </c>
      <c r="AS55" s="41">
        <f>O55-SUMMARY!O69</f>
        <v>0</v>
      </c>
      <c r="AT55" s="41">
        <f>P55-SUMMARY!P69</f>
        <v>0</v>
      </c>
      <c r="AU55" s="41">
        <f>Q55-SUMMARY!Q69</f>
        <v>0</v>
      </c>
      <c r="AV55" s="41">
        <f>R55-SUMMARY!R69</f>
        <v>0</v>
      </c>
      <c r="AW55" s="41">
        <f>S55-SUMMARY!S69</f>
        <v>0</v>
      </c>
      <c r="AX55" s="41">
        <f>T55-SUMMARY!T69</f>
        <v>0</v>
      </c>
      <c r="AY55" s="41">
        <f>U55-SUMMARY!U69</f>
        <v>0</v>
      </c>
      <c r="AZ55" s="41">
        <f>V55-SUMMARY!V69</f>
        <v>0</v>
      </c>
      <c r="BA55" s="41">
        <f>W55-SUMMARY!W69</f>
        <v>0</v>
      </c>
      <c r="BB55" s="41">
        <f>X55-SUMMARY!X69</f>
        <v>0</v>
      </c>
      <c r="BC55" s="41">
        <f>Y55-SUMMARY!Y69</f>
        <v>0</v>
      </c>
      <c r="BD55" s="41">
        <f>Z55-SUMMARY!Z69</f>
        <v>0</v>
      </c>
      <c r="BE55" s="41">
        <f>AA55-SUMMARY!AA69</f>
        <v>0</v>
      </c>
      <c r="BF55" s="41">
        <f>AB55-SUMMARY!AB69</f>
        <v>0</v>
      </c>
      <c r="BG55" s="41">
        <f>AC55-SUMMARY!AC69</f>
        <v>0</v>
      </c>
      <c r="BH55" s="41">
        <f>AD55-SUMMARY!AD69</f>
        <v>0</v>
      </c>
      <c r="BI55" s="41">
        <f>AE55-SUMMARY!AE69</f>
        <v>0</v>
      </c>
      <c r="BJ55" s="41" t="e">
        <f>#REF!-SUMMARY!AF69</f>
        <v>#REF!</v>
      </c>
      <c r="BK55" s="41" t="e">
        <f>#REF!-SUMMARY!AG69</f>
        <v>#REF!</v>
      </c>
      <c r="BL55" s="41" t="e">
        <f>#REF!-SUMMARY!AH69</f>
        <v>#REF!</v>
      </c>
      <c r="BM55" s="41" t="e">
        <f>#REF!-SUMMARY!AI69</f>
        <v>#REF!</v>
      </c>
      <c r="BN55" s="41" t="e">
        <f>#REF!-SUMMARY!AJ69</f>
        <v>#REF!</v>
      </c>
      <c r="BO55" s="41" t="e">
        <f>#REF!-SUMMARY!AK69</f>
        <v>#REF!</v>
      </c>
      <c r="BP55" s="41" t="e">
        <f>#REF!-SUMMARY!AL69</f>
        <v>#REF!</v>
      </c>
      <c r="BQ55" s="41" t="e">
        <f>#REF!-SUMMARY!AM69</f>
        <v>#REF!</v>
      </c>
      <c r="BR55" s="41" t="e">
        <f>#REF!-SUMMARY!AN69</f>
        <v>#REF!</v>
      </c>
      <c r="BS55" s="41" t="e">
        <f>#REF!-SUMMARY!AO69</f>
        <v>#REF!</v>
      </c>
    </row>
    <row r="56" spans="1:71" x14ac:dyDescent="0.3">
      <c r="A56" s="98"/>
      <c r="B56" s="14" t="s">
        <v>25</v>
      </c>
      <c r="C56" s="32">
        <f>Standard!C56+Custom!C56+RCX!C56+'New Con.'!C56+SBDI!C56</f>
        <v>0</v>
      </c>
      <c r="D56" s="32">
        <f>Standard!D56+Custom!D56+RCX!D56+'New Con.'!D56+SBDI!D56</f>
        <v>0</v>
      </c>
      <c r="E56" s="32">
        <f>Standard!E56+Custom!E56+RCX!E56+'New Con.'!E56+SBDI!E56</f>
        <v>0</v>
      </c>
      <c r="F56" s="32">
        <f>Standard!F56+Custom!F56+RCX!F56+'New Con.'!F56+SBDI!F56</f>
        <v>0</v>
      </c>
      <c r="G56" s="32">
        <f>Standard!G56+Custom!G56+RCX!G56+'New Con.'!G56+SBDI!G56</f>
        <v>0</v>
      </c>
      <c r="H56" s="32">
        <f>Standard!H56+Custom!H56+RCX!H56+'New Con.'!H56+SBDI!H56</f>
        <v>0</v>
      </c>
      <c r="I56" s="32">
        <f>Standard!I56+Custom!I56+RCX!I56+'New Con.'!I56+SBDI!I56</f>
        <v>0</v>
      </c>
      <c r="J56" s="32">
        <f>Standard!J56+Custom!J56+RCX!J56+'New Con.'!J56+SBDI!J56</f>
        <v>0</v>
      </c>
      <c r="K56" s="32">
        <f>Standard!K56+Custom!K56+RCX!K56+'New Con.'!K56+SBDI!K56</f>
        <v>0</v>
      </c>
      <c r="L56" s="32">
        <f>Standard!L56+Custom!L56+RCX!L56+'New Con.'!L56+SBDI!L56</f>
        <v>0</v>
      </c>
      <c r="M56" s="32">
        <f>Standard!M56+Custom!M56+RCX!M56+'New Con.'!M56+SBDI!M56</f>
        <v>0</v>
      </c>
      <c r="N56" s="32">
        <f>Standard!N56+Custom!N56+RCX!N56+'New Con.'!N56+SBDI!N56</f>
        <v>0</v>
      </c>
      <c r="O56" s="32">
        <f>Standard!O56+Custom!O56+RCX!O56+'New Con.'!O56+SBDI!O56</f>
        <v>0</v>
      </c>
      <c r="P56" s="32">
        <f>Standard!P56+Custom!P56+RCX!P56+'New Con.'!P56+SBDI!P56</f>
        <v>0</v>
      </c>
      <c r="Q56" s="32">
        <f>Standard!Q56+Custom!Q56+RCX!Q56+'New Con.'!Q56+SBDI!Q56</f>
        <v>0</v>
      </c>
      <c r="R56" s="32">
        <f>Standard!R56+Custom!R56+RCX!R56+'New Con.'!R56+SBDI!R56</f>
        <v>0</v>
      </c>
      <c r="S56" s="32">
        <f>Standard!S56+Custom!S56+RCX!S56+'New Con.'!S56+SBDI!S56</f>
        <v>0</v>
      </c>
      <c r="T56" s="32">
        <f>Standard!T56+Custom!T56+RCX!T56+'New Con.'!T56+SBDI!T56</f>
        <v>0</v>
      </c>
      <c r="U56" s="32">
        <f>Standard!U56+Custom!U56+RCX!U56+'New Con.'!U56+SBDI!U56</f>
        <v>0</v>
      </c>
      <c r="V56" s="32">
        <f>Standard!V56+Custom!V56+RCX!V56+'New Con.'!V56+SBDI!V56</f>
        <v>0</v>
      </c>
      <c r="W56" s="32">
        <f>Standard!W56+Custom!W56+RCX!W56+'New Con.'!W56+SBDI!W56</f>
        <v>0</v>
      </c>
      <c r="X56" s="32">
        <f>Standard!X56+Custom!X56+RCX!X56+'New Con.'!X56+SBDI!X56</f>
        <v>0</v>
      </c>
      <c r="Y56" s="32">
        <f>Standard!Y56+Custom!Y56+RCX!Y56+'New Con.'!Y56+SBDI!Y56</f>
        <v>0</v>
      </c>
      <c r="Z56" s="32">
        <f>Standard!Z56+Custom!Z56+RCX!Z56+'New Con.'!Z56+SBDI!Z56</f>
        <v>0</v>
      </c>
      <c r="AA56" s="32">
        <f>Standard!AA56+Custom!AA56+RCX!AA56+'New Con.'!AA56+SBDI!AA56</f>
        <v>0</v>
      </c>
      <c r="AB56" s="32">
        <f>Standard!AB56+Custom!AB56+RCX!AB56+'New Con.'!AB56+SBDI!AB56</f>
        <v>0</v>
      </c>
      <c r="AC56" s="32">
        <f>Standard!AC56+Custom!AC56+RCX!AC56+'New Con.'!AC56+SBDI!AC56</f>
        <v>0</v>
      </c>
      <c r="AD56" s="32">
        <f>Standard!AD56+Custom!AD56+RCX!AD56+'New Con.'!AD56+SBDI!AD56</f>
        <v>0</v>
      </c>
      <c r="AE56" s="32">
        <f>Standard!AE56+Custom!AE56+RCX!AE56+'New Con.'!AE56+SBDI!AE56</f>
        <v>0</v>
      </c>
      <c r="AG56" s="41">
        <f>C56-SUMMARY!C70</f>
        <v>0</v>
      </c>
      <c r="AH56" s="41">
        <f>D56-SUMMARY!D70</f>
        <v>0</v>
      </c>
      <c r="AI56" s="41">
        <f>E56-SUMMARY!E70</f>
        <v>0</v>
      </c>
      <c r="AJ56" s="41">
        <f>F56-SUMMARY!F70</f>
        <v>0</v>
      </c>
      <c r="AK56" s="41">
        <f>G56-SUMMARY!G70</f>
        <v>0</v>
      </c>
      <c r="AL56" s="41">
        <f>H56-SUMMARY!H70</f>
        <v>0</v>
      </c>
      <c r="AM56" s="41">
        <f>I56-SUMMARY!I70</f>
        <v>0</v>
      </c>
      <c r="AN56" s="41">
        <f>J56-SUMMARY!J70</f>
        <v>0</v>
      </c>
      <c r="AO56" s="41">
        <f>K56-SUMMARY!K70</f>
        <v>0</v>
      </c>
      <c r="AP56" s="41">
        <f>L56-SUMMARY!L70</f>
        <v>0</v>
      </c>
      <c r="AQ56" s="41">
        <f>M56-SUMMARY!M70</f>
        <v>0</v>
      </c>
      <c r="AR56" s="41">
        <f>N56-SUMMARY!N70</f>
        <v>0</v>
      </c>
      <c r="AS56" s="41">
        <f>O56-SUMMARY!O70</f>
        <v>0</v>
      </c>
      <c r="AT56" s="41">
        <f>P56-SUMMARY!P70</f>
        <v>0</v>
      </c>
      <c r="AU56" s="41">
        <f>Q56-SUMMARY!Q70</f>
        <v>0</v>
      </c>
      <c r="AV56" s="41">
        <f>R56-SUMMARY!R70</f>
        <v>0</v>
      </c>
      <c r="AW56" s="41">
        <f>S56-SUMMARY!S70</f>
        <v>0</v>
      </c>
      <c r="AX56" s="41">
        <f>T56-SUMMARY!T70</f>
        <v>0</v>
      </c>
      <c r="AY56" s="41">
        <f>U56-SUMMARY!U70</f>
        <v>0</v>
      </c>
      <c r="AZ56" s="41">
        <f>V56-SUMMARY!V70</f>
        <v>0</v>
      </c>
      <c r="BA56" s="41">
        <f>W56-SUMMARY!W70</f>
        <v>0</v>
      </c>
      <c r="BB56" s="41">
        <f>X56-SUMMARY!X70</f>
        <v>0</v>
      </c>
      <c r="BC56" s="41">
        <f>Y56-SUMMARY!Y70</f>
        <v>0</v>
      </c>
      <c r="BD56" s="41">
        <f>Z56-SUMMARY!Z70</f>
        <v>0</v>
      </c>
      <c r="BE56" s="41">
        <f>AA56-SUMMARY!AA70</f>
        <v>0</v>
      </c>
      <c r="BF56" s="41">
        <f>AB56-SUMMARY!AB70</f>
        <v>0</v>
      </c>
      <c r="BG56" s="41">
        <f>AC56-SUMMARY!AC70</f>
        <v>0</v>
      </c>
      <c r="BH56" s="41">
        <f>AD56-SUMMARY!AD70</f>
        <v>0</v>
      </c>
      <c r="BI56" s="41">
        <f>AE56-SUMMARY!AE70</f>
        <v>0</v>
      </c>
      <c r="BJ56" s="41" t="e">
        <f>#REF!-SUMMARY!AF70</f>
        <v>#REF!</v>
      </c>
      <c r="BK56" s="41" t="e">
        <f>#REF!-SUMMARY!AG70</f>
        <v>#REF!</v>
      </c>
      <c r="BL56" s="41" t="e">
        <f>#REF!-SUMMARY!AH70</f>
        <v>#REF!</v>
      </c>
      <c r="BM56" s="41" t="e">
        <f>#REF!-SUMMARY!AI70</f>
        <v>#REF!</v>
      </c>
      <c r="BN56" s="41" t="e">
        <f>#REF!-SUMMARY!AJ70</f>
        <v>#REF!</v>
      </c>
      <c r="BO56" s="41" t="e">
        <f>#REF!-SUMMARY!AK70</f>
        <v>#REF!</v>
      </c>
      <c r="BP56" s="41" t="e">
        <f>#REF!-SUMMARY!AL70</f>
        <v>#REF!</v>
      </c>
      <c r="BQ56" s="41" t="e">
        <f>#REF!-SUMMARY!AM70</f>
        <v>#REF!</v>
      </c>
      <c r="BR56" s="41" t="e">
        <f>#REF!-SUMMARY!AN70</f>
        <v>#REF!</v>
      </c>
      <c r="BS56" s="41" t="e">
        <f>#REF!-SUMMARY!AO70</f>
        <v>#REF!</v>
      </c>
    </row>
    <row r="57" spans="1:71" x14ac:dyDescent="0.3">
      <c r="A57" s="98"/>
      <c r="B57" s="14" t="s">
        <v>5</v>
      </c>
      <c r="C57" s="32">
        <f>Standard!C57+Custom!C57+RCX!C57+'New Con.'!C57+SBDI!C57</f>
        <v>0</v>
      </c>
      <c r="D57" s="32">
        <f>Standard!D57+Custom!D57+RCX!D57+'New Con.'!D57+SBDI!D57</f>
        <v>0</v>
      </c>
      <c r="E57" s="32">
        <f>Standard!E57+Custom!E57+RCX!E57+'New Con.'!E57+SBDI!E57</f>
        <v>0</v>
      </c>
      <c r="F57" s="32">
        <f>Standard!F57+Custom!F57+RCX!F57+'New Con.'!F57+SBDI!F57</f>
        <v>0</v>
      </c>
      <c r="G57" s="32">
        <f>Standard!G57+Custom!G57+RCX!G57+'New Con.'!G57+SBDI!G57</f>
        <v>0</v>
      </c>
      <c r="H57" s="32">
        <f>Standard!H57+Custom!H57+RCX!H57+'New Con.'!H57+SBDI!H57</f>
        <v>0</v>
      </c>
      <c r="I57" s="32">
        <f>Standard!I57+Custom!I57+RCX!I57+'New Con.'!I57+SBDI!I57</f>
        <v>0</v>
      </c>
      <c r="J57" s="32">
        <f>Standard!J57+Custom!J57+RCX!J57+'New Con.'!J57+SBDI!J57</f>
        <v>0</v>
      </c>
      <c r="K57" s="32">
        <f>Standard!K57+Custom!K57+RCX!K57+'New Con.'!K57+SBDI!K57</f>
        <v>0</v>
      </c>
      <c r="L57" s="32">
        <f>Standard!L57+Custom!L57+RCX!L57+'New Con.'!L57+SBDI!L57</f>
        <v>0</v>
      </c>
      <c r="M57" s="32">
        <f>Standard!M57+Custom!M57+RCX!M57+'New Con.'!M57+SBDI!M57</f>
        <v>0</v>
      </c>
      <c r="N57" s="32">
        <f>Standard!N57+Custom!N57+RCX!N57+'New Con.'!N57+SBDI!N57</f>
        <v>0</v>
      </c>
      <c r="O57" s="32">
        <f>Standard!O57+Custom!O57+RCX!O57+'New Con.'!O57+SBDI!O57</f>
        <v>0</v>
      </c>
      <c r="P57" s="32">
        <f>Standard!P57+Custom!P57+RCX!P57+'New Con.'!P57+SBDI!P57</f>
        <v>0</v>
      </c>
      <c r="Q57" s="32">
        <f>Standard!Q57+Custom!Q57+RCX!Q57+'New Con.'!Q57+SBDI!Q57</f>
        <v>0</v>
      </c>
      <c r="R57" s="32">
        <f>Standard!R57+Custom!R57+RCX!R57+'New Con.'!R57+SBDI!R57</f>
        <v>0</v>
      </c>
      <c r="S57" s="32">
        <f>Standard!S57+Custom!S57+RCX!S57+'New Con.'!S57+SBDI!S57</f>
        <v>0</v>
      </c>
      <c r="T57" s="32">
        <f>Standard!T57+Custom!T57+RCX!T57+'New Con.'!T57+SBDI!T57</f>
        <v>923788.17817468208</v>
      </c>
      <c r="U57" s="32">
        <f>Standard!U57+Custom!U57+RCX!U57+'New Con.'!U57+SBDI!U57</f>
        <v>0</v>
      </c>
      <c r="V57" s="32">
        <f>Standard!V57+Custom!V57+RCX!V57+'New Con.'!V57+SBDI!V57</f>
        <v>0</v>
      </c>
      <c r="W57" s="32">
        <f>Standard!W57+Custom!W57+RCX!W57+'New Con.'!W57+SBDI!W57</f>
        <v>0</v>
      </c>
      <c r="X57" s="32">
        <f>Standard!X57+Custom!X57+RCX!X57+'New Con.'!X57+SBDI!X57</f>
        <v>0</v>
      </c>
      <c r="Y57" s="32">
        <f>Standard!Y57+Custom!Y57+RCX!Y57+'New Con.'!Y57+SBDI!Y57</f>
        <v>0</v>
      </c>
      <c r="Z57" s="32">
        <f>Standard!Z57+Custom!Z57+RCX!Z57+'New Con.'!Z57+SBDI!Z57</f>
        <v>0</v>
      </c>
      <c r="AA57" s="32">
        <f>Standard!AA57+Custom!AA57+RCX!AA57+'New Con.'!AA57+SBDI!AA57</f>
        <v>0</v>
      </c>
      <c r="AB57" s="32">
        <f>Standard!AB57+Custom!AB57+RCX!AB57+'New Con.'!AB57+SBDI!AB57</f>
        <v>0</v>
      </c>
      <c r="AC57" s="32">
        <f>Standard!AC57+Custom!AC57+RCX!AC57+'New Con.'!AC57+SBDI!AC57</f>
        <v>0</v>
      </c>
      <c r="AD57" s="32">
        <f>Standard!AD57+Custom!AD57+RCX!AD57+'New Con.'!AD57+SBDI!AD57</f>
        <v>0</v>
      </c>
      <c r="AE57" s="32">
        <f>Standard!AE57+Custom!AE57+RCX!AE57+'New Con.'!AE57+SBDI!AE57</f>
        <v>0</v>
      </c>
      <c r="AG57" s="41">
        <f>C57-SUMMARY!C71</f>
        <v>0</v>
      </c>
      <c r="AH57" s="41">
        <f>D57-SUMMARY!D71</f>
        <v>0</v>
      </c>
      <c r="AI57" s="41">
        <f>E57-SUMMARY!E71</f>
        <v>0</v>
      </c>
      <c r="AJ57" s="41">
        <f>F57-SUMMARY!F71</f>
        <v>0</v>
      </c>
      <c r="AK57" s="41">
        <f>G57-SUMMARY!G71</f>
        <v>0</v>
      </c>
      <c r="AL57" s="41">
        <f>H57-SUMMARY!H71</f>
        <v>0</v>
      </c>
      <c r="AM57" s="41">
        <f>I57-SUMMARY!I71</f>
        <v>0</v>
      </c>
      <c r="AN57" s="41">
        <f>J57-SUMMARY!J71</f>
        <v>0</v>
      </c>
      <c r="AO57" s="41">
        <f>K57-SUMMARY!K71</f>
        <v>0</v>
      </c>
      <c r="AP57" s="41">
        <f>L57-SUMMARY!L71</f>
        <v>0</v>
      </c>
      <c r="AQ57" s="41">
        <f>M57-SUMMARY!M71</f>
        <v>0</v>
      </c>
      <c r="AR57" s="41">
        <f>N57-SUMMARY!N71</f>
        <v>0</v>
      </c>
      <c r="AS57" s="41">
        <f>O57-SUMMARY!O71</f>
        <v>0</v>
      </c>
      <c r="AT57" s="41">
        <f>P57-SUMMARY!P71</f>
        <v>0</v>
      </c>
      <c r="AU57" s="41">
        <f>Q57-SUMMARY!Q71</f>
        <v>0</v>
      </c>
      <c r="AV57" s="41">
        <f>R57-SUMMARY!R71</f>
        <v>0</v>
      </c>
      <c r="AW57" s="41">
        <f>S57-SUMMARY!S71</f>
        <v>0</v>
      </c>
      <c r="AX57" s="41">
        <f>T57-SUMMARY!T71</f>
        <v>0</v>
      </c>
      <c r="AY57" s="41">
        <f>U57-SUMMARY!U71</f>
        <v>0</v>
      </c>
      <c r="AZ57" s="41">
        <f>V57-SUMMARY!V71</f>
        <v>0</v>
      </c>
      <c r="BA57" s="41">
        <f>W57-SUMMARY!W71</f>
        <v>0</v>
      </c>
      <c r="BB57" s="41">
        <f>X57-SUMMARY!X71</f>
        <v>0</v>
      </c>
      <c r="BC57" s="41">
        <f>Y57-SUMMARY!Y71</f>
        <v>0</v>
      </c>
      <c r="BD57" s="41">
        <f>Z57-SUMMARY!Z71</f>
        <v>0</v>
      </c>
      <c r="BE57" s="41">
        <f>AA57-SUMMARY!AA71</f>
        <v>0</v>
      </c>
      <c r="BF57" s="41">
        <f>AB57-SUMMARY!AB71</f>
        <v>0</v>
      </c>
      <c r="BG57" s="41">
        <f>AC57-SUMMARY!AC71</f>
        <v>0</v>
      </c>
      <c r="BH57" s="41">
        <f>AD57-SUMMARY!AD71</f>
        <v>0</v>
      </c>
      <c r="BI57" s="41">
        <f>AE57-SUMMARY!AE71</f>
        <v>0</v>
      </c>
      <c r="BJ57" s="41" t="e">
        <f>#REF!-SUMMARY!AF71</f>
        <v>#REF!</v>
      </c>
      <c r="BK57" s="41" t="e">
        <f>#REF!-SUMMARY!AG71</f>
        <v>#REF!</v>
      </c>
      <c r="BL57" s="41" t="e">
        <f>#REF!-SUMMARY!AH71</f>
        <v>#REF!</v>
      </c>
      <c r="BM57" s="41" t="e">
        <f>#REF!-SUMMARY!AI71</f>
        <v>#REF!</v>
      </c>
      <c r="BN57" s="41" t="e">
        <f>#REF!-SUMMARY!AJ71</f>
        <v>#REF!</v>
      </c>
      <c r="BO57" s="41" t="e">
        <f>#REF!-SUMMARY!AK71</f>
        <v>#REF!</v>
      </c>
      <c r="BP57" s="41" t="e">
        <f>#REF!-SUMMARY!AL71</f>
        <v>#REF!</v>
      </c>
      <c r="BQ57" s="41" t="e">
        <f>#REF!-SUMMARY!AM71</f>
        <v>#REF!</v>
      </c>
      <c r="BR57" s="41" t="e">
        <f>#REF!-SUMMARY!AN71</f>
        <v>#REF!</v>
      </c>
      <c r="BS57" s="41" t="e">
        <f>#REF!-SUMMARY!AO71</f>
        <v>#REF!</v>
      </c>
    </row>
    <row r="58" spans="1:71" x14ac:dyDescent="0.3">
      <c r="A58" s="98"/>
      <c r="B58" s="14" t="s">
        <v>6</v>
      </c>
      <c r="C58" s="32">
        <f>Standard!C58+Custom!C58+RCX!C58+'New Con.'!C58+SBDI!C58</f>
        <v>0</v>
      </c>
      <c r="D58" s="32">
        <f>Standard!D58+Custom!D58+RCX!D58+'New Con.'!D58+SBDI!D58</f>
        <v>0</v>
      </c>
      <c r="E58" s="32">
        <f>Standard!E58+Custom!E58+RCX!E58+'New Con.'!E58+SBDI!E58</f>
        <v>436529.79238878598</v>
      </c>
      <c r="F58" s="32">
        <f>Standard!F58+Custom!F58+RCX!F58+'New Con.'!F58+SBDI!F58</f>
        <v>0</v>
      </c>
      <c r="G58" s="32">
        <f>Standard!G58+Custom!G58+RCX!G58+'New Con.'!G58+SBDI!G58</f>
        <v>0</v>
      </c>
      <c r="H58" s="32">
        <f>Standard!H58+Custom!H58+RCX!H58+'New Con.'!H58+SBDI!H58</f>
        <v>0</v>
      </c>
      <c r="I58" s="32">
        <f>Standard!I58+Custom!I58+RCX!I58+'New Con.'!I58+SBDI!I58</f>
        <v>436886.66376026842</v>
      </c>
      <c r="J58" s="32">
        <f>Standard!J58+Custom!J58+RCX!J58+'New Con.'!J58+SBDI!J58</f>
        <v>259560.78762398497</v>
      </c>
      <c r="K58" s="32">
        <f>Standard!K58+Custom!K58+RCX!K58+'New Con.'!K58+SBDI!K58</f>
        <v>29623.839733114914</v>
      </c>
      <c r="L58" s="32">
        <f>Standard!L58+Custom!L58+RCX!L58+'New Con.'!L58+SBDI!L58</f>
        <v>0</v>
      </c>
      <c r="M58" s="32">
        <f>Standard!M58+Custom!M58+RCX!M58+'New Con.'!M58+SBDI!M58</f>
        <v>0</v>
      </c>
      <c r="N58" s="32">
        <f>Standard!N58+Custom!N58+RCX!N58+'New Con.'!N58+SBDI!N58</f>
        <v>0</v>
      </c>
      <c r="O58" s="32">
        <f>Standard!O58+Custom!O58+RCX!O58+'New Con.'!O58+SBDI!O58</f>
        <v>0</v>
      </c>
      <c r="P58" s="32">
        <f>Standard!P58+Custom!P58+RCX!P58+'New Con.'!P58+SBDI!P58</f>
        <v>0</v>
      </c>
      <c r="Q58" s="32">
        <f>Standard!Q58+Custom!Q58+RCX!Q58+'New Con.'!Q58+SBDI!Q58</f>
        <v>0</v>
      </c>
      <c r="R58" s="32">
        <f>Standard!R58+Custom!R58+RCX!R58+'New Con.'!R58+SBDI!R58</f>
        <v>0</v>
      </c>
      <c r="S58" s="32">
        <f>Standard!S58+Custom!S58+RCX!S58+'New Con.'!S58+SBDI!S58</f>
        <v>0</v>
      </c>
      <c r="T58" s="32">
        <f>Standard!T58+Custom!T58+RCX!T58+'New Con.'!T58+SBDI!T58</f>
        <v>1737108.1300624905</v>
      </c>
      <c r="U58" s="32">
        <f>Standard!U58+Custom!U58+RCX!U58+'New Con.'!U58+SBDI!U58</f>
        <v>0</v>
      </c>
      <c r="V58" s="32">
        <f>Standard!V58+Custom!V58+RCX!V58+'New Con.'!V58+SBDI!V58</f>
        <v>0</v>
      </c>
      <c r="W58" s="32">
        <f>Standard!W58+Custom!W58+RCX!W58+'New Con.'!W58+SBDI!W58</f>
        <v>0</v>
      </c>
      <c r="X58" s="32">
        <f>Standard!X58+Custom!X58+RCX!X58+'New Con.'!X58+SBDI!X58</f>
        <v>1536900.5900268459</v>
      </c>
      <c r="Y58" s="32">
        <f>Standard!Y58+Custom!Y58+RCX!Y58+'New Con.'!Y58+SBDI!Y58</f>
        <v>0</v>
      </c>
      <c r="Z58" s="32">
        <f>Standard!Z58+Custom!Z58+RCX!Z58+'New Con.'!Z58+SBDI!Z58</f>
        <v>0</v>
      </c>
      <c r="AA58" s="32">
        <f>Standard!AA58+Custom!AA58+RCX!AA58+'New Con.'!AA58+SBDI!AA58</f>
        <v>0</v>
      </c>
      <c r="AB58" s="32">
        <f>Standard!AB58+Custom!AB58+RCX!AB58+'New Con.'!AB58+SBDI!AB58</f>
        <v>0</v>
      </c>
      <c r="AC58" s="32">
        <f>Standard!AC58+Custom!AC58+RCX!AC58+'New Con.'!AC58+SBDI!AC58</f>
        <v>0</v>
      </c>
      <c r="AD58" s="32">
        <f>Standard!AD58+Custom!AD58+RCX!AD58+'New Con.'!AD58+SBDI!AD58</f>
        <v>0</v>
      </c>
      <c r="AE58" s="32">
        <f>Standard!AE58+Custom!AE58+RCX!AE58+'New Con.'!AE58+SBDI!AE58</f>
        <v>0</v>
      </c>
      <c r="AG58" s="41">
        <f>C58-SUMMARY!C72</f>
        <v>0</v>
      </c>
      <c r="AH58" s="41">
        <f>D58-SUMMARY!D72</f>
        <v>0</v>
      </c>
      <c r="AI58" s="41">
        <f>E58-SUMMARY!E72</f>
        <v>0</v>
      </c>
      <c r="AJ58" s="41">
        <f>F58-SUMMARY!F72</f>
        <v>0</v>
      </c>
      <c r="AK58" s="41">
        <f>G58-SUMMARY!G72</f>
        <v>0</v>
      </c>
      <c r="AL58" s="41">
        <f>H58-SUMMARY!H72</f>
        <v>0</v>
      </c>
      <c r="AM58" s="41">
        <f>I58-SUMMARY!I72</f>
        <v>0</v>
      </c>
      <c r="AN58" s="41">
        <f>J58-SUMMARY!J72</f>
        <v>0</v>
      </c>
      <c r="AO58" s="41">
        <f>K58-SUMMARY!K72</f>
        <v>0</v>
      </c>
      <c r="AP58" s="41">
        <f>L58-SUMMARY!L72</f>
        <v>0</v>
      </c>
      <c r="AQ58" s="41">
        <f>M58-SUMMARY!M72</f>
        <v>0</v>
      </c>
      <c r="AR58" s="41">
        <f>N58-SUMMARY!N72</f>
        <v>0</v>
      </c>
      <c r="AS58" s="41">
        <f>O58-SUMMARY!O72</f>
        <v>0</v>
      </c>
      <c r="AT58" s="41">
        <f>P58-SUMMARY!P72</f>
        <v>0</v>
      </c>
      <c r="AU58" s="41">
        <f>Q58-SUMMARY!Q72</f>
        <v>0</v>
      </c>
      <c r="AV58" s="41">
        <f>R58-SUMMARY!R72</f>
        <v>0</v>
      </c>
      <c r="AW58" s="41">
        <f>S58-SUMMARY!S72</f>
        <v>0</v>
      </c>
      <c r="AX58" s="41">
        <f>T58-SUMMARY!T72</f>
        <v>0</v>
      </c>
      <c r="AY58" s="41">
        <f>U58-SUMMARY!U72</f>
        <v>0</v>
      </c>
      <c r="AZ58" s="41">
        <f>V58-SUMMARY!V72</f>
        <v>0</v>
      </c>
      <c r="BA58" s="41">
        <f>W58-SUMMARY!W72</f>
        <v>0</v>
      </c>
      <c r="BB58" s="41">
        <f>X58-SUMMARY!X72</f>
        <v>0</v>
      </c>
      <c r="BC58" s="41">
        <f>Y58-SUMMARY!Y72</f>
        <v>0</v>
      </c>
      <c r="BD58" s="41">
        <f>Z58-SUMMARY!Z72</f>
        <v>0</v>
      </c>
      <c r="BE58" s="41">
        <f>AA58-SUMMARY!AA72</f>
        <v>0</v>
      </c>
      <c r="BF58" s="41">
        <f>AB58-SUMMARY!AB72</f>
        <v>0</v>
      </c>
      <c r="BG58" s="41">
        <f>AC58-SUMMARY!AC72</f>
        <v>0</v>
      </c>
      <c r="BH58" s="41">
        <f>AD58-SUMMARY!AD72</f>
        <v>0</v>
      </c>
      <c r="BI58" s="41">
        <f>AE58-SUMMARY!AE72</f>
        <v>0</v>
      </c>
      <c r="BJ58" s="41" t="e">
        <f>#REF!-SUMMARY!AF72</f>
        <v>#REF!</v>
      </c>
      <c r="BK58" s="41" t="e">
        <f>#REF!-SUMMARY!AG72</f>
        <v>#REF!</v>
      </c>
      <c r="BL58" s="41" t="e">
        <f>#REF!-SUMMARY!AH72</f>
        <v>#REF!</v>
      </c>
      <c r="BM58" s="41" t="e">
        <f>#REF!-SUMMARY!AI72</f>
        <v>#REF!</v>
      </c>
      <c r="BN58" s="41" t="e">
        <f>#REF!-SUMMARY!AJ72</f>
        <v>#REF!</v>
      </c>
      <c r="BO58" s="41" t="e">
        <f>#REF!-SUMMARY!AK72</f>
        <v>#REF!</v>
      </c>
      <c r="BP58" s="41" t="e">
        <f>#REF!-SUMMARY!AL72</f>
        <v>#REF!</v>
      </c>
      <c r="BQ58" s="41" t="e">
        <f>#REF!-SUMMARY!AM72</f>
        <v>#REF!</v>
      </c>
      <c r="BR58" s="41" t="e">
        <f>#REF!-SUMMARY!AN72</f>
        <v>#REF!</v>
      </c>
      <c r="BS58" s="41" t="e">
        <f>#REF!-SUMMARY!AO72</f>
        <v>#REF!</v>
      </c>
    </row>
    <row r="59" spans="1:71" x14ac:dyDescent="0.3">
      <c r="A59" s="98"/>
      <c r="B59" s="14" t="s">
        <v>7</v>
      </c>
      <c r="C59" s="32">
        <f>Standard!C59+Custom!C59+RCX!C59+'New Con.'!C59+SBDI!C59</f>
        <v>0</v>
      </c>
      <c r="D59" s="32">
        <f>Standard!D59+Custom!D59+RCX!D59+'New Con.'!D59+SBDI!D59</f>
        <v>0</v>
      </c>
      <c r="E59" s="32">
        <f>Standard!E59+Custom!E59+RCX!E59+'New Con.'!E59+SBDI!E59</f>
        <v>0</v>
      </c>
      <c r="F59" s="32">
        <f>Standard!F59+Custom!F59+RCX!F59+'New Con.'!F59+SBDI!F59</f>
        <v>0</v>
      </c>
      <c r="G59" s="32">
        <f>Standard!G59+Custom!G59+RCX!G59+'New Con.'!G59+SBDI!G59</f>
        <v>0</v>
      </c>
      <c r="H59" s="32">
        <f>Standard!H59+Custom!H59+RCX!H59+'New Con.'!H59+SBDI!H59</f>
        <v>0</v>
      </c>
      <c r="I59" s="32">
        <f>Standard!I59+Custom!I59+RCX!I59+'New Con.'!I59+SBDI!I59</f>
        <v>0</v>
      </c>
      <c r="J59" s="32">
        <f>Standard!J59+Custom!J59+RCX!J59+'New Con.'!J59+SBDI!J59</f>
        <v>0</v>
      </c>
      <c r="K59" s="32">
        <f>Standard!K59+Custom!K59+RCX!K59+'New Con.'!K59+SBDI!K59</f>
        <v>0</v>
      </c>
      <c r="L59" s="32">
        <f>Standard!L59+Custom!L59+RCX!L59+'New Con.'!L59+SBDI!L59</f>
        <v>0</v>
      </c>
      <c r="M59" s="32">
        <f>Standard!M59+Custom!M59+RCX!M59+'New Con.'!M59+SBDI!M59</f>
        <v>0</v>
      </c>
      <c r="N59" s="32">
        <f>Standard!N59+Custom!N59+RCX!N59+'New Con.'!N59+SBDI!N59</f>
        <v>0</v>
      </c>
      <c r="O59" s="32">
        <f>Standard!O59+Custom!O59+RCX!O59+'New Con.'!O59+SBDI!O59</f>
        <v>0</v>
      </c>
      <c r="P59" s="32">
        <f>Standard!P59+Custom!P59+RCX!P59+'New Con.'!P59+SBDI!P59</f>
        <v>0</v>
      </c>
      <c r="Q59" s="32">
        <f>Standard!Q59+Custom!Q59+RCX!Q59+'New Con.'!Q59+SBDI!Q59</f>
        <v>0</v>
      </c>
      <c r="R59" s="32">
        <f>Standard!R59+Custom!R59+RCX!R59+'New Con.'!R59+SBDI!R59</f>
        <v>0</v>
      </c>
      <c r="S59" s="32">
        <f>Standard!S59+Custom!S59+RCX!S59+'New Con.'!S59+SBDI!S59</f>
        <v>0</v>
      </c>
      <c r="T59" s="32">
        <f>Standard!T59+Custom!T59+RCX!T59+'New Con.'!T59+SBDI!T59</f>
        <v>0</v>
      </c>
      <c r="U59" s="32">
        <f>Standard!U59+Custom!U59+RCX!U59+'New Con.'!U59+SBDI!U59</f>
        <v>0</v>
      </c>
      <c r="V59" s="32">
        <f>Standard!V59+Custom!V59+RCX!V59+'New Con.'!V59+SBDI!V59</f>
        <v>0</v>
      </c>
      <c r="W59" s="32">
        <f>Standard!W59+Custom!W59+RCX!W59+'New Con.'!W59+SBDI!W59</f>
        <v>0</v>
      </c>
      <c r="X59" s="32">
        <f>Standard!X59+Custom!X59+RCX!X59+'New Con.'!X59+SBDI!X59</f>
        <v>0</v>
      </c>
      <c r="Y59" s="32">
        <f>Standard!Y59+Custom!Y59+RCX!Y59+'New Con.'!Y59+SBDI!Y59</f>
        <v>0</v>
      </c>
      <c r="Z59" s="32">
        <f>Standard!Z59+Custom!Z59+RCX!Z59+'New Con.'!Z59+SBDI!Z59</f>
        <v>0</v>
      </c>
      <c r="AA59" s="32">
        <f>Standard!AA59+Custom!AA59+RCX!AA59+'New Con.'!AA59+SBDI!AA59</f>
        <v>0</v>
      </c>
      <c r="AB59" s="32">
        <f>Standard!AB59+Custom!AB59+RCX!AB59+'New Con.'!AB59+SBDI!AB59</f>
        <v>0</v>
      </c>
      <c r="AC59" s="32">
        <f>Standard!AC59+Custom!AC59+RCX!AC59+'New Con.'!AC59+SBDI!AC59</f>
        <v>0</v>
      </c>
      <c r="AD59" s="32">
        <f>Standard!AD59+Custom!AD59+RCX!AD59+'New Con.'!AD59+SBDI!AD59</f>
        <v>0</v>
      </c>
      <c r="AE59" s="32">
        <f>Standard!AE59+Custom!AE59+RCX!AE59+'New Con.'!AE59+SBDI!AE59</f>
        <v>0</v>
      </c>
      <c r="AG59" s="41">
        <f>C59-SUMMARY!C73</f>
        <v>0</v>
      </c>
      <c r="AH59" s="41">
        <f>D59-SUMMARY!D73</f>
        <v>0</v>
      </c>
      <c r="AI59" s="41">
        <f>E59-SUMMARY!E73</f>
        <v>0</v>
      </c>
      <c r="AJ59" s="41">
        <f>F59-SUMMARY!F73</f>
        <v>0</v>
      </c>
      <c r="AK59" s="41">
        <f>G59-SUMMARY!G73</f>
        <v>0</v>
      </c>
      <c r="AL59" s="41">
        <f>H59-SUMMARY!H73</f>
        <v>0</v>
      </c>
      <c r="AM59" s="41">
        <f>I59-SUMMARY!I73</f>
        <v>0</v>
      </c>
      <c r="AN59" s="41">
        <f>J59-SUMMARY!J73</f>
        <v>0</v>
      </c>
      <c r="AO59" s="41">
        <f>K59-SUMMARY!K73</f>
        <v>0</v>
      </c>
      <c r="AP59" s="41">
        <f>L59-SUMMARY!L73</f>
        <v>0</v>
      </c>
      <c r="AQ59" s="41">
        <f>M59-SUMMARY!M73</f>
        <v>0</v>
      </c>
      <c r="AR59" s="41">
        <f>N59-SUMMARY!N73</f>
        <v>0</v>
      </c>
      <c r="AS59" s="41">
        <f>O59-SUMMARY!O73</f>
        <v>0</v>
      </c>
      <c r="AT59" s="41">
        <f>P59-SUMMARY!P73</f>
        <v>0</v>
      </c>
      <c r="AU59" s="41">
        <f>Q59-SUMMARY!Q73</f>
        <v>0</v>
      </c>
      <c r="AV59" s="41">
        <f>R59-SUMMARY!R73</f>
        <v>0</v>
      </c>
      <c r="AW59" s="41">
        <f>S59-SUMMARY!S73</f>
        <v>0</v>
      </c>
      <c r="AX59" s="41">
        <f>T59-SUMMARY!T73</f>
        <v>0</v>
      </c>
      <c r="AY59" s="41">
        <f>U59-SUMMARY!U73</f>
        <v>0</v>
      </c>
      <c r="AZ59" s="41">
        <f>V59-SUMMARY!V73</f>
        <v>0</v>
      </c>
      <c r="BA59" s="41">
        <f>W59-SUMMARY!W73</f>
        <v>0</v>
      </c>
      <c r="BB59" s="41">
        <f>X59-SUMMARY!X73</f>
        <v>0</v>
      </c>
      <c r="BC59" s="41">
        <f>Y59-SUMMARY!Y73</f>
        <v>0</v>
      </c>
      <c r="BD59" s="41">
        <f>Z59-SUMMARY!Z73</f>
        <v>0</v>
      </c>
      <c r="BE59" s="41">
        <f>AA59-SUMMARY!AA73</f>
        <v>0</v>
      </c>
      <c r="BF59" s="41">
        <f>AB59-SUMMARY!AB73</f>
        <v>0</v>
      </c>
      <c r="BG59" s="41">
        <f>AC59-SUMMARY!AC73</f>
        <v>0</v>
      </c>
      <c r="BH59" s="41">
        <f>AD59-SUMMARY!AD73</f>
        <v>0</v>
      </c>
      <c r="BI59" s="41">
        <f>AE59-SUMMARY!AE73</f>
        <v>0</v>
      </c>
      <c r="BJ59" s="41" t="e">
        <f>#REF!-SUMMARY!AF73</f>
        <v>#REF!</v>
      </c>
      <c r="BK59" s="41" t="e">
        <f>#REF!-SUMMARY!AG73</f>
        <v>#REF!</v>
      </c>
      <c r="BL59" s="41" t="e">
        <f>#REF!-SUMMARY!AH73</f>
        <v>#REF!</v>
      </c>
      <c r="BM59" s="41" t="e">
        <f>#REF!-SUMMARY!AI73</f>
        <v>#REF!</v>
      </c>
      <c r="BN59" s="41" t="e">
        <f>#REF!-SUMMARY!AJ73</f>
        <v>#REF!</v>
      </c>
      <c r="BO59" s="41" t="e">
        <f>#REF!-SUMMARY!AK73</f>
        <v>#REF!</v>
      </c>
      <c r="BP59" s="41" t="e">
        <f>#REF!-SUMMARY!AL73</f>
        <v>#REF!</v>
      </c>
      <c r="BQ59" s="41" t="e">
        <f>#REF!-SUMMARY!AM73</f>
        <v>#REF!</v>
      </c>
      <c r="BR59" s="41" t="e">
        <f>#REF!-SUMMARY!AN73</f>
        <v>#REF!</v>
      </c>
      <c r="BS59" s="41" t="e">
        <f>#REF!-SUMMARY!AO73</f>
        <v>#REF!</v>
      </c>
    </row>
    <row r="60" spans="1:71" x14ac:dyDescent="0.3">
      <c r="A60" s="99"/>
      <c r="B60" s="14" t="s">
        <v>26</v>
      </c>
      <c r="C60" s="32">
        <f>Standard!C60+Custom!C60+RCX!C60+'New Con.'!C60+SBDI!C60</f>
        <v>0</v>
      </c>
      <c r="D60" s="32">
        <f>Standard!D60+Custom!D60+RCX!D60+'New Con.'!D60+SBDI!D60</f>
        <v>0</v>
      </c>
      <c r="E60" s="32">
        <f>Standard!E60+Custom!E60+RCX!E60+'New Con.'!E60+SBDI!E60</f>
        <v>139547.79972295987</v>
      </c>
      <c r="F60" s="32">
        <f>Standard!F60+Custom!F60+RCX!F60+'New Con.'!F60+SBDI!F60</f>
        <v>0</v>
      </c>
      <c r="G60" s="32">
        <f>Standard!G60+Custom!G60+RCX!G60+'New Con.'!G60+SBDI!G60</f>
        <v>0</v>
      </c>
      <c r="H60" s="32">
        <f>Standard!H60+Custom!H60+RCX!H60+'New Con.'!H60+SBDI!H60</f>
        <v>0</v>
      </c>
      <c r="I60" s="32">
        <f>Standard!I60+Custom!I60+RCX!I60+'New Con.'!I60+SBDI!I60</f>
        <v>0</v>
      </c>
      <c r="J60" s="32">
        <f>Standard!J60+Custom!J60+RCX!J60+'New Con.'!J60+SBDI!J60</f>
        <v>0</v>
      </c>
      <c r="K60" s="32">
        <f>Standard!K60+Custom!K60+RCX!K60+'New Con.'!K60+SBDI!K60</f>
        <v>0</v>
      </c>
      <c r="L60" s="32">
        <f>Standard!L60+Custom!L60+RCX!L60+'New Con.'!L60+SBDI!L60</f>
        <v>0</v>
      </c>
      <c r="M60" s="32">
        <f>Standard!M60+Custom!M60+RCX!M60+'New Con.'!M60+SBDI!M60</f>
        <v>0</v>
      </c>
      <c r="N60" s="32">
        <f>Standard!N60+Custom!N60+RCX!N60+'New Con.'!N60+SBDI!N60</f>
        <v>0</v>
      </c>
      <c r="O60" s="32">
        <f>Standard!O60+Custom!O60+RCX!O60+'New Con.'!O60+SBDI!O60</f>
        <v>0</v>
      </c>
      <c r="P60" s="32">
        <f>Standard!P60+Custom!P60+RCX!P60+'New Con.'!P60+SBDI!P60</f>
        <v>0</v>
      </c>
      <c r="Q60" s="32">
        <f>Standard!Q60+Custom!Q60+RCX!Q60+'New Con.'!Q60+SBDI!Q60</f>
        <v>0</v>
      </c>
      <c r="R60" s="32">
        <f>Standard!R60+Custom!R60+RCX!R60+'New Con.'!R60+SBDI!R60</f>
        <v>0</v>
      </c>
      <c r="S60" s="32">
        <f>Standard!S60+Custom!S60+RCX!S60+'New Con.'!S60+SBDI!S60</f>
        <v>0</v>
      </c>
      <c r="T60" s="32">
        <f>Standard!T60+Custom!T60+RCX!T60+'New Con.'!T60+SBDI!T60</f>
        <v>0</v>
      </c>
      <c r="U60" s="32">
        <f>Standard!U60+Custom!U60+RCX!U60+'New Con.'!U60+SBDI!U60</f>
        <v>0</v>
      </c>
      <c r="V60" s="32">
        <f>Standard!V60+Custom!V60+RCX!V60+'New Con.'!V60+SBDI!V60</f>
        <v>0</v>
      </c>
      <c r="W60" s="32">
        <f>Standard!W60+Custom!W60+RCX!W60+'New Con.'!W60+SBDI!W60</f>
        <v>0</v>
      </c>
      <c r="X60" s="32">
        <f>Standard!X60+Custom!X60+RCX!X60+'New Con.'!X60+SBDI!X60</f>
        <v>0</v>
      </c>
      <c r="Y60" s="32">
        <f>Standard!Y60+Custom!Y60+RCX!Y60+'New Con.'!Y60+SBDI!Y60</f>
        <v>0</v>
      </c>
      <c r="Z60" s="32">
        <f>Standard!Z60+Custom!Z60+RCX!Z60+'New Con.'!Z60+SBDI!Z60</f>
        <v>0</v>
      </c>
      <c r="AA60" s="32">
        <f>Standard!AA60+Custom!AA60+RCX!AA60+'New Con.'!AA60+SBDI!AA60</f>
        <v>0</v>
      </c>
      <c r="AB60" s="32">
        <f>Standard!AB60+Custom!AB60+RCX!AB60+'New Con.'!AB60+SBDI!AB60</f>
        <v>0</v>
      </c>
      <c r="AC60" s="32">
        <f>Standard!AC60+Custom!AC60+RCX!AC60+'New Con.'!AC60+SBDI!AC60</f>
        <v>0</v>
      </c>
      <c r="AD60" s="32">
        <f>Standard!AD60+Custom!AD60+RCX!AD60+'New Con.'!AD60+SBDI!AD60</f>
        <v>0</v>
      </c>
      <c r="AE60" s="32">
        <f>Standard!AE60+Custom!AE60+RCX!AE60+'New Con.'!AE60+SBDI!AE60</f>
        <v>0</v>
      </c>
      <c r="AG60" s="41">
        <f>C60-SUMMARY!C74</f>
        <v>0</v>
      </c>
      <c r="AH60" s="41">
        <f>D60-SUMMARY!D74</f>
        <v>0</v>
      </c>
      <c r="AI60" s="41">
        <f>E60-SUMMARY!E74</f>
        <v>0</v>
      </c>
      <c r="AJ60" s="41">
        <f>F60-SUMMARY!F74</f>
        <v>0</v>
      </c>
      <c r="AK60" s="41">
        <f>G60-SUMMARY!G74</f>
        <v>0</v>
      </c>
      <c r="AL60" s="41">
        <f>H60-SUMMARY!H74</f>
        <v>0</v>
      </c>
      <c r="AM60" s="41">
        <f>I60-SUMMARY!I74</f>
        <v>0</v>
      </c>
      <c r="AN60" s="41">
        <f>J60-SUMMARY!J74</f>
        <v>0</v>
      </c>
      <c r="AO60" s="41">
        <f>K60-SUMMARY!K74</f>
        <v>0</v>
      </c>
      <c r="AP60" s="41">
        <f>L60-SUMMARY!L74</f>
        <v>0</v>
      </c>
      <c r="AQ60" s="41">
        <f>M60-SUMMARY!M74</f>
        <v>0</v>
      </c>
      <c r="AR60" s="41">
        <f>N60-SUMMARY!N74</f>
        <v>0</v>
      </c>
      <c r="AS60" s="41">
        <f>O60-SUMMARY!O74</f>
        <v>0</v>
      </c>
      <c r="AT60" s="41">
        <f>P60-SUMMARY!P74</f>
        <v>0</v>
      </c>
      <c r="AU60" s="41">
        <f>Q60-SUMMARY!Q74</f>
        <v>0</v>
      </c>
      <c r="AV60" s="41">
        <f>R60-SUMMARY!R74</f>
        <v>0</v>
      </c>
      <c r="AW60" s="41">
        <f>S60-SUMMARY!S74</f>
        <v>0</v>
      </c>
      <c r="AX60" s="41">
        <f>T60-SUMMARY!T74</f>
        <v>0</v>
      </c>
      <c r="AY60" s="41">
        <f>U60-SUMMARY!U74</f>
        <v>0</v>
      </c>
      <c r="AZ60" s="41">
        <f>V60-SUMMARY!V74</f>
        <v>0</v>
      </c>
      <c r="BA60" s="41">
        <f>W60-SUMMARY!W74</f>
        <v>0</v>
      </c>
      <c r="BB60" s="41">
        <f>X60-SUMMARY!X74</f>
        <v>0</v>
      </c>
      <c r="BC60" s="41">
        <f>Y60-SUMMARY!Y74</f>
        <v>0</v>
      </c>
      <c r="BD60" s="41">
        <f>Z60-SUMMARY!Z74</f>
        <v>0</v>
      </c>
      <c r="BE60" s="41">
        <f>AA60-SUMMARY!AA74</f>
        <v>0</v>
      </c>
      <c r="BF60" s="41">
        <f>AB60-SUMMARY!AB74</f>
        <v>0</v>
      </c>
      <c r="BG60" s="41">
        <f>AC60-SUMMARY!AC74</f>
        <v>0</v>
      </c>
      <c r="BH60" s="41">
        <f>AD60-SUMMARY!AD74</f>
        <v>0</v>
      </c>
      <c r="BI60" s="41">
        <f>AE60-SUMMARY!AE74</f>
        <v>0</v>
      </c>
      <c r="BJ60" s="41" t="e">
        <f>#REF!-SUMMARY!AF74</f>
        <v>#REF!</v>
      </c>
      <c r="BK60" s="41" t="e">
        <f>#REF!-SUMMARY!AG74</f>
        <v>#REF!</v>
      </c>
      <c r="BL60" s="41" t="e">
        <f>#REF!-SUMMARY!AH74</f>
        <v>#REF!</v>
      </c>
      <c r="BM60" s="41" t="e">
        <f>#REF!-SUMMARY!AI74</f>
        <v>#REF!</v>
      </c>
      <c r="BN60" s="41" t="e">
        <f>#REF!-SUMMARY!AJ74</f>
        <v>#REF!</v>
      </c>
      <c r="BO60" s="41" t="e">
        <f>#REF!-SUMMARY!AK74</f>
        <v>#REF!</v>
      </c>
      <c r="BP60" s="41" t="e">
        <f>#REF!-SUMMARY!AL74</f>
        <v>#REF!</v>
      </c>
      <c r="BQ60" s="41" t="e">
        <f>#REF!-SUMMARY!AM74</f>
        <v>#REF!</v>
      </c>
      <c r="BR60" s="41" t="e">
        <f>#REF!-SUMMARY!AN74</f>
        <v>#REF!</v>
      </c>
      <c r="BS60" s="41" t="e">
        <f>#REF!-SUMMARY!AO74</f>
        <v>#REF!</v>
      </c>
    </row>
    <row r="61" spans="1:71" x14ac:dyDescent="0.3">
      <c r="A61" s="99"/>
      <c r="B61" s="14" t="s">
        <v>27</v>
      </c>
      <c r="C61" s="32">
        <f>Standard!C61+Custom!C61+RCX!C61+'New Con.'!C61+SBDI!C61</f>
        <v>0</v>
      </c>
      <c r="D61" s="32">
        <f>Standard!D61+Custom!D61+RCX!D61+'New Con.'!D61+SBDI!D61</f>
        <v>0</v>
      </c>
      <c r="E61" s="32">
        <f>Standard!E61+Custom!E61+RCX!E61+'New Con.'!E61+SBDI!E61</f>
        <v>0</v>
      </c>
      <c r="F61" s="32">
        <f>Standard!F61+Custom!F61+RCX!F61+'New Con.'!F61+SBDI!F61</f>
        <v>0</v>
      </c>
      <c r="G61" s="32">
        <f>Standard!G61+Custom!G61+RCX!G61+'New Con.'!G61+SBDI!G61</f>
        <v>0</v>
      </c>
      <c r="H61" s="32">
        <f>Standard!H61+Custom!H61+RCX!H61+'New Con.'!H61+SBDI!H61</f>
        <v>0</v>
      </c>
      <c r="I61" s="32">
        <f>Standard!I61+Custom!I61+RCX!I61+'New Con.'!I61+SBDI!I61</f>
        <v>0</v>
      </c>
      <c r="J61" s="32">
        <f>Standard!J61+Custom!J61+RCX!J61+'New Con.'!J61+SBDI!J61</f>
        <v>0</v>
      </c>
      <c r="K61" s="32">
        <f>Standard!K61+Custom!K61+RCX!K61+'New Con.'!K61+SBDI!K61</f>
        <v>0</v>
      </c>
      <c r="L61" s="32">
        <f>Standard!L61+Custom!L61+RCX!L61+'New Con.'!L61+SBDI!L61</f>
        <v>0</v>
      </c>
      <c r="M61" s="32">
        <f>Standard!M61+Custom!M61+RCX!M61+'New Con.'!M61+SBDI!M61</f>
        <v>0</v>
      </c>
      <c r="N61" s="32">
        <f>Standard!N61+Custom!N61+RCX!N61+'New Con.'!N61+SBDI!N61</f>
        <v>0</v>
      </c>
      <c r="O61" s="32">
        <f>Standard!O61+Custom!O61+RCX!O61+'New Con.'!O61+SBDI!O61</f>
        <v>0</v>
      </c>
      <c r="P61" s="32">
        <f>Standard!P61+Custom!P61+RCX!P61+'New Con.'!P61+SBDI!P61</f>
        <v>0</v>
      </c>
      <c r="Q61" s="32">
        <f>Standard!Q61+Custom!Q61+RCX!Q61+'New Con.'!Q61+SBDI!Q61</f>
        <v>0</v>
      </c>
      <c r="R61" s="32">
        <f>Standard!R61+Custom!R61+RCX!R61+'New Con.'!R61+SBDI!R61</f>
        <v>0</v>
      </c>
      <c r="S61" s="32">
        <f>Standard!S61+Custom!S61+RCX!S61+'New Con.'!S61+SBDI!S61</f>
        <v>0</v>
      </c>
      <c r="T61" s="32">
        <f>Standard!T61+Custom!T61+RCX!T61+'New Con.'!T61+SBDI!T61</f>
        <v>0</v>
      </c>
      <c r="U61" s="32">
        <f>Standard!U61+Custom!U61+RCX!U61+'New Con.'!U61+SBDI!U61</f>
        <v>0</v>
      </c>
      <c r="V61" s="32">
        <f>Standard!V61+Custom!V61+RCX!V61+'New Con.'!V61+SBDI!V61</f>
        <v>0</v>
      </c>
      <c r="W61" s="32">
        <f>Standard!W61+Custom!W61+RCX!W61+'New Con.'!W61+SBDI!W61</f>
        <v>0</v>
      </c>
      <c r="X61" s="32">
        <f>Standard!X61+Custom!X61+RCX!X61+'New Con.'!X61+SBDI!X61</f>
        <v>0</v>
      </c>
      <c r="Y61" s="32">
        <f>Standard!Y61+Custom!Y61+RCX!Y61+'New Con.'!Y61+SBDI!Y61</f>
        <v>0</v>
      </c>
      <c r="Z61" s="32">
        <f>Standard!Z61+Custom!Z61+RCX!Z61+'New Con.'!Z61+SBDI!Z61</f>
        <v>0</v>
      </c>
      <c r="AA61" s="32">
        <f>Standard!AA61+Custom!AA61+RCX!AA61+'New Con.'!AA61+SBDI!AA61</f>
        <v>0</v>
      </c>
      <c r="AB61" s="32">
        <f>Standard!AB61+Custom!AB61+RCX!AB61+'New Con.'!AB61+SBDI!AB61</f>
        <v>0</v>
      </c>
      <c r="AC61" s="32">
        <f>Standard!AC61+Custom!AC61+RCX!AC61+'New Con.'!AC61+SBDI!AC61</f>
        <v>0</v>
      </c>
      <c r="AD61" s="32">
        <f>Standard!AD61+Custom!AD61+RCX!AD61+'New Con.'!AD61+SBDI!AD61</f>
        <v>0</v>
      </c>
      <c r="AE61" s="32">
        <f>Standard!AE61+Custom!AE61+RCX!AE61+'New Con.'!AE61+SBDI!AE61</f>
        <v>0</v>
      </c>
      <c r="AG61" s="41">
        <f>C61-SUMMARY!C75</f>
        <v>0</v>
      </c>
      <c r="AH61" s="41">
        <f>D61-SUMMARY!D75</f>
        <v>0</v>
      </c>
      <c r="AI61" s="41">
        <f>E61-SUMMARY!E75</f>
        <v>0</v>
      </c>
      <c r="AJ61" s="41">
        <f>F61-SUMMARY!F75</f>
        <v>0</v>
      </c>
      <c r="AK61" s="41">
        <f>G61-SUMMARY!G75</f>
        <v>0</v>
      </c>
      <c r="AL61" s="41">
        <f>H61-SUMMARY!H75</f>
        <v>0</v>
      </c>
      <c r="AM61" s="41">
        <f>I61-SUMMARY!I75</f>
        <v>0</v>
      </c>
      <c r="AN61" s="41">
        <f>J61-SUMMARY!J75</f>
        <v>0</v>
      </c>
      <c r="AO61" s="41">
        <f>K61-SUMMARY!K75</f>
        <v>0</v>
      </c>
      <c r="AP61" s="41">
        <f>L61-SUMMARY!L75</f>
        <v>0</v>
      </c>
      <c r="AQ61" s="41">
        <f>M61-SUMMARY!M75</f>
        <v>0</v>
      </c>
      <c r="AR61" s="41">
        <f>N61-SUMMARY!N75</f>
        <v>0</v>
      </c>
      <c r="AS61" s="41">
        <f>O61-SUMMARY!O75</f>
        <v>0</v>
      </c>
      <c r="AT61" s="41">
        <f>P61-SUMMARY!P75</f>
        <v>0</v>
      </c>
      <c r="AU61" s="41">
        <f>Q61-SUMMARY!Q75</f>
        <v>0</v>
      </c>
      <c r="AV61" s="41">
        <f>R61-SUMMARY!R75</f>
        <v>0</v>
      </c>
      <c r="AW61" s="41">
        <f>S61-SUMMARY!S75</f>
        <v>0</v>
      </c>
      <c r="AX61" s="41">
        <f>T61-SUMMARY!T75</f>
        <v>0</v>
      </c>
      <c r="AY61" s="41">
        <f>U61-SUMMARY!U75</f>
        <v>0</v>
      </c>
      <c r="AZ61" s="41">
        <f>V61-SUMMARY!V75</f>
        <v>0</v>
      </c>
      <c r="BA61" s="41">
        <f>W61-SUMMARY!W75</f>
        <v>0</v>
      </c>
      <c r="BB61" s="41">
        <f>X61-SUMMARY!X75</f>
        <v>0</v>
      </c>
      <c r="BC61" s="41">
        <f>Y61-SUMMARY!Y75</f>
        <v>0</v>
      </c>
      <c r="BD61" s="41">
        <f>Z61-SUMMARY!Z75</f>
        <v>0</v>
      </c>
      <c r="BE61" s="41">
        <f>AA61-SUMMARY!AA75</f>
        <v>0</v>
      </c>
      <c r="BF61" s="41">
        <f>AB61-SUMMARY!AB75</f>
        <v>0</v>
      </c>
      <c r="BG61" s="41">
        <f>AC61-SUMMARY!AC75</f>
        <v>0</v>
      </c>
      <c r="BH61" s="41">
        <f>AD61-SUMMARY!AD75</f>
        <v>0</v>
      </c>
      <c r="BI61" s="41">
        <f>AE61-SUMMARY!AE75</f>
        <v>0</v>
      </c>
      <c r="BJ61" s="41" t="e">
        <f>#REF!-SUMMARY!AF75</f>
        <v>#REF!</v>
      </c>
      <c r="BK61" s="41" t="e">
        <f>#REF!-SUMMARY!AG75</f>
        <v>#REF!</v>
      </c>
      <c r="BL61" s="41" t="e">
        <f>#REF!-SUMMARY!AH75</f>
        <v>#REF!</v>
      </c>
      <c r="BM61" s="41" t="e">
        <f>#REF!-SUMMARY!AI75</f>
        <v>#REF!</v>
      </c>
      <c r="BN61" s="41" t="e">
        <f>#REF!-SUMMARY!AJ75</f>
        <v>#REF!</v>
      </c>
      <c r="BO61" s="41" t="e">
        <f>#REF!-SUMMARY!AK75</f>
        <v>#REF!</v>
      </c>
      <c r="BP61" s="41" t="e">
        <f>#REF!-SUMMARY!AL75</f>
        <v>#REF!</v>
      </c>
      <c r="BQ61" s="41" t="e">
        <f>#REF!-SUMMARY!AM75</f>
        <v>#REF!</v>
      </c>
      <c r="BR61" s="41" t="e">
        <f>#REF!-SUMMARY!AN75</f>
        <v>#REF!</v>
      </c>
      <c r="BS61" s="41" t="e">
        <f>#REF!-SUMMARY!AO75</f>
        <v>#REF!</v>
      </c>
    </row>
    <row r="62" spans="1:71" x14ac:dyDescent="0.3">
      <c r="A62" s="99"/>
      <c r="B62" s="14" t="s">
        <v>9</v>
      </c>
      <c r="C62" s="32">
        <f>Standard!C62+Custom!C62+RCX!C62+'New Con.'!C62+SBDI!C62</f>
        <v>0</v>
      </c>
      <c r="D62" s="32">
        <f>Standard!D62+Custom!D62+RCX!D62+'New Con.'!D62+SBDI!D62</f>
        <v>0</v>
      </c>
      <c r="E62" s="32">
        <f>Standard!E62+Custom!E62+RCX!E62+'New Con.'!E62+SBDI!E62</f>
        <v>0</v>
      </c>
      <c r="F62" s="32">
        <f>Standard!F62+Custom!F62+RCX!F62+'New Con.'!F62+SBDI!F62</f>
        <v>0</v>
      </c>
      <c r="G62" s="32">
        <f>Standard!G62+Custom!G62+RCX!G62+'New Con.'!G62+SBDI!G62</f>
        <v>0</v>
      </c>
      <c r="H62" s="32">
        <f>Standard!H62+Custom!H62+RCX!H62+'New Con.'!H62+SBDI!H62</f>
        <v>0</v>
      </c>
      <c r="I62" s="32">
        <f>Standard!I62+Custom!I62+RCX!I62+'New Con.'!I62+SBDI!I62</f>
        <v>0</v>
      </c>
      <c r="J62" s="32">
        <f>Standard!J62+Custom!J62+RCX!J62+'New Con.'!J62+SBDI!J62</f>
        <v>0</v>
      </c>
      <c r="K62" s="32">
        <f>Standard!K62+Custom!K62+RCX!K62+'New Con.'!K62+SBDI!K62</f>
        <v>0</v>
      </c>
      <c r="L62" s="32">
        <f>Standard!L62+Custom!L62+RCX!L62+'New Con.'!L62+SBDI!L62</f>
        <v>0</v>
      </c>
      <c r="M62" s="32">
        <f>Standard!M62+Custom!M62+RCX!M62+'New Con.'!M62+SBDI!M62</f>
        <v>0</v>
      </c>
      <c r="N62" s="32">
        <f>Standard!N62+Custom!N62+RCX!N62+'New Con.'!N62+SBDI!N62</f>
        <v>0</v>
      </c>
      <c r="O62" s="32">
        <f>Standard!O62+Custom!O62+RCX!O62+'New Con.'!O62+SBDI!O62</f>
        <v>0</v>
      </c>
      <c r="P62" s="32">
        <f>Standard!P62+Custom!P62+RCX!P62+'New Con.'!P62+SBDI!P62</f>
        <v>0</v>
      </c>
      <c r="Q62" s="32">
        <f>Standard!Q62+Custom!Q62+RCX!Q62+'New Con.'!Q62+SBDI!Q62</f>
        <v>0</v>
      </c>
      <c r="R62" s="32">
        <f>Standard!R62+Custom!R62+RCX!R62+'New Con.'!R62+SBDI!R62</f>
        <v>0</v>
      </c>
      <c r="S62" s="32">
        <f>Standard!S62+Custom!S62+RCX!S62+'New Con.'!S62+SBDI!S62</f>
        <v>0</v>
      </c>
      <c r="T62" s="32">
        <f>Standard!T62+Custom!T62+RCX!T62+'New Con.'!T62+SBDI!T62</f>
        <v>0</v>
      </c>
      <c r="U62" s="32">
        <f>Standard!U62+Custom!U62+RCX!U62+'New Con.'!U62+SBDI!U62</f>
        <v>0</v>
      </c>
      <c r="V62" s="32">
        <f>Standard!V62+Custom!V62+RCX!V62+'New Con.'!V62+SBDI!V62</f>
        <v>0</v>
      </c>
      <c r="W62" s="32">
        <f>Standard!W62+Custom!W62+RCX!W62+'New Con.'!W62+SBDI!W62</f>
        <v>0</v>
      </c>
      <c r="X62" s="32">
        <f>Standard!X62+Custom!X62+RCX!X62+'New Con.'!X62+SBDI!X62</f>
        <v>0</v>
      </c>
      <c r="Y62" s="32">
        <f>Standard!Y62+Custom!Y62+RCX!Y62+'New Con.'!Y62+SBDI!Y62</f>
        <v>0</v>
      </c>
      <c r="Z62" s="32">
        <f>Standard!Z62+Custom!Z62+RCX!Z62+'New Con.'!Z62+SBDI!Z62</f>
        <v>0</v>
      </c>
      <c r="AA62" s="32">
        <f>Standard!AA62+Custom!AA62+RCX!AA62+'New Con.'!AA62+SBDI!AA62</f>
        <v>0</v>
      </c>
      <c r="AB62" s="32">
        <f>Standard!AB62+Custom!AB62+RCX!AB62+'New Con.'!AB62+SBDI!AB62</f>
        <v>0</v>
      </c>
      <c r="AC62" s="32">
        <f>Standard!AC62+Custom!AC62+RCX!AC62+'New Con.'!AC62+SBDI!AC62</f>
        <v>0</v>
      </c>
      <c r="AD62" s="32">
        <f>Standard!AD62+Custom!AD62+RCX!AD62+'New Con.'!AD62+SBDI!AD62</f>
        <v>0</v>
      </c>
      <c r="AE62" s="32">
        <f>Standard!AE62+Custom!AE62+RCX!AE62+'New Con.'!AE62+SBDI!AE62</f>
        <v>0</v>
      </c>
      <c r="AG62" s="41">
        <f>C62-SUMMARY!C76</f>
        <v>0</v>
      </c>
      <c r="AH62" s="41">
        <f>D62-SUMMARY!D76</f>
        <v>0</v>
      </c>
      <c r="AI62" s="41">
        <f>E62-SUMMARY!E76</f>
        <v>0</v>
      </c>
      <c r="AJ62" s="41">
        <f>F62-SUMMARY!F76</f>
        <v>0</v>
      </c>
      <c r="AK62" s="41">
        <f>G62-SUMMARY!G76</f>
        <v>0</v>
      </c>
      <c r="AL62" s="41">
        <f>H62-SUMMARY!H76</f>
        <v>0</v>
      </c>
      <c r="AM62" s="41">
        <f>I62-SUMMARY!I76</f>
        <v>0</v>
      </c>
      <c r="AN62" s="41">
        <f>J62-SUMMARY!J76</f>
        <v>0</v>
      </c>
      <c r="AO62" s="41">
        <f>K62-SUMMARY!K76</f>
        <v>0</v>
      </c>
      <c r="AP62" s="41">
        <f>L62-SUMMARY!L76</f>
        <v>0</v>
      </c>
      <c r="AQ62" s="41">
        <f>M62-SUMMARY!M76</f>
        <v>0</v>
      </c>
      <c r="AR62" s="41">
        <f>N62-SUMMARY!N76</f>
        <v>0</v>
      </c>
      <c r="AS62" s="41">
        <f>O62-SUMMARY!O76</f>
        <v>0</v>
      </c>
      <c r="AT62" s="41">
        <f>P62-SUMMARY!P76</f>
        <v>0</v>
      </c>
      <c r="AU62" s="41">
        <f>Q62-SUMMARY!Q76</f>
        <v>0</v>
      </c>
      <c r="AV62" s="41">
        <f>R62-SUMMARY!R76</f>
        <v>0</v>
      </c>
      <c r="AW62" s="41">
        <f>S62-SUMMARY!S76</f>
        <v>0</v>
      </c>
      <c r="AX62" s="41">
        <f>T62-SUMMARY!T76</f>
        <v>0</v>
      </c>
      <c r="AY62" s="41">
        <f>U62-SUMMARY!U76</f>
        <v>0</v>
      </c>
      <c r="AZ62" s="41">
        <f>V62-SUMMARY!V76</f>
        <v>0</v>
      </c>
      <c r="BA62" s="41">
        <f>W62-SUMMARY!W76</f>
        <v>0</v>
      </c>
      <c r="BB62" s="41">
        <f>X62-SUMMARY!X76</f>
        <v>0</v>
      </c>
      <c r="BC62" s="41">
        <f>Y62-SUMMARY!Y76</f>
        <v>0</v>
      </c>
      <c r="BD62" s="41">
        <f>Z62-SUMMARY!Z76</f>
        <v>0</v>
      </c>
      <c r="BE62" s="41">
        <f>AA62-SUMMARY!AA76</f>
        <v>0</v>
      </c>
      <c r="BF62" s="41">
        <f>AB62-SUMMARY!AB76</f>
        <v>0</v>
      </c>
      <c r="BG62" s="41">
        <f>AC62-SUMMARY!AC76</f>
        <v>0</v>
      </c>
      <c r="BH62" s="41">
        <f>AD62-SUMMARY!AD76</f>
        <v>0</v>
      </c>
      <c r="BI62" s="41">
        <f>AE62-SUMMARY!AE76</f>
        <v>0</v>
      </c>
      <c r="BJ62" s="41" t="e">
        <f>#REF!-SUMMARY!AF76</f>
        <v>#REF!</v>
      </c>
      <c r="BK62" s="41" t="e">
        <f>#REF!-SUMMARY!AG76</f>
        <v>#REF!</v>
      </c>
      <c r="BL62" s="41" t="e">
        <f>#REF!-SUMMARY!AH76</f>
        <v>#REF!</v>
      </c>
      <c r="BM62" s="41" t="e">
        <f>#REF!-SUMMARY!AI76</f>
        <v>#REF!</v>
      </c>
      <c r="BN62" s="41" t="e">
        <f>#REF!-SUMMARY!AJ76</f>
        <v>#REF!</v>
      </c>
      <c r="BO62" s="41" t="e">
        <f>#REF!-SUMMARY!AK76</f>
        <v>#REF!</v>
      </c>
      <c r="BP62" s="41" t="e">
        <f>#REF!-SUMMARY!AL76</f>
        <v>#REF!</v>
      </c>
      <c r="BQ62" s="41" t="e">
        <f>#REF!-SUMMARY!AM76</f>
        <v>#REF!</v>
      </c>
      <c r="BR62" s="41" t="e">
        <f>#REF!-SUMMARY!AN76</f>
        <v>#REF!</v>
      </c>
      <c r="BS62" s="41" t="e">
        <f>#REF!-SUMMARY!AO76</f>
        <v>#REF!</v>
      </c>
    </row>
    <row r="63" spans="1:71" ht="15" thickBot="1" x14ac:dyDescent="0.35">
      <c r="A63" s="100"/>
      <c r="B63" s="14" t="s">
        <v>10</v>
      </c>
      <c r="C63" s="32">
        <f>Standard!C63+Custom!C63+RCX!C63+'New Con.'!C63+SBDI!C63</f>
        <v>0</v>
      </c>
      <c r="D63" s="32">
        <f>Standard!D63+Custom!D63+RCX!D63+'New Con.'!D63+SBDI!D63</f>
        <v>0</v>
      </c>
      <c r="E63" s="32">
        <f>Standard!E63+Custom!E63+RCX!E63+'New Con.'!E63+SBDI!E63</f>
        <v>0</v>
      </c>
      <c r="F63" s="32">
        <f>Standard!F63+Custom!F63+RCX!F63+'New Con.'!F63+SBDI!F63</f>
        <v>0</v>
      </c>
      <c r="G63" s="32">
        <f>Standard!G63+Custom!G63+RCX!G63+'New Con.'!G63+SBDI!G63</f>
        <v>0</v>
      </c>
      <c r="H63" s="32">
        <f>Standard!H63+Custom!H63+RCX!H63+'New Con.'!H63+SBDI!H63</f>
        <v>0</v>
      </c>
      <c r="I63" s="32">
        <f>Standard!I63+Custom!I63+RCX!I63+'New Con.'!I63+SBDI!I63</f>
        <v>0</v>
      </c>
      <c r="J63" s="32">
        <f>Standard!J63+Custom!J63+RCX!J63+'New Con.'!J63+SBDI!J63</f>
        <v>0</v>
      </c>
      <c r="K63" s="32">
        <f>Standard!K63+Custom!K63+RCX!K63+'New Con.'!K63+SBDI!K63</f>
        <v>0</v>
      </c>
      <c r="L63" s="32">
        <f>Standard!L63+Custom!L63+RCX!L63+'New Con.'!L63+SBDI!L63</f>
        <v>0</v>
      </c>
      <c r="M63" s="32">
        <f>Standard!M63+Custom!M63+RCX!M63+'New Con.'!M63+SBDI!M63</f>
        <v>0</v>
      </c>
      <c r="N63" s="32">
        <f>Standard!N63+Custom!N63+RCX!N63+'New Con.'!N63+SBDI!N63</f>
        <v>0</v>
      </c>
      <c r="O63" s="32">
        <f>Standard!O63+Custom!O63+RCX!O63+'New Con.'!O63+SBDI!O63</f>
        <v>0</v>
      </c>
      <c r="P63" s="32">
        <f>Standard!P63+Custom!P63+RCX!P63+'New Con.'!P63+SBDI!P63</f>
        <v>0</v>
      </c>
      <c r="Q63" s="32">
        <f>Standard!Q63+Custom!Q63+RCX!Q63+'New Con.'!Q63+SBDI!Q63</f>
        <v>0</v>
      </c>
      <c r="R63" s="32">
        <f>Standard!R63+Custom!R63+RCX!R63+'New Con.'!R63+SBDI!R63</f>
        <v>0</v>
      </c>
      <c r="S63" s="32">
        <f>Standard!S63+Custom!S63+RCX!S63+'New Con.'!S63+SBDI!S63</f>
        <v>0</v>
      </c>
      <c r="T63" s="32">
        <f>Standard!T63+Custom!T63+RCX!T63+'New Con.'!T63+SBDI!T63</f>
        <v>0</v>
      </c>
      <c r="U63" s="32">
        <f>Standard!U63+Custom!U63+RCX!U63+'New Con.'!U63+SBDI!U63</f>
        <v>0</v>
      </c>
      <c r="V63" s="32">
        <f>Standard!V63+Custom!V63+RCX!V63+'New Con.'!V63+SBDI!V63</f>
        <v>0</v>
      </c>
      <c r="W63" s="32">
        <f>Standard!W63+Custom!W63+RCX!W63+'New Con.'!W63+SBDI!W63</f>
        <v>0</v>
      </c>
      <c r="X63" s="32">
        <f>Standard!X63+Custom!X63+RCX!X63+'New Con.'!X63+SBDI!X63</f>
        <v>0</v>
      </c>
      <c r="Y63" s="32">
        <f>Standard!Y63+Custom!Y63+RCX!Y63+'New Con.'!Y63+SBDI!Y63</f>
        <v>0</v>
      </c>
      <c r="Z63" s="32">
        <f>Standard!Z63+Custom!Z63+RCX!Z63+'New Con.'!Z63+SBDI!Z63</f>
        <v>0</v>
      </c>
      <c r="AA63" s="32">
        <f>Standard!AA63+Custom!AA63+RCX!AA63+'New Con.'!AA63+SBDI!AA63</f>
        <v>0</v>
      </c>
      <c r="AB63" s="32">
        <f>Standard!AB63+Custom!AB63+RCX!AB63+'New Con.'!AB63+SBDI!AB63</f>
        <v>0</v>
      </c>
      <c r="AC63" s="32">
        <f>Standard!AC63+Custom!AC63+RCX!AC63+'New Con.'!AC63+SBDI!AC63</f>
        <v>0</v>
      </c>
      <c r="AD63" s="32">
        <f>Standard!AD63+Custom!AD63+RCX!AD63+'New Con.'!AD63+SBDI!AD63</f>
        <v>0</v>
      </c>
      <c r="AE63" s="32">
        <f>Standard!AE63+Custom!AE63+RCX!AE63+'New Con.'!AE63+SBDI!AE63</f>
        <v>0</v>
      </c>
      <c r="AG63" s="41">
        <f>C63-SUMMARY!C77</f>
        <v>0</v>
      </c>
      <c r="AH63" s="41">
        <f>D63-SUMMARY!D77</f>
        <v>0</v>
      </c>
      <c r="AI63" s="41">
        <f>E63-SUMMARY!E77</f>
        <v>0</v>
      </c>
      <c r="AJ63" s="41">
        <f>F63-SUMMARY!F77</f>
        <v>0</v>
      </c>
      <c r="AK63" s="41">
        <f>G63-SUMMARY!G77</f>
        <v>0</v>
      </c>
      <c r="AL63" s="41">
        <f>H63-SUMMARY!H77</f>
        <v>0</v>
      </c>
      <c r="AM63" s="41">
        <f>I63-SUMMARY!I77</f>
        <v>0</v>
      </c>
      <c r="AN63" s="41">
        <f>J63-SUMMARY!J77</f>
        <v>0</v>
      </c>
      <c r="AO63" s="41">
        <f>K63-SUMMARY!K77</f>
        <v>0</v>
      </c>
      <c r="AP63" s="41">
        <f>L63-SUMMARY!L77</f>
        <v>0</v>
      </c>
      <c r="AQ63" s="41">
        <f>M63-SUMMARY!M77</f>
        <v>0</v>
      </c>
      <c r="AR63" s="41">
        <f>N63-SUMMARY!N77</f>
        <v>0</v>
      </c>
      <c r="AS63" s="41">
        <f>O63-SUMMARY!O77</f>
        <v>0</v>
      </c>
      <c r="AT63" s="41">
        <f>P63-SUMMARY!P77</f>
        <v>0</v>
      </c>
      <c r="AU63" s="41">
        <f>Q63-SUMMARY!Q77</f>
        <v>0</v>
      </c>
      <c r="AV63" s="41">
        <f>R63-SUMMARY!R77</f>
        <v>0</v>
      </c>
      <c r="AW63" s="41">
        <f>S63-SUMMARY!S77</f>
        <v>0</v>
      </c>
      <c r="AX63" s="41">
        <f>T63-SUMMARY!T77</f>
        <v>0</v>
      </c>
      <c r="AY63" s="41">
        <f>U63-SUMMARY!U77</f>
        <v>0</v>
      </c>
      <c r="AZ63" s="41">
        <f>V63-SUMMARY!V77</f>
        <v>0</v>
      </c>
      <c r="BA63" s="41">
        <f>W63-SUMMARY!W77</f>
        <v>0</v>
      </c>
      <c r="BB63" s="41">
        <f>X63-SUMMARY!X77</f>
        <v>0</v>
      </c>
      <c r="BC63" s="41">
        <f>Y63-SUMMARY!Y77</f>
        <v>0</v>
      </c>
      <c r="BD63" s="41">
        <f>Z63-SUMMARY!Z77</f>
        <v>0</v>
      </c>
      <c r="BE63" s="41">
        <f>AA63-SUMMARY!AA77</f>
        <v>0</v>
      </c>
      <c r="BF63" s="41">
        <f>AB63-SUMMARY!AB77</f>
        <v>0</v>
      </c>
      <c r="BG63" s="41">
        <f>AC63-SUMMARY!AC77</f>
        <v>0</v>
      </c>
      <c r="BH63" s="41">
        <f>AD63-SUMMARY!AD77</f>
        <v>0</v>
      </c>
      <c r="BI63" s="41">
        <f>AE63-SUMMARY!AE77</f>
        <v>0</v>
      </c>
      <c r="BJ63" s="41" t="e">
        <f>#REF!-SUMMARY!AF77</f>
        <v>#REF!</v>
      </c>
      <c r="BK63" s="41" t="e">
        <f>#REF!-SUMMARY!AG77</f>
        <v>#REF!</v>
      </c>
      <c r="BL63" s="41" t="e">
        <f>#REF!-SUMMARY!AH77</f>
        <v>#REF!</v>
      </c>
      <c r="BM63" s="41" t="e">
        <f>#REF!-SUMMARY!AI77</f>
        <v>#REF!</v>
      </c>
      <c r="BN63" s="41" t="e">
        <f>#REF!-SUMMARY!AJ77</f>
        <v>#REF!</v>
      </c>
      <c r="BO63" s="41" t="e">
        <f>#REF!-SUMMARY!AK77</f>
        <v>#REF!</v>
      </c>
      <c r="BP63" s="41" t="e">
        <f>#REF!-SUMMARY!AL77</f>
        <v>#REF!</v>
      </c>
      <c r="BQ63" s="41" t="e">
        <f>#REF!-SUMMARY!AM77</f>
        <v>#REF!</v>
      </c>
      <c r="BR63" s="41" t="e">
        <f>#REF!-SUMMARY!AN77</f>
        <v>#REF!</v>
      </c>
      <c r="BS63" s="41" t="e">
        <f>#REF!-SUMMARY!AO77</f>
        <v>#REF!</v>
      </c>
    </row>
    <row r="64" spans="1:71" ht="15" thickBot="1" x14ac:dyDescent="0.35"/>
    <row r="65" spans="1:71" ht="15.6" x14ac:dyDescent="0.3">
      <c r="A65" s="12"/>
      <c r="B65" s="13" t="s">
        <v>40</v>
      </c>
      <c r="C65" s="30">
        <f>C8</f>
        <v>43525</v>
      </c>
      <c r="D65" s="30">
        <f t="shared" ref="D65:AE65" si="3">D8</f>
        <v>43556</v>
      </c>
      <c r="E65" s="30">
        <f t="shared" si="3"/>
        <v>43586</v>
      </c>
      <c r="F65" s="30">
        <f t="shared" si="3"/>
        <v>43617</v>
      </c>
      <c r="G65" s="30">
        <f t="shared" si="3"/>
        <v>43647</v>
      </c>
      <c r="H65" s="30">
        <f t="shared" si="3"/>
        <v>43678</v>
      </c>
      <c r="I65" s="30">
        <f t="shared" si="3"/>
        <v>43709</v>
      </c>
      <c r="J65" s="30">
        <f t="shared" si="3"/>
        <v>43739</v>
      </c>
      <c r="K65" s="30">
        <f t="shared" si="3"/>
        <v>43770</v>
      </c>
      <c r="L65" s="30">
        <f t="shared" si="3"/>
        <v>43800</v>
      </c>
      <c r="M65" s="30">
        <f t="shared" si="3"/>
        <v>43831</v>
      </c>
      <c r="N65" s="30">
        <f t="shared" si="3"/>
        <v>43862</v>
      </c>
      <c r="O65" s="30">
        <f t="shared" si="3"/>
        <v>43891</v>
      </c>
      <c r="P65" s="30">
        <f t="shared" si="3"/>
        <v>43922</v>
      </c>
      <c r="Q65" s="30">
        <f t="shared" si="3"/>
        <v>43952</v>
      </c>
      <c r="R65" s="30">
        <f t="shared" si="3"/>
        <v>43983</v>
      </c>
      <c r="S65" s="30">
        <f t="shared" si="3"/>
        <v>44013</v>
      </c>
      <c r="T65" s="30">
        <f t="shared" si="3"/>
        <v>44044</v>
      </c>
      <c r="U65" s="30">
        <f t="shared" si="3"/>
        <v>44075</v>
      </c>
      <c r="V65" s="30">
        <f t="shared" si="3"/>
        <v>44105</v>
      </c>
      <c r="W65" s="30">
        <f t="shared" si="3"/>
        <v>44136</v>
      </c>
      <c r="X65" s="30">
        <f t="shared" si="3"/>
        <v>44166</v>
      </c>
      <c r="Y65" s="30">
        <f t="shared" si="3"/>
        <v>44197</v>
      </c>
      <c r="Z65" s="30">
        <f t="shared" si="3"/>
        <v>44228</v>
      </c>
      <c r="AA65" s="30">
        <f t="shared" si="3"/>
        <v>44256</v>
      </c>
      <c r="AB65" s="30">
        <f t="shared" si="3"/>
        <v>44287</v>
      </c>
      <c r="AC65" s="30">
        <f t="shared" si="3"/>
        <v>44317</v>
      </c>
      <c r="AD65" s="30">
        <f t="shared" si="3"/>
        <v>44348</v>
      </c>
      <c r="AE65" s="30">
        <f t="shared" si="3"/>
        <v>44378</v>
      </c>
    </row>
    <row r="66" spans="1:71" x14ac:dyDescent="0.3">
      <c r="A66" s="98" t="s">
        <v>21</v>
      </c>
      <c r="B66" s="14" t="s">
        <v>22</v>
      </c>
      <c r="C66" s="32">
        <f>Standard!C66+Custom!C66+RCX!C66+'New Con.'!C66+SBDI!C66</f>
        <v>0</v>
      </c>
      <c r="D66" s="32">
        <f>Standard!D66+Custom!D66+RCX!D66+'New Con.'!D66+SBDI!D66</f>
        <v>0</v>
      </c>
      <c r="E66" s="32">
        <f>Standard!E66+Custom!E66+RCX!E66+'New Con.'!E66+SBDI!E66</f>
        <v>0</v>
      </c>
      <c r="F66" s="32">
        <f>Standard!F66+Custom!F66+RCX!F66+'New Con.'!F66+SBDI!F66</f>
        <v>0</v>
      </c>
      <c r="G66" s="32">
        <f>Standard!G66+Custom!G66+RCX!G66+'New Con.'!G66+SBDI!G66</f>
        <v>0</v>
      </c>
      <c r="H66" s="32">
        <f>Standard!H66+Custom!H66+RCX!H66+'New Con.'!H66+SBDI!H66</f>
        <v>0</v>
      </c>
      <c r="I66" s="32">
        <f>Standard!I66+Custom!I66+RCX!I66+'New Con.'!I66+SBDI!I66</f>
        <v>0</v>
      </c>
      <c r="J66" s="32">
        <f>Standard!J66+Custom!J66+RCX!J66+'New Con.'!J66+SBDI!J66</f>
        <v>0</v>
      </c>
      <c r="K66" s="32">
        <f>Standard!K66+Custom!K66+RCX!K66+'New Con.'!K66+SBDI!K66</f>
        <v>0</v>
      </c>
      <c r="L66" s="32">
        <f>Standard!L66+Custom!L66+RCX!L66+'New Con.'!L66+SBDI!L66</f>
        <v>0</v>
      </c>
      <c r="M66" s="32">
        <f>Standard!M66+Custom!M66+RCX!M66+'New Con.'!M66+SBDI!M66</f>
        <v>0</v>
      </c>
      <c r="N66" s="32">
        <f>Standard!N66+Custom!N66+RCX!N66+'New Con.'!N66+SBDI!N66</f>
        <v>0</v>
      </c>
      <c r="O66" s="32">
        <f>Standard!O66+Custom!O66+RCX!O66+'New Con.'!O66+SBDI!O66</f>
        <v>0</v>
      </c>
      <c r="P66" s="32">
        <f>Standard!P66+Custom!P66+RCX!P66+'New Con.'!P66+SBDI!P66</f>
        <v>0</v>
      </c>
      <c r="Q66" s="32">
        <f>Standard!Q66+Custom!Q66+RCX!Q66+'New Con.'!Q66+SBDI!Q66</f>
        <v>0</v>
      </c>
      <c r="R66" s="32">
        <f>Standard!R66+Custom!R66+RCX!R66+'New Con.'!R66+SBDI!R66</f>
        <v>0</v>
      </c>
      <c r="S66" s="32">
        <f>Standard!S66+Custom!S66+RCX!S66+'New Con.'!S66+SBDI!S66</f>
        <v>0</v>
      </c>
      <c r="T66" s="32">
        <f>Standard!T66+Custom!T66+RCX!T66+'New Con.'!T66+SBDI!T66</f>
        <v>0</v>
      </c>
      <c r="U66" s="32">
        <f>Standard!U66+Custom!U66+RCX!U66+'New Con.'!U66+SBDI!U66</f>
        <v>0</v>
      </c>
      <c r="V66" s="32">
        <f>Standard!V66+Custom!V66+RCX!V66+'New Con.'!V66+SBDI!V66</f>
        <v>0</v>
      </c>
      <c r="W66" s="32">
        <f>Standard!W66+Custom!W66+RCX!W66+'New Con.'!W66+SBDI!W66</f>
        <v>0</v>
      </c>
      <c r="X66" s="32">
        <f>Standard!X66+Custom!X66+RCX!X66+'New Con.'!X66+SBDI!X66</f>
        <v>0</v>
      </c>
      <c r="Y66" s="32">
        <f>Standard!Y66+Custom!Y66+RCX!Y66+'New Con.'!Y66+SBDI!Y66</f>
        <v>0</v>
      </c>
      <c r="Z66" s="32">
        <f>Standard!Z66+Custom!Z66+RCX!Z66+'New Con.'!Z66+SBDI!Z66</f>
        <v>0</v>
      </c>
      <c r="AA66" s="32">
        <f>Standard!AA66+Custom!AA66+RCX!AA66+'New Con.'!AA66+SBDI!AA66</f>
        <v>0</v>
      </c>
      <c r="AB66" s="32">
        <f>Standard!AB66+Custom!AB66+RCX!AB66+'New Con.'!AB66+SBDI!AB66</f>
        <v>0</v>
      </c>
      <c r="AC66" s="32">
        <f>Standard!AC66+Custom!AC66+RCX!AC66+'New Con.'!AC66+SBDI!AC66</f>
        <v>0</v>
      </c>
      <c r="AD66" s="32">
        <f>Standard!AD66+Custom!AD66+RCX!AD66+'New Con.'!AD66+SBDI!AD66</f>
        <v>0</v>
      </c>
      <c r="AE66" s="32">
        <f>Standard!AE66+Custom!AE66+RCX!AE66+'New Con.'!AE66+SBDI!AE66</f>
        <v>0</v>
      </c>
      <c r="AG66" s="41">
        <f>C66-SUMMARY!C80</f>
        <v>0</v>
      </c>
      <c r="AH66" s="41">
        <f>D66-SUMMARY!D80</f>
        <v>0</v>
      </c>
      <c r="AI66" s="41">
        <f>E66-SUMMARY!E80</f>
        <v>0</v>
      </c>
      <c r="AJ66" s="41">
        <f>F66-SUMMARY!F80</f>
        <v>0</v>
      </c>
      <c r="AK66" s="41">
        <f>G66-SUMMARY!G80</f>
        <v>0</v>
      </c>
      <c r="AL66" s="41">
        <f>H66-SUMMARY!H80</f>
        <v>0</v>
      </c>
      <c r="AM66" s="41">
        <f>I66-SUMMARY!I80</f>
        <v>0</v>
      </c>
      <c r="AN66" s="41">
        <f>J66-SUMMARY!J80</f>
        <v>0</v>
      </c>
      <c r="AO66" s="41">
        <f>K66-SUMMARY!K80</f>
        <v>0</v>
      </c>
      <c r="AP66" s="41">
        <f>L66-SUMMARY!L80</f>
        <v>0</v>
      </c>
      <c r="AQ66" s="41">
        <f>M66-SUMMARY!M80</f>
        <v>0</v>
      </c>
      <c r="AR66" s="41">
        <f>N66-SUMMARY!N80</f>
        <v>0</v>
      </c>
      <c r="AS66" s="41">
        <f>O66-SUMMARY!O80</f>
        <v>0</v>
      </c>
      <c r="AT66" s="41">
        <f>P66-SUMMARY!P80</f>
        <v>0</v>
      </c>
      <c r="AU66" s="41">
        <f>Q66-SUMMARY!Q80</f>
        <v>0</v>
      </c>
      <c r="AV66" s="41">
        <f>R66-SUMMARY!R80</f>
        <v>0</v>
      </c>
      <c r="AW66" s="41">
        <f>S66-SUMMARY!S80</f>
        <v>0</v>
      </c>
      <c r="AX66" s="41">
        <f>T66-SUMMARY!T80</f>
        <v>0</v>
      </c>
      <c r="AY66" s="41">
        <f>U66-SUMMARY!U80</f>
        <v>0</v>
      </c>
      <c r="AZ66" s="41">
        <f>V66-SUMMARY!V80</f>
        <v>0</v>
      </c>
      <c r="BA66" s="41">
        <f>W66-SUMMARY!W80</f>
        <v>0</v>
      </c>
      <c r="BB66" s="41">
        <f>X66-SUMMARY!X80</f>
        <v>0</v>
      </c>
      <c r="BC66" s="41">
        <f>Y66-SUMMARY!Y80</f>
        <v>0</v>
      </c>
      <c r="BD66" s="41">
        <f>Z66-SUMMARY!Z80</f>
        <v>0</v>
      </c>
      <c r="BE66" s="41">
        <f>AA66-SUMMARY!AA80</f>
        <v>0</v>
      </c>
      <c r="BF66" s="41">
        <f>AB66-SUMMARY!AB80</f>
        <v>0</v>
      </c>
      <c r="BG66" s="41">
        <f>AC66-SUMMARY!AC80</f>
        <v>0</v>
      </c>
      <c r="BH66" s="41">
        <f>AD66-SUMMARY!AD80</f>
        <v>0</v>
      </c>
      <c r="BI66" s="41">
        <f>AE66-SUMMARY!AE80</f>
        <v>0</v>
      </c>
      <c r="BJ66" s="41" t="e">
        <f>#REF!-SUMMARY!AF80</f>
        <v>#REF!</v>
      </c>
      <c r="BK66" s="41" t="e">
        <f>#REF!-SUMMARY!AG80</f>
        <v>#REF!</v>
      </c>
      <c r="BL66" s="41" t="e">
        <f>#REF!-SUMMARY!AH80</f>
        <v>#REF!</v>
      </c>
      <c r="BM66" s="41" t="e">
        <f>#REF!-SUMMARY!AI80</f>
        <v>#REF!</v>
      </c>
      <c r="BN66" s="41" t="e">
        <f>#REF!-SUMMARY!AJ80</f>
        <v>#REF!</v>
      </c>
      <c r="BO66" s="41" t="e">
        <f>#REF!-SUMMARY!AK80</f>
        <v>#REF!</v>
      </c>
      <c r="BP66" s="41" t="e">
        <f>#REF!-SUMMARY!AL80</f>
        <v>#REF!</v>
      </c>
      <c r="BQ66" s="41" t="e">
        <f>#REF!-SUMMARY!AM80</f>
        <v>#REF!</v>
      </c>
      <c r="BR66" s="41" t="e">
        <f>#REF!-SUMMARY!AN80</f>
        <v>#REF!</v>
      </c>
      <c r="BS66" s="41" t="e">
        <f>#REF!-SUMMARY!AO80</f>
        <v>#REF!</v>
      </c>
    </row>
    <row r="67" spans="1:71" x14ac:dyDescent="0.3">
      <c r="A67" s="98"/>
      <c r="B67" s="14" t="s">
        <v>2</v>
      </c>
      <c r="C67" s="32">
        <f>Standard!C67+Custom!C67+RCX!C67+'New Con.'!C67+SBDI!C67</f>
        <v>0</v>
      </c>
      <c r="D67" s="32">
        <f>Standard!D67+Custom!D67+RCX!D67+'New Con.'!D67+SBDI!D67</f>
        <v>0</v>
      </c>
      <c r="E67" s="32">
        <f>Standard!E67+Custom!E67+RCX!E67+'New Con.'!E67+SBDI!E67</f>
        <v>0</v>
      </c>
      <c r="F67" s="32">
        <f>Standard!F67+Custom!F67+RCX!F67+'New Con.'!F67+SBDI!F67</f>
        <v>0</v>
      </c>
      <c r="G67" s="32">
        <f>Standard!G67+Custom!G67+RCX!G67+'New Con.'!G67+SBDI!G67</f>
        <v>0</v>
      </c>
      <c r="H67" s="32">
        <f>Standard!H67+Custom!H67+RCX!H67+'New Con.'!H67+SBDI!H67</f>
        <v>0</v>
      </c>
      <c r="I67" s="32">
        <f>Standard!I67+Custom!I67+RCX!I67+'New Con.'!I67+SBDI!I67</f>
        <v>0</v>
      </c>
      <c r="J67" s="32">
        <f>Standard!J67+Custom!J67+RCX!J67+'New Con.'!J67+SBDI!J67</f>
        <v>0</v>
      </c>
      <c r="K67" s="32">
        <f>Standard!K67+Custom!K67+RCX!K67+'New Con.'!K67+SBDI!K67</f>
        <v>0</v>
      </c>
      <c r="L67" s="32">
        <f>Standard!L67+Custom!L67+RCX!L67+'New Con.'!L67+SBDI!L67</f>
        <v>0</v>
      </c>
      <c r="M67" s="32">
        <f>Standard!M67+Custom!M67+RCX!M67+'New Con.'!M67+SBDI!M67</f>
        <v>0</v>
      </c>
      <c r="N67" s="32">
        <f>Standard!N67+Custom!N67+RCX!N67+'New Con.'!N67+SBDI!N67</f>
        <v>0</v>
      </c>
      <c r="O67" s="32">
        <f>Standard!O67+Custom!O67+RCX!O67+'New Con.'!O67+SBDI!O67</f>
        <v>0</v>
      </c>
      <c r="P67" s="32">
        <f>Standard!P67+Custom!P67+RCX!P67+'New Con.'!P67+SBDI!P67</f>
        <v>0</v>
      </c>
      <c r="Q67" s="32">
        <f>Standard!Q67+Custom!Q67+RCX!Q67+'New Con.'!Q67+SBDI!Q67</f>
        <v>0</v>
      </c>
      <c r="R67" s="32">
        <f>Standard!R67+Custom!R67+RCX!R67+'New Con.'!R67+SBDI!R67</f>
        <v>0</v>
      </c>
      <c r="S67" s="32">
        <f>Standard!S67+Custom!S67+RCX!S67+'New Con.'!S67+SBDI!S67</f>
        <v>0</v>
      </c>
      <c r="T67" s="32">
        <f>Standard!T67+Custom!T67+RCX!T67+'New Con.'!T67+SBDI!T67</f>
        <v>0</v>
      </c>
      <c r="U67" s="32">
        <f>Standard!U67+Custom!U67+RCX!U67+'New Con.'!U67+SBDI!U67</f>
        <v>0</v>
      </c>
      <c r="V67" s="32">
        <f>Standard!V67+Custom!V67+RCX!V67+'New Con.'!V67+SBDI!V67</f>
        <v>0</v>
      </c>
      <c r="W67" s="32">
        <f>Standard!W67+Custom!W67+RCX!W67+'New Con.'!W67+SBDI!W67</f>
        <v>0</v>
      </c>
      <c r="X67" s="32">
        <f>Standard!X67+Custom!X67+RCX!X67+'New Con.'!X67+SBDI!X67</f>
        <v>0</v>
      </c>
      <c r="Y67" s="32">
        <f>Standard!Y67+Custom!Y67+RCX!Y67+'New Con.'!Y67+SBDI!Y67</f>
        <v>0</v>
      </c>
      <c r="Z67" s="32">
        <f>Standard!Z67+Custom!Z67+RCX!Z67+'New Con.'!Z67+SBDI!Z67</f>
        <v>0</v>
      </c>
      <c r="AA67" s="32">
        <f>Standard!AA67+Custom!AA67+RCX!AA67+'New Con.'!AA67+SBDI!AA67</f>
        <v>0</v>
      </c>
      <c r="AB67" s="32">
        <f>Standard!AB67+Custom!AB67+RCX!AB67+'New Con.'!AB67+SBDI!AB67</f>
        <v>0</v>
      </c>
      <c r="AC67" s="32">
        <f>Standard!AC67+Custom!AC67+RCX!AC67+'New Con.'!AC67+SBDI!AC67</f>
        <v>0</v>
      </c>
      <c r="AD67" s="32">
        <f>Standard!AD67+Custom!AD67+RCX!AD67+'New Con.'!AD67+SBDI!AD67</f>
        <v>0</v>
      </c>
      <c r="AE67" s="32">
        <f>Standard!AE67+Custom!AE67+RCX!AE67+'New Con.'!AE67+SBDI!AE67</f>
        <v>0</v>
      </c>
      <c r="AG67" s="41">
        <f>C67-SUMMARY!C81</f>
        <v>0</v>
      </c>
      <c r="AH67" s="41">
        <f>D67-SUMMARY!D81</f>
        <v>0</v>
      </c>
      <c r="AI67" s="41">
        <f>E67-SUMMARY!E81</f>
        <v>0</v>
      </c>
      <c r="AJ67" s="41">
        <f>F67-SUMMARY!F81</f>
        <v>0</v>
      </c>
      <c r="AK67" s="41">
        <f>G67-SUMMARY!G81</f>
        <v>0</v>
      </c>
      <c r="AL67" s="41">
        <f>H67-SUMMARY!H81</f>
        <v>0</v>
      </c>
      <c r="AM67" s="41">
        <f>I67-SUMMARY!I81</f>
        <v>0</v>
      </c>
      <c r="AN67" s="41">
        <f>J67-SUMMARY!J81</f>
        <v>0</v>
      </c>
      <c r="AO67" s="41">
        <f>K67-SUMMARY!K81</f>
        <v>0</v>
      </c>
      <c r="AP67" s="41">
        <f>L67-SUMMARY!L81</f>
        <v>0</v>
      </c>
      <c r="AQ67" s="41">
        <f>M67-SUMMARY!M81</f>
        <v>0</v>
      </c>
      <c r="AR67" s="41">
        <f>N67-SUMMARY!N81</f>
        <v>0</v>
      </c>
      <c r="AS67" s="41">
        <f>O67-SUMMARY!O81</f>
        <v>0</v>
      </c>
      <c r="AT67" s="41">
        <f>P67-SUMMARY!P81</f>
        <v>0</v>
      </c>
      <c r="AU67" s="41">
        <f>Q67-SUMMARY!Q81</f>
        <v>0</v>
      </c>
      <c r="AV67" s="41">
        <f>R67-SUMMARY!R81</f>
        <v>0</v>
      </c>
      <c r="AW67" s="41">
        <f>S67-SUMMARY!S81</f>
        <v>0</v>
      </c>
      <c r="AX67" s="41">
        <f>T67-SUMMARY!T81</f>
        <v>0</v>
      </c>
      <c r="AY67" s="41">
        <f>U67-SUMMARY!U81</f>
        <v>0</v>
      </c>
      <c r="AZ67" s="41">
        <f>V67-SUMMARY!V81</f>
        <v>0</v>
      </c>
      <c r="BA67" s="41">
        <f>W67-SUMMARY!W81</f>
        <v>0</v>
      </c>
      <c r="BB67" s="41">
        <f>X67-SUMMARY!X81</f>
        <v>0</v>
      </c>
      <c r="BC67" s="41">
        <f>Y67-SUMMARY!Y81</f>
        <v>0</v>
      </c>
      <c r="BD67" s="41">
        <f>Z67-SUMMARY!Z81</f>
        <v>0</v>
      </c>
      <c r="BE67" s="41">
        <f>AA67-SUMMARY!AA81</f>
        <v>0</v>
      </c>
      <c r="BF67" s="41">
        <f>AB67-SUMMARY!AB81</f>
        <v>0</v>
      </c>
      <c r="BG67" s="41">
        <f>AC67-SUMMARY!AC81</f>
        <v>0</v>
      </c>
      <c r="BH67" s="41">
        <f>AD67-SUMMARY!AD81</f>
        <v>0</v>
      </c>
      <c r="BI67" s="41">
        <f>AE67-SUMMARY!AE81</f>
        <v>0</v>
      </c>
      <c r="BJ67" s="41" t="e">
        <f>#REF!-SUMMARY!AF81</f>
        <v>#REF!</v>
      </c>
      <c r="BK67" s="41" t="e">
        <f>#REF!-SUMMARY!AG81</f>
        <v>#REF!</v>
      </c>
      <c r="BL67" s="41" t="e">
        <f>#REF!-SUMMARY!AH81</f>
        <v>#REF!</v>
      </c>
      <c r="BM67" s="41" t="e">
        <f>#REF!-SUMMARY!AI81</f>
        <v>#REF!</v>
      </c>
      <c r="BN67" s="41" t="e">
        <f>#REF!-SUMMARY!AJ81</f>
        <v>#REF!</v>
      </c>
      <c r="BO67" s="41" t="e">
        <f>#REF!-SUMMARY!AK81</f>
        <v>#REF!</v>
      </c>
      <c r="BP67" s="41" t="e">
        <f>#REF!-SUMMARY!AL81</f>
        <v>#REF!</v>
      </c>
      <c r="BQ67" s="41" t="e">
        <f>#REF!-SUMMARY!AM81</f>
        <v>#REF!</v>
      </c>
      <c r="BR67" s="41" t="e">
        <f>#REF!-SUMMARY!AN81</f>
        <v>#REF!</v>
      </c>
      <c r="BS67" s="41" t="e">
        <f>#REF!-SUMMARY!AO81</f>
        <v>#REF!</v>
      </c>
    </row>
    <row r="68" spans="1:71" x14ac:dyDescent="0.3">
      <c r="A68" s="98"/>
      <c r="B68" s="14" t="s">
        <v>23</v>
      </c>
      <c r="C68" s="32">
        <f>Standard!C68+Custom!C68+RCX!C68+'New Con.'!C68+SBDI!C68</f>
        <v>0</v>
      </c>
      <c r="D68" s="32">
        <f>Standard!D68+Custom!D68+RCX!D68+'New Con.'!D68+SBDI!D68</f>
        <v>0</v>
      </c>
      <c r="E68" s="32">
        <f>Standard!E68+Custom!E68+RCX!E68+'New Con.'!E68+SBDI!E68</f>
        <v>0</v>
      </c>
      <c r="F68" s="32">
        <f>Standard!F68+Custom!F68+RCX!F68+'New Con.'!F68+SBDI!F68</f>
        <v>0</v>
      </c>
      <c r="G68" s="32">
        <f>Standard!G68+Custom!G68+RCX!G68+'New Con.'!G68+SBDI!G68</f>
        <v>0</v>
      </c>
      <c r="H68" s="32">
        <f>Standard!H68+Custom!H68+RCX!H68+'New Con.'!H68+SBDI!H68</f>
        <v>0</v>
      </c>
      <c r="I68" s="32">
        <f>Standard!I68+Custom!I68+RCX!I68+'New Con.'!I68+SBDI!I68</f>
        <v>0</v>
      </c>
      <c r="J68" s="32">
        <f>Standard!J68+Custom!J68+RCX!J68+'New Con.'!J68+SBDI!J68</f>
        <v>0</v>
      </c>
      <c r="K68" s="32">
        <f>Standard!K68+Custom!K68+RCX!K68+'New Con.'!K68+SBDI!K68</f>
        <v>0</v>
      </c>
      <c r="L68" s="32">
        <f>Standard!L68+Custom!L68+RCX!L68+'New Con.'!L68+SBDI!L68</f>
        <v>0</v>
      </c>
      <c r="M68" s="32">
        <f>Standard!M68+Custom!M68+RCX!M68+'New Con.'!M68+SBDI!M68</f>
        <v>0</v>
      </c>
      <c r="N68" s="32">
        <f>Standard!N68+Custom!N68+RCX!N68+'New Con.'!N68+SBDI!N68</f>
        <v>0</v>
      </c>
      <c r="O68" s="32">
        <f>Standard!O68+Custom!O68+RCX!O68+'New Con.'!O68+SBDI!O68</f>
        <v>0</v>
      </c>
      <c r="P68" s="32">
        <f>Standard!P68+Custom!P68+RCX!P68+'New Con.'!P68+SBDI!P68</f>
        <v>0</v>
      </c>
      <c r="Q68" s="32">
        <f>Standard!Q68+Custom!Q68+RCX!Q68+'New Con.'!Q68+SBDI!Q68</f>
        <v>0</v>
      </c>
      <c r="R68" s="32">
        <f>Standard!R68+Custom!R68+RCX!R68+'New Con.'!R68+SBDI!R68</f>
        <v>0</v>
      </c>
      <c r="S68" s="32">
        <f>Standard!S68+Custom!S68+RCX!S68+'New Con.'!S68+SBDI!S68</f>
        <v>0</v>
      </c>
      <c r="T68" s="32">
        <f>Standard!T68+Custom!T68+RCX!T68+'New Con.'!T68+SBDI!T68</f>
        <v>0</v>
      </c>
      <c r="U68" s="32">
        <f>Standard!U68+Custom!U68+RCX!U68+'New Con.'!U68+SBDI!U68</f>
        <v>0</v>
      </c>
      <c r="V68" s="32">
        <f>Standard!V68+Custom!V68+RCX!V68+'New Con.'!V68+SBDI!V68</f>
        <v>0</v>
      </c>
      <c r="W68" s="32">
        <f>Standard!W68+Custom!W68+RCX!W68+'New Con.'!W68+SBDI!W68</f>
        <v>0</v>
      </c>
      <c r="X68" s="32">
        <f>Standard!X68+Custom!X68+RCX!X68+'New Con.'!X68+SBDI!X68</f>
        <v>0</v>
      </c>
      <c r="Y68" s="32">
        <f>Standard!Y68+Custom!Y68+RCX!Y68+'New Con.'!Y68+SBDI!Y68</f>
        <v>0</v>
      </c>
      <c r="Z68" s="32">
        <f>Standard!Z68+Custom!Z68+RCX!Z68+'New Con.'!Z68+SBDI!Z68</f>
        <v>0</v>
      </c>
      <c r="AA68" s="32">
        <f>Standard!AA68+Custom!AA68+RCX!AA68+'New Con.'!AA68+SBDI!AA68</f>
        <v>0</v>
      </c>
      <c r="AB68" s="32">
        <f>Standard!AB68+Custom!AB68+RCX!AB68+'New Con.'!AB68+SBDI!AB68</f>
        <v>0</v>
      </c>
      <c r="AC68" s="32">
        <f>Standard!AC68+Custom!AC68+RCX!AC68+'New Con.'!AC68+SBDI!AC68</f>
        <v>0</v>
      </c>
      <c r="AD68" s="32">
        <f>Standard!AD68+Custom!AD68+RCX!AD68+'New Con.'!AD68+SBDI!AD68</f>
        <v>0</v>
      </c>
      <c r="AE68" s="32">
        <f>Standard!AE68+Custom!AE68+RCX!AE68+'New Con.'!AE68+SBDI!AE68</f>
        <v>0</v>
      </c>
      <c r="AG68" s="41">
        <f>C68-SUMMARY!C82</f>
        <v>0</v>
      </c>
      <c r="AH68" s="41">
        <f>D68-SUMMARY!D82</f>
        <v>0</v>
      </c>
      <c r="AI68" s="41">
        <f>E68-SUMMARY!E82</f>
        <v>0</v>
      </c>
      <c r="AJ68" s="41">
        <f>F68-SUMMARY!F82</f>
        <v>0</v>
      </c>
      <c r="AK68" s="41">
        <f>G68-SUMMARY!G82</f>
        <v>0</v>
      </c>
      <c r="AL68" s="41">
        <f>H68-SUMMARY!H82</f>
        <v>0</v>
      </c>
      <c r="AM68" s="41">
        <f>I68-SUMMARY!I82</f>
        <v>0</v>
      </c>
      <c r="AN68" s="41">
        <f>J68-SUMMARY!J82</f>
        <v>0</v>
      </c>
      <c r="AO68" s="41">
        <f>K68-SUMMARY!K82</f>
        <v>0</v>
      </c>
      <c r="AP68" s="41">
        <f>L68-SUMMARY!L82</f>
        <v>0</v>
      </c>
      <c r="AQ68" s="41">
        <f>M68-SUMMARY!M82</f>
        <v>0</v>
      </c>
      <c r="AR68" s="41">
        <f>N68-SUMMARY!N82</f>
        <v>0</v>
      </c>
      <c r="AS68" s="41">
        <f>O68-SUMMARY!O82</f>
        <v>0</v>
      </c>
      <c r="AT68" s="41">
        <f>P68-SUMMARY!P82</f>
        <v>0</v>
      </c>
      <c r="AU68" s="41">
        <f>Q68-SUMMARY!Q82</f>
        <v>0</v>
      </c>
      <c r="AV68" s="41">
        <f>R68-SUMMARY!R82</f>
        <v>0</v>
      </c>
      <c r="AW68" s="41">
        <f>S68-SUMMARY!S82</f>
        <v>0</v>
      </c>
      <c r="AX68" s="41">
        <f>T68-SUMMARY!T82</f>
        <v>0</v>
      </c>
      <c r="AY68" s="41">
        <f>U68-SUMMARY!U82</f>
        <v>0</v>
      </c>
      <c r="AZ68" s="41">
        <f>V68-SUMMARY!V82</f>
        <v>0</v>
      </c>
      <c r="BA68" s="41">
        <f>W68-SUMMARY!W82</f>
        <v>0</v>
      </c>
      <c r="BB68" s="41">
        <f>X68-SUMMARY!X82</f>
        <v>0</v>
      </c>
      <c r="BC68" s="41">
        <f>Y68-SUMMARY!Y82</f>
        <v>0</v>
      </c>
      <c r="BD68" s="41">
        <f>Z68-SUMMARY!Z82</f>
        <v>0</v>
      </c>
      <c r="BE68" s="41">
        <f>AA68-SUMMARY!AA82</f>
        <v>0</v>
      </c>
      <c r="BF68" s="41">
        <f>AB68-SUMMARY!AB82</f>
        <v>0</v>
      </c>
      <c r="BG68" s="41">
        <f>AC68-SUMMARY!AC82</f>
        <v>0</v>
      </c>
      <c r="BH68" s="41">
        <f>AD68-SUMMARY!AD82</f>
        <v>0</v>
      </c>
      <c r="BI68" s="41">
        <f>AE68-SUMMARY!AE82</f>
        <v>0</v>
      </c>
      <c r="BJ68" s="41" t="e">
        <f>#REF!-SUMMARY!AF82</f>
        <v>#REF!</v>
      </c>
      <c r="BK68" s="41" t="e">
        <f>#REF!-SUMMARY!AG82</f>
        <v>#REF!</v>
      </c>
      <c r="BL68" s="41" t="e">
        <f>#REF!-SUMMARY!AH82</f>
        <v>#REF!</v>
      </c>
      <c r="BM68" s="41" t="e">
        <f>#REF!-SUMMARY!AI82</f>
        <v>#REF!</v>
      </c>
      <c r="BN68" s="41" t="e">
        <f>#REF!-SUMMARY!AJ82</f>
        <v>#REF!</v>
      </c>
      <c r="BO68" s="41" t="e">
        <f>#REF!-SUMMARY!AK82</f>
        <v>#REF!</v>
      </c>
      <c r="BP68" s="41" t="e">
        <f>#REF!-SUMMARY!AL82</f>
        <v>#REF!</v>
      </c>
      <c r="BQ68" s="41" t="e">
        <f>#REF!-SUMMARY!AM82</f>
        <v>#REF!</v>
      </c>
      <c r="BR68" s="41" t="e">
        <f>#REF!-SUMMARY!AN82</f>
        <v>#REF!</v>
      </c>
      <c r="BS68" s="41" t="e">
        <f>#REF!-SUMMARY!AO82</f>
        <v>#REF!</v>
      </c>
    </row>
    <row r="69" spans="1:71" x14ac:dyDescent="0.3">
      <c r="A69" s="98"/>
      <c r="B69" s="14" t="s">
        <v>3</v>
      </c>
      <c r="C69" s="32">
        <f>Standard!C69+Custom!C69+RCX!C69+'New Con.'!C69+SBDI!C69</f>
        <v>0</v>
      </c>
      <c r="D69" s="32">
        <f>Standard!D69+Custom!D69+RCX!D69+'New Con.'!D69+SBDI!D69</f>
        <v>0</v>
      </c>
      <c r="E69" s="32">
        <f>Standard!E69+Custom!E69+RCX!E69+'New Con.'!E69+SBDI!E69</f>
        <v>0</v>
      </c>
      <c r="F69" s="32">
        <f>Standard!F69+Custom!F69+RCX!F69+'New Con.'!F69+SBDI!F69</f>
        <v>0</v>
      </c>
      <c r="G69" s="32">
        <f>Standard!G69+Custom!G69+RCX!G69+'New Con.'!G69+SBDI!G69</f>
        <v>0</v>
      </c>
      <c r="H69" s="32">
        <f>Standard!H69+Custom!H69+RCX!H69+'New Con.'!H69+SBDI!H69</f>
        <v>0</v>
      </c>
      <c r="I69" s="32">
        <f>Standard!I69+Custom!I69+RCX!I69+'New Con.'!I69+SBDI!I69</f>
        <v>0</v>
      </c>
      <c r="J69" s="32">
        <f>Standard!J69+Custom!J69+RCX!J69+'New Con.'!J69+SBDI!J69</f>
        <v>0</v>
      </c>
      <c r="K69" s="32">
        <f>Standard!K69+Custom!K69+RCX!K69+'New Con.'!K69+SBDI!K69</f>
        <v>0</v>
      </c>
      <c r="L69" s="32">
        <f>Standard!L69+Custom!L69+RCX!L69+'New Con.'!L69+SBDI!L69</f>
        <v>0</v>
      </c>
      <c r="M69" s="32">
        <f>Standard!M69+Custom!M69+RCX!M69+'New Con.'!M69+SBDI!M69</f>
        <v>0</v>
      </c>
      <c r="N69" s="32">
        <f>Standard!N69+Custom!N69+RCX!N69+'New Con.'!N69+SBDI!N69</f>
        <v>0</v>
      </c>
      <c r="O69" s="32">
        <f>Standard!O69+Custom!O69+RCX!O69+'New Con.'!O69+SBDI!O69</f>
        <v>0</v>
      </c>
      <c r="P69" s="32">
        <f>Standard!P69+Custom!P69+RCX!P69+'New Con.'!P69+SBDI!P69</f>
        <v>0</v>
      </c>
      <c r="Q69" s="32">
        <f>Standard!Q69+Custom!Q69+RCX!Q69+'New Con.'!Q69+SBDI!Q69</f>
        <v>0</v>
      </c>
      <c r="R69" s="32">
        <f>Standard!R69+Custom!R69+RCX!R69+'New Con.'!R69+SBDI!R69</f>
        <v>0</v>
      </c>
      <c r="S69" s="32">
        <f>Standard!S69+Custom!S69+RCX!S69+'New Con.'!S69+SBDI!S69</f>
        <v>0</v>
      </c>
      <c r="T69" s="32">
        <f>Standard!T69+Custom!T69+RCX!T69+'New Con.'!T69+SBDI!T69</f>
        <v>0</v>
      </c>
      <c r="U69" s="32">
        <f>Standard!U69+Custom!U69+RCX!U69+'New Con.'!U69+SBDI!U69</f>
        <v>0</v>
      </c>
      <c r="V69" s="32">
        <f>Standard!V69+Custom!V69+RCX!V69+'New Con.'!V69+SBDI!V69</f>
        <v>0</v>
      </c>
      <c r="W69" s="32">
        <f>Standard!W69+Custom!W69+RCX!W69+'New Con.'!W69+SBDI!W69</f>
        <v>0</v>
      </c>
      <c r="X69" s="32">
        <f>Standard!X69+Custom!X69+RCX!X69+'New Con.'!X69+SBDI!X69</f>
        <v>0</v>
      </c>
      <c r="Y69" s="32">
        <f>Standard!Y69+Custom!Y69+RCX!Y69+'New Con.'!Y69+SBDI!Y69</f>
        <v>0</v>
      </c>
      <c r="Z69" s="32">
        <f>Standard!Z69+Custom!Z69+RCX!Z69+'New Con.'!Z69+SBDI!Z69</f>
        <v>0</v>
      </c>
      <c r="AA69" s="32">
        <f>Standard!AA69+Custom!AA69+RCX!AA69+'New Con.'!AA69+SBDI!AA69</f>
        <v>0</v>
      </c>
      <c r="AB69" s="32">
        <f>Standard!AB69+Custom!AB69+RCX!AB69+'New Con.'!AB69+SBDI!AB69</f>
        <v>0</v>
      </c>
      <c r="AC69" s="32">
        <f>Standard!AC69+Custom!AC69+RCX!AC69+'New Con.'!AC69+SBDI!AC69</f>
        <v>0</v>
      </c>
      <c r="AD69" s="32">
        <f>Standard!AD69+Custom!AD69+RCX!AD69+'New Con.'!AD69+SBDI!AD69</f>
        <v>0</v>
      </c>
      <c r="AE69" s="32">
        <f>Standard!AE69+Custom!AE69+RCX!AE69+'New Con.'!AE69+SBDI!AE69</f>
        <v>0</v>
      </c>
      <c r="AG69" s="41">
        <f>C69-SUMMARY!C83</f>
        <v>0</v>
      </c>
      <c r="AH69" s="41">
        <f>D69-SUMMARY!D83</f>
        <v>0</v>
      </c>
      <c r="AI69" s="41">
        <f>E69-SUMMARY!E83</f>
        <v>0</v>
      </c>
      <c r="AJ69" s="41">
        <f>F69-SUMMARY!F83</f>
        <v>0</v>
      </c>
      <c r="AK69" s="41">
        <f>G69-SUMMARY!G83</f>
        <v>0</v>
      </c>
      <c r="AL69" s="41">
        <f>H69-SUMMARY!H83</f>
        <v>0</v>
      </c>
      <c r="AM69" s="41">
        <f>I69-SUMMARY!I83</f>
        <v>0</v>
      </c>
      <c r="AN69" s="41">
        <f>J69-SUMMARY!J83</f>
        <v>0</v>
      </c>
      <c r="AO69" s="41">
        <f>K69-SUMMARY!K83</f>
        <v>0</v>
      </c>
      <c r="AP69" s="41">
        <f>L69-SUMMARY!L83</f>
        <v>0</v>
      </c>
      <c r="AQ69" s="41">
        <f>M69-SUMMARY!M83</f>
        <v>0</v>
      </c>
      <c r="AR69" s="41">
        <f>N69-SUMMARY!N83</f>
        <v>0</v>
      </c>
      <c r="AS69" s="41">
        <f>O69-SUMMARY!O83</f>
        <v>0</v>
      </c>
      <c r="AT69" s="41">
        <f>P69-SUMMARY!P83</f>
        <v>0</v>
      </c>
      <c r="AU69" s="41">
        <f>Q69-SUMMARY!Q83</f>
        <v>0</v>
      </c>
      <c r="AV69" s="41">
        <f>R69-SUMMARY!R83</f>
        <v>0</v>
      </c>
      <c r="AW69" s="41">
        <f>S69-SUMMARY!S83</f>
        <v>0</v>
      </c>
      <c r="AX69" s="41">
        <f>T69-SUMMARY!T83</f>
        <v>0</v>
      </c>
      <c r="AY69" s="41">
        <f>U69-SUMMARY!U83</f>
        <v>0</v>
      </c>
      <c r="AZ69" s="41">
        <f>V69-SUMMARY!V83</f>
        <v>0</v>
      </c>
      <c r="BA69" s="41">
        <f>W69-SUMMARY!W83</f>
        <v>0</v>
      </c>
      <c r="BB69" s="41">
        <f>X69-SUMMARY!X83</f>
        <v>0</v>
      </c>
      <c r="BC69" s="41">
        <f>Y69-SUMMARY!Y83</f>
        <v>0</v>
      </c>
      <c r="BD69" s="41">
        <f>Z69-SUMMARY!Z83</f>
        <v>0</v>
      </c>
      <c r="BE69" s="41">
        <f>AA69-SUMMARY!AA83</f>
        <v>0</v>
      </c>
      <c r="BF69" s="41">
        <f>AB69-SUMMARY!AB83</f>
        <v>0</v>
      </c>
      <c r="BG69" s="41">
        <f>AC69-SUMMARY!AC83</f>
        <v>0</v>
      </c>
      <c r="BH69" s="41">
        <f>AD69-SUMMARY!AD83</f>
        <v>0</v>
      </c>
      <c r="BI69" s="41">
        <f>AE69-SUMMARY!AE83</f>
        <v>0</v>
      </c>
      <c r="BJ69" s="41" t="e">
        <f>#REF!-SUMMARY!AF83</f>
        <v>#REF!</v>
      </c>
      <c r="BK69" s="41" t="e">
        <f>#REF!-SUMMARY!AG83</f>
        <v>#REF!</v>
      </c>
      <c r="BL69" s="41" t="e">
        <f>#REF!-SUMMARY!AH83</f>
        <v>#REF!</v>
      </c>
      <c r="BM69" s="41" t="e">
        <f>#REF!-SUMMARY!AI83</f>
        <v>#REF!</v>
      </c>
      <c r="BN69" s="41" t="e">
        <f>#REF!-SUMMARY!AJ83</f>
        <v>#REF!</v>
      </c>
      <c r="BO69" s="41" t="e">
        <f>#REF!-SUMMARY!AK83</f>
        <v>#REF!</v>
      </c>
      <c r="BP69" s="41" t="e">
        <f>#REF!-SUMMARY!AL83</f>
        <v>#REF!</v>
      </c>
      <c r="BQ69" s="41" t="e">
        <f>#REF!-SUMMARY!AM83</f>
        <v>#REF!</v>
      </c>
      <c r="BR69" s="41" t="e">
        <f>#REF!-SUMMARY!AN83</f>
        <v>#REF!</v>
      </c>
      <c r="BS69" s="41" t="e">
        <f>#REF!-SUMMARY!AO83</f>
        <v>#REF!</v>
      </c>
    </row>
    <row r="70" spans="1:71" x14ac:dyDescent="0.3">
      <c r="A70" s="98"/>
      <c r="B70" s="14" t="s">
        <v>24</v>
      </c>
      <c r="C70" s="32">
        <f>Standard!C70+Custom!C70+RCX!C70+'New Con.'!C70+SBDI!C70</f>
        <v>0</v>
      </c>
      <c r="D70" s="32">
        <f>Standard!D70+Custom!D70+RCX!D70+'New Con.'!D70+SBDI!D70</f>
        <v>0</v>
      </c>
      <c r="E70" s="32">
        <f>Standard!E70+Custom!E70+RCX!E70+'New Con.'!E70+SBDI!E70</f>
        <v>0</v>
      </c>
      <c r="F70" s="32">
        <f>Standard!F70+Custom!F70+RCX!F70+'New Con.'!F70+SBDI!F70</f>
        <v>0</v>
      </c>
      <c r="G70" s="32">
        <f>Standard!G70+Custom!G70+RCX!G70+'New Con.'!G70+SBDI!G70</f>
        <v>0</v>
      </c>
      <c r="H70" s="32">
        <f>Standard!H70+Custom!H70+RCX!H70+'New Con.'!H70+SBDI!H70</f>
        <v>0</v>
      </c>
      <c r="I70" s="32">
        <f>Standard!I70+Custom!I70+RCX!I70+'New Con.'!I70+SBDI!I70</f>
        <v>0</v>
      </c>
      <c r="J70" s="32">
        <f>Standard!J70+Custom!J70+RCX!J70+'New Con.'!J70+SBDI!J70</f>
        <v>0</v>
      </c>
      <c r="K70" s="32">
        <f>Standard!K70+Custom!K70+RCX!K70+'New Con.'!K70+SBDI!K70</f>
        <v>0</v>
      </c>
      <c r="L70" s="32">
        <f>Standard!L70+Custom!L70+RCX!L70+'New Con.'!L70+SBDI!L70</f>
        <v>0</v>
      </c>
      <c r="M70" s="32">
        <f>Standard!M70+Custom!M70+RCX!M70+'New Con.'!M70+SBDI!M70</f>
        <v>0</v>
      </c>
      <c r="N70" s="32">
        <f>Standard!N70+Custom!N70+RCX!N70+'New Con.'!N70+SBDI!N70</f>
        <v>0</v>
      </c>
      <c r="O70" s="32">
        <f>Standard!O70+Custom!O70+RCX!O70+'New Con.'!O70+SBDI!O70</f>
        <v>0</v>
      </c>
      <c r="P70" s="32">
        <f>Standard!P70+Custom!P70+RCX!P70+'New Con.'!P70+SBDI!P70</f>
        <v>0</v>
      </c>
      <c r="Q70" s="32">
        <f>Standard!Q70+Custom!Q70+RCX!Q70+'New Con.'!Q70+SBDI!Q70</f>
        <v>0</v>
      </c>
      <c r="R70" s="32">
        <f>Standard!R70+Custom!R70+RCX!R70+'New Con.'!R70+SBDI!R70</f>
        <v>0</v>
      </c>
      <c r="S70" s="32">
        <f>Standard!S70+Custom!S70+RCX!S70+'New Con.'!S70+SBDI!S70</f>
        <v>0</v>
      </c>
      <c r="T70" s="32">
        <f>Standard!T70+Custom!T70+RCX!T70+'New Con.'!T70+SBDI!T70</f>
        <v>0</v>
      </c>
      <c r="U70" s="32">
        <f>Standard!U70+Custom!U70+RCX!U70+'New Con.'!U70+SBDI!U70</f>
        <v>0</v>
      </c>
      <c r="V70" s="32">
        <f>Standard!V70+Custom!V70+RCX!V70+'New Con.'!V70+SBDI!V70</f>
        <v>0</v>
      </c>
      <c r="W70" s="32">
        <f>Standard!W70+Custom!W70+RCX!W70+'New Con.'!W70+SBDI!W70</f>
        <v>0</v>
      </c>
      <c r="X70" s="32">
        <f>Standard!X70+Custom!X70+RCX!X70+'New Con.'!X70+SBDI!X70</f>
        <v>0</v>
      </c>
      <c r="Y70" s="32">
        <f>Standard!Y70+Custom!Y70+RCX!Y70+'New Con.'!Y70+SBDI!Y70</f>
        <v>0</v>
      </c>
      <c r="Z70" s="32">
        <f>Standard!Z70+Custom!Z70+RCX!Z70+'New Con.'!Z70+SBDI!Z70</f>
        <v>0</v>
      </c>
      <c r="AA70" s="32">
        <f>Standard!AA70+Custom!AA70+RCX!AA70+'New Con.'!AA70+SBDI!AA70</f>
        <v>0</v>
      </c>
      <c r="AB70" s="32">
        <f>Standard!AB70+Custom!AB70+RCX!AB70+'New Con.'!AB70+SBDI!AB70</f>
        <v>0</v>
      </c>
      <c r="AC70" s="32">
        <f>Standard!AC70+Custom!AC70+RCX!AC70+'New Con.'!AC70+SBDI!AC70</f>
        <v>0</v>
      </c>
      <c r="AD70" s="32">
        <f>Standard!AD70+Custom!AD70+RCX!AD70+'New Con.'!AD70+SBDI!AD70</f>
        <v>0</v>
      </c>
      <c r="AE70" s="32">
        <f>Standard!AE70+Custom!AE70+RCX!AE70+'New Con.'!AE70+SBDI!AE70</f>
        <v>0</v>
      </c>
      <c r="AG70" s="41">
        <f>C70-SUMMARY!C84</f>
        <v>0</v>
      </c>
      <c r="AH70" s="41">
        <f>D70-SUMMARY!D84</f>
        <v>0</v>
      </c>
      <c r="AI70" s="41">
        <f>E70-SUMMARY!E84</f>
        <v>0</v>
      </c>
      <c r="AJ70" s="41">
        <f>F70-SUMMARY!F84</f>
        <v>0</v>
      </c>
      <c r="AK70" s="41">
        <f>G70-SUMMARY!G84</f>
        <v>0</v>
      </c>
      <c r="AL70" s="41">
        <f>H70-SUMMARY!H84</f>
        <v>0</v>
      </c>
      <c r="AM70" s="41">
        <f>I70-SUMMARY!I84</f>
        <v>0</v>
      </c>
      <c r="AN70" s="41">
        <f>J70-SUMMARY!J84</f>
        <v>0</v>
      </c>
      <c r="AO70" s="41">
        <f>K70-SUMMARY!K84</f>
        <v>0</v>
      </c>
      <c r="AP70" s="41">
        <f>L70-SUMMARY!L84</f>
        <v>0</v>
      </c>
      <c r="AQ70" s="41">
        <f>M70-SUMMARY!M84</f>
        <v>0</v>
      </c>
      <c r="AR70" s="41">
        <f>N70-SUMMARY!N84</f>
        <v>0</v>
      </c>
      <c r="AS70" s="41">
        <f>O70-SUMMARY!O84</f>
        <v>0</v>
      </c>
      <c r="AT70" s="41">
        <f>P70-SUMMARY!P84</f>
        <v>0</v>
      </c>
      <c r="AU70" s="41">
        <f>Q70-SUMMARY!Q84</f>
        <v>0</v>
      </c>
      <c r="AV70" s="41">
        <f>R70-SUMMARY!R84</f>
        <v>0</v>
      </c>
      <c r="AW70" s="41">
        <f>S70-SUMMARY!S84</f>
        <v>0</v>
      </c>
      <c r="AX70" s="41">
        <f>T70-SUMMARY!T84</f>
        <v>0</v>
      </c>
      <c r="AY70" s="41">
        <f>U70-SUMMARY!U84</f>
        <v>0</v>
      </c>
      <c r="AZ70" s="41">
        <f>V70-SUMMARY!V84</f>
        <v>0</v>
      </c>
      <c r="BA70" s="41">
        <f>W70-SUMMARY!W84</f>
        <v>0</v>
      </c>
      <c r="BB70" s="41">
        <f>X70-SUMMARY!X84</f>
        <v>0</v>
      </c>
      <c r="BC70" s="41">
        <f>Y70-SUMMARY!Y84</f>
        <v>0</v>
      </c>
      <c r="BD70" s="41">
        <f>Z70-SUMMARY!Z84</f>
        <v>0</v>
      </c>
      <c r="BE70" s="41">
        <f>AA70-SUMMARY!AA84</f>
        <v>0</v>
      </c>
      <c r="BF70" s="41">
        <f>AB70-SUMMARY!AB84</f>
        <v>0</v>
      </c>
      <c r="BG70" s="41">
        <f>AC70-SUMMARY!AC84</f>
        <v>0</v>
      </c>
      <c r="BH70" s="41">
        <f>AD70-SUMMARY!AD84</f>
        <v>0</v>
      </c>
      <c r="BI70" s="41">
        <f>AE70-SUMMARY!AE84</f>
        <v>0</v>
      </c>
      <c r="BJ70" s="41" t="e">
        <f>#REF!-SUMMARY!AF84</f>
        <v>#REF!</v>
      </c>
      <c r="BK70" s="41" t="e">
        <f>#REF!-SUMMARY!AG84</f>
        <v>#REF!</v>
      </c>
      <c r="BL70" s="41" t="e">
        <f>#REF!-SUMMARY!AH84</f>
        <v>#REF!</v>
      </c>
      <c r="BM70" s="41" t="e">
        <f>#REF!-SUMMARY!AI84</f>
        <v>#REF!</v>
      </c>
      <c r="BN70" s="41" t="e">
        <f>#REF!-SUMMARY!AJ84</f>
        <v>#REF!</v>
      </c>
      <c r="BO70" s="41" t="e">
        <f>#REF!-SUMMARY!AK84</f>
        <v>#REF!</v>
      </c>
      <c r="BP70" s="41" t="e">
        <f>#REF!-SUMMARY!AL84</f>
        <v>#REF!</v>
      </c>
      <c r="BQ70" s="41" t="e">
        <f>#REF!-SUMMARY!AM84</f>
        <v>#REF!</v>
      </c>
      <c r="BR70" s="41" t="e">
        <f>#REF!-SUMMARY!AN84</f>
        <v>#REF!</v>
      </c>
      <c r="BS70" s="41" t="e">
        <f>#REF!-SUMMARY!AO84</f>
        <v>#REF!</v>
      </c>
    </row>
    <row r="71" spans="1:71" x14ac:dyDescent="0.3">
      <c r="A71" s="98"/>
      <c r="B71" s="14" t="s">
        <v>25</v>
      </c>
      <c r="C71" s="32">
        <f>Standard!C71+Custom!C71+RCX!C71+'New Con.'!C71+SBDI!C71</f>
        <v>0</v>
      </c>
      <c r="D71" s="32">
        <f>Standard!D71+Custom!D71+RCX!D71+'New Con.'!D71+SBDI!D71</f>
        <v>0</v>
      </c>
      <c r="E71" s="32">
        <f>Standard!E71+Custom!E71+RCX!E71+'New Con.'!E71+SBDI!E71</f>
        <v>0</v>
      </c>
      <c r="F71" s="32">
        <f>Standard!F71+Custom!F71+RCX!F71+'New Con.'!F71+SBDI!F71</f>
        <v>0</v>
      </c>
      <c r="G71" s="32">
        <f>Standard!G71+Custom!G71+RCX!G71+'New Con.'!G71+SBDI!G71</f>
        <v>0</v>
      </c>
      <c r="H71" s="32">
        <f>Standard!H71+Custom!H71+RCX!H71+'New Con.'!H71+SBDI!H71</f>
        <v>0</v>
      </c>
      <c r="I71" s="32">
        <f>Standard!I71+Custom!I71+RCX!I71+'New Con.'!I71+SBDI!I71</f>
        <v>0</v>
      </c>
      <c r="J71" s="32">
        <f>Standard!J71+Custom!J71+RCX!J71+'New Con.'!J71+SBDI!J71</f>
        <v>0</v>
      </c>
      <c r="K71" s="32">
        <f>Standard!K71+Custom!K71+RCX!K71+'New Con.'!K71+SBDI!K71</f>
        <v>0</v>
      </c>
      <c r="L71" s="32">
        <f>Standard!L71+Custom!L71+RCX!L71+'New Con.'!L71+SBDI!L71</f>
        <v>0</v>
      </c>
      <c r="M71" s="32">
        <f>Standard!M71+Custom!M71+RCX!M71+'New Con.'!M71+SBDI!M71</f>
        <v>0</v>
      </c>
      <c r="N71" s="32">
        <f>Standard!N71+Custom!N71+RCX!N71+'New Con.'!N71+SBDI!N71</f>
        <v>0</v>
      </c>
      <c r="O71" s="32">
        <f>Standard!O71+Custom!O71+RCX!O71+'New Con.'!O71+SBDI!O71</f>
        <v>0</v>
      </c>
      <c r="P71" s="32">
        <f>Standard!P71+Custom!P71+RCX!P71+'New Con.'!P71+SBDI!P71</f>
        <v>0</v>
      </c>
      <c r="Q71" s="32">
        <f>Standard!Q71+Custom!Q71+RCX!Q71+'New Con.'!Q71+SBDI!Q71</f>
        <v>0</v>
      </c>
      <c r="R71" s="32">
        <f>Standard!R71+Custom!R71+RCX!R71+'New Con.'!R71+SBDI!R71</f>
        <v>0</v>
      </c>
      <c r="S71" s="32">
        <f>Standard!S71+Custom!S71+RCX!S71+'New Con.'!S71+SBDI!S71</f>
        <v>0</v>
      </c>
      <c r="T71" s="32">
        <f>Standard!T71+Custom!T71+RCX!T71+'New Con.'!T71+SBDI!T71</f>
        <v>0</v>
      </c>
      <c r="U71" s="32">
        <f>Standard!U71+Custom!U71+RCX!U71+'New Con.'!U71+SBDI!U71</f>
        <v>0</v>
      </c>
      <c r="V71" s="32">
        <f>Standard!V71+Custom!V71+RCX!V71+'New Con.'!V71+SBDI!V71</f>
        <v>0</v>
      </c>
      <c r="W71" s="32">
        <f>Standard!W71+Custom!W71+RCX!W71+'New Con.'!W71+SBDI!W71</f>
        <v>0</v>
      </c>
      <c r="X71" s="32">
        <f>Standard!X71+Custom!X71+RCX!X71+'New Con.'!X71+SBDI!X71</f>
        <v>0</v>
      </c>
      <c r="Y71" s="32">
        <f>Standard!Y71+Custom!Y71+RCX!Y71+'New Con.'!Y71+SBDI!Y71</f>
        <v>0</v>
      </c>
      <c r="Z71" s="32">
        <f>Standard!Z71+Custom!Z71+RCX!Z71+'New Con.'!Z71+SBDI!Z71</f>
        <v>0</v>
      </c>
      <c r="AA71" s="32">
        <f>Standard!AA71+Custom!AA71+RCX!AA71+'New Con.'!AA71+SBDI!AA71</f>
        <v>0</v>
      </c>
      <c r="AB71" s="32">
        <f>Standard!AB71+Custom!AB71+RCX!AB71+'New Con.'!AB71+SBDI!AB71</f>
        <v>0</v>
      </c>
      <c r="AC71" s="32">
        <f>Standard!AC71+Custom!AC71+RCX!AC71+'New Con.'!AC71+SBDI!AC71</f>
        <v>0</v>
      </c>
      <c r="AD71" s="32">
        <f>Standard!AD71+Custom!AD71+RCX!AD71+'New Con.'!AD71+SBDI!AD71</f>
        <v>0</v>
      </c>
      <c r="AE71" s="32">
        <f>Standard!AE71+Custom!AE71+RCX!AE71+'New Con.'!AE71+SBDI!AE71</f>
        <v>0</v>
      </c>
      <c r="AG71" s="41">
        <f>C71-SUMMARY!C85</f>
        <v>0</v>
      </c>
      <c r="AH71" s="41">
        <f>D71-SUMMARY!D85</f>
        <v>0</v>
      </c>
      <c r="AI71" s="41">
        <f>E71-SUMMARY!E85</f>
        <v>0</v>
      </c>
      <c r="AJ71" s="41">
        <f>F71-SUMMARY!F85</f>
        <v>0</v>
      </c>
      <c r="AK71" s="41">
        <f>G71-SUMMARY!G85</f>
        <v>0</v>
      </c>
      <c r="AL71" s="41">
        <f>H71-SUMMARY!H85</f>
        <v>0</v>
      </c>
      <c r="AM71" s="41">
        <f>I71-SUMMARY!I85</f>
        <v>0</v>
      </c>
      <c r="AN71" s="41">
        <f>J71-SUMMARY!J85</f>
        <v>0</v>
      </c>
      <c r="AO71" s="41">
        <f>K71-SUMMARY!K85</f>
        <v>0</v>
      </c>
      <c r="AP71" s="41">
        <f>L71-SUMMARY!L85</f>
        <v>0</v>
      </c>
      <c r="AQ71" s="41">
        <f>M71-SUMMARY!M85</f>
        <v>0</v>
      </c>
      <c r="AR71" s="41">
        <f>N71-SUMMARY!N85</f>
        <v>0</v>
      </c>
      <c r="AS71" s="41">
        <f>O71-SUMMARY!O85</f>
        <v>0</v>
      </c>
      <c r="AT71" s="41">
        <f>P71-SUMMARY!P85</f>
        <v>0</v>
      </c>
      <c r="AU71" s="41">
        <f>Q71-SUMMARY!Q85</f>
        <v>0</v>
      </c>
      <c r="AV71" s="41">
        <f>R71-SUMMARY!R85</f>
        <v>0</v>
      </c>
      <c r="AW71" s="41">
        <f>S71-SUMMARY!S85</f>
        <v>0</v>
      </c>
      <c r="AX71" s="41">
        <f>T71-SUMMARY!T85</f>
        <v>0</v>
      </c>
      <c r="AY71" s="41">
        <f>U71-SUMMARY!U85</f>
        <v>0</v>
      </c>
      <c r="AZ71" s="41">
        <f>V71-SUMMARY!V85</f>
        <v>0</v>
      </c>
      <c r="BA71" s="41">
        <f>W71-SUMMARY!W85</f>
        <v>0</v>
      </c>
      <c r="BB71" s="41">
        <f>X71-SUMMARY!X85</f>
        <v>0</v>
      </c>
      <c r="BC71" s="41">
        <f>Y71-SUMMARY!Y85</f>
        <v>0</v>
      </c>
      <c r="BD71" s="41">
        <f>Z71-SUMMARY!Z85</f>
        <v>0</v>
      </c>
      <c r="BE71" s="41">
        <f>AA71-SUMMARY!AA85</f>
        <v>0</v>
      </c>
      <c r="BF71" s="41">
        <f>AB71-SUMMARY!AB85</f>
        <v>0</v>
      </c>
      <c r="BG71" s="41">
        <f>AC71-SUMMARY!AC85</f>
        <v>0</v>
      </c>
      <c r="BH71" s="41">
        <f>AD71-SUMMARY!AD85</f>
        <v>0</v>
      </c>
      <c r="BI71" s="41">
        <f>AE71-SUMMARY!AE85</f>
        <v>0</v>
      </c>
      <c r="BJ71" s="41" t="e">
        <f>#REF!-SUMMARY!AF85</f>
        <v>#REF!</v>
      </c>
      <c r="BK71" s="41" t="e">
        <f>#REF!-SUMMARY!AG85</f>
        <v>#REF!</v>
      </c>
      <c r="BL71" s="41" t="e">
        <f>#REF!-SUMMARY!AH85</f>
        <v>#REF!</v>
      </c>
      <c r="BM71" s="41" t="e">
        <f>#REF!-SUMMARY!AI85</f>
        <v>#REF!</v>
      </c>
      <c r="BN71" s="41" t="e">
        <f>#REF!-SUMMARY!AJ85</f>
        <v>#REF!</v>
      </c>
      <c r="BO71" s="41" t="e">
        <f>#REF!-SUMMARY!AK85</f>
        <v>#REF!</v>
      </c>
      <c r="BP71" s="41" t="e">
        <f>#REF!-SUMMARY!AL85</f>
        <v>#REF!</v>
      </c>
      <c r="BQ71" s="41" t="e">
        <f>#REF!-SUMMARY!AM85</f>
        <v>#REF!</v>
      </c>
      <c r="BR71" s="41" t="e">
        <f>#REF!-SUMMARY!AN85</f>
        <v>#REF!</v>
      </c>
      <c r="BS71" s="41" t="e">
        <f>#REF!-SUMMARY!AO85</f>
        <v>#REF!</v>
      </c>
    </row>
    <row r="72" spans="1:71" x14ac:dyDescent="0.3">
      <c r="A72" s="98"/>
      <c r="B72" s="14" t="s">
        <v>5</v>
      </c>
      <c r="C72" s="32">
        <f>Standard!C72+Custom!C72+RCX!C72+'New Con.'!C72+SBDI!C72</f>
        <v>0</v>
      </c>
      <c r="D72" s="32">
        <f>Standard!D72+Custom!D72+RCX!D72+'New Con.'!D72+SBDI!D72</f>
        <v>0</v>
      </c>
      <c r="E72" s="32">
        <f>Standard!E72+Custom!E72+RCX!E72+'New Con.'!E72+SBDI!E72</f>
        <v>0</v>
      </c>
      <c r="F72" s="32">
        <f>Standard!F72+Custom!F72+RCX!F72+'New Con.'!F72+SBDI!F72</f>
        <v>0</v>
      </c>
      <c r="G72" s="32">
        <f>Standard!G72+Custom!G72+RCX!G72+'New Con.'!G72+SBDI!G72</f>
        <v>0</v>
      </c>
      <c r="H72" s="32">
        <f>Standard!H72+Custom!H72+RCX!H72+'New Con.'!H72+SBDI!H72</f>
        <v>0</v>
      </c>
      <c r="I72" s="32">
        <f>Standard!I72+Custom!I72+RCX!I72+'New Con.'!I72+SBDI!I72</f>
        <v>0</v>
      </c>
      <c r="J72" s="32">
        <f>Standard!J72+Custom!J72+RCX!J72+'New Con.'!J72+SBDI!J72</f>
        <v>0</v>
      </c>
      <c r="K72" s="32">
        <f>Standard!K72+Custom!K72+RCX!K72+'New Con.'!K72+SBDI!K72</f>
        <v>0</v>
      </c>
      <c r="L72" s="32">
        <f>Standard!L72+Custom!L72+RCX!L72+'New Con.'!L72+SBDI!L72</f>
        <v>0</v>
      </c>
      <c r="M72" s="32">
        <f>Standard!M72+Custom!M72+RCX!M72+'New Con.'!M72+SBDI!M72</f>
        <v>0</v>
      </c>
      <c r="N72" s="32">
        <f>Standard!N72+Custom!N72+RCX!N72+'New Con.'!N72+SBDI!N72</f>
        <v>0</v>
      </c>
      <c r="O72" s="32">
        <f>Standard!O72+Custom!O72+RCX!O72+'New Con.'!O72+SBDI!O72</f>
        <v>0</v>
      </c>
      <c r="P72" s="32">
        <f>Standard!P72+Custom!P72+RCX!P72+'New Con.'!P72+SBDI!P72</f>
        <v>0</v>
      </c>
      <c r="Q72" s="32">
        <f>Standard!Q72+Custom!Q72+RCX!Q72+'New Con.'!Q72+SBDI!Q72</f>
        <v>0</v>
      </c>
      <c r="R72" s="32">
        <f>Standard!R72+Custom!R72+RCX!R72+'New Con.'!R72+SBDI!R72</f>
        <v>0</v>
      </c>
      <c r="S72" s="32">
        <f>Standard!S72+Custom!S72+RCX!S72+'New Con.'!S72+SBDI!S72</f>
        <v>0</v>
      </c>
      <c r="T72" s="32">
        <f>Standard!T72+Custom!T72+RCX!T72+'New Con.'!T72+SBDI!T72</f>
        <v>0</v>
      </c>
      <c r="U72" s="32">
        <f>Standard!U72+Custom!U72+RCX!U72+'New Con.'!U72+SBDI!U72</f>
        <v>0</v>
      </c>
      <c r="V72" s="32">
        <f>Standard!V72+Custom!V72+RCX!V72+'New Con.'!V72+SBDI!V72</f>
        <v>0</v>
      </c>
      <c r="W72" s="32">
        <f>Standard!W72+Custom!W72+RCX!W72+'New Con.'!W72+SBDI!W72</f>
        <v>0</v>
      </c>
      <c r="X72" s="32">
        <f>Standard!X72+Custom!X72+RCX!X72+'New Con.'!X72+SBDI!X72</f>
        <v>0</v>
      </c>
      <c r="Y72" s="32">
        <f>Standard!Y72+Custom!Y72+RCX!Y72+'New Con.'!Y72+SBDI!Y72</f>
        <v>0</v>
      </c>
      <c r="Z72" s="32">
        <f>Standard!Z72+Custom!Z72+RCX!Z72+'New Con.'!Z72+SBDI!Z72</f>
        <v>0</v>
      </c>
      <c r="AA72" s="32">
        <f>Standard!AA72+Custom!AA72+RCX!AA72+'New Con.'!AA72+SBDI!AA72</f>
        <v>0</v>
      </c>
      <c r="AB72" s="32">
        <f>Standard!AB72+Custom!AB72+RCX!AB72+'New Con.'!AB72+SBDI!AB72</f>
        <v>0</v>
      </c>
      <c r="AC72" s="32">
        <f>Standard!AC72+Custom!AC72+RCX!AC72+'New Con.'!AC72+SBDI!AC72</f>
        <v>0</v>
      </c>
      <c r="AD72" s="32">
        <f>Standard!AD72+Custom!AD72+RCX!AD72+'New Con.'!AD72+SBDI!AD72</f>
        <v>0</v>
      </c>
      <c r="AE72" s="32">
        <f>Standard!AE72+Custom!AE72+RCX!AE72+'New Con.'!AE72+SBDI!AE72</f>
        <v>0</v>
      </c>
      <c r="AG72" s="41">
        <f>C72-SUMMARY!C86</f>
        <v>0</v>
      </c>
      <c r="AH72" s="41">
        <f>D72-SUMMARY!D86</f>
        <v>0</v>
      </c>
      <c r="AI72" s="41">
        <f>E72-SUMMARY!E86</f>
        <v>0</v>
      </c>
      <c r="AJ72" s="41">
        <f>F72-SUMMARY!F86</f>
        <v>0</v>
      </c>
      <c r="AK72" s="41">
        <f>G72-SUMMARY!G86</f>
        <v>0</v>
      </c>
      <c r="AL72" s="41">
        <f>H72-SUMMARY!H86</f>
        <v>0</v>
      </c>
      <c r="AM72" s="41">
        <f>I72-SUMMARY!I86</f>
        <v>0</v>
      </c>
      <c r="AN72" s="41">
        <f>J72-SUMMARY!J86</f>
        <v>0</v>
      </c>
      <c r="AO72" s="41">
        <f>K72-SUMMARY!K86</f>
        <v>0</v>
      </c>
      <c r="AP72" s="41">
        <f>L72-SUMMARY!L86</f>
        <v>0</v>
      </c>
      <c r="AQ72" s="41">
        <f>M72-SUMMARY!M86</f>
        <v>0</v>
      </c>
      <c r="AR72" s="41">
        <f>N72-SUMMARY!N86</f>
        <v>0</v>
      </c>
      <c r="AS72" s="41">
        <f>O72-SUMMARY!O86</f>
        <v>0</v>
      </c>
      <c r="AT72" s="41">
        <f>P72-SUMMARY!P86</f>
        <v>0</v>
      </c>
      <c r="AU72" s="41">
        <f>Q72-SUMMARY!Q86</f>
        <v>0</v>
      </c>
      <c r="AV72" s="41">
        <f>R72-SUMMARY!R86</f>
        <v>0</v>
      </c>
      <c r="AW72" s="41">
        <f>S72-SUMMARY!S86</f>
        <v>0</v>
      </c>
      <c r="AX72" s="41">
        <f>T72-SUMMARY!T86</f>
        <v>0</v>
      </c>
      <c r="AY72" s="41">
        <f>U72-SUMMARY!U86</f>
        <v>0</v>
      </c>
      <c r="AZ72" s="41">
        <f>V72-SUMMARY!V86</f>
        <v>0</v>
      </c>
      <c r="BA72" s="41">
        <f>W72-SUMMARY!W86</f>
        <v>0</v>
      </c>
      <c r="BB72" s="41">
        <f>X72-SUMMARY!X86</f>
        <v>0</v>
      </c>
      <c r="BC72" s="41">
        <f>Y72-SUMMARY!Y86</f>
        <v>0</v>
      </c>
      <c r="BD72" s="41">
        <f>Z72-SUMMARY!Z86</f>
        <v>0</v>
      </c>
      <c r="BE72" s="41">
        <f>AA72-SUMMARY!AA86</f>
        <v>0</v>
      </c>
      <c r="BF72" s="41">
        <f>AB72-SUMMARY!AB86</f>
        <v>0</v>
      </c>
      <c r="BG72" s="41">
        <f>AC72-SUMMARY!AC86</f>
        <v>0</v>
      </c>
      <c r="BH72" s="41">
        <f>AD72-SUMMARY!AD86</f>
        <v>0</v>
      </c>
      <c r="BI72" s="41">
        <f>AE72-SUMMARY!AE86</f>
        <v>0</v>
      </c>
      <c r="BJ72" s="41" t="e">
        <f>#REF!-SUMMARY!AF86</f>
        <v>#REF!</v>
      </c>
      <c r="BK72" s="41" t="e">
        <f>#REF!-SUMMARY!AG86</f>
        <v>#REF!</v>
      </c>
      <c r="BL72" s="41" t="e">
        <f>#REF!-SUMMARY!AH86</f>
        <v>#REF!</v>
      </c>
      <c r="BM72" s="41" t="e">
        <f>#REF!-SUMMARY!AI86</f>
        <v>#REF!</v>
      </c>
      <c r="BN72" s="41" t="e">
        <f>#REF!-SUMMARY!AJ86</f>
        <v>#REF!</v>
      </c>
      <c r="BO72" s="41" t="e">
        <f>#REF!-SUMMARY!AK86</f>
        <v>#REF!</v>
      </c>
      <c r="BP72" s="41" t="e">
        <f>#REF!-SUMMARY!AL86</f>
        <v>#REF!</v>
      </c>
      <c r="BQ72" s="41" t="e">
        <f>#REF!-SUMMARY!AM86</f>
        <v>#REF!</v>
      </c>
      <c r="BR72" s="41" t="e">
        <f>#REF!-SUMMARY!AN86</f>
        <v>#REF!</v>
      </c>
      <c r="BS72" s="41" t="e">
        <f>#REF!-SUMMARY!AO86</f>
        <v>#REF!</v>
      </c>
    </row>
    <row r="73" spans="1:71" x14ac:dyDescent="0.3">
      <c r="A73" s="98"/>
      <c r="B73" s="14" t="s">
        <v>6</v>
      </c>
      <c r="C73" s="32">
        <f>Standard!C73+Custom!C73+RCX!C73+'New Con.'!C73+SBDI!C73</f>
        <v>0</v>
      </c>
      <c r="D73" s="32">
        <f>Standard!D73+Custom!D73+RCX!D73+'New Con.'!D73+SBDI!D73</f>
        <v>0</v>
      </c>
      <c r="E73" s="32">
        <f>Standard!E73+Custom!E73+RCX!E73+'New Con.'!E73+SBDI!E73</f>
        <v>0</v>
      </c>
      <c r="F73" s="32">
        <f>Standard!F73+Custom!F73+RCX!F73+'New Con.'!F73+SBDI!F73</f>
        <v>0</v>
      </c>
      <c r="G73" s="32">
        <f>Standard!G73+Custom!G73+RCX!G73+'New Con.'!G73+SBDI!G73</f>
        <v>0</v>
      </c>
      <c r="H73" s="32">
        <f>Standard!H73+Custom!H73+RCX!H73+'New Con.'!H73+SBDI!H73</f>
        <v>0</v>
      </c>
      <c r="I73" s="32">
        <f>Standard!I73+Custom!I73+RCX!I73+'New Con.'!I73+SBDI!I73</f>
        <v>0</v>
      </c>
      <c r="J73" s="32">
        <f>Standard!J73+Custom!J73+RCX!J73+'New Con.'!J73+SBDI!J73</f>
        <v>127404.63195067795</v>
      </c>
      <c r="K73" s="32">
        <f>Standard!K73+Custom!K73+RCX!K73+'New Con.'!K73+SBDI!K73</f>
        <v>0</v>
      </c>
      <c r="L73" s="32">
        <f>Standard!L73+Custom!L73+RCX!L73+'New Con.'!L73+SBDI!L73</f>
        <v>0</v>
      </c>
      <c r="M73" s="32">
        <f>Standard!M73+Custom!M73+RCX!M73+'New Con.'!M73+SBDI!M73</f>
        <v>0</v>
      </c>
      <c r="N73" s="32">
        <f>Standard!N73+Custom!N73+RCX!N73+'New Con.'!N73+SBDI!N73</f>
        <v>0</v>
      </c>
      <c r="O73" s="32">
        <f>Standard!O73+Custom!O73+RCX!O73+'New Con.'!O73+SBDI!O73</f>
        <v>0</v>
      </c>
      <c r="P73" s="32">
        <f>Standard!P73+Custom!P73+RCX!P73+'New Con.'!P73+SBDI!P73</f>
        <v>0</v>
      </c>
      <c r="Q73" s="32">
        <f>Standard!Q73+Custom!Q73+RCX!Q73+'New Con.'!Q73+SBDI!Q73</f>
        <v>0</v>
      </c>
      <c r="R73" s="32">
        <f>Standard!R73+Custom!R73+RCX!R73+'New Con.'!R73+SBDI!R73</f>
        <v>0</v>
      </c>
      <c r="S73" s="32">
        <f>Standard!S73+Custom!S73+RCX!S73+'New Con.'!S73+SBDI!S73</f>
        <v>0</v>
      </c>
      <c r="T73" s="32">
        <f>Standard!T73+Custom!T73+RCX!T73+'New Con.'!T73+SBDI!T73</f>
        <v>0</v>
      </c>
      <c r="U73" s="32">
        <f>Standard!U73+Custom!U73+RCX!U73+'New Con.'!U73+SBDI!U73</f>
        <v>0</v>
      </c>
      <c r="V73" s="32">
        <f>Standard!V73+Custom!V73+RCX!V73+'New Con.'!V73+SBDI!V73</f>
        <v>0</v>
      </c>
      <c r="W73" s="32">
        <f>Standard!W73+Custom!W73+RCX!W73+'New Con.'!W73+SBDI!W73</f>
        <v>0</v>
      </c>
      <c r="X73" s="32">
        <f>Standard!X73+Custom!X73+RCX!X73+'New Con.'!X73+SBDI!X73</f>
        <v>0</v>
      </c>
      <c r="Y73" s="32">
        <f>Standard!Y73+Custom!Y73+RCX!Y73+'New Con.'!Y73+SBDI!Y73</f>
        <v>0</v>
      </c>
      <c r="Z73" s="32">
        <f>Standard!Z73+Custom!Z73+RCX!Z73+'New Con.'!Z73+SBDI!Z73</f>
        <v>0</v>
      </c>
      <c r="AA73" s="32">
        <f>Standard!AA73+Custom!AA73+RCX!AA73+'New Con.'!AA73+SBDI!AA73</f>
        <v>0</v>
      </c>
      <c r="AB73" s="32">
        <f>Standard!AB73+Custom!AB73+RCX!AB73+'New Con.'!AB73+SBDI!AB73</f>
        <v>0</v>
      </c>
      <c r="AC73" s="32">
        <f>Standard!AC73+Custom!AC73+RCX!AC73+'New Con.'!AC73+SBDI!AC73</f>
        <v>0</v>
      </c>
      <c r="AD73" s="32">
        <f>Standard!AD73+Custom!AD73+RCX!AD73+'New Con.'!AD73+SBDI!AD73</f>
        <v>0</v>
      </c>
      <c r="AE73" s="32">
        <f>Standard!AE73+Custom!AE73+RCX!AE73+'New Con.'!AE73+SBDI!AE73</f>
        <v>0</v>
      </c>
      <c r="AG73" s="41">
        <f>C73-SUMMARY!C87</f>
        <v>0</v>
      </c>
      <c r="AH73" s="41">
        <f>D73-SUMMARY!D87</f>
        <v>0</v>
      </c>
      <c r="AI73" s="41">
        <f>E73-SUMMARY!E87</f>
        <v>0</v>
      </c>
      <c r="AJ73" s="41">
        <f>F73-SUMMARY!F87</f>
        <v>0</v>
      </c>
      <c r="AK73" s="41">
        <f>G73-SUMMARY!G87</f>
        <v>0</v>
      </c>
      <c r="AL73" s="41">
        <f>H73-SUMMARY!H87</f>
        <v>0</v>
      </c>
      <c r="AM73" s="41">
        <f>I73-SUMMARY!I87</f>
        <v>0</v>
      </c>
      <c r="AN73" s="41">
        <f>J73-SUMMARY!J87</f>
        <v>0</v>
      </c>
      <c r="AO73" s="41">
        <f>K73-SUMMARY!K87</f>
        <v>0</v>
      </c>
      <c r="AP73" s="41">
        <f>L73-SUMMARY!L87</f>
        <v>0</v>
      </c>
      <c r="AQ73" s="41">
        <f>M73-SUMMARY!M87</f>
        <v>0</v>
      </c>
      <c r="AR73" s="41">
        <f>N73-SUMMARY!N87</f>
        <v>0</v>
      </c>
      <c r="AS73" s="41">
        <f>O73-SUMMARY!O87</f>
        <v>0</v>
      </c>
      <c r="AT73" s="41">
        <f>P73-SUMMARY!P87</f>
        <v>0</v>
      </c>
      <c r="AU73" s="41">
        <f>Q73-SUMMARY!Q87</f>
        <v>0</v>
      </c>
      <c r="AV73" s="41">
        <f>R73-SUMMARY!R87</f>
        <v>0</v>
      </c>
      <c r="AW73" s="41">
        <f>S73-SUMMARY!S87</f>
        <v>0</v>
      </c>
      <c r="AX73" s="41">
        <f>T73-SUMMARY!T87</f>
        <v>0</v>
      </c>
      <c r="AY73" s="41">
        <f>U73-SUMMARY!U87</f>
        <v>0</v>
      </c>
      <c r="AZ73" s="41">
        <f>V73-SUMMARY!V87</f>
        <v>0</v>
      </c>
      <c r="BA73" s="41">
        <f>W73-SUMMARY!W87</f>
        <v>0</v>
      </c>
      <c r="BB73" s="41">
        <f>X73-SUMMARY!X87</f>
        <v>0</v>
      </c>
      <c r="BC73" s="41">
        <f>Y73-SUMMARY!Y87</f>
        <v>0</v>
      </c>
      <c r="BD73" s="41">
        <f>Z73-SUMMARY!Z87</f>
        <v>0</v>
      </c>
      <c r="BE73" s="41">
        <f>AA73-SUMMARY!AA87</f>
        <v>0</v>
      </c>
      <c r="BF73" s="41">
        <f>AB73-SUMMARY!AB87</f>
        <v>0</v>
      </c>
      <c r="BG73" s="41">
        <f>AC73-SUMMARY!AC87</f>
        <v>0</v>
      </c>
      <c r="BH73" s="41">
        <f>AD73-SUMMARY!AD87</f>
        <v>0</v>
      </c>
      <c r="BI73" s="41">
        <f>AE73-SUMMARY!AE87</f>
        <v>0</v>
      </c>
      <c r="BJ73" s="41" t="e">
        <f>#REF!-SUMMARY!AF87</f>
        <v>#REF!</v>
      </c>
      <c r="BK73" s="41" t="e">
        <f>#REF!-SUMMARY!AG87</f>
        <v>#REF!</v>
      </c>
      <c r="BL73" s="41" t="e">
        <f>#REF!-SUMMARY!AH87</f>
        <v>#REF!</v>
      </c>
      <c r="BM73" s="41" t="e">
        <f>#REF!-SUMMARY!AI87</f>
        <v>#REF!</v>
      </c>
      <c r="BN73" s="41" t="e">
        <f>#REF!-SUMMARY!AJ87</f>
        <v>#REF!</v>
      </c>
      <c r="BO73" s="41" t="e">
        <f>#REF!-SUMMARY!AK87</f>
        <v>#REF!</v>
      </c>
      <c r="BP73" s="41" t="e">
        <f>#REF!-SUMMARY!AL87</f>
        <v>#REF!</v>
      </c>
      <c r="BQ73" s="41" t="e">
        <f>#REF!-SUMMARY!AM87</f>
        <v>#REF!</v>
      </c>
      <c r="BR73" s="41" t="e">
        <f>#REF!-SUMMARY!AN87</f>
        <v>#REF!</v>
      </c>
      <c r="BS73" s="41" t="e">
        <f>#REF!-SUMMARY!AO87</f>
        <v>#REF!</v>
      </c>
    </row>
    <row r="74" spans="1:71" x14ac:dyDescent="0.3">
      <c r="A74" s="98"/>
      <c r="B74" s="14" t="s">
        <v>7</v>
      </c>
      <c r="C74" s="32">
        <f>Standard!C74+Custom!C74+RCX!C74+'New Con.'!C74+SBDI!C74</f>
        <v>0</v>
      </c>
      <c r="D74" s="32">
        <f>Standard!D74+Custom!D74+RCX!D74+'New Con.'!D74+SBDI!D74</f>
        <v>0</v>
      </c>
      <c r="E74" s="32">
        <f>Standard!E74+Custom!E74+RCX!E74+'New Con.'!E74+SBDI!E74</f>
        <v>0</v>
      </c>
      <c r="F74" s="32">
        <f>Standard!F74+Custom!F74+RCX!F74+'New Con.'!F74+SBDI!F74</f>
        <v>0</v>
      </c>
      <c r="G74" s="32">
        <f>Standard!G74+Custom!G74+RCX!G74+'New Con.'!G74+SBDI!G74</f>
        <v>0</v>
      </c>
      <c r="H74" s="32">
        <f>Standard!H74+Custom!H74+RCX!H74+'New Con.'!H74+SBDI!H74</f>
        <v>0</v>
      </c>
      <c r="I74" s="32">
        <f>Standard!I74+Custom!I74+RCX!I74+'New Con.'!I74+SBDI!I74</f>
        <v>0</v>
      </c>
      <c r="J74" s="32">
        <f>Standard!J74+Custom!J74+RCX!J74+'New Con.'!J74+SBDI!J74</f>
        <v>0</v>
      </c>
      <c r="K74" s="32">
        <f>Standard!K74+Custom!K74+RCX!K74+'New Con.'!K74+SBDI!K74</f>
        <v>0</v>
      </c>
      <c r="L74" s="32">
        <f>Standard!L74+Custom!L74+RCX!L74+'New Con.'!L74+SBDI!L74</f>
        <v>0</v>
      </c>
      <c r="M74" s="32">
        <f>Standard!M74+Custom!M74+RCX!M74+'New Con.'!M74+SBDI!M74</f>
        <v>0</v>
      </c>
      <c r="N74" s="32">
        <f>Standard!N74+Custom!N74+RCX!N74+'New Con.'!N74+SBDI!N74</f>
        <v>0</v>
      </c>
      <c r="O74" s="32">
        <f>Standard!O74+Custom!O74+RCX!O74+'New Con.'!O74+SBDI!O74</f>
        <v>0</v>
      </c>
      <c r="P74" s="32">
        <f>Standard!P74+Custom!P74+RCX!P74+'New Con.'!P74+SBDI!P74</f>
        <v>0</v>
      </c>
      <c r="Q74" s="32">
        <f>Standard!Q74+Custom!Q74+RCX!Q74+'New Con.'!Q74+SBDI!Q74</f>
        <v>0</v>
      </c>
      <c r="R74" s="32">
        <f>Standard!R74+Custom!R74+RCX!R74+'New Con.'!R74+SBDI!R74</f>
        <v>0</v>
      </c>
      <c r="S74" s="32">
        <f>Standard!S74+Custom!S74+RCX!S74+'New Con.'!S74+SBDI!S74</f>
        <v>0</v>
      </c>
      <c r="T74" s="32">
        <f>Standard!T74+Custom!T74+RCX!T74+'New Con.'!T74+SBDI!T74</f>
        <v>0</v>
      </c>
      <c r="U74" s="32">
        <f>Standard!U74+Custom!U74+RCX!U74+'New Con.'!U74+SBDI!U74</f>
        <v>0</v>
      </c>
      <c r="V74" s="32">
        <f>Standard!V74+Custom!V74+RCX!V74+'New Con.'!V74+SBDI!V74</f>
        <v>0</v>
      </c>
      <c r="W74" s="32">
        <f>Standard!W74+Custom!W74+RCX!W74+'New Con.'!W74+SBDI!W74</f>
        <v>0</v>
      </c>
      <c r="X74" s="32">
        <f>Standard!X74+Custom!X74+RCX!X74+'New Con.'!X74+SBDI!X74</f>
        <v>0</v>
      </c>
      <c r="Y74" s="32">
        <f>Standard!Y74+Custom!Y74+RCX!Y74+'New Con.'!Y74+SBDI!Y74</f>
        <v>0</v>
      </c>
      <c r="Z74" s="32">
        <f>Standard!Z74+Custom!Z74+RCX!Z74+'New Con.'!Z74+SBDI!Z74</f>
        <v>0</v>
      </c>
      <c r="AA74" s="32">
        <f>Standard!AA74+Custom!AA74+RCX!AA74+'New Con.'!AA74+SBDI!AA74</f>
        <v>0</v>
      </c>
      <c r="AB74" s="32">
        <f>Standard!AB74+Custom!AB74+RCX!AB74+'New Con.'!AB74+SBDI!AB74</f>
        <v>0</v>
      </c>
      <c r="AC74" s="32">
        <f>Standard!AC74+Custom!AC74+RCX!AC74+'New Con.'!AC74+SBDI!AC74</f>
        <v>0</v>
      </c>
      <c r="AD74" s="32">
        <f>Standard!AD74+Custom!AD74+RCX!AD74+'New Con.'!AD74+SBDI!AD74</f>
        <v>0</v>
      </c>
      <c r="AE74" s="32">
        <f>Standard!AE74+Custom!AE74+RCX!AE74+'New Con.'!AE74+SBDI!AE74</f>
        <v>0</v>
      </c>
      <c r="AG74" s="41">
        <f>C74-SUMMARY!C88</f>
        <v>0</v>
      </c>
      <c r="AH74" s="41">
        <f>D74-SUMMARY!D88</f>
        <v>0</v>
      </c>
      <c r="AI74" s="41">
        <f>E74-SUMMARY!E88</f>
        <v>0</v>
      </c>
      <c r="AJ74" s="41">
        <f>F74-SUMMARY!F88</f>
        <v>0</v>
      </c>
      <c r="AK74" s="41">
        <f>G74-SUMMARY!G88</f>
        <v>0</v>
      </c>
      <c r="AL74" s="41">
        <f>H74-SUMMARY!H88</f>
        <v>0</v>
      </c>
      <c r="AM74" s="41">
        <f>I74-SUMMARY!I88</f>
        <v>0</v>
      </c>
      <c r="AN74" s="41">
        <f>J74-SUMMARY!J88</f>
        <v>0</v>
      </c>
      <c r="AO74" s="41">
        <f>K74-SUMMARY!K88</f>
        <v>0</v>
      </c>
      <c r="AP74" s="41">
        <f>L74-SUMMARY!L88</f>
        <v>0</v>
      </c>
      <c r="AQ74" s="41">
        <f>M74-SUMMARY!M88</f>
        <v>0</v>
      </c>
      <c r="AR74" s="41">
        <f>N74-SUMMARY!N88</f>
        <v>0</v>
      </c>
      <c r="AS74" s="41">
        <f>O74-SUMMARY!O88</f>
        <v>0</v>
      </c>
      <c r="AT74" s="41">
        <f>P74-SUMMARY!P88</f>
        <v>0</v>
      </c>
      <c r="AU74" s="41">
        <f>Q74-SUMMARY!Q88</f>
        <v>0</v>
      </c>
      <c r="AV74" s="41">
        <f>R74-SUMMARY!R88</f>
        <v>0</v>
      </c>
      <c r="AW74" s="41">
        <f>S74-SUMMARY!S88</f>
        <v>0</v>
      </c>
      <c r="AX74" s="41">
        <f>T74-SUMMARY!T88</f>
        <v>0</v>
      </c>
      <c r="AY74" s="41">
        <f>U74-SUMMARY!U88</f>
        <v>0</v>
      </c>
      <c r="AZ74" s="41">
        <f>V74-SUMMARY!V88</f>
        <v>0</v>
      </c>
      <c r="BA74" s="41">
        <f>W74-SUMMARY!W88</f>
        <v>0</v>
      </c>
      <c r="BB74" s="41">
        <f>X74-SUMMARY!X88</f>
        <v>0</v>
      </c>
      <c r="BC74" s="41">
        <f>Y74-SUMMARY!Y88</f>
        <v>0</v>
      </c>
      <c r="BD74" s="41">
        <f>Z74-SUMMARY!Z88</f>
        <v>0</v>
      </c>
      <c r="BE74" s="41">
        <f>AA74-SUMMARY!AA88</f>
        <v>0</v>
      </c>
      <c r="BF74" s="41">
        <f>AB74-SUMMARY!AB88</f>
        <v>0</v>
      </c>
      <c r="BG74" s="41">
        <f>AC74-SUMMARY!AC88</f>
        <v>0</v>
      </c>
      <c r="BH74" s="41">
        <f>AD74-SUMMARY!AD88</f>
        <v>0</v>
      </c>
      <c r="BI74" s="41">
        <f>AE74-SUMMARY!AE88</f>
        <v>0</v>
      </c>
      <c r="BJ74" s="41" t="e">
        <f>#REF!-SUMMARY!AF88</f>
        <v>#REF!</v>
      </c>
      <c r="BK74" s="41" t="e">
        <f>#REF!-SUMMARY!AG88</f>
        <v>#REF!</v>
      </c>
      <c r="BL74" s="41" t="e">
        <f>#REF!-SUMMARY!AH88</f>
        <v>#REF!</v>
      </c>
      <c r="BM74" s="41" t="e">
        <f>#REF!-SUMMARY!AI88</f>
        <v>#REF!</v>
      </c>
      <c r="BN74" s="41" t="e">
        <f>#REF!-SUMMARY!AJ88</f>
        <v>#REF!</v>
      </c>
      <c r="BO74" s="41" t="e">
        <f>#REF!-SUMMARY!AK88</f>
        <v>#REF!</v>
      </c>
      <c r="BP74" s="41" t="e">
        <f>#REF!-SUMMARY!AL88</f>
        <v>#REF!</v>
      </c>
      <c r="BQ74" s="41" t="e">
        <f>#REF!-SUMMARY!AM88</f>
        <v>#REF!</v>
      </c>
      <c r="BR74" s="41" t="e">
        <f>#REF!-SUMMARY!AN88</f>
        <v>#REF!</v>
      </c>
      <c r="BS74" s="41" t="e">
        <f>#REF!-SUMMARY!AO88</f>
        <v>#REF!</v>
      </c>
    </row>
    <row r="75" spans="1:71" x14ac:dyDescent="0.3">
      <c r="A75" s="99"/>
      <c r="B75" s="14" t="s">
        <v>26</v>
      </c>
      <c r="C75" s="32">
        <f>Standard!C75+Custom!C75+RCX!C75+'New Con.'!C75+SBDI!C75</f>
        <v>0</v>
      </c>
      <c r="D75" s="32">
        <f>Standard!D75+Custom!D75+RCX!D75+'New Con.'!D75+SBDI!D75</f>
        <v>0</v>
      </c>
      <c r="E75" s="32">
        <f>Standard!E75+Custom!E75+RCX!E75+'New Con.'!E75+SBDI!E75</f>
        <v>0</v>
      </c>
      <c r="F75" s="32">
        <f>Standard!F75+Custom!F75+RCX!F75+'New Con.'!F75+SBDI!F75</f>
        <v>0</v>
      </c>
      <c r="G75" s="32">
        <f>Standard!G75+Custom!G75+RCX!G75+'New Con.'!G75+SBDI!G75</f>
        <v>0</v>
      </c>
      <c r="H75" s="32">
        <f>Standard!H75+Custom!H75+RCX!H75+'New Con.'!H75+SBDI!H75</f>
        <v>0</v>
      </c>
      <c r="I75" s="32">
        <f>Standard!I75+Custom!I75+RCX!I75+'New Con.'!I75+SBDI!I75</f>
        <v>0</v>
      </c>
      <c r="J75" s="32">
        <f>Standard!J75+Custom!J75+RCX!J75+'New Con.'!J75+SBDI!J75</f>
        <v>0</v>
      </c>
      <c r="K75" s="32">
        <f>Standard!K75+Custom!K75+RCX!K75+'New Con.'!K75+SBDI!K75</f>
        <v>0</v>
      </c>
      <c r="L75" s="32">
        <f>Standard!L75+Custom!L75+RCX!L75+'New Con.'!L75+SBDI!L75</f>
        <v>0</v>
      </c>
      <c r="M75" s="32">
        <f>Standard!M75+Custom!M75+RCX!M75+'New Con.'!M75+SBDI!M75</f>
        <v>0</v>
      </c>
      <c r="N75" s="32">
        <f>Standard!N75+Custom!N75+RCX!N75+'New Con.'!N75+SBDI!N75</f>
        <v>0</v>
      </c>
      <c r="O75" s="32">
        <f>Standard!O75+Custom!O75+RCX!O75+'New Con.'!O75+SBDI!O75</f>
        <v>0</v>
      </c>
      <c r="P75" s="32">
        <f>Standard!P75+Custom!P75+RCX!P75+'New Con.'!P75+SBDI!P75</f>
        <v>0</v>
      </c>
      <c r="Q75" s="32">
        <f>Standard!Q75+Custom!Q75+RCX!Q75+'New Con.'!Q75+SBDI!Q75</f>
        <v>0</v>
      </c>
      <c r="R75" s="32">
        <f>Standard!R75+Custom!R75+RCX!R75+'New Con.'!R75+SBDI!R75</f>
        <v>0</v>
      </c>
      <c r="S75" s="32">
        <f>Standard!S75+Custom!S75+RCX!S75+'New Con.'!S75+SBDI!S75</f>
        <v>0</v>
      </c>
      <c r="T75" s="32">
        <f>Standard!T75+Custom!T75+RCX!T75+'New Con.'!T75+SBDI!T75</f>
        <v>0</v>
      </c>
      <c r="U75" s="32">
        <f>Standard!U75+Custom!U75+RCX!U75+'New Con.'!U75+SBDI!U75</f>
        <v>0</v>
      </c>
      <c r="V75" s="32">
        <f>Standard!V75+Custom!V75+RCX!V75+'New Con.'!V75+SBDI!V75</f>
        <v>0</v>
      </c>
      <c r="W75" s="32">
        <f>Standard!W75+Custom!W75+RCX!W75+'New Con.'!W75+SBDI!W75</f>
        <v>0</v>
      </c>
      <c r="X75" s="32">
        <f>Standard!X75+Custom!X75+RCX!X75+'New Con.'!X75+SBDI!X75</f>
        <v>0</v>
      </c>
      <c r="Y75" s="32">
        <f>Standard!Y75+Custom!Y75+RCX!Y75+'New Con.'!Y75+SBDI!Y75</f>
        <v>0</v>
      </c>
      <c r="Z75" s="32">
        <f>Standard!Z75+Custom!Z75+RCX!Z75+'New Con.'!Z75+SBDI!Z75</f>
        <v>0</v>
      </c>
      <c r="AA75" s="32">
        <f>Standard!AA75+Custom!AA75+RCX!AA75+'New Con.'!AA75+SBDI!AA75</f>
        <v>0</v>
      </c>
      <c r="AB75" s="32">
        <f>Standard!AB75+Custom!AB75+RCX!AB75+'New Con.'!AB75+SBDI!AB75</f>
        <v>0</v>
      </c>
      <c r="AC75" s="32">
        <f>Standard!AC75+Custom!AC75+RCX!AC75+'New Con.'!AC75+SBDI!AC75</f>
        <v>0</v>
      </c>
      <c r="AD75" s="32">
        <f>Standard!AD75+Custom!AD75+RCX!AD75+'New Con.'!AD75+SBDI!AD75</f>
        <v>0</v>
      </c>
      <c r="AE75" s="32">
        <f>Standard!AE75+Custom!AE75+RCX!AE75+'New Con.'!AE75+SBDI!AE75</f>
        <v>0</v>
      </c>
      <c r="AG75" s="41">
        <f>C75-SUMMARY!C89</f>
        <v>0</v>
      </c>
      <c r="AH75" s="41">
        <f>D75-SUMMARY!D89</f>
        <v>0</v>
      </c>
      <c r="AI75" s="41">
        <f>E75-SUMMARY!E89</f>
        <v>0</v>
      </c>
      <c r="AJ75" s="41">
        <f>F75-SUMMARY!F89</f>
        <v>0</v>
      </c>
      <c r="AK75" s="41">
        <f>G75-SUMMARY!G89</f>
        <v>0</v>
      </c>
      <c r="AL75" s="41">
        <f>H75-SUMMARY!H89</f>
        <v>0</v>
      </c>
      <c r="AM75" s="41">
        <f>I75-SUMMARY!I89</f>
        <v>0</v>
      </c>
      <c r="AN75" s="41">
        <f>J75-SUMMARY!J89</f>
        <v>0</v>
      </c>
      <c r="AO75" s="41">
        <f>K75-SUMMARY!K89</f>
        <v>0</v>
      </c>
      <c r="AP75" s="41">
        <f>L75-SUMMARY!L89</f>
        <v>0</v>
      </c>
      <c r="AQ75" s="41">
        <f>M75-SUMMARY!M89</f>
        <v>0</v>
      </c>
      <c r="AR75" s="41">
        <f>N75-SUMMARY!N89</f>
        <v>0</v>
      </c>
      <c r="AS75" s="41">
        <f>O75-SUMMARY!O89</f>
        <v>0</v>
      </c>
      <c r="AT75" s="41">
        <f>P75-SUMMARY!P89</f>
        <v>0</v>
      </c>
      <c r="AU75" s="41">
        <f>Q75-SUMMARY!Q89</f>
        <v>0</v>
      </c>
      <c r="AV75" s="41">
        <f>R75-SUMMARY!R89</f>
        <v>0</v>
      </c>
      <c r="AW75" s="41">
        <f>S75-SUMMARY!S89</f>
        <v>0</v>
      </c>
      <c r="AX75" s="41">
        <f>T75-SUMMARY!T89</f>
        <v>0</v>
      </c>
      <c r="AY75" s="41">
        <f>U75-SUMMARY!U89</f>
        <v>0</v>
      </c>
      <c r="AZ75" s="41">
        <f>V75-SUMMARY!V89</f>
        <v>0</v>
      </c>
      <c r="BA75" s="41">
        <f>W75-SUMMARY!W89</f>
        <v>0</v>
      </c>
      <c r="BB75" s="41">
        <f>X75-SUMMARY!X89</f>
        <v>0</v>
      </c>
      <c r="BC75" s="41">
        <f>Y75-SUMMARY!Y89</f>
        <v>0</v>
      </c>
      <c r="BD75" s="41">
        <f>Z75-SUMMARY!Z89</f>
        <v>0</v>
      </c>
      <c r="BE75" s="41">
        <f>AA75-SUMMARY!AA89</f>
        <v>0</v>
      </c>
      <c r="BF75" s="41">
        <f>AB75-SUMMARY!AB89</f>
        <v>0</v>
      </c>
      <c r="BG75" s="41">
        <f>AC75-SUMMARY!AC89</f>
        <v>0</v>
      </c>
      <c r="BH75" s="41">
        <f>AD75-SUMMARY!AD89</f>
        <v>0</v>
      </c>
      <c r="BI75" s="41">
        <f>AE75-SUMMARY!AE89</f>
        <v>0</v>
      </c>
      <c r="BJ75" s="41" t="e">
        <f>#REF!-SUMMARY!AF89</f>
        <v>#REF!</v>
      </c>
      <c r="BK75" s="41" t="e">
        <f>#REF!-SUMMARY!AG89</f>
        <v>#REF!</v>
      </c>
      <c r="BL75" s="41" t="e">
        <f>#REF!-SUMMARY!AH89</f>
        <v>#REF!</v>
      </c>
      <c r="BM75" s="41" t="e">
        <f>#REF!-SUMMARY!AI89</f>
        <v>#REF!</v>
      </c>
      <c r="BN75" s="41" t="e">
        <f>#REF!-SUMMARY!AJ89</f>
        <v>#REF!</v>
      </c>
      <c r="BO75" s="41" t="e">
        <f>#REF!-SUMMARY!AK89</f>
        <v>#REF!</v>
      </c>
      <c r="BP75" s="41" t="e">
        <f>#REF!-SUMMARY!AL89</f>
        <v>#REF!</v>
      </c>
      <c r="BQ75" s="41" t="e">
        <f>#REF!-SUMMARY!AM89</f>
        <v>#REF!</v>
      </c>
      <c r="BR75" s="41" t="e">
        <f>#REF!-SUMMARY!AN89</f>
        <v>#REF!</v>
      </c>
      <c r="BS75" s="41" t="e">
        <f>#REF!-SUMMARY!AO89</f>
        <v>#REF!</v>
      </c>
    </row>
    <row r="76" spans="1:71" x14ac:dyDescent="0.3">
      <c r="A76" s="99"/>
      <c r="B76" s="14" t="s">
        <v>27</v>
      </c>
      <c r="C76" s="32">
        <f>Standard!C76+Custom!C76+RCX!C76+'New Con.'!C76+SBDI!C76</f>
        <v>0</v>
      </c>
      <c r="D76" s="32">
        <f>Standard!D76+Custom!D76+RCX!D76+'New Con.'!D76+SBDI!D76</f>
        <v>0</v>
      </c>
      <c r="E76" s="32">
        <f>Standard!E76+Custom!E76+RCX!E76+'New Con.'!E76+SBDI!E76</f>
        <v>0</v>
      </c>
      <c r="F76" s="32">
        <f>Standard!F76+Custom!F76+RCX!F76+'New Con.'!F76+SBDI!F76</f>
        <v>0</v>
      </c>
      <c r="G76" s="32">
        <f>Standard!G76+Custom!G76+RCX!G76+'New Con.'!G76+SBDI!G76</f>
        <v>0</v>
      </c>
      <c r="H76" s="32">
        <f>Standard!H76+Custom!H76+RCX!H76+'New Con.'!H76+SBDI!H76</f>
        <v>0</v>
      </c>
      <c r="I76" s="32">
        <f>Standard!I76+Custom!I76+RCX!I76+'New Con.'!I76+SBDI!I76</f>
        <v>0</v>
      </c>
      <c r="J76" s="32">
        <f>Standard!J76+Custom!J76+RCX!J76+'New Con.'!J76+SBDI!J76</f>
        <v>0</v>
      </c>
      <c r="K76" s="32">
        <f>Standard!K76+Custom!K76+RCX!K76+'New Con.'!K76+SBDI!K76</f>
        <v>0</v>
      </c>
      <c r="L76" s="32">
        <f>Standard!L76+Custom!L76+RCX!L76+'New Con.'!L76+SBDI!L76</f>
        <v>0</v>
      </c>
      <c r="M76" s="32">
        <f>Standard!M76+Custom!M76+RCX!M76+'New Con.'!M76+SBDI!M76</f>
        <v>0</v>
      </c>
      <c r="N76" s="32">
        <f>Standard!N76+Custom!N76+RCX!N76+'New Con.'!N76+SBDI!N76</f>
        <v>0</v>
      </c>
      <c r="O76" s="32">
        <f>Standard!O76+Custom!O76+RCX!O76+'New Con.'!O76+SBDI!O76</f>
        <v>0</v>
      </c>
      <c r="P76" s="32">
        <f>Standard!P76+Custom!P76+RCX!P76+'New Con.'!P76+SBDI!P76</f>
        <v>0</v>
      </c>
      <c r="Q76" s="32">
        <f>Standard!Q76+Custom!Q76+RCX!Q76+'New Con.'!Q76+SBDI!Q76</f>
        <v>0</v>
      </c>
      <c r="R76" s="32">
        <f>Standard!R76+Custom!R76+RCX!R76+'New Con.'!R76+SBDI!R76</f>
        <v>0</v>
      </c>
      <c r="S76" s="32">
        <f>Standard!S76+Custom!S76+RCX!S76+'New Con.'!S76+SBDI!S76</f>
        <v>0</v>
      </c>
      <c r="T76" s="32">
        <f>Standard!T76+Custom!T76+RCX!T76+'New Con.'!T76+SBDI!T76</f>
        <v>0</v>
      </c>
      <c r="U76" s="32">
        <f>Standard!U76+Custom!U76+RCX!U76+'New Con.'!U76+SBDI!U76</f>
        <v>0</v>
      </c>
      <c r="V76" s="32">
        <f>Standard!V76+Custom!V76+RCX!V76+'New Con.'!V76+SBDI!V76</f>
        <v>0</v>
      </c>
      <c r="W76" s="32">
        <f>Standard!W76+Custom!W76+RCX!W76+'New Con.'!W76+SBDI!W76</f>
        <v>0</v>
      </c>
      <c r="X76" s="32">
        <f>Standard!X76+Custom!X76+RCX!X76+'New Con.'!X76+SBDI!X76</f>
        <v>0</v>
      </c>
      <c r="Y76" s="32">
        <f>Standard!Y76+Custom!Y76+RCX!Y76+'New Con.'!Y76+SBDI!Y76</f>
        <v>0</v>
      </c>
      <c r="Z76" s="32">
        <f>Standard!Z76+Custom!Z76+RCX!Z76+'New Con.'!Z76+SBDI!Z76</f>
        <v>0</v>
      </c>
      <c r="AA76" s="32">
        <f>Standard!AA76+Custom!AA76+RCX!AA76+'New Con.'!AA76+SBDI!AA76</f>
        <v>0</v>
      </c>
      <c r="AB76" s="32">
        <f>Standard!AB76+Custom!AB76+RCX!AB76+'New Con.'!AB76+SBDI!AB76</f>
        <v>0</v>
      </c>
      <c r="AC76" s="32">
        <f>Standard!AC76+Custom!AC76+RCX!AC76+'New Con.'!AC76+SBDI!AC76</f>
        <v>0</v>
      </c>
      <c r="AD76" s="32">
        <f>Standard!AD76+Custom!AD76+RCX!AD76+'New Con.'!AD76+SBDI!AD76</f>
        <v>0</v>
      </c>
      <c r="AE76" s="32">
        <f>Standard!AE76+Custom!AE76+RCX!AE76+'New Con.'!AE76+SBDI!AE76</f>
        <v>0</v>
      </c>
      <c r="AG76" s="41">
        <f>C76-SUMMARY!C90</f>
        <v>0</v>
      </c>
      <c r="AH76" s="41">
        <f>D76-SUMMARY!D90</f>
        <v>0</v>
      </c>
      <c r="AI76" s="41">
        <f>E76-SUMMARY!E90</f>
        <v>0</v>
      </c>
      <c r="AJ76" s="41">
        <f>F76-SUMMARY!F90</f>
        <v>0</v>
      </c>
      <c r="AK76" s="41">
        <f>G76-SUMMARY!G90</f>
        <v>0</v>
      </c>
      <c r="AL76" s="41">
        <f>H76-SUMMARY!H90</f>
        <v>0</v>
      </c>
      <c r="AM76" s="41">
        <f>I76-SUMMARY!I90</f>
        <v>0</v>
      </c>
      <c r="AN76" s="41">
        <f>J76-SUMMARY!J90</f>
        <v>0</v>
      </c>
      <c r="AO76" s="41">
        <f>K76-SUMMARY!K90</f>
        <v>0</v>
      </c>
      <c r="AP76" s="41">
        <f>L76-SUMMARY!L90</f>
        <v>0</v>
      </c>
      <c r="AQ76" s="41">
        <f>M76-SUMMARY!M90</f>
        <v>0</v>
      </c>
      <c r="AR76" s="41">
        <f>N76-SUMMARY!N90</f>
        <v>0</v>
      </c>
      <c r="AS76" s="41">
        <f>O76-SUMMARY!O90</f>
        <v>0</v>
      </c>
      <c r="AT76" s="41">
        <f>P76-SUMMARY!P90</f>
        <v>0</v>
      </c>
      <c r="AU76" s="41">
        <f>Q76-SUMMARY!Q90</f>
        <v>0</v>
      </c>
      <c r="AV76" s="41">
        <f>R76-SUMMARY!R90</f>
        <v>0</v>
      </c>
      <c r="AW76" s="41">
        <f>S76-SUMMARY!S90</f>
        <v>0</v>
      </c>
      <c r="AX76" s="41">
        <f>T76-SUMMARY!T90</f>
        <v>0</v>
      </c>
      <c r="AY76" s="41">
        <f>U76-SUMMARY!U90</f>
        <v>0</v>
      </c>
      <c r="AZ76" s="41">
        <f>V76-SUMMARY!V90</f>
        <v>0</v>
      </c>
      <c r="BA76" s="41">
        <f>W76-SUMMARY!W90</f>
        <v>0</v>
      </c>
      <c r="BB76" s="41">
        <f>X76-SUMMARY!X90</f>
        <v>0</v>
      </c>
      <c r="BC76" s="41">
        <f>Y76-SUMMARY!Y90</f>
        <v>0</v>
      </c>
      <c r="BD76" s="41">
        <f>Z76-SUMMARY!Z90</f>
        <v>0</v>
      </c>
      <c r="BE76" s="41">
        <f>AA76-SUMMARY!AA90</f>
        <v>0</v>
      </c>
      <c r="BF76" s="41">
        <f>AB76-SUMMARY!AB90</f>
        <v>0</v>
      </c>
      <c r="BG76" s="41">
        <f>AC76-SUMMARY!AC90</f>
        <v>0</v>
      </c>
      <c r="BH76" s="41">
        <f>AD76-SUMMARY!AD90</f>
        <v>0</v>
      </c>
      <c r="BI76" s="41">
        <f>AE76-SUMMARY!AE90</f>
        <v>0</v>
      </c>
      <c r="BJ76" s="41" t="e">
        <f>#REF!-SUMMARY!AF90</f>
        <v>#REF!</v>
      </c>
      <c r="BK76" s="41" t="e">
        <f>#REF!-SUMMARY!AG90</f>
        <v>#REF!</v>
      </c>
      <c r="BL76" s="41" t="e">
        <f>#REF!-SUMMARY!AH90</f>
        <v>#REF!</v>
      </c>
      <c r="BM76" s="41" t="e">
        <f>#REF!-SUMMARY!AI90</f>
        <v>#REF!</v>
      </c>
      <c r="BN76" s="41" t="e">
        <f>#REF!-SUMMARY!AJ90</f>
        <v>#REF!</v>
      </c>
      <c r="BO76" s="41" t="e">
        <f>#REF!-SUMMARY!AK90</f>
        <v>#REF!</v>
      </c>
      <c r="BP76" s="41" t="e">
        <f>#REF!-SUMMARY!AL90</f>
        <v>#REF!</v>
      </c>
      <c r="BQ76" s="41" t="e">
        <f>#REF!-SUMMARY!AM90</f>
        <v>#REF!</v>
      </c>
      <c r="BR76" s="41" t="e">
        <f>#REF!-SUMMARY!AN90</f>
        <v>#REF!</v>
      </c>
      <c r="BS76" s="41" t="e">
        <f>#REF!-SUMMARY!AO90</f>
        <v>#REF!</v>
      </c>
    </row>
    <row r="77" spans="1:71" x14ac:dyDescent="0.3">
      <c r="A77" s="99"/>
      <c r="B77" s="14" t="s">
        <v>9</v>
      </c>
      <c r="C77" s="32">
        <f>Standard!C77+Custom!C77+RCX!C77+'New Con.'!C77+SBDI!C77</f>
        <v>0</v>
      </c>
      <c r="D77" s="32">
        <f>Standard!D77+Custom!D77+RCX!D77+'New Con.'!D77+SBDI!D77</f>
        <v>0</v>
      </c>
      <c r="E77" s="32">
        <f>Standard!E77+Custom!E77+RCX!E77+'New Con.'!E77+SBDI!E77</f>
        <v>0</v>
      </c>
      <c r="F77" s="32">
        <f>Standard!F77+Custom!F77+RCX!F77+'New Con.'!F77+SBDI!F77</f>
        <v>0</v>
      </c>
      <c r="G77" s="32">
        <f>Standard!G77+Custom!G77+RCX!G77+'New Con.'!G77+SBDI!G77</f>
        <v>0</v>
      </c>
      <c r="H77" s="32">
        <f>Standard!H77+Custom!H77+RCX!H77+'New Con.'!H77+SBDI!H77</f>
        <v>0</v>
      </c>
      <c r="I77" s="32">
        <f>Standard!I77+Custom!I77+RCX!I77+'New Con.'!I77+SBDI!I77</f>
        <v>0</v>
      </c>
      <c r="J77" s="32">
        <f>Standard!J77+Custom!J77+RCX!J77+'New Con.'!J77+SBDI!J77</f>
        <v>0</v>
      </c>
      <c r="K77" s="32">
        <f>Standard!K77+Custom!K77+RCX!K77+'New Con.'!K77+SBDI!K77</f>
        <v>0</v>
      </c>
      <c r="L77" s="32">
        <f>Standard!L77+Custom!L77+RCX!L77+'New Con.'!L77+SBDI!L77</f>
        <v>0</v>
      </c>
      <c r="M77" s="32">
        <f>Standard!M77+Custom!M77+RCX!M77+'New Con.'!M77+SBDI!M77</f>
        <v>0</v>
      </c>
      <c r="N77" s="32">
        <f>Standard!N77+Custom!N77+RCX!N77+'New Con.'!N77+SBDI!N77</f>
        <v>0</v>
      </c>
      <c r="O77" s="32">
        <f>Standard!O77+Custom!O77+RCX!O77+'New Con.'!O77+SBDI!O77</f>
        <v>0</v>
      </c>
      <c r="P77" s="32">
        <f>Standard!P77+Custom!P77+RCX!P77+'New Con.'!P77+SBDI!P77</f>
        <v>0</v>
      </c>
      <c r="Q77" s="32">
        <f>Standard!Q77+Custom!Q77+RCX!Q77+'New Con.'!Q77+SBDI!Q77</f>
        <v>0</v>
      </c>
      <c r="R77" s="32">
        <f>Standard!R77+Custom!R77+RCX!R77+'New Con.'!R77+SBDI!R77</f>
        <v>0</v>
      </c>
      <c r="S77" s="32">
        <f>Standard!S77+Custom!S77+RCX!S77+'New Con.'!S77+SBDI!S77</f>
        <v>0</v>
      </c>
      <c r="T77" s="32">
        <f>Standard!T77+Custom!T77+RCX!T77+'New Con.'!T77+SBDI!T77</f>
        <v>0</v>
      </c>
      <c r="U77" s="32">
        <f>Standard!U77+Custom!U77+RCX!U77+'New Con.'!U77+SBDI!U77</f>
        <v>0</v>
      </c>
      <c r="V77" s="32">
        <f>Standard!V77+Custom!V77+RCX!V77+'New Con.'!V77+SBDI!V77</f>
        <v>0</v>
      </c>
      <c r="W77" s="32">
        <f>Standard!W77+Custom!W77+RCX!W77+'New Con.'!W77+SBDI!W77</f>
        <v>0</v>
      </c>
      <c r="X77" s="32">
        <f>Standard!X77+Custom!X77+RCX!X77+'New Con.'!X77+SBDI!X77</f>
        <v>0</v>
      </c>
      <c r="Y77" s="32">
        <f>Standard!Y77+Custom!Y77+RCX!Y77+'New Con.'!Y77+SBDI!Y77</f>
        <v>0</v>
      </c>
      <c r="Z77" s="32">
        <f>Standard!Z77+Custom!Z77+RCX!Z77+'New Con.'!Z77+SBDI!Z77</f>
        <v>0</v>
      </c>
      <c r="AA77" s="32">
        <f>Standard!AA77+Custom!AA77+RCX!AA77+'New Con.'!AA77+SBDI!AA77</f>
        <v>0</v>
      </c>
      <c r="AB77" s="32">
        <f>Standard!AB77+Custom!AB77+RCX!AB77+'New Con.'!AB77+SBDI!AB77</f>
        <v>0</v>
      </c>
      <c r="AC77" s="32">
        <f>Standard!AC77+Custom!AC77+RCX!AC77+'New Con.'!AC77+SBDI!AC77</f>
        <v>0</v>
      </c>
      <c r="AD77" s="32">
        <f>Standard!AD77+Custom!AD77+RCX!AD77+'New Con.'!AD77+SBDI!AD77</f>
        <v>0</v>
      </c>
      <c r="AE77" s="32">
        <f>Standard!AE77+Custom!AE77+RCX!AE77+'New Con.'!AE77+SBDI!AE77</f>
        <v>0</v>
      </c>
      <c r="AG77" s="41">
        <f>C77-SUMMARY!C91</f>
        <v>0</v>
      </c>
      <c r="AH77" s="41">
        <f>D77-SUMMARY!D91</f>
        <v>0</v>
      </c>
      <c r="AI77" s="41">
        <f>E77-SUMMARY!E91</f>
        <v>0</v>
      </c>
      <c r="AJ77" s="41">
        <f>F77-SUMMARY!F91</f>
        <v>0</v>
      </c>
      <c r="AK77" s="41">
        <f>G77-SUMMARY!G91</f>
        <v>0</v>
      </c>
      <c r="AL77" s="41">
        <f>H77-SUMMARY!H91</f>
        <v>0</v>
      </c>
      <c r="AM77" s="41">
        <f>I77-SUMMARY!I91</f>
        <v>0</v>
      </c>
      <c r="AN77" s="41">
        <f>J77-SUMMARY!J91</f>
        <v>0</v>
      </c>
      <c r="AO77" s="41">
        <f>K77-SUMMARY!K91</f>
        <v>0</v>
      </c>
      <c r="AP77" s="41">
        <f>L77-SUMMARY!L91</f>
        <v>0</v>
      </c>
      <c r="AQ77" s="41">
        <f>M77-SUMMARY!M91</f>
        <v>0</v>
      </c>
      <c r="AR77" s="41">
        <f>N77-SUMMARY!N91</f>
        <v>0</v>
      </c>
      <c r="AS77" s="41">
        <f>O77-SUMMARY!O91</f>
        <v>0</v>
      </c>
      <c r="AT77" s="41">
        <f>P77-SUMMARY!P91</f>
        <v>0</v>
      </c>
      <c r="AU77" s="41">
        <f>Q77-SUMMARY!Q91</f>
        <v>0</v>
      </c>
      <c r="AV77" s="41">
        <f>R77-SUMMARY!R91</f>
        <v>0</v>
      </c>
      <c r="AW77" s="41">
        <f>S77-SUMMARY!S91</f>
        <v>0</v>
      </c>
      <c r="AX77" s="41">
        <f>T77-SUMMARY!T91</f>
        <v>0</v>
      </c>
      <c r="AY77" s="41">
        <f>U77-SUMMARY!U91</f>
        <v>0</v>
      </c>
      <c r="AZ77" s="41">
        <f>V77-SUMMARY!V91</f>
        <v>0</v>
      </c>
      <c r="BA77" s="41">
        <f>W77-SUMMARY!W91</f>
        <v>0</v>
      </c>
      <c r="BB77" s="41">
        <f>X77-SUMMARY!X91</f>
        <v>0</v>
      </c>
      <c r="BC77" s="41">
        <f>Y77-SUMMARY!Y91</f>
        <v>0</v>
      </c>
      <c r="BD77" s="41">
        <f>Z77-SUMMARY!Z91</f>
        <v>0</v>
      </c>
      <c r="BE77" s="41">
        <f>AA77-SUMMARY!AA91</f>
        <v>0</v>
      </c>
      <c r="BF77" s="41">
        <f>AB77-SUMMARY!AB91</f>
        <v>0</v>
      </c>
      <c r="BG77" s="41">
        <f>AC77-SUMMARY!AC91</f>
        <v>0</v>
      </c>
      <c r="BH77" s="41">
        <f>AD77-SUMMARY!AD91</f>
        <v>0</v>
      </c>
      <c r="BI77" s="41">
        <f>AE77-SUMMARY!AE91</f>
        <v>0</v>
      </c>
      <c r="BJ77" s="41" t="e">
        <f>#REF!-SUMMARY!AF91</f>
        <v>#REF!</v>
      </c>
      <c r="BK77" s="41" t="e">
        <f>#REF!-SUMMARY!AG91</f>
        <v>#REF!</v>
      </c>
      <c r="BL77" s="41" t="e">
        <f>#REF!-SUMMARY!AH91</f>
        <v>#REF!</v>
      </c>
      <c r="BM77" s="41" t="e">
        <f>#REF!-SUMMARY!AI91</f>
        <v>#REF!</v>
      </c>
      <c r="BN77" s="41" t="e">
        <f>#REF!-SUMMARY!AJ91</f>
        <v>#REF!</v>
      </c>
      <c r="BO77" s="41" t="e">
        <f>#REF!-SUMMARY!AK91</f>
        <v>#REF!</v>
      </c>
      <c r="BP77" s="41" t="e">
        <f>#REF!-SUMMARY!AL91</f>
        <v>#REF!</v>
      </c>
      <c r="BQ77" s="41" t="e">
        <f>#REF!-SUMMARY!AM91</f>
        <v>#REF!</v>
      </c>
      <c r="BR77" s="41" t="e">
        <f>#REF!-SUMMARY!AN91</f>
        <v>#REF!</v>
      </c>
      <c r="BS77" s="41" t="e">
        <f>#REF!-SUMMARY!AO91</f>
        <v>#REF!</v>
      </c>
    </row>
    <row r="78" spans="1:71" ht="15" thickBot="1" x14ac:dyDescent="0.35">
      <c r="A78" s="100"/>
      <c r="B78" s="14" t="s">
        <v>10</v>
      </c>
      <c r="C78" s="32">
        <f>Standard!C78+Custom!C78+RCX!C78+'New Con.'!C78+SBDI!C78</f>
        <v>0</v>
      </c>
      <c r="D78" s="32">
        <f>Standard!D78+Custom!D78+RCX!D78+'New Con.'!D78+SBDI!D78</f>
        <v>0</v>
      </c>
      <c r="E78" s="32">
        <f>Standard!E78+Custom!E78+RCX!E78+'New Con.'!E78+SBDI!E78</f>
        <v>0</v>
      </c>
      <c r="F78" s="32">
        <f>Standard!F78+Custom!F78+RCX!F78+'New Con.'!F78+SBDI!F78</f>
        <v>0</v>
      </c>
      <c r="G78" s="32">
        <f>Standard!G78+Custom!G78+RCX!G78+'New Con.'!G78+SBDI!G78</f>
        <v>0</v>
      </c>
      <c r="H78" s="32">
        <f>Standard!H78+Custom!H78+RCX!H78+'New Con.'!H78+SBDI!H78</f>
        <v>0</v>
      </c>
      <c r="I78" s="32">
        <f>Standard!I78+Custom!I78+RCX!I78+'New Con.'!I78+SBDI!I78</f>
        <v>0</v>
      </c>
      <c r="J78" s="32">
        <f>Standard!J78+Custom!J78+RCX!J78+'New Con.'!J78+SBDI!J78</f>
        <v>0</v>
      </c>
      <c r="K78" s="32">
        <f>Standard!K78+Custom!K78+RCX!K78+'New Con.'!K78+SBDI!K78</f>
        <v>0</v>
      </c>
      <c r="L78" s="32">
        <f>Standard!L78+Custom!L78+RCX!L78+'New Con.'!L78+SBDI!L78</f>
        <v>0</v>
      </c>
      <c r="M78" s="32">
        <f>Standard!M78+Custom!M78+RCX!M78+'New Con.'!M78+SBDI!M78</f>
        <v>0</v>
      </c>
      <c r="N78" s="32">
        <f>Standard!N78+Custom!N78+RCX!N78+'New Con.'!N78+SBDI!N78</f>
        <v>0</v>
      </c>
      <c r="O78" s="32">
        <f>Standard!O78+Custom!O78+RCX!O78+'New Con.'!O78+SBDI!O78</f>
        <v>0</v>
      </c>
      <c r="P78" s="32">
        <f>Standard!P78+Custom!P78+RCX!P78+'New Con.'!P78+SBDI!P78</f>
        <v>0</v>
      </c>
      <c r="Q78" s="32">
        <f>Standard!Q78+Custom!Q78+RCX!Q78+'New Con.'!Q78+SBDI!Q78</f>
        <v>0</v>
      </c>
      <c r="R78" s="32">
        <f>Standard!R78+Custom!R78+RCX!R78+'New Con.'!R78+SBDI!R78</f>
        <v>0</v>
      </c>
      <c r="S78" s="32">
        <f>Standard!S78+Custom!S78+RCX!S78+'New Con.'!S78+SBDI!S78</f>
        <v>0</v>
      </c>
      <c r="T78" s="32">
        <f>Standard!T78+Custom!T78+RCX!T78+'New Con.'!T78+SBDI!T78</f>
        <v>0</v>
      </c>
      <c r="U78" s="32">
        <f>Standard!U78+Custom!U78+RCX!U78+'New Con.'!U78+SBDI!U78</f>
        <v>0</v>
      </c>
      <c r="V78" s="32">
        <f>Standard!V78+Custom!V78+RCX!V78+'New Con.'!V78+SBDI!V78</f>
        <v>0</v>
      </c>
      <c r="W78" s="32">
        <f>Standard!W78+Custom!W78+RCX!W78+'New Con.'!W78+SBDI!W78</f>
        <v>0</v>
      </c>
      <c r="X78" s="32">
        <f>Standard!X78+Custom!X78+RCX!X78+'New Con.'!X78+SBDI!X78</f>
        <v>0</v>
      </c>
      <c r="Y78" s="32">
        <f>Standard!Y78+Custom!Y78+RCX!Y78+'New Con.'!Y78+SBDI!Y78</f>
        <v>0</v>
      </c>
      <c r="Z78" s="32">
        <f>Standard!Z78+Custom!Z78+RCX!Z78+'New Con.'!Z78+SBDI!Z78</f>
        <v>0</v>
      </c>
      <c r="AA78" s="32">
        <f>Standard!AA78+Custom!AA78+RCX!AA78+'New Con.'!AA78+SBDI!AA78</f>
        <v>0</v>
      </c>
      <c r="AB78" s="32">
        <f>Standard!AB78+Custom!AB78+RCX!AB78+'New Con.'!AB78+SBDI!AB78</f>
        <v>0</v>
      </c>
      <c r="AC78" s="32">
        <f>Standard!AC78+Custom!AC78+RCX!AC78+'New Con.'!AC78+SBDI!AC78</f>
        <v>0</v>
      </c>
      <c r="AD78" s="32">
        <f>Standard!AD78+Custom!AD78+RCX!AD78+'New Con.'!AD78+SBDI!AD78</f>
        <v>0</v>
      </c>
      <c r="AE78" s="32">
        <f>Standard!AE78+Custom!AE78+RCX!AE78+'New Con.'!AE78+SBDI!AE78</f>
        <v>0</v>
      </c>
      <c r="AG78" s="41">
        <f>C78-SUMMARY!C92</f>
        <v>0</v>
      </c>
      <c r="AH78" s="41">
        <f>D78-SUMMARY!D92</f>
        <v>0</v>
      </c>
      <c r="AI78" s="41">
        <f>E78-SUMMARY!E92</f>
        <v>0</v>
      </c>
      <c r="AJ78" s="41">
        <f>F78-SUMMARY!F92</f>
        <v>0</v>
      </c>
      <c r="AK78" s="41">
        <f>G78-SUMMARY!G92</f>
        <v>0</v>
      </c>
      <c r="AL78" s="41">
        <f>H78-SUMMARY!H92</f>
        <v>0</v>
      </c>
      <c r="AM78" s="41">
        <f>I78-SUMMARY!I92</f>
        <v>0</v>
      </c>
      <c r="AN78" s="41">
        <f>J78-SUMMARY!J92</f>
        <v>0</v>
      </c>
      <c r="AO78" s="41">
        <f>K78-SUMMARY!K92</f>
        <v>0</v>
      </c>
      <c r="AP78" s="41">
        <f>L78-SUMMARY!L92</f>
        <v>0</v>
      </c>
      <c r="AQ78" s="41">
        <f>M78-SUMMARY!M92</f>
        <v>0</v>
      </c>
      <c r="AR78" s="41">
        <f>N78-SUMMARY!N92</f>
        <v>0</v>
      </c>
      <c r="AS78" s="41">
        <f>O78-SUMMARY!O92</f>
        <v>0</v>
      </c>
      <c r="AT78" s="41">
        <f>P78-SUMMARY!P92</f>
        <v>0</v>
      </c>
      <c r="AU78" s="41">
        <f>Q78-SUMMARY!Q92</f>
        <v>0</v>
      </c>
      <c r="AV78" s="41">
        <f>R78-SUMMARY!R92</f>
        <v>0</v>
      </c>
      <c r="AW78" s="41">
        <f>S78-SUMMARY!S92</f>
        <v>0</v>
      </c>
      <c r="AX78" s="41">
        <f>T78-SUMMARY!T92</f>
        <v>0</v>
      </c>
      <c r="AY78" s="41">
        <f>U78-SUMMARY!U92</f>
        <v>0</v>
      </c>
      <c r="AZ78" s="41">
        <f>V78-SUMMARY!V92</f>
        <v>0</v>
      </c>
      <c r="BA78" s="41">
        <f>W78-SUMMARY!W92</f>
        <v>0</v>
      </c>
      <c r="BB78" s="41">
        <f>X78-SUMMARY!X92</f>
        <v>0</v>
      </c>
      <c r="BC78" s="41">
        <f>Y78-SUMMARY!Y92</f>
        <v>0</v>
      </c>
      <c r="BD78" s="41">
        <f>Z78-SUMMARY!Z92</f>
        <v>0</v>
      </c>
      <c r="BE78" s="41">
        <f>AA78-SUMMARY!AA92</f>
        <v>0</v>
      </c>
      <c r="BF78" s="41">
        <f>AB78-SUMMARY!AB92</f>
        <v>0</v>
      </c>
      <c r="BG78" s="41">
        <f>AC78-SUMMARY!AC92</f>
        <v>0</v>
      </c>
      <c r="BH78" s="41">
        <f>AD78-SUMMARY!AD92</f>
        <v>0</v>
      </c>
      <c r="BI78" s="41">
        <f>AE78-SUMMARY!AE92</f>
        <v>0</v>
      </c>
      <c r="BJ78" s="41" t="e">
        <f>#REF!-SUMMARY!AF92</f>
        <v>#REF!</v>
      </c>
      <c r="BK78" s="41" t="e">
        <f>#REF!-SUMMARY!AG92</f>
        <v>#REF!</v>
      </c>
      <c r="BL78" s="41" t="e">
        <f>#REF!-SUMMARY!AH92</f>
        <v>#REF!</v>
      </c>
      <c r="BM78" s="41" t="e">
        <f>#REF!-SUMMARY!AI92</f>
        <v>#REF!</v>
      </c>
      <c r="BN78" s="41" t="e">
        <f>#REF!-SUMMARY!AJ92</f>
        <v>#REF!</v>
      </c>
      <c r="BO78" s="41" t="e">
        <f>#REF!-SUMMARY!AK92</f>
        <v>#REF!</v>
      </c>
      <c r="BP78" s="41" t="e">
        <f>#REF!-SUMMARY!AL92</f>
        <v>#REF!</v>
      </c>
      <c r="BQ78" s="41" t="e">
        <f>#REF!-SUMMARY!AM92</f>
        <v>#REF!</v>
      </c>
      <c r="BR78" s="41" t="e">
        <f>#REF!-SUMMARY!AN92</f>
        <v>#REF!</v>
      </c>
      <c r="BS78" s="41" t="e">
        <f>#REF!-SUMMARY!AO92</f>
        <v>#REF!</v>
      </c>
    </row>
  </sheetData>
  <mergeCells count="5">
    <mergeCell ref="A9:A17"/>
    <mergeCell ref="A21:A33"/>
    <mergeCell ref="A36:A48"/>
    <mergeCell ref="A51:A63"/>
    <mergeCell ref="A66:A78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E34" sqref="E34"/>
    </sheetView>
  </sheetViews>
  <sheetFormatPr defaultRowHeight="14.4" x14ac:dyDescent="0.3"/>
  <cols>
    <col min="1" max="1" width="31.33203125" customWidth="1"/>
    <col min="2" max="5" width="19.77734375" customWidth="1"/>
    <col min="6" max="6" width="139.109375" customWidth="1"/>
  </cols>
  <sheetData>
    <row r="1" spans="1:6" ht="21" x14ac:dyDescent="0.4">
      <c r="A1" s="71" t="s">
        <v>54</v>
      </c>
      <c r="B1" s="71"/>
      <c r="C1" s="16"/>
      <c r="D1" s="16"/>
      <c r="E1" s="16"/>
      <c r="F1" s="16"/>
    </row>
    <row r="2" spans="1:6" x14ac:dyDescent="0.3">
      <c r="A2" s="16" t="s">
        <v>66</v>
      </c>
      <c r="B2" s="16"/>
      <c r="C2" s="16"/>
      <c r="D2" s="16"/>
      <c r="E2" s="16"/>
      <c r="F2" s="16"/>
    </row>
    <row r="3" spans="1:6" ht="15" thickBot="1" x14ac:dyDescent="0.35">
      <c r="A3" s="16"/>
      <c r="B3" s="16"/>
      <c r="C3" s="16"/>
      <c r="D3" s="16"/>
      <c r="E3" s="16"/>
      <c r="F3" s="16"/>
    </row>
    <row r="4" spans="1:6" x14ac:dyDescent="0.3">
      <c r="A4" s="72" t="s">
        <v>55</v>
      </c>
      <c r="B4" s="73" t="s">
        <v>56</v>
      </c>
      <c r="C4" s="74" t="s">
        <v>57</v>
      </c>
      <c r="D4" s="75" t="s">
        <v>58</v>
      </c>
      <c r="E4" s="75" t="s">
        <v>59</v>
      </c>
      <c r="F4" s="76" t="s">
        <v>60</v>
      </c>
    </row>
    <row r="5" spans="1:6" x14ac:dyDescent="0.3">
      <c r="A5" s="77" t="s">
        <v>63</v>
      </c>
      <c r="B5" s="78">
        <f>SUM([1]Standard!$AO$5:$CJ$5)</f>
        <v>6919838</v>
      </c>
      <c r="C5" s="79">
        <f>Standard!C2</f>
        <v>6130955.8782686675</v>
      </c>
      <c r="D5" s="79">
        <f>Standard!C3</f>
        <v>6086767.6262046359</v>
      </c>
      <c r="E5" s="81">
        <f t="shared" ref="E5:E10" si="0">D5/C5</f>
        <v>0.99279259989120816</v>
      </c>
      <c r="F5" s="80" t="s">
        <v>70</v>
      </c>
    </row>
    <row r="6" spans="1:6" x14ac:dyDescent="0.3">
      <c r="A6" s="77" t="s">
        <v>61</v>
      </c>
      <c r="B6" s="78">
        <f>SUM([1]Custom!$AO$5:$CJ$5)</f>
        <v>4493737</v>
      </c>
      <c r="C6" s="79">
        <f>Custom!C2</f>
        <v>4466433.4766967921</v>
      </c>
      <c r="D6" s="79">
        <f>Custom!C3</f>
        <v>3879287.3300459255</v>
      </c>
      <c r="E6" s="81">
        <f t="shared" si="0"/>
        <v>0.86854250718962955</v>
      </c>
      <c r="F6" s="80" t="s">
        <v>70</v>
      </c>
    </row>
    <row r="7" spans="1:6" x14ac:dyDescent="0.3">
      <c r="A7" s="77" t="s">
        <v>64</v>
      </c>
      <c r="B7" s="78">
        <f>SUM([1]RCX!$AO$5:$CJ$5)</f>
        <v>1245261</v>
      </c>
      <c r="C7" s="79">
        <f>RCX!C2</f>
        <v>1166091.1768470618</v>
      </c>
      <c r="D7" s="79">
        <f>RCX!C3</f>
        <v>1166091.1768470618</v>
      </c>
      <c r="E7" s="81">
        <f t="shared" si="0"/>
        <v>1</v>
      </c>
      <c r="F7" s="80" t="s">
        <v>70</v>
      </c>
    </row>
    <row r="8" spans="1:6" x14ac:dyDescent="0.3">
      <c r="A8" s="77" t="s">
        <v>62</v>
      </c>
      <c r="B8" s="78">
        <f>SUM('[1]New Con.'!$AO$5:$CJ$5)</f>
        <v>8112628</v>
      </c>
      <c r="C8" s="79">
        <f>'New Con.'!C2</f>
        <v>8061196.50801617</v>
      </c>
      <c r="D8" s="79">
        <f>'New Con.'!C3</f>
        <v>7626535.5012936704</v>
      </c>
      <c r="E8" s="81">
        <f t="shared" si="0"/>
        <v>0.94607983984880328</v>
      </c>
      <c r="F8" s="80" t="s">
        <v>70</v>
      </c>
    </row>
    <row r="9" spans="1:6" ht="15" thickBot="1" x14ac:dyDescent="0.35">
      <c r="A9" s="77" t="s">
        <v>65</v>
      </c>
      <c r="B9" s="78">
        <f>SUM([1]SBDI!$AO$5:$CJ$5)</f>
        <v>0</v>
      </c>
      <c r="C9" s="79">
        <f>SBDI!C2</f>
        <v>0</v>
      </c>
      <c r="D9" s="79">
        <f>SBDI!C3</f>
        <v>0</v>
      </c>
      <c r="E9" s="81"/>
      <c r="F9" s="80"/>
    </row>
    <row r="10" spans="1:6" ht="15.6" thickTop="1" thickBot="1" x14ac:dyDescent="0.35">
      <c r="A10" s="82" t="s">
        <v>18</v>
      </c>
      <c r="B10" s="83">
        <f>SUM(B5:B9)</f>
        <v>20771464</v>
      </c>
      <c r="C10" s="84">
        <f>SUM(C5:C9)</f>
        <v>19824677.039828692</v>
      </c>
      <c r="D10" s="85">
        <f>SUM(D5:D9)</f>
        <v>18758681.634391293</v>
      </c>
      <c r="E10" s="86">
        <f t="shared" si="0"/>
        <v>0.94622886399128903</v>
      </c>
      <c r="F10" s="87"/>
    </row>
    <row r="11" spans="1:6" x14ac:dyDescent="0.3">
      <c r="C11" s="41"/>
      <c r="E11" s="88"/>
    </row>
    <row r="12" spans="1:6" x14ac:dyDescent="0.3">
      <c r="A12" s="94" t="s">
        <v>71</v>
      </c>
      <c r="B12" s="89"/>
      <c r="C12" s="90"/>
      <c r="E12" s="92"/>
    </row>
    <row r="13" spans="1:6" x14ac:dyDescent="0.3">
      <c r="C13" s="90"/>
      <c r="E13" s="89"/>
    </row>
    <row r="14" spans="1:6" x14ac:dyDescent="0.3">
      <c r="A14" s="89" t="s">
        <v>19</v>
      </c>
      <c r="B14" s="89"/>
      <c r="C14" s="90"/>
      <c r="E14" s="88"/>
    </row>
    <row r="15" spans="1:6" x14ac:dyDescent="0.3">
      <c r="A15" s="93" t="s">
        <v>67</v>
      </c>
      <c r="B15" s="89"/>
      <c r="C15" s="90">
        <f>SUM(Standard!C2+Custom!C2+RCX!C2+'New Con.'!C2+SBDI!C2)</f>
        <v>19824677.039828692</v>
      </c>
      <c r="E15" s="88"/>
    </row>
    <row r="16" spans="1:6" x14ac:dyDescent="0.3">
      <c r="A16" s="91"/>
      <c r="B16" s="89"/>
      <c r="C16" s="90">
        <f>C10-C15</f>
        <v>0</v>
      </c>
      <c r="E16" s="88"/>
    </row>
    <row r="17" spans="1:3" x14ac:dyDescent="0.3">
      <c r="A17" s="91"/>
      <c r="C17" s="90"/>
    </row>
    <row r="18" spans="1:3" x14ac:dyDescent="0.3">
      <c r="C18" s="90"/>
    </row>
  </sheetData>
  <pageMargins left="0.7" right="0.7" top="0.75" bottom="0.75" header="0.3" footer="0.3"/>
  <pageSetup orientation="portrait" r:id="rId1"/>
  <headerFooter>
    <oddHeader>&amp;RSchedule CPA-D7.A.</oddHeader>
    <oddFooter>&amp;RSchedule CPA-D7.A.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00D16565766046AD66FE5CD799F667" ma:contentTypeVersion="" ma:contentTypeDescription="Create a new document." ma:contentTypeScope="" ma:versionID="6f244a38415ea8df7e1d91395d71836f">
  <xsd:schema xmlns:xsd="http://www.w3.org/2001/XMLSchema" xmlns:xs="http://www.w3.org/2001/XMLSchema" xmlns:p="http://schemas.microsoft.com/office/2006/metadata/properties" xmlns:ns2="$ListId:Library;" xmlns:ns3="67e41609-3a20-4215-b51d-97d9b7cff2fa" targetNamespace="http://schemas.microsoft.com/office/2006/metadata/properties" ma:root="true" ma:fieldsID="ad1225efa2e736a808bbefa3c6abcfdc" ns2:_="" ns3:_="">
    <xsd:import namespace="$ListId:Library;"/>
    <xsd:import namespace="67e41609-3a20-4215-b51d-97d9b7cff2fa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Library;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41609-3a20-4215-b51d-97d9b7cff2fa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$ListId:Library;" xsi:nil="true"/>
  </documentManagement>
</p:properties>
</file>

<file path=customXml/itemProps1.xml><?xml version="1.0" encoding="utf-8"?>
<ds:datastoreItem xmlns:ds="http://schemas.openxmlformats.org/officeDocument/2006/customXml" ds:itemID="{FE8572FD-1D1E-4124-B942-B14E705965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Library;"/>
    <ds:schemaRef ds:uri="67e41609-3a20-4215-b51d-97d9b7cff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60FF1E-EAE7-4CF9-A15B-A972BCB1B2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AD2E54-45C6-4182-9F7E-0189E849357B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$ListId:Library;"/>
    <ds:schemaRef ds:uri="http://schemas.openxmlformats.org/package/2006/metadata/core-properties"/>
    <ds:schemaRef ds:uri="67e41609-3a20-4215-b51d-97d9b7cff2f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Standard</vt:lpstr>
      <vt:lpstr>Custom</vt:lpstr>
      <vt:lpstr>RCX</vt:lpstr>
      <vt:lpstr>New Con.</vt:lpstr>
      <vt:lpstr>SBDI</vt:lpstr>
      <vt:lpstr>EM&amp;V NTG Calc</vt:lpstr>
      <vt:lpstr>NTG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2020-06-20T01:52:30Z</dcterms:created>
  <dcterms:modified xsi:type="dcterms:W3CDTF">2021-12-01T15:43:51Z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0x0101003A00D16565766046AD66FE5CD799F667</vt:lpwstr>
  </property>
</Properties>
</file>